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Learning\End to end project\Excel\"/>
    </mc:Choice>
  </mc:AlternateContent>
  <xr:revisionPtr revIDLastSave="0" documentId="13_ncr:1_{601C9C8B-0401-4C08-8302-56078FEC93F5}" xr6:coauthVersionLast="47" xr6:coauthVersionMax="47" xr10:uidLastSave="{00000000-0000-0000-0000-000000000000}"/>
  <bookViews>
    <workbookView xWindow="28695" yWindow="0" windowWidth="26010" windowHeight="20985" activeTab="2" xr2:uid="{00000000-000D-0000-FFFF-FFFF00000000}"/>
  </bookViews>
  <sheets>
    <sheet name="total subs analysis" sheetId="1" r:id="rId1"/>
    <sheet name="total video analysis" sheetId="2" r:id="rId2"/>
    <sheet name="total views 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3" l="1"/>
  <c r="M12" i="3"/>
  <c r="M11" i="3"/>
  <c r="L11" i="3"/>
  <c r="L10" i="3"/>
  <c r="M10" i="3"/>
  <c r="L12" i="2"/>
  <c r="D12" i="2"/>
  <c r="M12" i="2" s="1"/>
  <c r="L11" i="2"/>
  <c r="D11" i="2"/>
  <c r="F11" i="2" s="1"/>
  <c r="L10" i="2"/>
  <c r="D10" i="2"/>
  <c r="M10" i="2" s="1"/>
  <c r="M11" i="1"/>
  <c r="L10" i="1"/>
  <c r="L11" i="1"/>
  <c r="L9" i="1"/>
  <c r="F10" i="1"/>
  <c r="N10" i="1" s="1"/>
  <c r="D10" i="1"/>
  <c r="M10" i="1" s="1"/>
  <c r="D11" i="1"/>
  <c r="F11" i="1" s="1"/>
  <c r="D9" i="1"/>
  <c r="M9" i="1" s="1"/>
  <c r="O11" i="3" l="1"/>
  <c r="N11" i="3"/>
  <c r="N11" i="2"/>
  <c r="H11" i="2"/>
  <c r="O11" i="2" s="1"/>
  <c r="F10" i="2"/>
  <c r="M11" i="2"/>
  <c r="F12" i="2"/>
  <c r="N11" i="1"/>
  <c r="H11" i="1"/>
  <c r="O11" i="1" s="1"/>
  <c r="H10" i="1"/>
  <c r="O10" i="1" s="1"/>
  <c r="F9" i="1"/>
  <c r="N12" i="3" l="1"/>
  <c r="O12" i="3"/>
  <c r="O10" i="3"/>
  <c r="N10" i="3"/>
  <c r="N12" i="2"/>
  <c r="H12" i="2"/>
  <c r="O12" i="2" s="1"/>
  <c r="N10" i="2"/>
  <c r="H10" i="2"/>
  <c r="O10" i="2" s="1"/>
  <c r="N9" i="1"/>
  <c r="H9" i="1"/>
  <c r="O9" i="1" s="1"/>
</calcChain>
</file>

<file path=xl/sharedStrings.xml><?xml version="1.0" encoding="utf-8"?>
<sst xmlns="http://schemas.openxmlformats.org/spreadsheetml/2006/main" count="76" uniqueCount="34">
  <si>
    <t>Total Subscribers Analysis</t>
  </si>
  <si>
    <t>Reconciliation ( Excel vs SQL)</t>
  </si>
  <si>
    <t>Channel Name</t>
  </si>
  <si>
    <t>Avg Views per Vid (Excel)</t>
  </si>
  <si>
    <t>Avg Views per Vid (SQL)</t>
  </si>
  <si>
    <t>Potential Product Sales per video (Excel)</t>
  </si>
  <si>
    <t>Potential Product Sales per video (SQL)</t>
  </si>
  <si>
    <t>Conversion Rate</t>
  </si>
  <si>
    <t>Product Cost</t>
  </si>
  <si>
    <t>Campaign Cost</t>
  </si>
  <si>
    <t>Potential Revenue (Excel)</t>
  </si>
  <si>
    <t>Potential Revenue (SQL)</t>
  </si>
  <si>
    <t>Net Profit (Excel)</t>
  </si>
  <si>
    <t>Net Profit (SQL)</t>
  </si>
  <si>
    <t>NoCopyrightSOunds</t>
  </si>
  <si>
    <t>DanTDM</t>
  </si>
  <si>
    <t>DanRhodes</t>
  </si>
  <si>
    <t xml:space="preserve">Avg Views per Vid </t>
  </si>
  <si>
    <t xml:space="preserve">Potential Product Sales per video </t>
  </si>
  <si>
    <t xml:space="preserve">Potential Revenue </t>
  </si>
  <si>
    <t xml:space="preserve">Net Profit </t>
  </si>
  <si>
    <t>Difference (Excel vs SQL)</t>
  </si>
  <si>
    <t>Recommendations</t>
  </si>
  <si>
    <t>Based on the viewership and views per subscriber Dan Rhodes appears to be the best choice to advance with because there is a higher return on investment with Dan Rhodes compared to the other channels.</t>
  </si>
  <si>
    <t>Campaign Type</t>
  </si>
  <si>
    <t>10 video series sponsorship ($5K per video)</t>
  </si>
  <si>
    <t>GRM Daily</t>
  </si>
  <si>
    <t>Man City</t>
  </si>
  <si>
    <t>Yogscast Lewis &amp; Simon</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</si>
  <si>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</si>
  <si>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</si>
  <si>
    <t>Influencer Marketing</t>
  </si>
  <si>
    <t>Dan Rhodes</t>
  </si>
  <si>
    <t>Mister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</si>
</sst>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_-[$$-409]* #,##0_ ;_-[$$-409]* \-#,##0\ ;_-[$$-409]* &quot;-&quot;??_ ;_-@_ "/>
    <numFmt numFmtId="174" formatCode="_-* #,##0.00_-;\-* #,##0.00_-;_-* &quot;-&quot;??_-;_-@_-"/>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20"/>
      <color rgb="FF212121"/>
      <name val="Calibri"/>
      <family val="2"/>
      <scheme val="minor"/>
    </font>
    <font>
      <b/>
      <sz val="11"/>
      <color rgb="FF212121"/>
      <name val="Calibri"/>
      <family val="2"/>
      <scheme val="minor"/>
    </font>
    <font>
      <b/>
      <sz val="16"/>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rgb="FFFF0000"/>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174" fontId="1" fillId="0" borderId="0" applyFont="0" applyFill="0" applyBorder="0" applyAlignment="0" applyProtection="0"/>
  </cellStyleXfs>
  <cellXfs count="25">
    <xf numFmtId="0" fontId="0" fillId="0" borderId="0" xfId="0"/>
    <xf numFmtId="0" fontId="0" fillId="0" borderId="1" xfId="0" applyBorder="1"/>
    <xf numFmtId="0" fontId="4" fillId="4" borderId="1" xfId="3" applyBorder="1" applyAlignment="1">
      <alignment horizontal="center" vertical="center" wrapText="1"/>
    </xf>
    <xf numFmtId="0" fontId="3" fillId="3" borderId="1" xfId="2" applyBorder="1" applyAlignment="1">
      <alignment horizontal="center" vertical="center" wrapText="1"/>
    </xf>
    <xf numFmtId="0" fontId="2" fillId="2" borderId="1" xfId="1" applyBorder="1" applyAlignment="1">
      <alignment horizontal="center" vertical="center" wrapText="1"/>
    </xf>
    <xf numFmtId="0" fontId="1" fillId="5" borderId="1" xfId="4" applyBorder="1" applyAlignment="1">
      <alignment horizontal="center" vertical="center" wrapText="1"/>
    </xf>
    <xf numFmtId="0" fontId="1" fillId="5" borderId="1" xfId="4" applyBorder="1"/>
    <xf numFmtId="0" fontId="7" fillId="6" borderId="1" xfId="0" applyFont="1" applyFill="1" applyBorder="1" applyAlignment="1">
      <alignment horizontal="center" vertical="center" wrapText="1"/>
    </xf>
    <xf numFmtId="1" fontId="0" fillId="0" borderId="1" xfId="0" applyNumberFormat="1" applyBorder="1"/>
    <xf numFmtId="164" fontId="0" fillId="0" borderId="1" xfId="0" applyNumberFormat="1" applyBorder="1"/>
    <xf numFmtId="165" fontId="0" fillId="0" borderId="1" xfId="0" applyNumberFormat="1" applyBorder="1"/>
    <xf numFmtId="1" fontId="0" fillId="0" borderId="1" xfId="0" applyNumberFormat="1" applyBorder="1" applyAlignment="1">
      <alignment wrapText="1"/>
    </xf>
    <xf numFmtId="1" fontId="0" fillId="0" borderId="0" xfId="0" applyNumberFormat="1"/>
    <xf numFmtId="0" fontId="5" fillId="0" borderId="0" xfId="0" applyFont="1"/>
    <xf numFmtId="165" fontId="0" fillId="7" borderId="1" xfId="0" applyNumberFormat="1" applyFill="1" applyBorder="1"/>
    <xf numFmtId="0" fontId="6" fillId="6" borderId="0" xfId="0" applyFont="1" applyFill="1" applyAlignment="1">
      <alignment horizontal="center"/>
    </xf>
    <xf numFmtId="0" fontId="5" fillId="0" borderId="0" xfId="0" applyFont="1" applyAlignment="1">
      <alignment horizontal="center"/>
    </xf>
    <xf numFmtId="0" fontId="8" fillId="0" borderId="2" xfId="0" applyFont="1" applyBorder="1" applyAlignment="1">
      <alignment horizontal="center"/>
    </xf>
    <xf numFmtId="0" fontId="0" fillId="0" borderId="0" xfId="0" applyAlignment="1">
      <alignment horizontal="center" vertical="center" wrapText="1"/>
    </xf>
    <xf numFmtId="3" fontId="0" fillId="0" borderId="1" xfId="0" applyNumberFormat="1" applyBorder="1"/>
    <xf numFmtId="0" fontId="0" fillId="0" borderId="0" xfId="0"/>
    <xf numFmtId="0" fontId="5" fillId="0" borderId="0" xfId="0" applyFont="1"/>
    <xf numFmtId="0" fontId="0" fillId="0" borderId="1" xfId="0" applyBorder="1"/>
    <xf numFmtId="0" fontId="0" fillId="0" borderId="1" xfId="0" applyBorder="1"/>
    <xf numFmtId="0" fontId="0" fillId="0" borderId="1" xfId="0" applyBorder="1" applyAlignment="1">
      <alignment horizontal="right"/>
    </xf>
  </cellXfs>
  <cellStyles count="6">
    <cellStyle name="40% - Accent1" xfId="4" builtinId="31"/>
    <cellStyle name="Bad" xfId="2" builtinId="27"/>
    <cellStyle name="Comma 2" xfId="5" xr:uid="{64855224-9712-4C5D-A320-56F51FC4796A}"/>
    <cellStyle name="Good" xfId="1" builtinId="26"/>
    <cellStyle name="Neutral" xfId="3" builtinId="28"/>
    <cellStyle name="Normal" xfId="0" builtinId="0"/>
  </cellStyles>
  <dxfs count="0"/>
  <tableStyles count="0" defaultTableStyle="TableStyleMedium2" defaultPivotStyle="PivotStyleLight16"/>
  <colors>
    <mruColors>
      <color rgb="FF212121"/>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
  <sheetViews>
    <sheetView workbookViewId="0">
      <selection activeCell="B50" sqref="B50"/>
    </sheetView>
  </sheetViews>
  <sheetFormatPr defaultRowHeight="14.4" x14ac:dyDescent="0.3"/>
  <cols>
    <col min="1" max="1" width="17.44140625" bestFit="1" customWidth="1"/>
    <col min="2" max="2" width="15.5546875" customWidth="1"/>
    <col min="3" max="3" width="16.88671875" bestFit="1" customWidth="1"/>
    <col min="4" max="5" width="21" customWidth="1"/>
    <col min="6" max="6" width="16.6640625" customWidth="1"/>
    <col min="7" max="7" width="17.21875" customWidth="1"/>
    <col min="8" max="8" width="12.5546875" bestFit="1" customWidth="1"/>
    <col min="9" max="9" width="13.6640625" bestFit="1" customWidth="1"/>
    <col min="12" max="12" width="11.88671875" bestFit="1" customWidth="1"/>
    <col min="13" max="13" width="15.21875" bestFit="1" customWidth="1"/>
    <col min="14" max="14" width="12" bestFit="1" customWidth="1"/>
    <col min="15" max="15" width="9" bestFit="1" customWidth="1"/>
  </cols>
  <sheetData>
    <row r="1" spans="1:15" ht="25.8" x14ac:dyDescent="0.5">
      <c r="A1" s="15" t="s">
        <v>0</v>
      </c>
      <c r="B1" s="15"/>
      <c r="C1" s="15"/>
      <c r="D1" s="15"/>
      <c r="E1" s="15"/>
    </row>
    <row r="4" spans="1:15" x14ac:dyDescent="0.3">
      <c r="A4" s="16" t="s">
        <v>1</v>
      </c>
      <c r="B4" s="16"/>
      <c r="C4" s="6" t="s">
        <v>7</v>
      </c>
      <c r="D4" s="1">
        <v>0.02</v>
      </c>
    </row>
    <row r="5" spans="1:15" x14ac:dyDescent="0.3">
      <c r="C5" s="6" t="s">
        <v>8</v>
      </c>
      <c r="D5" s="1">
        <v>5</v>
      </c>
    </row>
    <row r="6" spans="1:15" x14ac:dyDescent="0.3">
      <c r="C6" s="6" t="s">
        <v>9</v>
      </c>
      <c r="D6" s="1">
        <v>50000</v>
      </c>
    </row>
    <row r="7" spans="1:15" ht="21" x14ac:dyDescent="0.4">
      <c r="L7" s="17" t="s">
        <v>21</v>
      </c>
      <c r="M7" s="17"/>
      <c r="N7" s="17"/>
      <c r="O7" s="17"/>
    </row>
    <row r="8" spans="1:15" ht="46.2" customHeight="1" x14ac:dyDescent="0.3">
      <c r="A8" s="7" t="s">
        <v>2</v>
      </c>
      <c r="B8" s="2" t="s">
        <v>3</v>
      </c>
      <c r="C8" s="2" t="s">
        <v>4</v>
      </c>
      <c r="D8" s="3" t="s">
        <v>5</v>
      </c>
      <c r="E8" s="3" t="s">
        <v>6</v>
      </c>
      <c r="F8" s="4" t="s">
        <v>10</v>
      </c>
      <c r="G8" s="4" t="s">
        <v>11</v>
      </c>
      <c r="H8" s="5" t="s">
        <v>12</v>
      </c>
      <c r="I8" s="5" t="s">
        <v>13</v>
      </c>
      <c r="L8" s="2" t="s">
        <v>17</v>
      </c>
      <c r="M8" s="3" t="s">
        <v>18</v>
      </c>
      <c r="N8" s="4" t="s">
        <v>19</v>
      </c>
      <c r="O8" s="5" t="s">
        <v>20</v>
      </c>
    </row>
    <row r="9" spans="1:15" x14ac:dyDescent="0.3">
      <c r="A9" s="1" t="s">
        <v>14</v>
      </c>
      <c r="B9" s="11">
        <v>6920000</v>
      </c>
      <c r="C9" s="8">
        <v>6920000</v>
      </c>
      <c r="D9" s="8">
        <f>B9*$D$4</f>
        <v>138400</v>
      </c>
      <c r="E9" s="1">
        <v>138400</v>
      </c>
      <c r="F9" s="9">
        <f>D9*$D$5</f>
        <v>692000</v>
      </c>
      <c r="G9" s="1">
        <v>692000</v>
      </c>
      <c r="H9" s="10">
        <f>F9-$D$6</f>
        <v>642000</v>
      </c>
      <c r="I9" s="10">
        <v>642000</v>
      </c>
      <c r="L9" s="12">
        <f>B9-C9</f>
        <v>0</v>
      </c>
      <c r="M9" s="12">
        <f>D9-E9</f>
        <v>0</v>
      </c>
      <c r="N9" s="12">
        <f>F9-G9</f>
        <v>0</v>
      </c>
      <c r="O9" s="12">
        <f>H9-I9</f>
        <v>0</v>
      </c>
    </row>
    <row r="10" spans="1:15" x14ac:dyDescent="0.3">
      <c r="A10" s="1" t="s">
        <v>15</v>
      </c>
      <c r="B10" s="8">
        <v>5340000</v>
      </c>
      <c r="C10" s="8">
        <v>5340000</v>
      </c>
      <c r="D10" s="8">
        <f t="shared" ref="D10:D11" si="0">B10*$D$4</f>
        <v>106800</v>
      </c>
      <c r="E10" s="1">
        <v>106800</v>
      </c>
      <c r="F10" s="9">
        <f t="shared" ref="F10:F11" si="1">D10*$D$5</f>
        <v>534000</v>
      </c>
      <c r="G10" s="1">
        <v>534000</v>
      </c>
      <c r="H10" s="10">
        <f t="shared" ref="H10:H11" si="2">F10-$D$6</f>
        <v>484000</v>
      </c>
      <c r="I10" s="10">
        <v>484000</v>
      </c>
      <c r="L10" s="12">
        <f t="shared" ref="L10:L11" si="3">B10-C10</f>
        <v>0</v>
      </c>
      <c r="M10" s="12">
        <f t="shared" ref="M10:M11" si="4">D10-E10</f>
        <v>0</v>
      </c>
      <c r="N10" s="12">
        <f t="shared" ref="N10:N11" si="5">F10-G10</f>
        <v>0</v>
      </c>
      <c r="O10" s="12">
        <f t="shared" ref="O10:O11" si="6">H10-I10</f>
        <v>0</v>
      </c>
    </row>
    <row r="11" spans="1:15" x14ac:dyDescent="0.3">
      <c r="A11" s="1" t="s">
        <v>16</v>
      </c>
      <c r="B11" s="8">
        <v>11150000</v>
      </c>
      <c r="C11" s="8">
        <v>11150000</v>
      </c>
      <c r="D11" s="8">
        <f t="shared" si="0"/>
        <v>223000</v>
      </c>
      <c r="E11" s="1">
        <v>223000</v>
      </c>
      <c r="F11" s="9">
        <f t="shared" si="1"/>
        <v>1115000</v>
      </c>
      <c r="G11" s="1">
        <v>1115000</v>
      </c>
      <c r="H11" s="14">
        <f t="shared" si="2"/>
        <v>1065000</v>
      </c>
      <c r="I11" s="14">
        <v>1065000</v>
      </c>
      <c r="L11" s="12">
        <f t="shared" si="3"/>
        <v>0</v>
      </c>
      <c r="M11" s="12">
        <f t="shared" si="4"/>
        <v>0</v>
      </c>
      <c r="N11" s="12">
        <f t="shared" si="5"/>
        <v>0</v>
      </c>
      <c r="O11" s="12">
        <f t="shared" si="6"/>
        <v>0</v>
      </c>
    </row>
    <row r="15" spans="1:15" x14ac:dyDescent="0.3">
      <c r="A15" s="13" t="s">
        <v>22</v>
      </c>
    </row>
    <row r="16" spans="1:15" ht="72.599999999999994" customHeight="1" x14ac:dyDescent="0.3">
      <c r="A16" s="18" t="s">
        <v>23</v>
      </c>
      <c r="B16" s="18"/>
      <c r="C16" s="18"/>
      <c r="D16" s="18"/>
    </row>
  </sheetData>
  <mergeCells count="4">
    <mergeCell ref="A1:E1"/>
    <mergeCell ref="A4:B4"/>
    <mergeCell ref="L7:O7"/>
    <mergeCell ref="A16:D16"/>
  </mergeCells>
  <pageMargins left="0.7" right="0.7" top="0.75" bottom="0.75" header="0.3" footer="0.3"/>
  <ignoredErrors>
    <ignoredError sqref="M9:M1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4D883-1960-43CE-8909-2A6B25A16266}">
  <dimension ref="A1:O17"/>
  <sheetViews>
    <sheetView workbookViewId="0">
      <selection activeCell="A17" sqref="A17:D17"/>
    </sheetView>
  </sheetViews>
  <sheetFormatPr defaultRowHeight="14.4" x14ac:dyDescent="0.3"/>
  <cols>
    <col min="1" max="1" width="21.5546875" bestFit="1" customWidth="1"/>
    <col min="2" max="2" width="15.5546875" customWidth="1"/>
    <col min="3" max="3" width="16.88671875" bestFit="1" customWidth="1"/>
    <col min="4" max="4" width="39" bestFit="1" customWidth="1"/>
    <col min="5" max="5" width="21" customWidth="1"/>
    <col min="6" max="6" width="16.6640625" customWidth="1"/>
    <col min="7" max="7" width="17.21875" customWidth="1"/>
    <col min="8" max="8" width="12.5546875" bestFit="1" customWidth="1"/>
    <col min="9" max="9" width="13.6640625" bestFit="1" customWidth="1"/>
    <col min="12" max="12" width="11.88671875" bestFit="1" customWidth="1"/>
    <col min="13" max="13" width="15.21875" bestFit="1" customWidth="1"/>
    <col min="14" max="14" width="12" bestFit="1" customWidth="1"/>
    <col min="15" max="15" width="9" bestFit="1" customWidth="1"/>
  </cols>
  <sheetData>
    <row r="1" spans="1:15" ht="25.8" x14ac:dyDescent="0.5">
      <c r="A1" s="15" t="s">
        <v>0</v>
      </c>
      <c r="B1" s="15"/>
      <c r="C1" s="15"/>
      <c r="D1" s="15"/>
      <c r="E1" s="15"/>
    </row>
    <row r="4" spans="1:15" x14ac:dyDescent="0.3">
      <c r="A4" s="16" t="s">
        <v>1</v>
      </c>
      <c r="B4" s="16"/>
      <c r="C4" s="6" t="s">
        <v>7</v>
      </c>
      <c r="D4" s="1">
        <v>0.02</v>
      </c>
    </row>
    <row r="5" spans="1:15" x14ac:dyDescent="0.3">
      <c r="C5" s="6" t="s">
        <v>8</v>
      </c>
      <c r="D5" s="1">
        <v>5</v>
      </c>
    </row>
    <row r="6" spans="1:15" x14ac:dyDescent="0.3">
      <c r="C6" s="6" t="s">
        <v>9</v>
      </c>
      <c r="D6" s="1">
        <v>50000</v>
      </c>
    </row>
    <row r="7" spans="1:15" x14ac:dyDescent="0.3">
      <c r="C7" s="6" t="s">
        <v>24</v>
      </c>
      <c r="D7" s="24" t="s">
        <v>25</v>
      </c>
    </row>
    <row r="8" spans="1:15" ht="21" x14ac:dyDescent="0.4">
      <c r="L8" s="17" t="s">
        <v>21</v>
      </c>
      <c r="M8" s="17"/>
      <c r="N8" s="17"/>
      <c r="O8" s="17"/>
    </row>
    <row r="9" spans="1:15" ht="46.2" customHeight="1" x14ac:dyDescent="0.3">
      <c r="A9" s="7" t="s">
        <v>2</v>
      </c>
      <c r="B9" s="2" t="s">
        <v>3</v>
      </c>
      <c r="C9" s="2" t="s">
        <v>4</v>
      </c>
      <c r="D9" s="3" t="s">
        <v>5</v>
      </c>
      <c r="E9" s="3" t="s">
        <v>6</v>
      </c>
      <c r="F9" s="4" t="s">
        <v>10</v>
      </c>
      <c r="G9" s="4" t="s">
        <v>11</v>
      </c>
      <c r="H9" s="5" t="s">
        <v>12</v>
      </c>
      <c r="I9" s="5" t="s">
        <v>13</v>
      </c>
      <c r="L9" s="2" t="s">
        <v>17</v>
      </c>
      <c r="M9" s="3" t="s">
        <v>18</v>
      </c>
      <c r="N9" s="4" t="s">
        <v>19</v>
      </c>
      <c r="O9" s="5" t="s">
        <v>20</v>
      </c>
    </row>
    <row r="10" spans="1:15" x14ac:dyDescent="0.3">
      <c r="A10" s="1" t="s">
        <v>26</v>
      </c>
      <c r="B10" s="11">
        <v>510000</v>
      </c>
      <c r="C10" s="8">
        <v>510000</v>
      </c>
      <c r="D10" s="8">
        <f>B10*$D$4</f>
        <v>10200</v>
      </c>
      <c r="E10" s="1">
        <v>10200</v>
      </c>
      <c r="F10" s="9">
        <f>D10*$D$5</f>
        <v>51000</v>
      </c>
      <c r="G10" s="1">
        <v>51000</v>
      </c>
      <c r="H10" s="10">
        <f>F10-$D$6</f>
        <v>1000</v>
      </c>
      <c r="I10" s="10">
        <v>1000</v>
      </c>
      <c r="L10" s="12">
        <f>B10-C10</f>
        <v>0</v>
      </c>
      <c r="M10" s="12">
        <f>D10-E10</f>
        <v>0</v>
      </c>
      <c r="N10" s="12">
        <f>F10-G10</f>
        <v>0</v>
      </c>
      <c r="O10" s="12">
        <f>H10-I10</f>
        <v>0</v>
      </c>
    </row>
    <row r="11" spans="1:15" x14ac:dyDescent="0.3">
      <c r="A11" s="1" t="s">
        <v>27</v>
      </c>
      <c r="B11" s="8">
        <v>240000</v>
      </c>
      <c r="C11" s="8">
        <v>240000</v>
      </c>
      <c r="D11" s="8">
        <f t="shared" ref="D11:D12" si="0">B11*$D$4</f>
        <v>4800</v>
      </c>
      <c r="E11" s="1">
        <v>4800</v>
      </c>
      <c r="F11" s="9">
        <f t="shared" ref="F11:F12" si="1">D11*$D$5</f>
        <v>24000</v>
      </c>
      <c r="G11" s="1">
        <v>24000</v>
      </c>
      <c r="H11" s="10">
        <f t="shared" ref="H11:I12" si="2">F11-$D$6</f>
        <v>-26000</v>
      </c>
      <c r="I11" s="10">
        <v>-26000</v>
      </c>
      <c r="L11" s="12">
        <f t="shared" ref="L11:L12" si="3">B11-C11</f>
        <v>0</v>
      </c>
      <c r="M11" s="12">
        <f t="shared" ref="M11:M12" si="4">D11-E11</f>
        <v>0</v>
      </c>
      <c r="N11" s="12">
        <f t="shared" ref="N11:N12" si="5">F11-G11</f>
        <v>0</v>
      </c>
      <c r="O11" s="12">
        <f t="shared" ref="O11:O12" si="6">H11-I11</f>
        <v>0</v>
      </c>
    </row>
    <row r="12" spans="1:15" x14ac:dyDescent="0.3">
      <c r="A12" s="1" t="s">
        <v>28</v>
      </c>
      <c r="B12" s="8">
        <v>710000</v>
      </c>
      <c r="C12" s="8">
        <v>710000</v>
      </c>
      <c r="D12" s="8">
        <f t="shared" si="0"/>
        <v>14200</v>
      </c>
      <c r="E12" s="1">
        <v>14200</v>
      </c>
      <c r="F12" s="9">
        <f t="shared" si="1"/>
        <v>71000</v>
      </c>
      <c r="G12" s="1">
        <v>71000</v>
      </c>
      <c r="H12" s="14">
        <f t="shared" si="2"/>
        <v>21000</v>
      </c>
      <c r="I12" s="14">
        <v>21000</v>
      </c>
      <c r="L12" s="12">
        <f t="shared" si="3"/>
        <v>0</v>
      </c>
      <c r="M12" s="12">
        <f t="shared" si="4"/>
        <v>0</v>
      </c>
      <c r="N12" s="12">
        <f t="shared" si="5"/>
        <v>0</v>
      </c>
      <c r="O12" s="12">
        <f t="shared" si="6"/>
        <v>0</v>
      </c>
    </row>
    <row r="16" spans="1:15" x14ac:dyDescent="0.3">
      <c r="A16" s="13" t="s">
        <v>22</v>
      </c>
    </row>
    <row r="17" spans="1:4" ht="124.8" customHeight="1" x14ac:dyDescent="0.3">
      <c r="A17" s="18" t="s">
        <v>29</v>
      </c>
      <c r="B17" s="18"/>
      <c r="C17" s="18"/>
      <c r="D17" s="18"/>
    </row>
  </sheetData>
  <mergeCells count="4">
    <mergeCell ref="A1:E1"/>
    <mergeCell ref="A4:B4"/>
    <mergeCell ref="L8:O8"/>
    <mergeCell ref="A17:D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0C0B-0DF7-42EF-B0D3-9780A8902F2F}">
  <dimension ref="A1:O17"/>
  <sheetViews>
    <sheetView tabSelected="1" workbookViewId="0">
      <selection activeCell="A10" sqref="A10:I12"/>
    </sheetView>
  </sheetViews>
  <sheetFormatPr defaultRowHeight="14.4" x14ac:dyDescent="0.3"/>
  <cols>
    <col min="1" max="1" width="21.5546875" style="20" bestFit="1" customWidth="1"/>
    <col min="2" max="2" width="15.5546875" style="20" customWidth="1"/>
    <col min="3" max="3" width="16.88671875" style="20" bestFit="1" customWidth="1"/>
    <col min="4" max="4" width="39" style="20" bestFit="1" customWidth="1"/>
    <col min="5" max="5" width="21" style="20" customWidth="1"/>
    <col min="6" max="6" width="16.6640625" style="20" customWidth="1"/>
    <col min="7" max="7" width="17.21875" style="20" customWidth="1"/>
    <col min="8" max="8" width="12.5546875" style="20" bestFit="1" customWidth="1"/>
    <col min="9" max="9" width="13.6640625" style="20" bestFit="1" customWidth="1"/>
    <col min="10" max="11" width="8.88671875" style="20"/>
    <col min="12" max="12" width="11.88671875" style="20" bestFit="1" customWidth="1"/>
    <col min="13" max="13" width="15.21875" style="20" bestFit="1" customWidth="1"/>
    <col min="14" max="14" width="12" style="20" bestFit="1" customWidth="1"/>
    <col min="15" max="15" width="9" style="20" bestFit="1" customWidth="1"/>
    <col min="16" max="16384" width="8.88671875" style="20"/>
  </cols>
  <sheetData>
    <row r="1" spans="1:15" ht="25.8" x14ac:dyDescent="0.5">
      <c r="A1" s="15" t="s">
        <v>0</v>
      </c>
      <c r="B1" s="15"/>
      <c r="C1" s="15"/>
      <c r="D1" s="15"/>
      <c r="E1" s="15"/>
    </row>
    <row r="4" spans="1:15" x14ac:dyDescent="0.3">
      <c r="A4" s="16" t="s">
        <v>1</v>
      </c>
      <c r="B4" s="16"/>
      <c r="C4" s="6" t="s">
        <v>7</v>
      </c>
      <c r="D4" s="22">
        <v>0.02</v>
      </c>
    </row>
    <row r="5" spans="1:15" x14ac:dyDescent="0.3">
      <c r="C5" s="6" t="s">
        <v>8</v>
      </c>
      <c r="D5" s="22">
        <v>5</v>
      </c>
    </row>
    <row r="6" spans="1:15" x14ac:dyDescent="0.3">
      <c r="C6" s="6" t="s">
        <v>9</v>
      </c>
      <c r="D6" s="22">
        <v>130000</v>
      </c>
    </row>
    <row r="7" spans="1:15" x14ac:dyDescent="0.3">
      <c r="C7" s="6" t="s">
        <v>24</v>
      </c>
      <c r="D7" s="24" t="s">
        <v>31</v>
      </c>
    </row>
    <row r="8" spans="1:15" ht="21" x14ac:dyDescent="0.4">
      <c r="L8" s="17" t="s">
        <v>21</v>
      </c>
      <c r="M8" s="17"/>
      <c r="N8" s="17"/>
      <c r="O8" s="17"/>
    </row>
    <row r="9" spans="1:15" ht="46.2" customHeight="1" x14ac:dyDescent="0.3">
      <c r="A9" s="7" t="s">
        <v>2</v>
      </c>
      <c r="B9" s="2" t="s">
        <v>3</v>
      </c>
      <c r="C9" s="2" t="s">
        <v>4</v>
      </c>
      <c r="D9" s="3" t="s">
        <v>5</v>
      </c>
      <c r="E9" s="3" t="s">
        <v>6</v>
      </c>
      <c r="F9" s="4" t="s">
        <v>10</v>
      </c>
      <c r="G9" s="4" t="s">
        <v>11</v>
      </c>
      <c r="H9" s="5" t="s">
        <v>12</v>
      </c>
      <c r="I9" s="5" t="s">
        <v>13</v>
      </c>
      <c r="L9" s="2" t="s">
        <v>17</v>
      </c>
      <c r="M9" s="3" t="s">
        <v>18</v>
      </c>
      <c r="N9" s="4" t="s">
        <v>19</v>
      </c>
      <c r="O9" s="5" t="s">
        <v>20</v>
      </c>
    </row>
    <row r="10" spans="1:15" x14ac:dyDescent="0.3">
      <c r="A10" s="23" t="s">
        <v>32</v>
      </c>
      <c r="B10" s="11">
        <v>11150000</v>
      </c>
      <c r="C10" s="8">
        <v>11150000</v>
      </c>
      <c r="D10" s="8">
        <v>223000</v>
      </c>
      <c r="E10" s="19">
        <v>223000</v>
      </c>
      <c r="F10" s="9">
        <v>1115000</v>
      </c>
      <c r="G10" s="19">
        <v>1115000</v>
      </c>
      <c r="H10" s="10">
        <v>985000</v>
      </c>
      <c r="I10" s="10">
        <v>985000</v>
      </c>
      <c r="L10" s="12">
        <f>B10-C10</f>
        <v>0</v>
      </c>
      <c r="M10" s="12">
        <f>D10-E10</f>
        <v>0</v>
      </c>
      <c r="N10" s="12">
        <f>F10-G10</f>
        <v>0</v>
      </c>
      <c r="O10" s="12">
        <f>H10-I10</f>
        <v>0</v>
      </c>
    </row>
    <row r="11" spans="1:15" x14ac:dyDescent="0.3">
      <c r="A11" s="23" t="s">
        <v>15</v>
      </c>
      <c r="B11" s="8">
        <v>5340000</v>
      </c>
      <c r="C11" s="8">
        <v>5340000</v>
      </c>
      <c r="D11" s="8">
        <v>106800</v>
      </c>
      <c r="E11" s="19">
        <v>106800</v>
      </c>
      <c r="F11" s="9">
        <v>534000</v>
      </c>
      <c r="G11" s="19">
        <v>534000</v>
      </c>
      <c r="H11" s="10">
        <v>404000</v>
      </c>
      <c r="I11" s="10">
        <v>404000</v>
      </c>
      <c r="L11" s="12">
        <f t="shared" ref="L11:L12" si="0">B11-C11</f>
        <v>0</v>
      </c>
      <c r="M11" s="12">
        <f t="shared" ref="M11:M12" si="1">D11-E11</f>
        <v>0</v>
      </c>
      <c r="N11" s="12">
        <f t="shared" ref="N11:N12" si="2">F11-G11</f>
        <v>0</v>
      </c>
      <c r="O11" s="12">
        <f t="shared" ref="O11:O12" si="3">H11-I11</f>
        <v>0</v>
      </c>
    </row>
    <row r="12" spans="1:15" x14ac:dyDescent="0.3">
      <c r="A12" s="23" t="s">
        <v>33</v>
      </c>
      <c r="B12" s="8">
        <v>14060000</v>
      </c>
      <c r="C12" s="8">
        <v>14060000</v>
      </c>
      <c r="D12" s="8">
        <v>281200</v>
      </c>
      <c r="E12" s="19">
        <v>281200</v>
      </c>
      <c r="F12" s="9">
        <v>1406000</v>
      </c>
      <c r="G12" s="19">
        <v>1406000</v>
      </c>
      <c r="H12" s="14">
        <v>1276000</v>
      </c>
      <c r="I12" s="14">
        <v>1276000</v>
      </c>
      <c r="L12" s="12">
        <f t="shared" si="0"/>
        <v>0</v>
      </c>
      <c r="M12" s="12">
        <f t="shared" si="1"/>
        <v>0</v>
      </c>
      <c r="N12" s="12">
        <f t="shared" si="2"/>
        <v>0</v>
      </c>
      <c r="O12" s="12">
        <f t="shared" si="3"/>
        <v>0</v>
      </c>
    </row>
    <row r="16" spans="1:15" x14ac:dyDescent="0.3">
      <c r="A16" s="21" t="s">
        <v>22</v>
      </c>
    </row>
    <row r="17" spans="1:4" ht="75" customHeight="1" x14ac:dyDescent="0.3">
      <c r="A17" s="18" t="s">
        <v>30</v>
      </c>
      <c r="B17" s="18"/>
      <c r="C17" s="18"/>
      <c r="D17" s="18"/>
    </row>
  </sheetData>
  <mergeCells count="4">
    <mergeCell ref="A1:E1"/>
    <mergeCell ref="A4:B4"/>
    <mergeCell ref="L8:O8"/>
    <mergeCell ref="A17: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subs analysis</vt:lpstr>
      <vt:lpstr>total video analysis</vt:lpstr>
      <vt:lpstr>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Bhargav</dc:creator>
  <cp:lastModifiedBy>Professional 001841</cp:lastModifiedBy>
  <dcterms:created xsi:type="dcterms:W3CDTF">2015-06-05T18:17:20Z</dcterms:created>
  <dcterms:modified xsi:type="dcterms:W3CDTF">2024-05-19T13:07:19Z</dcterms:modified>
</cp:coreProperties>
</file>