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0" yWindow="0" windowWidth="23040" windowHeight="8784" activeTab="10"/>
  </bookViews>
  <sheets>
    <sheet name="File Name_Anoushka Rishi" sheetId="10" r:id="rId1"/>
    <sheet name="MCQ(30)" sheetId="1" r:id="rId2"/>
    <sheet name="Sheet3" sheetId="4" state="hidden" r:id="rId3"/>
    <sheet name="Q.1" sheetId="3" r:id="rId4"/>
    <sheet name="Q.2" sheetId="5" r:id="rId5"/>
    <sheet name="Q.3" sheetId="6" r:id="rId6"/>
    <sheet name="Q.4" sheetId="7" r:id="rId7"/>
    <sheet name="Q.5" sheetId="8" r:id="rId8"/>
    <sheet name="Q.6" sheetId="9" r:id="rId9"/>
    <sheet name="Q.7" sheetId="11" r:id="rId10"/>
    <sheet name="Q.8" sheetId="12" r:id="rId11"/>
  </sheets>
  <definedNames>
    <definedName name="_xlnm._FilterDatabase" localSheetId="10" hidden="1">Q.8!$A$4:$H$120</definedName>
    <definedName name="_xlnm.Criteria" localSheetId="10">Q.8!$K$21:$M$22</definedName>
    <definedName name="_xlnm.Extract" localSheetId="10">Q.8!$L$28:$S$28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5" l="1"/>
  <c r="J9" i="5"/>
  <c r="H11" i="5" l="1"/>
  <c r="H10" i="5"/>
  <c r="H9" i="5"/>
  <c r="O21" i="1"/>
  <c r="O2" i="1"/>
  <c r="O5" i="1"/>
  <c r="E13" i="11"/>
  <c r="D13" i="11"/>
  <c r="C13" i="11"/>
  <c r="B13" i="11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6" i="9"/>
  <c r="I5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C4" i="8"/>
  <c r="B4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6" i="7"/>
  <c r="K6" i="6"/>
  <c r="K7" i="6"/>
  <c r="K8" i="6"/>
  <c r="K9" i="6"/>
  <c r="K10" i="6"/>
  <c r="K11" i="6"/>
  <c r="K12" i="6"/>
  <c r="K5" i="6"/>
  <c r="F6" i="6"/>
  <c r="G6" i="6" s="1"/>
  <c r="H6" i="6" s="1"/>
  <c r="F7" i="6"/>
  <c r="G7" i="6" s="1"/>
  <c r="F8" i="6"/>
  <c r="G8" i="6" s="1"/>
  <c r="F9" i="6"/>
  <c r="G9" i="6" s="1"/>
  <c r="H9" i="6" s="1"/>
  <c r="F10" i="6"/>
  <c r="G10" i="6" s="1"/>
  <c r="H10" i="6" s="1"/>
  <c r="F11" i="6"/>
  <c r="G11" i="6" s="1"/>
  <c r="H11" i="6" s="1"/>
  <c r="F12" i="6"/>
  <c r="G12" i="6" s="1"/>
  <c r="H12" i="6" s="1"/>
  <c r="F5" i="6"/>
  <c r="G5" i="6" s="1"/>
  <c r="H5" i="6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" i="3"/>
  <c r="D4" i="3"/>
  <c r="O29" i="1"/>
  <c r="O31" i="1"/>
  <c r="O30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4" i="1"/>
  <c r="O3" i="1"/>
  <c r="H7" i="6" l="1"/>
  <c r="I7" i="6" s="1"/>
  <c r="H8" i="6"/>
  <c r="I8" i="6" s="1"/>
  <c r="I6" i="6"/>
  <c r="I12" i="6"/>
  <c r="I9" i="6"/>
  <c r="I11" i="6"/>
  <c r="I10" i="6"/>
  <c r="I5" i="6"/>
</calcChain>
</file>

<file path=xl/sharedStrings.xml><?xml version="1.0" encoding="utf-8"?>
<sst xmlns="http://schemas.openxmlformats.org/spreadsheetml/2006/main" count="1419" uniqueCount="690">
  <si>
    <t>1. What is the keyboard shortcut key to lock cell references in a formula?</t>
  </si>
  <si>
    <t>CTRL</t>
  </si>
  <si>
    <t>ALT</t>
  </si>
  <si>
    <t>F2</t>
  </si>
  <si>
    <t>F4</t>
  </si>
  <si>
    <t>A</t>
  </si>
  <si>
    <t>B</t>
  </si>
  <si>
    <t>C</t>
  </si>
  <si>
    <t>D</t>
  </si>
  <si>
    <t xml:space="preserve">Answer </t>
  </si>
  <si>
    <t>ALT and S</t>
  </si>
  <si>
    <t>CTRL and S</t>
  </si>
  <si>
    <t>ALT and =</t>
  </si>
  <si>
    <t>CTRL and =</t>
  </si>
  <si>
    <t>2. What are the shortcut keys for AutoSum?*</t>
  </si>
  <si>
    <t>3. Which of the following is the correct formula to calculate the weighted average score in cell C8 as shown below?*</t>
  </si>
  <si>
    <t>=SUMPRODUCT(C2:C5,B2:B5)</t>
  </si>
  <si>
    <t>=SUMPRODUCT(C2:C4,B2:B4)</t>
  </si>
  <si>
    <t>=AVERAGE(B2:B4)</t>
  </si>
  <si>
    <t>=AVERAGE(C2:C4)</t>
  </si>
  <si>
    <t>4. What formula can be used in cell G2 to create a dynamic date which shows the last day of each month?</t>
  </si>
  <si>
    <t>=EOMONTH($B$2,B1)</t>
  </si>
  <si>
    <t>=EOMONTH($B$2,G1)</t>
  </si>
  <si>
    <t>=EOMONTH($B$2,C1)</t>
  </si>
  <si>
    <t>=MONTH($G$2)</t>
  </si>
  <si>
    <t>5. Assuming cell A1 is displaying the number "12000.7789". What formula should be used to round this number to the closest integer?</t>
  </si>
  <si>
    <t>MROUND(A1,100)</t>
  </si>
  <si>
    <t>MROUND(A1,10)</t>
  </si>
  <si>
    <t>ROUND(A1,0)</t>
  </si>
  <si>
    <t>ROUND(A1,1)</t>
  </si>
  <si>
    <t>CTRL + 1</t>
  </si>
  <si>
    <t>CTRL + F</t>
  </si>
  <si>
    <t>RAND ()</t>
  </si>
  <si>
    <t>RANDBETWEEN (BOTTOM, TOP)</t>
  </si>
  <si>
    <t>RANDBETWEEN (TOP, BOTTOM)</t>
  </si>
  <si>
    <t>RAND (TOP, BOTTOM)</t>
  </si>
  <si>
    <t>A. Average (Number1, Number2, Mumber3, Number….)</t>
  </si>
  <si>
    <t>B. Average (Sum Of Numbers)</t>
  </si>
  <si>
    <t>C. Average (Number1 + Number 2 + Number 3….)</t>
  </si>
  <si>
    <t>D. Average (Value1, Value2, Value3…)</t>
  </si>
  <si>
    <t>A. Now ()</t>
  </si>
  <si>
    <t>B. Current Date ()</t>
  </si>
  <si>
    <t>C. Date Time ()</t>
  </si>
  <si>
    <t>D. Today ()</t>
  </si>
  <si>
    <t>A. Ctrl + Shift + ;</t>
  </si>
  <si>
    <t>B. Ctrl + Shift + :</t>
  </si>
  <si>
    <t>C. Ctrl + :</t>
  </si>
  <si>
    <t>D. Ctrl + ;</t>
  </si>
  <si>
    <t>A. Ctrl + Spacebar</t>
  </si>
  <si>
    <t>B. Ctrl + A</t>
  </si>
  <si>
    <t>C. Ctrl + Q</t>
  </si>
  <si>
    <t>D. Alt + Spacebar</t>
  </si>
  <si>
    <t>A. Google Slides</t>
  </si>
  <si>
    <t>B. Google Sheets</t>
  </si>
  <si>
    <t>C. Google Files</t>
  </si>
  <si>
    <t>D. Google Keep</t>
  </si>
  <si>
    <t>B. 1991</t>
  </si>
  <si>
    <t>C. 1995</t>
  </si>
  <si>
    <t>D. 1998</t>
  </si>
  <si>
    <t>A. 1985</t>
  </si>
  <si>
    <t>A. /</t>
  </si>
  <si>
    <t>B. f</t>
  </si>
  <si>
    <t>C. –</t>
  </si>
  <si>
    <t>D. =</t>
  </si>
  <si>
    <t>6. What are the keyboard shortcut keys to edit formula in a cell?</t>
  </si>
  <si>
    <t>7.What is the formula for inserting the Random numbers in excel?</t>
  </si>
  <si>
    <t>8.What is the formula for finding the average of numbers?</t>
  </si>
  <si>
    <t>9. How to find the current date and time in excel?</t>
  </si>
  <si>
    <t>11. What is the shortcut for entering the current time?</t>
  </si>
  <si>
    <t>12. What is the shortcut for selecting the entire column?</t>
  </si>
  <si>
    <t>13.________is the best alternative to MS Excel offered by Google Inc.</t>
  </si>
  <si>
    <t>14.Microsoft Excel was first time launched in ______ by the Microsoft Corporation</t>
  </si>
  <si>
    <t>15.Formulas in Excel start with ________</t>
  </si>
  <si>
    <t>16. The difference between the SEARCH and FIND function is -</t>
  </si>
  <si>
    <t>(a) The FIND function is case sensitive and the SEARCH function is not</t>
  </si>
  <si>
    <t>(b) The SEARCH function is case sensitive and the FIND function is not</t>
  </si>
  <si>
    <t>(c) There is no difference between them, only for compatibility, both are listed</t>
  </si>
  <si>
    <t>(d) None of these</t>
  </si>
  <si>
    <t>17. If there is a VBA code in your Excel file, then you should save the file as ____ format -</t>
  </si>
  <si>
    <t>(a) .xlsx</t>
  </si>
  <si>
    <t>(b) .xls</t>
  </si>
  <si>
    <t>(c) .xlsm</t>
  </si>
  <si>
    <t>(d) .csv</t>
  </si>
  <si>
    <t>18. The first cell of the Excel Workbook is -</t>
  </si>
  <si>
    <t>(a) AA</t>
  </si>
  <si>
    <t>(b) A1</t>
  </si>
  <si>
    <t>(c) a1</t>
  </si>
  <si>
    <t>(d) A</t>
  </si>
  <si>
    <t>19. How do you undo an action in Excel?</t>
  </si>
  <si>
    <t>(a) Ctrl+Z</t>
  </si>
  <si>
    <t>(b) Ctrl+Y</t>
  </si>
  <si>
    <t>(c) Ctrl+P</t>
  </si>
  <si>
    <t>(d) Ctrl+K</t>
  </si>
  <si>
    <t>20. If you press Ctrl+0 it will -</t>
  </si>
  <si>
    <t>(a) Hide the selected row</t>
  </si>
  <si>
    <t>(b) Hide the selected column</t>
  </si>
  <si>
    <t>(c) Open Cell Format dialog box</t>
  </si>
  <si>
    <t>(d) Activate Format Painter feature</t>
  </si>
  <si>
    <t>(a) Press Ctrl+;</t>
  </si>
  <si>
    <t>(b) Use TODAY Function</t>
  </si>
  <si>
    <t>(c) Use NOW Function</t>
  </si>
  <si>
    <t>(d) both a&amp;b</t>
  </si>
  <si>
    <t>21. To insert the current date without time, you can -</t>
  </si>
  <si>
    <t>22. How do you paste a cell in Excel?</t>
  </si>
  <si>
    <t>(a) Ctrl+V</t>
  </si>
  <si>
    <t>(b) Ctrl+P</t>
  </si>
  <si>
    <t>(c) Ctrl+K</t>
  </si>
  <si>
    <t>(d) Ctrl+X</t>
  </si>
  <si>
    <t>23. Which of the following is an absolute cell reference?</t>
  </si>
  <si>
    <t>(a) F15</t>
  </si>
  <si>
    <t>(b) F$15</t>
  </si>
  <si>
    <t>(c) $F$15</t>
  </si>
  <si>
    <t>(d) $F15</t>
  </si>
  <si>
    <t>24. Which of the following is a mixed cell reference?</t>
  </si>
  <si>
    <t>(b) $F$16</t>
  </si>
  <si>
    <t>25. Different types of Font Formatting are available in the -</t>
  </si>
  <si>
    <t>(a) Home Tab</t>
  </si>
  <si>
    <t>(b) Insert Tab</t>
  </si>
  <si>
    <t>(c) Data Tab</t>
  </si>
  <si>
    <t>(d) Format Tab</t>
  </si>
  <si>
    <t>First Name</t>
  </si>
  <si>
    <t>Last Name</t>
  </si>
  <si>
    <t>Company (Entity)</t>
  </si>
  <si>
    <t>Display-Name</t>
  </si>
  <si>
    <t>Smith's Transport Limited</t>
  </si>
  <si>
    <t>samsung</t>
  </si>
  <si>
    <t>Ronald &amp; Tina</t>
  </si>
  <si>
    <t>Spurrell</t>
  </si>
  <si>
    <t>Capital One Bank</t>
  </si>
  <si>
    <t>Sony</t>
  </si>
  <si>
    <t>Ramsey &amp; Marcella</t>
  </si>
  <si>
    <t>Smallwood</t>
  </si>
  <si>
    <t>Sean &amp; Judy</t>
  </si>
  <si>
    <t>Dooley (Russell-Dooley)</t>
  </si>
  <si>
    <t>Stephen &amp; Robyn</t>
  </si>
  <si>
    <t>Hamlyn</t>
  </si>
  <si>
    <t>Glen &amp; Beverley</t>
  </si>
  <si>
    <t>Andrews</t>
  </si>
  <si>
    <t>Newfoundland Hard Rok Inc.</t>
  </si>
  <si>
    <t>John &amp; Kathy</t>
  </si>
  <si>
    <t>Murphy</t>
  </si>
  <si>
    <t>SBI</t>
  </si>
  <si>
    <t>Arbitration</t>
  </si>
  <si>
    <t>Mediation</t>
  </si>
  <si>
    <t>ACOL</t>
  </si>
  <si>
    <t>Weltech</t>
  </si>
  <si>
    <t>City Tire &amp; Auto Centre Limited</t>
  </si>
  <si>
    <t>The Canadian Union Insurance Company</t>
  </si>
  <si>
    <t>Curtis &amp; Kelly</t>
  </si>
  <si>
    <t>Smith &amp; Manning</t>
  </si>
  <si>
    <t>Terry</t>
  </si>
  <si>
    <t>Anderson</t>
  </si>
  <si>
    <t>Kenneth</t>
  </si>
  <si>
    <t>Walsh</t>
  </si>
  <si>
    <t>name1test</t>
  </si>
  <si>
    <t>lastNametest1</t>
  </si>
  <si>
    <t>Client No. 1</t>
  </si>
  <si>
    <t>Canadian Union Insurance Company</t>
  </si>
  <si>
    <t>Jonathan</t>
  </si>
  <si>
    <t>Barnes</t>
  </si>
  <si>
    <t>Karla, Angus &amp; Elaine</t>
  </si>
  <si>
    <t>Noseworthy</t>
  </si>
  <si>
    <t>Henry &amp; Linda</t>
  </si>
  <si>
    <t>Longerich</t>
  </si>
  <si>
    <t>RSA</t>
  </si>
  <si>
    <t>Barbara &amp; David</t>
  </si>
  <si>
    <t>Mayer &amp; Schneider</t>
  </si>
  <si>
    <t>Darren</t>
  </si>
  <si>
    <t>Freake</t>
  </si>
  <si>
    <t>Estate of Olive Pearl Davis</t>
  </si>
  <si>
    <t>Claire Jeannie &amp; Stephen</t>
  </si>
  <si>
    <t>McFarlane &amp; Slade</t>
  </si>
  <si>
    <t>Joanne</t>
  </si>
  <si>
    <t>Corrigan</t>
  </si>
  <si>
    <t>Joseph, Jr. &amp; Margaret</t>
  </si>
  <si>
    <t>Clifford &amp; Barbara</t>
  </si>
  <si>
    <t>Reid</t>
  </si>
  <si>
    <t>Carolyn &amp; Robert</t>
  </si>
  <si>
    <t>Seeley</t>
  </si>
  <si>
    <t>Carolyn</t>
  </si>
  <si>
    <t>Corey</t>
  </si>
  <si>
    <t>Giacinti</t>
  </si>
  <si>
    <t>Catalina Construction and Landscaping Corporation</t>
  </si>
  <si>
    <t>Geoff &amp; Anne</t>
  </si>
  <si>
    <t>Hancock</t>
  </si>
  <si>
    <t>Ana &amp; Geoff</t>
  </si>
  <si>
    <t>Knapp</t>
  </si>
  <si>
    <t>Jodi Bishop &amp;</t>
  </si>
  <si>
    <t>Warren Short</t>
  </si>
  <si>
    <t>Angelo</t>
  </si>
  <si>
    <t>Cameracci</t>
  </si>
  <si>
    <t>David</t>
  </si>
  <si>
    <t>Stevens</t>
  </si>
  <si>
    <t>Ranjan</t>
  </si>
  <si>
    <t>Bhaduri</t>
  </si>
  <si>
    <t>Luc</t>
  </si>
  <si>
    <t>Lalonde</t>
  </si>
  <si>
    <t>Margaret</t>
  </si>
  <si>
    <t>Mathie, Estate</t>
  </si>
  <si>
    <t>Custode</t>
  </si>
  <si>
    <t>D'Amico (Estate)</t>
  </si>
  <si>
    <t>Daniel &amp; Eleanor</t>
  </si>
  <si>
    <t>Smith &amp; John Burrows</t>
  </si>
  <si>
    <t>2131813 Ontario Inc.</t>
  </si>
  <si>
    <t>Michael Curzon &amp;</t>
  </si>
  <si>
    <t>Luc Lalonde</t>
  </si>
  <si>
    <t>Robert</t>
  </si>
  <si>
    <t>1340893 Ontario Inc.</t>
  </si>
  <si>
    <t>Q.1-Prepare Display name as (Company name - Last name, First name) and highlight duplicates using Conditional formatting. Also, check the Display name Length.</t>
  </si>
  <si>
    <t>Length</t>
  </si>
  <si>
    <t>What is COUNT and COUNTA?</t>
  </si>
  <si>
    <t>27. What is COUNT and COUNTA?</t>
  </si>
  <si>
    <t>Hours</t>
  </si>
  <si>
    <t>No. of Sales</t>
  </si>
  <si>
    <t>Stock Purchased</t>
  </si>
  <si>
    <t>Revenue</t>
  </si>
  <si>
    <t>9am - 12pm</t>
  </si>
  <si>
    <t>100 pieces</t>
  </si>
  <si>
    <t>£350</t>
  </si>
  <si>
    <t>12pm - 4pm</t>
  </si>
  <si>
    <t>300 pieces</t>
  </si>
  <si>
    <t>£2000</t>
  </si>
  <si>
    <t>4pm - 7pm</t>
  </si>
  <si>
    <t>700 pieces</t>
  </si>
  <si>
    <t>£4000</t>
  </si>
  <si>
    <t>7pm - 10pm</t>
  </si>
  <si>
    <t>120 pieces</t>
  </si>
  <si>
    <t>£300</t>
  </si>
  <si>
    <t>1. Create a basic SUM formula for the total Revenue.</t>
  </si>
  <si>
    <t>2. Change the table alignment to Center</t>
  </si>
  <si>
    <t>4. Apply conditional formatting to highlight all cells with transactions greater than 120</t>
  </si>
  <si>
    <t>3. Calculate the average Revenue</t>
  </si>
  <si>
    <t>5. Count total no of sales</t>
  </si>
  <si>
    <t>28. Each day, $1 bills and $0.01 and $0.05 coins are given to charity.
Which function enables filling cell G15 with the correct number?</t>
  </si>
  <si>
    <t>A. =SUM(C10,G10,G9)</t>
  </si>
  <si>
    <t>B. =SUMIF(C10,G10,G9)</t>
  </si>
  <si>
    <t>C. =COUNT(C10,G10,G9)</t>
  </si>
  <si>
    <t>D. =A10+E10+E9</t>
  </si>
  <si>
    <t>29. What is probably the reason for the error markings in column C?</t>
  </si>
  <si>
    <t>A. A value is not available to the formula or function.</t>
  </si>
  <si>
    <t>B. A value used in the formula is of the wrong data type.</t>
  </si>
  <si>
    <t>C. The formulas in the cells differ from one another in the same column.</t>
  </si>
  <si>
    <t>D. The numbers are formatted as text.</t>
  </si>
  <si>
    <t>30. How to find the current date and time in excel?</t>
  </si>
  <si>
    <t>a. Now ()</t>
  </si>
  <si>
    <t>b. Current date ()</t>
  </si>
  <si>
    <t>c. Date time ()</t>
  </si>
  <si>
    <t>d. Today ()</t>
  </si>
  <si>
    <t>Name</t>
  </si>
  <si>
    <t>EMP_ID</t>
  </si>
  <si>
    <t>Salary</t>
  </si>
  <si>
    <r>
      <t>1. Your task is to create a </t>
    </r>
    <r>
      <rPr>
        <b/>
        <sz val="13"/>
        <color rgb="FF333333"/>
        <rFont val="Roboto"/>
      </rPr>
      <t>Data Bar</t>
    </r>
    <r>
      <rPr>
        <sz val="13"/>
        <color rgb="FF333333"/>
        <rFont val="Roboto"/>
      </rPr>
      <t> for the salary values</t>
    </r>
  </si>
  <si>
    <t>2. You need to highlight unique values using Conditional formatting in a list of names.</t>
  </si>
  <si>
    <t>Data 2</t>
  </si>
  <si>
    <t>3. You will need to round the salary values in Data 2.</t>
  </si>
  <si>
    <t>4. You need to separate the three parts of a name from a given list.</t>
  </si>
  <si>
    <t>Middle Name</t>
  </si>
  <si>
    <t>Using the information given in the table below, calculate the total amount payable by thecompany to the employees.</t>
  </si>
  <si>
    <t>Date</t>
  </si>
  <si>
    <t>Hours Worked</t>
  </si>
  <si>
    <t>Rate</t>
  </si>
  <si>
    <t>Amount</t>
  </si>
  <si>
    <t>MR. JON YANG</t>
  </si>
  <si>
    <t>MR. EUGENE HUANG</t>
  </si>
  <si>
    <t>MR. RUBEN TORRES</t>
  </si>
  <si>
    <t>MS. CHRISTY ZHU</t>
  </si>
  <si>
    <t>MRS. ELIZABETH JOHNSON</t>
  </si>
  <si>
    <t>MR. JULIO RUIZ</t>
  </si>
  <si>
    <t>MR. MARCO MEHTA</t>
  </si>
  <si>
    <t>MRS. ROBIN VERHOFF</t>
  </si>
  <si>
    <t>MR. SHANNON CARLSON</t>
  </si>
  <si>
    <t>MS. JACQUELYN SUAREZ</t>
  </si>
  <si>
    <t>MR. CURTIS LU</t>
  </si>
  <si>
    <t>MRS. LAUREN WALKER</t>
  </si>
  <si>
    <t>MR. IAN JENKINS</t>
  </si>
  <si>
    <t>MRS. SYDNEY BENNETT</t>
  </si>
  <si>
    <t>MRS. TAMARA LIANG</t>
  </si>
  <si>
    <t>MRS. ABIGAIL PRICE</t>
  </si>
  <si>
    <t>MR. TREVOR BRYANT</t>
  </si>
  <si>
    <t>MR. DALTON PEREZ</t>
  </si>
  <si>
    <t>Spurrell, Ronald &amp; Tina</t>
  </si>
  <si>
    <t>Smallwood, Ramsey &amp; Marcella</t>
  </si>
  <si>
    <t xml:space="preserve">Dooley (Russell-Dooley), Sean &amp; Judy </t>
  </si>
  <si>
    <t>Hamlyn, Stephen &amp; Robyn</t>
  </si>
  <si>
    <t>Andrews, Glen &amp; Beverley</t>
  </si>
  <si>
    <t>Murphy, John &amp; Kathy</t>
  </si>
  <si>
    <t>Smith &amp; Manning, Curtis &amp; Kelly</t>
  </si>
  <si>
    <t>Anderson, Terry</t>
  </si>
  <si>
    <t>Walsh, Kenneth</t>
  </si>
  <si>
    <t>Client No. 1 - lastNametest1, name1test</t>
  </si>
  <si>
    <t>Barnes, Jonathan</t>
  </si>
  <si>
    <t>Noseworthy, Karla, Angus &amp; Elaine</t>
  </si>
  <si>
    <t>Longerich, Henry &amp; Linda</t>
  </si>
  <si>
    <t>Mayer &amp; Schneider, Barbara &amp; David</t>
  </si>
  <si>
    <t>Freake, Darren</t>
  </si>
  <si>
    <t>McFarlane &amp; Slade, Claire Jeannie &amp; Stephen</t>
  </si>
  <si>
    <t xml:space="preserve">Corrigan, Joanne </t>
  </si>
  <si>
    <t>Corrigan, Joseph, Jr. &amp; Margaret</t>
  </si>
  <si>
    <t>Reid, Clifford &amp; Barbara</t>
  </si>
  <si>
    <t>Seeley, Carolyn &amp; Robert</t>
  </si>
  <si>
    <t>Seeley, Carolyn</t>
  </si>
  <si>
    <t>Giacinti, Corey</t>
  </si>
  <si>
    <t>Hancock, Geoff &amp; Anne</t>
  </si>
  <si>
    <t>Knapp, Ana &amp; Geoff</t>
  </si>
  <si>
    <t>Warren Short, Jodi Bishop &amp;</t>
  </si>
  <si>
    <t>Cameracci, Angelo</t>
  </si>
  <si>
    <t>Stevens, David</t>
  </si>
  <si>
    <t>Bhaduri, Ranjan</t>
  </si>
  <si>
    <t>Lalonde, Luc</t>
  </si>
  <si>
    <t>Mathie, Estate, Margaret</t>
  </si>
  <si>
    <t>D'Amico (Estate), Custode</t>
  </si>
  <si>
    <t>Smith &amp; John Burrows, Daniel &amp; Eleanor</t>
  </si>
  <si>
    <t>Luc Lalonde, Michael Curzon &amp;</t>
  </si>
  <si>
    <t>1340893 Ontario Inc., Robert</t>
  </si>
  <si>
    <t>Split First name and Last name using "Left and Substitute" Formula</t>
  </si>
  <si>
    <t>You are the data analyst of a luxury car dealership. You were assigned with the following tasks:</t>
  </si>
  <si>
    <t>Car</t>
  </si>
  <si>
    <t>Year</t>
  </si>
  <si>
    <t>KM Driven</t>
  </si>
  <si>
    <t>Color</t>
  </si>
  <si>
    <t>Transimission</t>
  </si>
  <si>
    <t>Owner</t>
  </si>
  <si>
    <t>Price (USD)</t>
  </si>
  <si>
    <t>BMW X5</t>
  </si>
  <si>
    <t>White</t>
  </si>
  <si>
    <t>Automatic</t>
  </si>
  <si>
    <t>1st owner</t>
  </si>
  <si>
    <t>$15400</t>
  </si>
  <si>
    <t>Audi A3</t>
  </si>
  <si>
    <t>Red</t>
  </si>
  <si>
    <t>Manual</t>
  </si>
  <si>
    <t>2nd owner</t>
  </si>
  <si>
    <t>$24321</t>
  </si>
  <si>
    <t>Mercedes S-Class</t>
  </si>
  <si>
    <t>Black</t>
  </si>
  <si>
    <t>3rd owner</t>
  </si>
  <si>
    <t>$102342</t>
  </si>
  <si>
    <t>$55272</t>
  </si>
  <si>
    <t>BMW X3</t>
  </si>
  <si>
    <t>$42000</t>
  </si>
  <si>
    <t>Lexus RX350</t>
  </si>
  <si>
    <t>$51292</t>
  </si>
  <si>
    <t>Blue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</si>
  <si>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</si>
  <si>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</si>
  <si>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</si>
  <si>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</si>
  <si>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</si>
  <si>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</si>
  <si>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</si>
  <si>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</si>
  <si>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</si>
  <si>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Volvo XC90</t>
  </si>
  <si>
    <t xml:space="preserve"> Black</t>
  </si>
  <si>
    <t>$17452</t>
  </si>
  <si>
    <t>Audi Q7</t>
  </si>
  <si>
    <t>$23250</t>
  </si>
  <si>
    <t>Cadillac XT5</t>
  </si>
  <si>
    <t>$32420</t>
  </si>
  <si>
    <t>Jaguar XF</t>
  </si>
  <si>
    <t>$18454</t>
  </si>
  <si>
    <t>$41000</t>
  </si>
  <si>
    <t>BMW 428i</t>
  </si>
  <si>
    <t>$35240</t>
  </si>
  <si>
    <t>4th owner</t>
  </si>
  <si>
    <t>$22520</t>
  </si>
  <si>
    <t>Manufacturer</t>
  </si>
  <si>
    <t>Extract manufacturer name from Car column?</t>
  </si>
  <si>
    <t>You will get 2 hrs to complete the test.</t>
  </si>
  <si>
    <t xml:space="preserve">Excel Test </t>
  </si>
  <si>
    <t>Name:</t>
  </si>
  <si>
    <t>Date and Time:</t>
  </si>
  <si>
    <t>Column1</t>
  </si>
  <si>
    <t>10. What is most likely the explanation for the green rectangles in Column C?</t>
  </si>
  <si>
    <t>Choose One:</t>
  </si>
  <si>
    <t>a) The numbers are formatted as text.</t>
  </si>
  <si>
    <t>b) A value used in the formula is of the wrong data type.</t>
  </si>
  <si>
    <t>c) A value is not available to the formula or function.</t>
  </si>
  <si>
    <t>d) The formulas in the cells differ from one another in the same column.</t>
  </si>
  <si>
    <t>26.How do you select an entire row in Excel?</t>
  </si>
  <si>
    <t>(b) Press Ctrl+Alt+3</t>
  </si>
  <si>
    <t>(a) Click on the row number</t>
  </si>
  <si>
    <t>(c) Press Alt+Space Bar</t>
  </si>
  <si>
    <t>(d) Press Shift+Dot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</si>
  <si>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</si>
  <si>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</si>
  <si>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</si>
  <si>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</si>
  <si>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</si>
  <si>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</si>
  <si>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</si>
  <si>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</si>
  <si>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</si>
  <si>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</si>
  <si>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</si>
  <si>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</si>
  <si>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</si>
  <si>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</si>
  <si>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</si>
  <si>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</si>
  <si>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Q.17</t>
  </si>
  <si>
    <t>Q.18</t>
  </si>
  <si>
    <t>Q.19</t>
  </si>
  <si>
    <t>Q.20</t>
  </si>
  <si>
    <t>Q.21</t>
  </si>
  <si>
    <t>Q.22</t>
  </si>
  <si>
    <t>Q.23</t>
  </si>
  <si>
    <t>Q.24</t>
  </si>
  <si>
    <t>Q.25</t>
  </si>
  <si>
    <t>Q.26</t>
  </si>
  <si>
    <t>Q.27</t>
  </si>
  <si>
    <t>Q.28</t>
  </si>
  <si>
    <t>Q.29</t>
  </si>
  <si>
    <t>Q.30</t>
  </si>
  <si>
    <t>Answer</t>
  </si>
  <si>
    <t>Write here all answer opation</t>
  </si>
  <si>
    <t>Surname</t>
  </si>
  <si>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</si>
  <si>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</si>
  <si>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</si>
  <si>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</si>
  <si>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</si>
  <si>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</si>
  <si>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</si>
  <si>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</si>
  <si>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>*plus add 2 cakes for each class for the teachers!</t>
  </si>
  <si>
    <t>Create a formula in cell B5 that calculates the number of cakes needed by referring to the cakes per child figure in cell B8.  Use this to help you:
Cakes Needed = (Children in Class * Cakes per child) + 2
Copy the formula across and then check it works by changing the Cakes per child.
Note : use Absolute references</t>
  </si>
  <si>
    <t>Fifty Shades Hair Design Clients</t>
  </si>
  <si>
    <t>Customer ID</t>
  </si>
  <si>
    <t>Initial</t>
  </si>
  <si>
    <t>Age Category</t>
  </si>
  <si>
    <t>Natural Hair Colour</t>
  </si>
  <si>
    <t>Eye Colour</t>
  </si>
  <si>
    <t>Usual Treatment</t>
  </si>
  <si>
    <t>First Visit Date</t>
  </si>
  <si>
    <t>FS-783A66</t>
  </si>
  <si>
    <t>Hunt</t>
  </si>
  <si>
    <t>M</t>
  </si>
  <si>
    <t>0-10</t>
  </si>
  <si>
    <t>Blonde</t>
  </si>
  <si>
    <t>Tints</t>
  </si>
  <si>
    <t>FS-783A67</t>
  </si>
  <si>
    <t>Brown</t>
  </si>
  <si>
    <t>G</t>
  </si>
  <si>
    <t>45-60</t>
  </si>
  <si>
    <t>Green</t>
  </si>
  <si>
    <t>FS-783A68</t>
  </si>
  <si>
    <t>Harris</t>
  </si>
  <si>
    <t>T</t>
  </si>
  <si>
    <t>Brunette</t>
  </si>
  <si>
    <t>Half head Highlights</t>
  </si>
  <si>
    <t>FS-783A69</t>
  </si>
  <si>
    <t>Douglas</t>
  </si>
  <si>
    <t>20-30</t>
  </si>
  <si>
    <t>Crew cut</t>
  </si>
  <si>
    <t>FS-783A70</t>
  </si>
  <si>
    <t>Shurma</t>
  </si>
  <si>
    <t>F</t>
  </si>
  <si>
    <t>Full head colour</t>
  </si>
  <si>
    <t>FS-783A71</t>
  </si>
  <si>
    <t>R</t>
  </si>
  <si>
    <t>10-20</t>
  </si>
  <si>
    <t>Men's texturising and blow dry</t>
  </si>
  <si>
    <t>FS-783A72</t>
  </si>
  <si>
    <t>Davies</t>
  </si>
  <si>
    <t>W</t>
  </si>
  <si>
    <t>Ombre</t>
  </si>
  <si>
    <t>FS-783A73</t>
  </si>
  <si>
    <t>Blunt</t>
  </si>
  <si>
    <t>E</t>
  </si>
  <si>
    <t>60+</t>
  </si>
  <si>
    <t>Grey</t>
  </si>
  <si>
    <t>Hazel</t>
  </si>
  <si>
    <t>FS-783A74</t>
  </si>
  <si>
    <t>West</t>
  </si>
  <si>
    <t>Men's fade cut</t>
  </si>
  <si>
    <t>FS-783A75</t>
  </si>
  <si>
    <t>Jalpur</t>
  </si>
  <si>
    <t>FS-783A76</t>
  </si>
  <si>
    <t>Fox</t>
  </si>
  <si>
    <t>FS-783A77</t>
  </si>
  <si>
    <t>McBaine</t>
  </si>
  <si>
    <t>V</t>
  </si>
  <si>
    <t>Re-style consultancy</t>
  </si>
  <si>
    <t>FS-783A78</t>
  </si>
  <si>
    <t>J</t>
  </si>
  <si>
    <t>Balayage</t>
  </si>
  <si>
    <t>FS-783A79</t>
  </si>
  <si>
    <t>Davis</t>
  </si>
  <si>
    <t>S</t>
  </si>
  <si>
    <t>Roots</t>
  </si>
  <si>
    <t>FS-783A80</t>
  </si>
  <si>
    <t>O'Shea</t>
  </si>
  <si>
    <t>FS-783A81</t>
  </si>
  <si>
    <t>I</t>
  </si>
  <si>
    <t>FS-783A82</t>
  </si>
  <si>
    <t>Smith</t>
  </si>
  <si>
    <t>L</t>
  </si>
  <si>
    <t>FS-783A83</t>
  </si>
  <si>
    <t>FS-783A84</t>
  </si>
  <si>
    <t>Pulman</t>
  </si>
  <si>
    <t>30-45</t>
  </si>
  <si>
    <t>FS-783A85</t>
  </si>
  <si>
    <t>O'Leary</t>
  </si>
  <si>
    <t>Men's balayage</t>
  </si>
  <si>
    <t>FS-783A86</t>
  </si>
  <si>
    <t>FS-783A87</t>
  </si>
  <si>
    <t>Flint</t>
  </si>
  <si>
    <t>FS-783A88</t>
  </si>
  <si>
    <t>FS-783A89</t>
  </si>
  <si>
    <t>Fowler</t>
  </si>
  <si>
    <t>FS-783A90</t>
  </si>
  <si>
    <t>Taylor</t>
  </si>
  <si>
    <t>FS-783A91</t>
  </si>
  <si>
    <t>Howie</t>
  </si>
  <si>
    <t>K</t>
  </si>
  <si>
    <t>Men's colour and finish</t>
  </si>
  <si>
    <t>FS-783A92</t>
  </si>
  <si>
    <t>Lovatt</t>
  </si>
  <si>
    <t>FS-783A93</t>
  </si>
  <si>
    <t>Westley</t>
  </si>
  <si>
    <t>Y</t>
  </si>
  <si>
    <t>FS-783A94</t>
  </si>
  <si>
    <t>Manson</t>
  </si>
  <si>
    <t>Men's grey coverage, cut and style</t>
  </si>
  <si>
    <t>FS-783A95</t>
  </si>
  <si>
    <t>Farrah-Fowler</t>
  </si>
  <si>
    <t>FS-783A96</t>
  </si>
  <si>
    <t>Rayner</t>
  </si>
  <si>
    <t>FS-783A97</t>
  </si>
  <si>
    <t>FS-783A98</t>
  </si>
  <si>
    <t>FS-783A99</t>
  </si>
  <si>
    <t>FS-783A100</t>
  </si>
  <si>
    <t>Hewitt</t>
  </si>
  <si>
    <t>O</t>
  </si>
  <si>
    <t>Full head Highlights</t>
  </si>
  <si>
    <t>FS-783A101</t>
  </si>
  <si>
    <t>FS-783A102</t>
  </si>
  <si>
    <t>FS-783A103</t>
  </si>
  <si>
    <t>McTavish</t>
  </si>
  <si>
    <t>P</t>
  </si>
  <si>
    <t>FS-783A104</t>
  </si>
  <si>
    <t>FS-783A105</t>
  </si>
  <si>
    <t>FS-783A106</t>
  </si>
  <si>
    <t>Mee</t>
  </si>
  <si>
    <t>FS-783A107</t>
  </si>
  <si>
    <t>Phillips</t>
  </si>
  <si>
    <t>FS-783A108</t>
  </si>
  <si>
    <t>Stanton</t>
  </si>
  <si>
    <t>FS-783A109</t>
  </si>
  <si>
    <t>FS-783A110</t>
  </si>
  <si>
    <t>Grainger</t>
  </si>
  <si>
    <t>FS-783A111</t>
  </si>
  <si>
    <t>FS-783A112</t>
  </si>
  <si>
    <t>Wilson</t>
  </si>
  <si>
    <t>FS-783A113</t>
  </si>
  <si>
    <t>Roper</t>
  </si>
  <si>
    <t>FS-783A114</t>
  </si>
  <si>
    <t>FS-783A115</t>
  </si>
  <si>
    <t>Olson</t>
  </si>
  <si>
    <t>FS-783A116</t>
  </si>
  <si>
    <t>Smitherton-Blythe</t>
  </si>
  <si>
    <t>FS-783A117</t>
  </si>
  <si>
    <t>FS-783A118</t>
  </si>
  <si>
    <t>Beardsley</t>
  </si>
  <si>
    <t>FS-783A119</t>
  </si>
  <si>
    <t>Greggson</t>
  </si>
  <si>
    <t>Z</t>
  </si>
  <si>
    <t>FS-783A120</t>
  </si>
  <si>
    <t>FS-783A121</t>
  </si>
  <si>
    <t>Williams</t>
  </si>
  <si>
    <t>FS-783A122</t>
  </si>
  <si>
    <t>FS-783A123</t>
  </si>
  <si>
    <t>Trent</t>
  </si>
  <si>
    <t>FS-783A124</t>
  </si>
  <si>
    <t>Paynes</t>
  </si>
  <si>
    <t>H</t>
  </si>
  <si>
    <t>FS-783A125</t>
  </si>
  <si>
    <t>FS-783A126</t>
  </si>
  <si>
    <t>Rolson</t>
  </si>
  <si>
    <t>FS-783A127</t>
  </si>
  <si>
    <t>Pinkerton</t>
  </si>
  <si>
    <t>FS-783A128</t>
  </si>
  <si>
    <t>Shepherd</t>
  </si>
  <si>
    <t>FS-783A129</t>
  </si>
  <si>
    <t>Samuels</t>
  </si>
  <si>
    <t>FS-783A130</t>
  </si>
  <si>
    <t>Monks</t>
  </si>
  <si>
    <t>FS-783A131</t>
  </si>
  <si>
    <t>FS-783A132</t>
  </si>
  <si>
    <t>Oliver</t>
  </si>
  <si>
    <t>FS-783A133</t>
  </si>
  <si>
    <t>FS-783A134</t>
  </si>
  <si>
    <t>FS-783A135</t>
  </si>
  <si>
    <t>FS-783A136</t>
  </si>
  <si>
    <t>FS-783A137</t>
  </si>
  <si>
    <t>O'Roarke</t>
  </si>
  <si>
    <t>FS-783A138</t>
  </si>
  <si>
    <t>Grainer</t>
  </si>
  <si>
    <t>FS-783A139</t>
  </si>
  <si>
    <t>FS-783A140</t>
  </si>
  <si>
    <t>Heath</t>
  </si>
  <si>
    <t>FS-783A141</t>
  </si>
  <si>
    <t>FS-783A142</t>
  </si>
  <si>
    <t>Minshull</t>
  </si>
  <si>
    <t>FS-783A143</t>
  </si>
  <si>
    <t>Drake</t>
  </si>
  <si>
    <t>FS-783A144</t>
  </si>
  <si>
    <t>Thatcher</t>
  </si>
  <si>
    <t>FS-783A145</t>
  </si>
  <si>
    <t>FS-783A146</t>
  </si>
  <si>
    <t>Cooke</t>
  </si>
  <si>
    <t>FS-783A147</t>
  </si>
  <si>
    <t>Pearce</t>
  </si>
  <si>
    <t>FS-783A148</t>
  </si>
  <si>
    <t>Duffy</t>
  </si>
  <si>
    <t>FS-783A149</t>
  </si>
  <si>
    <t>FS-783A150</t>
  </si>
  <si>
    <t>Kilkenny</t>
  </si>
  <si>
    <t>FS-783A151</t>
  </si>
  <si>
    <t>Price</t>
  </si>
  <si>
    <t>FS-783A152</t>
  </si>
  <si>
    <t>Bryson</t>
  </si>
  <si>
    <t>FS-783A153</t>
  </si>
  <si>
    <t>Fry</t>
  </si>
  <si>
    <t>U</t>
  </si>
  <si>
    <t>FS-783A154</t>
  </si>
  <si>
    <t>Lance</t>
  </si>
  <si>
    <t>FS-783A155</t>
  </si>
  <si>
    <t>Young</t>
  </si>
  <si>
    <t>FS-783A156</t>
  </si>
  <si>
    <t>Plowright</t>
  </si>
  <si>
    <t>FS-783A157</t>
  </si>
  <si>
    <t>Quiverly</t>
  </si>
  <si>
    <t>FS-783A158</t>
  </si>
  <si>
    <t>Addison</t>
  </si>
  <si>
    <t>FS-783A159</t>
  </si>
  <si>
    <t>Palmer</t>
  </si>
  <si>
    <t>FS-783A160</t>
  </si>
  <si>
    <t>FS-783A161</t>
  </si>
  <si>
    <t>FS-783A162</t>
  </si>
  <si>
    <t>Tranter</t>
  </si>
  <si>
    <t>FS-783A163</t>
  </si>
  <si>
    <t>Vickery</t>
  </si>
  <si>
    <t>FS-783A164</t>
  </si>
  <si>
    <t>Minton</t>
  </si>
  <si>
    <t>FS-783A165</t>
  </si>
  <si>
    <t>Kramer</t>
  </si>
  <si>
    <t>FS-783A166</t>
  </si>
  <si>
    <t>Wood</t>
  </si>
  <si>
    <t>FS-783A167</t>
  </si>
  <si>
    <t>FS-783A168</t>
  </si>
  <si>
    <t>FS-783A169</t>
  </si>
  <si>
    <t>Grant</t>
  </si>
  <si>
    <t>FS-783A170</t>
  </si>
  <si>
    <t>James</t>
  </si>
  <si>
    <t>FS-783A171</t>
  </si>
  <si>
    <t>Jones</t>
  </si>
  <si>
    <t>FS-783A172</t>
  </si>
  <si>
    <t>FS-783A173</t>
  </si>
  <si>
    <t>FS-783A174</t>
  </si>
  <si>
    <t>Stewart</t>
  </si>
  <si>
    <t>FS-783A175</t>
  </si>
  <si>
    <t>Johnson</t>
  </si>
  <si>
    <t>FS-783A176</t>
  </si>
  <si>
    <t>FS-783A177</t>
  </si>
  <si>
    <t>O'Brien</t>
  </si>
  <si>
    <t>FS-783A178</t>
  </si>
  <si>
    <t>Bruce</t>
  </si>
  <si>
    <t>FS-783A179</t>
  </si>
  <si>
    <t>Smitherton</t>
  </si>
  <si>
    <t>FS-783A180</t>
  </si>
  <si>
    <t>Williams-Bryce</t>
  </si>
  <si>
    <t>FS-783A181</t>
  </si>
  <si>
    <t>Johnstone</t>
  </si>
  <si>
    <t>FS-783A182</t>
  </si>
  <si>
    <t>Williamson</t>
  </si>
  <si>
    <t>N</t>
  </si>
  <si>
    <t>sv2657179@gmail.com</t>
  </si>
  <si>
    <r>
      <t xml:space="preserve">Instruction for this sheet.                                                               </t>
    </r>
    <r>
      <rPr>
        <b/>
        <sz val="14"/>
        <color rgb="FF00B050"/>
        <rFont val="Calibri"/>
        <family val="2"/>
      </rPr>
      <t>Best luck…!!!</t>
    </r>
  </si>
  <si>
    <t>Rename this sheet as File Name_Your Name</t>
  </si>
  <si>
    <t>Do not delete any columns &amp; rows unless it is specified.</t>
  </si>
  <si>
    <t xml:space="preserve">Send Answer sheets to Email: </t>
  </si>
  <si>
    <t>The COUNT function is used to count all the cells containing numbers or dates. The COUNTA function is used to count all the cells that are not empty.</t>
  </si>
  <si>
    <t>Natural Hair Color</t>
  </si>
  <si>
    <t>red</t>
  </si>
  <si>
    <t>&gt;45</t>
  </si>
  <si>
    <t>&gt;01-06-2014</t>
  </si>
  <si>
    <t>A)F2</t>
  </si>
  <si>
    <t>D) ROUND(A1,1)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</si>
</sst>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Roboto"/>
    </font>
    <font>
      <b/>
      <sz val="13"/>
      <color rgb="FF333333"/>
      <name val="Roboto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color rgb="FF00B050"/>
      <name val="Calibri"/>
      <family val="2"/>
    </font>
    <font>
      <sz val="12"/>
      <color theme="1"/>
      <name val="Calibri"/>
      <family val="2"/>
    </font>
    <font>
      <b/>
      <sz val="12"/>
      <color rgb="FFC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4" xfId="0" applyFont="1" applyBorder="1"/>
    <xf numFmtId="0" fontId="0" fillId="2" borderId="6" xfId="0" applyFill="1" applyBorder="1"/>
    <xf numFmtId="0" fontId="1" fillId="2" borderId="5" xfId="0" applyFont="1" applyFill="1" applyBorder="1"/>
    <xf numFmtId="0" fontId="1" fillId="0" borderId="4" xfId="0" quotePrefix="1" applyFont="1" applyBorder="1"/>
    <xf numFmtId="0" fontId="1" fillId="3" borderId="4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13" xfId="0" applyBorder="1" applyAlignment="1">
      <alignment horizontal="left" vertical="top"/>
    </xf>
    <xf numFmtId="14" fontId="0" fillId="0" borderId="4" xfId="0" applyNumberFormat="1" applyBorder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/>
    <xf numFmtId="17" fontId="0" fillId="0" borderId="4" xfId="0" quotePrefix="1" applyNumberFormat="1" applyBorder="1" applyAlignment="1">
      <alignment horizontal="center"/>
    </xf>
    <xf numFmtId="0" fontId="8" fillId="0" borderId="0" xfId="0" applyFont="1"/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4" xfId="1" applyBorder="1"/>
    <xf numFmtId="0" fontId="10" fillId="0" borderId="11" xfId="0" applyFont="1" applyBorder="1" applyAlignment="1">
      <alignment horizontal="left" vertical="center"/>
    </xf>
    <xf numFmtId="0" fontId="12" fillId="0" borderId="0" xfId="0" applyFont="1"/>
    <xf numFmtId="0" fontId="13" fillId="0" borderId="7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1607820</xdr:colOff>
      <xdr:row>19</xdr:row>
      <xdr:rowOff>165735</xdr:rowOff>
    </xdr:from>
    <xdr:to>
      <xdr:col>3</xdr:col>
      <xdr:colOff>203835</xdr:colOff>
      <xdr:row>30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9FDC0-D87D-C6BB-E58C-3ED4238A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3709035"/>
          <a:ext cx="2878455" cy="1983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561975</xdr:colOff>
      <xdr:row>43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5DDB5A-20C8-EC5A-643F-CF687583F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"/>
          <a:ext cx="65722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F25B3BBF-A871-F809-DC39-5E838A3BC6A7}"/>
            </a:ext>
          </a:extLst>
        </xdr:cNvPr>
        <xdr:cNvSpPr>
          <a:spLocks noChangeAspect="1" noChangeArrowheads="1"/>
        </xdr:cNvSpPr>
      </xdr:nvSpPr>
      <xdr:spPr bwMode="auto">
        <a:xfrm>
          <a:off x="0" y="507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28575</xdr:colOff>
      <xdr:row>262</xdr:row>
      <xdr:rowOff>0</xdr:rowOff>
    </xdr:from>
    <xdr:to>
      <xdr:col>13</xdr:col>
      <xdr:colOff>713680</xdr:colOff>
      <xdr:row>280</xdr:row>
      <xdr:rowOff>151948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D77D9D-4201-F568-C446-377E7DA1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0" y="49939575"/>
          <a:ext cx="5561905" cy="3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287</xdr:row>
      <xdr:rowOff>0</xdr:rowOff>
    </xdr:from>
    <xdr:to>
      <xdr:col>6</xdr:col>
      <xdr:colOff>304800</xdr:colOff>
      <xdr:row>288</xdr:row>
      <xdr:rowOff>114300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C4A69A65-3EBE-66A7-DF95-D0362A7DCE18}"/>
            </a:ext>
          </a:extLst>
        </xdr:cNvPr>
        <xdr:cNvSpPr>
          <a:spLocks noChangeAspect="1" noChangeArrowheads="1"/>
        </xdr:cNvSpPr>
      </xdr:nvSpPr>
      <xdr:spPr bwMode="auto">
        <a:xfrm>
          <a:off x="6010275" y="547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66675</xdr:colOff>
      <xdr:row>287</xdr:row>
      <xdr:rowOff>0</xdr:rowOff>
    </xdr:from>
    <xdr:to>
      <xdr:col>13</xdr:col>
      <xdr:colOff>799399</xdr:colOff>
      <xdr:row>301</xdr:row>
      <xdr:rowOff>47283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F87813-7079-4589-55E9-4DF3E79EA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67350" y="54759225"/>
          <a:ext cx="5609524" cy="2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102</xdr:row>
      <xdr:rowOff>9525</xdr:rowOff>
    </xdr:from>
    <xdr:to>
      <xdr:col>9</xdr:col>
      <xdr:colOff>257175</xdr:colOff>
      <xdr:row>108</xdr:row>
      <xdr:rowOff>134100</xdr:rowOff>
    </xdr:to>
    <xdr:pic>
      <xdr:nvPicPr>
        <xdr:cNvPr id="7" name="Picture 6" descr="Green Rectangles in Excel Column">
          <a:extLst>
            <a:ext uri="{FF2B5EF4-FFF2-40B4-BE49-F238E27FC236}">
              <a16:creationId xmlns:a16="http://schemas.microsoft.com/office/drawing/2014/main" id="{FA1AD23C-E426-4715-AABB-9FDBBBC2F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9812000"/>
          <a:ext cx="2590800" cy="126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180190</xdr:colOff>
      <xdr:row>4</xdr:row>
      <xdr:rowOff>142762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B91F2A-F0D1-CE81-F5F5-A722143F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2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12</xdr:col>
      <xdr:colOff>37257</xdr:colOff>
      <xdr:row>15</xdr:row>
      <xdr:rowOff>56952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29CC2A-D275-6991-7538-AE00C33F0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333500"/>
          <a:ext cx="6742857" cy="1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85725</xdr:rowOff>
    </xdr:from>
    <xdr:to>
      <xdr:col>17</xdr:col>
      <xdr:colOff>766691</xdr:colOff>
      <xdr:row>17</xdr:row>
      <xdr:rowOff>180498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17B88-A69A-0B0E-1BC4-0F3C7414F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6450" y="85725"/>
          <a:ext cx="8190476" cy="38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E13" totalsRowCount="1" headerRowDxfId="14" dataDxfId="13" totalsRowDxfId="12">
  <autoFilter ref="A8:E12"/>
  <tableColumns count="5">
    <tableColumn id="1" name="Hours" dataDxfId="11" totalsRowDxfId="10"/>
    <tableColumn id="2" name="No. of Sales" dataDxfId="9" totalsRowDxfId="8"/>
    <tableColumn id="3" name="Stock Purchased" dataDxfId="7" totalsRowDxfId="6"/>
    <tableColumn id="4" name="Revenue" dataDxfId="5" totalsRowDxfId="4"/>
    <tableColumn id="5" name="Column1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v265717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llstreetmojo.com/today-excel-function-dat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0" sqref="B10"/>
    </sheetView>
  </sheetViews>
  <sheetFormatPr defaultRowHeight="14.4"/>
  <cols>
    <col min="1" max="1" width="29.21875" customWidth="1"/>
    <col min="2" max="2" width="26.21875" customWidth="1"/>
    <col min="4" max="4" width="29.77734375" customWidth="1"/>
  </cols>
  <sheetData>
    <row r="1" spans="1:4" ht="21.6" thickBot="1">
      <c r="A1" s="30" t="s">
        <v>369</v>
      </c>
      <c r="B1" s="31"/>
      <c r="C1" s="31"/>
      <c r="D1" s="32"/>
    </row>
    <row r="2" spans="1:4" ht="21.6" thickBot="1">
      <c r="A2" s="30" t="s">
        <v>368</v>
      </c>
      <c r="B2" s="31"/>
      <c r="C2" s="31"/>
      <c r="D2" s="32"/>
    </row>
    <row r="4" spans="1:4" ht="18.600000000000001" thickBot="1">
      <c r="A4" s="23" t="s">
        <v>679</v>
      </c>
    </row>
    <row r="5" spans="1:4" ht="16.2" thickBot="1">
      <c r="A5" s="24"/>
    </row>
    <row r="6" spans="1:4" ht="15.6">
      <c r="A6" s="25" t="s">
        <v>680</v>
      </c>
    </row>
    <row r="7" spans="1:4" ht="15.6">
      <c r="A7" s="26" t="s">
        <v>681</v>
      </c>
    </row>
    <row r="8" spans="1:4">
      <c r="A8" s="1" t="s">
        <v>370</v>
      </c>
      <c r="B8" s="7"/>
    </row>
    <row r="9" spans="1:4">
      <c r="A9" s="1" t="s">
        <v>371</v>
      </c>
      <c r="B9" s="7"/>
    </row>
    <row r="10" spans="1:4">
      <c r="A10" s="1" t="s">
        <v>682</v>
      </c>
      <c r="B10" s="22" t="s">
        <v>678</v>
      </c>
    </row>
    <row r="11" spans="1:4" ht="15.6">
      <c r="A11" s="26"/>
    </row>
  </sheetData>
  <mergeCells count="2">
    <mergeCell ref="A1:D1"/>
    <mergeCell ref="A2:D2"/>
  </mergeCells>
  <hyperlinks>
    <hyperlink ref="B1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13" sqref="C13"/>
    </sheetView>
  </sheetViews>
  <sheetFormatPr defaultRowHeight="14.4"/>
  <cols>
    <col min="1" max="1" width="17.5546875" customWidth="1"/>
    <col min="2" max="2" width="14.5546875" customWidth="1"/>
    <col min="3" max="3" width="22.21875" customWidth="1"/>
  </cols>
  <sheetData>
    <row r="1" spans="1:12" ht="15" customHeight="1">
      <c r="A1" s="51" t="s">
        <v>426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ht="15" thickBot="1">
      <c r="A5" s="57"/>
      <c r="B5" s="58"/>
      <c r="C5" s="58"/>
      <c r="D5" s="58"/>
      <c r="E5" s="58"/>
      <c r="F5" s="58"/>
      <c r="G5" s="58"/>
      <c r="H5" s="58"/>
      <c r="I5" s="58"/>
      <c r="J5" s="58"/>
      <c r="K5" s="58"/>
      <c r="L5" s="59"/>
    </row>
    <row r="9" spans="1:12" ht="18">
      <c r="A9" s="13" t="s">
        <v>417</v>
      </c>
    </row>
    <row r="10" spans="1:12" ht="18">
      <c r="A10" s="13"/>
    </row>
    <row r="11" spans="1:12" ht="15.6">
      <c r="B11" s="14" t="s">
        <v>418</v>
      </c>
      <c r="C11" s="14" t="s">
        <v>419</v>
      </c>
      <c r="D11" s="14" t="s">
        <v>420</v>
      </c>
      <c r="E11" s="14" t="s">
        <v>421</v>
      </c>
    </row>
    <row r="12" spans="1:12">
      <c r="A12" t="s">
        <v>422</v>
      </c>
      <c r="B12" s="15">
        <v>24</v>
      </c>
      <c r="C12" s="15">
        <v>22</v>
      </c>
      <c r="D12" s="15">
        <v>19</v>
      </c>
      <c r="E12" s="15">
        <v>27</v>
      </c>
    </row>
    <row r="13" spans="1:12">
      <c r="A13" t="s">
        <v>423</v>
      </c>
      <c r="B13" s="15">
        <f>(B$12*$B$15)+2</f>
        <v>74</v>
      </c>
      <c r="C13" s="15">
        <f>(C$12*$B$15)+2</f>
        <v>68</v>
      </c>
      <c r="D13" s="15">
        <f>(D$12*$B$15)+2</f>
        <v>59</v>
      </c>
      <c r="E13" s="15">
        <f>(E$12*$B$15)+2</f>
        <v>83</v>
      </c>
    </row>
    <row r="15" spans="1:12">
      <c r="A15" t="s">
        <v>424</v>
      </c>
      <c r="B15" s="15">
        <v>3</v>
      </c>
    </row>
    <row r="16" spans="1:12">
      <c r="A16" s="16" t="s">
        <v>425</v>
      </c>
    </row>
  </sheetData>
  <mergeCells count="1">
    <mergeCell ref="A1:L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abSelected="1" topLeftCell="E1" workbookViewId="0">
      <selection activeCell="H13" sqref="H13"/>
    </sheetView>
  </sheetViews>
  <sheetFormatPr defaultRowHeight="14.4"/>
  <cols>
    <col min="1" max="1" width="47.21875" bestFit="1" customWidth="1"/>
    <col min="2" max="2" width="17.77734375" bestFit="1" customWidth="1"/>
    <col min="3" max="3" width="6.21875" bestFit="1" customWidth="1"/>
    <col min="4" max="5" width="8.77734375" bestFit="1" customWidth="1"/>
    <col min="6" max="6" width="6.77734375" bestFit="1" customWidth="1"/>
    <col min="7" max="7" width="31.77734375" bestFit="1" customWidth="1"/>
    <col min="8" max="8" width="10.44140625" bestFit="1" customWidth="1"/>
    <col min="9" max="10" width="10.44140625" customWidth="1"/>
    <col min="11" max="11" width="19.33203125" customWidth="1"/>
    <col min="12" max="12" width="18" customWidth="1"/>
    <col min="13" max="13" width="22.44140625" customWidth="1"/>
    <col min="18" max="18" width="17.77734375" customWidth="1"/>
  </cols>
  <sheetData>
    <row r="1" spans="1:9" ht="23.4">
      <c r="A1" s="18" t="s">
        <v>427</v>
      </c>
    </row>
    <row r="3" spans="1:9" ht="28.8">
      <c r="A3" s="19" t="s">
        <v>428</v>
      </c>
      <c r="B3" s="19" t="s">
        <v>433</v>
      </c>
      <c r="C3" s="19" t="s">
        <v>416</v>
      </c>
      <c r="D3" s="20" t="s">
        <v>429</v>
      </c>
      <c r="E3" s="20" t="s">
        <v>430</v>
      </c>
      <c r="F3" s="19" t="s">
        <v>432</v>
      </c>
      <c r="G3" s="19" t="s">
        <v>434</v>
      </c>
      <c r="H3" s="19" t="s">
        <v>431</v>
      </c>
      <c r="I3" s="21"/>
    </row>
    <row r="4" spans="1:9" ht="15" customHeight="1">
      <c r="A4" s="7" t="s">
        <v>435</v>
      </c>
      <c r="B4" s="7" t="s">
        <v>440</v>
      </c>
      <c r="C4" s="7" t="s">
        <v>635</v>
      </c>
      <c r="D4" s="15" t="s">
        <v>576</v>
      </c>
      <c r="E4" s="17" t="s">
        <v>461</v>
      </c>
      <c r="F4" s="7" t="s">
        <v>472</v>
      </c>
      <c r="G4" s="9">
        <v>41786</v>
      </c>
      <c r="H4" s="7" t="s">
        <v>329</v>
      </c>
      <c r="I4" s="21"/>
    </row>
    <row r="5" spans="1:9">
      <c r="A5" s="7" t="s">
        <v>441</v>
      </c>
      <c r="B5" s="7" t="s">
        <v>490</v>
      </c>
      <c r="C5" s="7" t="s">
        <v>137</v>
      </c>
      <c r="D5" s="15" t="s">
        <v>457</v>
      </c>
      <c r="E5" s="15" t="s">
        <v>501</v>
      </c>
      <c r="F5" s="7" t="s">
        <v>342</v>
      </c>
      <c r="G5" s="9">
        <v>42954</v>
      </c>
      <c r="H5" s="7" t="s">
        <v>449</v>
      </c>
      <c r="I5" s="21"/>
    </row>
    <row r="6" spans="1:9">
      <c r="A6" s="7" t="s">
        <v>446</v>
      </c>
      <c r="B6" s="7" t="s">
        <v>486</v>
      </c>
      <c r="C6" s="7" t="s">
        <v>137</v>
      </c>
      <c r="D6" s="15" t="s">
        <v>485</v>
      </c>
      <c r="E6" s="15" t="s">
        <v>444</v>
      </c>
      <c r="F6" s="7" t="s">
        <v>445</v>
      </c>
      <c r="G6" s="9">
        <v>42672</v>
      </c>
      <c r="H6" s="7" t="s">
        <v>329</v>
      </c>
      <c r="I6" s="21"/>
    </row>
    <row r="7" spans="1:9">
      <c r="A7" s="7" t="s">
        <v>451</v>
      </c>
      <c r="B7" s="7" t="s">
        <v>490</v>
      </c>
      <c r="C7" s="7" t="s">
        <v>137</v>
      </c>
      <c r="D7" s="15" t="s">
        <v>497</v>
      </c>
      <c r="E7" s="15" t="s">
        <v>444</v>
      </c>
      <c r="F7" s="7" t="s">
        <v>442</v>
      </c>
      <c r="G7" s="9">
        <v>42432</v>
      </c>
      <c r="H7" s="7" t="s">
        <v>449</v>
      </c>
      <c r="I7" s="21"/>
    </row>
    <row r="8" spans="1:9">
      <c r="A8" s="7" t="s">
        <v>455</v>
      </c>
      <c r="B8" s="7" t="s">
        <v>504</v>
      </c>
      <c r="C8" s="7" t="s">
        <v>564</v>
      </c>
      <c r="D8" s="15" t="s">
        <v>8</v>
      </c>
      <c r="E8" s="15" t="s">
        <v>444</v>
      </c>
      <c r="F8" s="7" t="s">
        <v>342</v>
      </c>
      <c r="G8" s="9">
        <v>42810</v>
      </c>
      <c r="H8" s="7" t="s">
        <v>449</v>
      </c>
      <c r="I8" s="21"/>
    </row>
    <row r="9" spans="1:9">
      <c r="A9" s="7" t="s">
        <v>459</v>
      </c>
      <c r="B9" s="7" t="s">
        <v>486</v>
      </c>
      <c r="C9" s="7" t="s">
        <v>564</v>
      </c>
      <c r="D9" s="15" t="s">
        <v>465</v>
      </c>
      <c r="E9" s="15" t="s">
        <v>444</v>
      </c>
      <c r="F9" s="7" t="s">
        <v>472</v>
      </c>
      <c r="G9" s="9">
        <v>42414</v>
      </c>
      <c r="H9" s="7" t="s">
        <v>329</v>
      </c>
      <c r="I9" s="21"/>
    </row>
    <row r="10" spans="1:9">
      <c r="A10" s="7" t="s">
        <v>463</v>
      </c>
      <c r="B10" s="7" t="s">
        <v>458</v>
      </c>
      <c r="C10" s="7" t="s">
        <v>468</v>
      </c>
      <c r="D10" s="15" t="s">
        <v>469</v>
      </c>
      <c r="E10" s="15" t="s">
        <v>470</v>
      </c>
      <c r="F10" s="7" t="s">
        <v>472</v>
      </c>
      <c r="G10" s="9">
        <v>42877</v>
      </c>
      <c r="H10" s="7" t="s">
        <v>471</v>
      </c>
      <c r="I10" s="21"/>
    </row>
    <row r="11" spans="1:9">
      <c r="A11" s="7" t="s">
        <v>467</v>
      </c>
      <c r="B11" s="7" t="s">
        <v>440</v>
      </c>
      <c r="C11" s="7" t="s">
        <v>442</v>
      </c>
      <c r="D11" s="15" t="s">
        <v>443</v>
      </c>
      <c r="E11" s="15" t="s">
        <v>444</v>
      </c>
      <c r="F11" s="7" t="s">
        <v>445</v>
      </c>
      <c r="G11" s="9">
        <v>42874</v>
      </c>
      <c r="H11" s="7" t="s">
        <v>329</v>
      </c>
      <c r="I11" s="21"/>
    </row>
    <row r="12" spans="1:9">
      <c r="A12" s="7" t="s">
        <v>473</v>
      </c>
      <c r="B12" s="7" t="s">
        <v>462</v>
      </c>
      <c r="C12" s="7" t="s">
        <v>442</v>
      </c>
      <c r="D12" s="15" t="s">
        <v>460</v>
      </c>
      <c r="E12" s="17" t="s">
        <v>461</v>
      </c>
      <c r="F12" s="7" t="s">
        <v>442</v>
      </c>
      <c r="G12" s="9">
        <v>42232</v>
      </c>
      <c r="H12" s="7" t="s">
        <v>449</v>
      </c>
      <c r="I12" s="21"/>
    </row>
    <row r="13" spans="1:9">
      <c r="A13" s="7" t="s">
        <v>476</v>
      </c>
      <c r="B13" s="7" t="s">
        <v>450</v>
      </c>
      <c r="C13" s="7" t="s">
        <v>442</v>
      </c>
      <c r="D13" s="15" t="s">
        <v>465</v>
      </c>
      <c r="E13" s="15" t="s">
        <v>444</v>
      </c>
      <c r="F13" s="7" t="s">
        <v>342</v>
      </c>
      <c r="G13" s="9">
        <v>43080</v>
      </c>
      <c r="H13" s="7" t="s">
        <v>439</v>
      </c>
      <c r="I13" s="21"/>
    </row>
    <row r="14" spans="1:9">
      <c r="A14" s="7" t="s">
        <v>478</v>
      </c>
      <c r="B14" s="7" t="s">
        <v>440</v>
      </c>
      <c r="C14" s="7" t="s">
        <v>668</v>
      </c>
      <c r="D14" s="15" t="s">
        <v>460</v>
      </c>
      <c r="E14" s="15" t="s">
        <v>444</v>
      </c>
      <c r="F14" s="7" t="s">
        <v>442</v>
      </c>
      <c r="G14" s="9">
        <v>42833</v>
      </c>
      <c r="H14" s="7" t="s">
        <v>439</v>
      </c>
      <c r="I14" s="21"/>
    </row>
    <row r="15" spans="1:9">
      <c r="A15" s="7" t="s">
        <v>480</v>
      </c>
      <c r="B15" s="7" t="s">
        <v>458</v>
      </c>
      <c r="C15" s="7" t="s">
        <v>622</v>
      </c>
      <c r="D15" s="15" t="s">
        <v>485</v>
      </c>
      <c r="E15" s="15" t="s">
        <v>444</v>
      </c>
      <c r="F15" s="7" t="s">
        <v>342</v>
      </c>
      <c r="G15" s="9">
        <v>42489</v>
      </c>
      <c r="H15" s="7" t="s">
        <v>471</v>
      </c>
      <c r="I15" s="21"/>
    </row>
    <row r="16" spans="1:9">
      <c r="A16" s="7" t="s">
        <v>484</v>
      </c>
      <c r="B16" s="7" t="s">
        <v>516</v>
      </c>
      <c r="C16" s="7" t="s">
        <v>611</v>
      </c>
      <c r="D16" s="15" t="s">
        <v>457</v>
      </c>
      <c r="E16" s="15" t="s">
        <v>501</v>
      </c>
      <c r="F16" s="7" t="s">
        <v>445</v>
      </c>
      <c r="G16" s="9">
        <v>42781</v>
      </c>
      <c r="H16" s="7" t="s">
        <v>449</v>
      </c>
      <c r="I16" s="21"/>
    </row>
    <row r="17" spans="1:19">
      <c r="A17" s="7" t="s">
        <v>487</v>
      </c>
      <c r="B17" s="7" t="s">
        <v>490</v>
      </c>
      <c r="C17" s="7" t="s">
        <v>464</v>
      </c>
      <c r="D17" s="15" t="s">
        <v>5</v>
      </c>
      <c r="E17" s="15" t="s">
        <v>501</v>
      </c>
      <c r="F17" s="7" t="s">
        <v>342</v>
      </c>
      <c r="G17" s="9">
        <v>41986</v>
      </c>
      <c r="H17" s="7" t="s">
        <v>449</v>
      </c>
      <c r="I17" s="21"/>
    </row>
    <row r="18" spans="1:19">
      <c r="A18" s="7" t="s">
        <v>491</v>
      </c>
      <c r="B18" s="7" t="s">
        <v>466</v>
      </c>
      <c r="C18" s="7" t="s">
        <v>464</v>
      </c>
      <c r="D18" s="15" t="s">
        <v>7</v>
      </c>
      <c r="E18" s="17" t="s">
        <v>461</v>
      </c>
      <c r="F18" s="7" t="s">
        <v>445</v>
      </c>
      <c r="G18" s="9">
        <v>42159</v>
      </c>
      <c r="H18" s="7" t="s">
        <v>449</v>
      </c>
      <c r="I18" s="21"/>
    </row>
    <row r="19" spans="1:19">
      <c r="A19" s="7" t="s">
        <v>493</v>
      </c>
      <c r="B19" s="7" t="s">
        <v>440</v>
      </c>
      <c r="C19" s="7" t="s">
        <v>464</v>
      </c>
      <c r="D19" s="15" t="s">
        <v>448</v>
      </c>
      <c r="E19" s="15" t="s">
        <v>470</v>
      </c>
      <c r="F19" s="7" t="s">
        <v>342</v>
      </c>
      <c r="G19" s="9">
        <v>42958</v>
      </c>
      <c r="H19" s="7" t="s">
        <v>439</v>
      </c>
      <c r="I19" s="21"/>
    </row>
    <row r="20" spans="1:19">
      <c r="A20" s="7" t="s">
        <v>495</v>
      </c>
      <c r="B20" s="7" t="s">
        <v>466</v>
      </c>
      <c r="C20" s="7" t="s">
        <v>464</v>
      </c>
      <c r="D20" s="15" t="s">
        <v>465</v>
      </c>
      <c r="E20" s="15" t="s">
        <v>444</v>
      </c>
      <c r="F20" s="7" t="s">
        <v>342</v>
      </c>
      <c r="G20" s="9">
        <v>41132</v>
      </c>
      <c r="H20" s="7" t="s">
        <v>329</v>
      </c>
      <c r="I20" s="21"/>
    </row>
    <row r="21" spans="1:19">
      <c r="A21" s="7" t="s">
        <v>498</v>
      </c>
      <c r="B21" s="7" t="s">
        <v>490</v>
      </c>
      <c r="C21" s="7" t="s">
        <v>488</v>
      </c>
      <c r="D21" s="15" t="s">
        <v>489</v>
      </c>
      <c r="E21" s="15" t="s">
        <v>470</v>
      </c>
      <c r="F21" s="7" t="s">
        <v>342</v>
      </c>
      <c r="G21" s="9">
        <v>42961</v>
      </c>
      <c r="H21" s="7" t="s">
        <v>329</v>
      </c>
      <c r="I21" s="21"/>
      <c r="K21" s="10" t="s">
        <v>684</v>
      </c>
      <c r="L21" s="10" t="s">
        <v>430</v>
      </c>
      <c r="M21" s="10" t="s">
        <v>434</v>
      </c>
    </row>
    <row r="22" spans="1:19">
      <c r="A22" s="7" t="s">
        <v>499</v>
      </c>
      <c r="B22" s="7" t="s">
        <v>490</v>
      </c>
      <c r="C22" s="7" t="s">
        <v>452</v>
      </c>
      <c r="D22" s="15" t="s">
        <v>494</v>
      </c>
      <c r="E22" s="15" t="s">
        <v>470</v>
      </c>
      <c r="F22" s="7" t="s">
        <v>445</v>
      </c>
      <c r="G22" s="9">
        <v>42685</v>
      </c>
      <c r="H22" s="7" t="s">
        <v>439</v>
      </c>
      <c r="I22" s="21"/>
      <c r="K22" t="s">
        <v>685</v>
      </c>
      <c r="L22" t="s">
        <v>686</v>
      </c>
      <c r="M22" t="s">
        <v>687</v>
      </c>
    </row>
    <row r="23" spans="1:19">
      <c r="A23" s="7" t="s">
        <v>502</v>
      </c>
      <c r="B23" s="7" t="s">
        <v>454</v>
      </c>
      <c r="C23" s="7" t="s">
        <v>452</v>
      </c>
      <c r="D23" s="15" t="s">
        <v>448</v>
      </c>
      <c r="E23" s="15" t="s">
        <v>453</v>
      </c>
      <c r="F23" s="7" t="s">
        <v>342</v>
      </c>
      <c r="G23" s="9">
        <v>42159</v>
      </c>
      <c r="H23" s="7" t="s">
        <v>439</v>
      </c>
      <c r="I23" s="21"/>
    </row>
    <row r="24" spans="1:19">
      <c r="A24" s="7" t="s">
        <v>505</v>
      </c>
      <c r="B24" s="7" t="s">
        <v>454</v>
      </c>
      <c r="C24" s="7" t="s">
        <v>606</v>
      </c>
      <c r="D24" s="15" t="s">
        <v>489</v>
      </c>
      <c r="E24" s="15" t="s">
        <v>470</v>
      </c>
      <c r="F24" s="7" t="s">
        <v>342</v>
      </c>
      <c r="G24" s="9">
        <v>42961</v>
      </c>
      <c r="H24" s="7" t="s">
        <v>471</v>
      </c>
      <c r="I24" s="21"/>
    </row>
    <row r="25" spans="1:19">
      <c r="A25" s="7" t="s">
        <v>506</v>
      </c>
      <c r="B25" s="7" t="s">
        <v>483</v>
      </c>
      <c r="C25" s="7" t="s">
        <v>615</v>
      </c>
      <c r="D25" s="15" t="s">
        <v>448</v>
      </c>
      <c r="E25" s="15" t="s">
        <v>444</v>
      </c>
      <c r="F25" s="7" t="s">
        <v>442</v>
      </c>
      <c r="G25" s="9">
        <v>42969</v>
      </c>
      <c r="H25" s="7" t="s">
        <v>439</v>
      </c>
      <c r="I25" s="21"/>
    </row>
    <row r="26" spans="1:19">
      <c r="A26" s="7" t="s">
        <v>508</v>
      </c>
      <c r="B26" s="7" t="s">
        <v>458</v>
      </c>
      <c r="C26" s="7" t="s">
        <v>526</v>
      </c>
      <c r="D26" s="15" t="s">
        <v>8</v>
      </c>
      <c r="E26" s="15" t="s">
        <v>470</v>
      </c>
      <c r="F26" s="7" t="s">
        <v>472</v>
      </c>
      <c r="G26" s="9">
        <v>42314</v>
      </c>
      <c r="H26" s="7" t="s">
        <v>471</v>
      </c>
      <c r="I26" s="21"/>
    </row>
    <row r="27" spans="1:19">
      <c r="A27" s="7" t="s">
        <v>509</v>
      </c>
      <c r="B27" s="7" t="s">
        <v>486</v>
      </c>
      <c r="C27" s="7" t="s">
        <v>507</v>
      </c>
      <c r="D27" s="15" t="s">
        <v>8</v>
      </c>
      <c r="E27" s="15" t="s">
        <v>444</v>
      </c>
      <c r="F27" s="7" t="s">
        <v>445</v>
      </c>
      <c r="G27" s="9">
        <v>42388</v>
      </c>
      <c r="H27" s="7" t="s">
        <v>329</v>
      </c>
      <c r="I27" s="21"/>
      <c r="J27" s="21"/>
    </row>
    <row r="28" spans="1:19">
      <c r="A28" s="7" t="s">
        <v>511</v>
      </c>
      <c r="B28" s="7" t="s">
        <v>440</v>
      </c>
      <c r="C28" s="7" t="s">
        <v>507</v>
      </c>
      <c r="D28" s="15" t="s">
        <v>8</v>
      </c>
      <c r="E28" s="15" t="s">
        <v>444</v>
      </c>
      <c r="F28" s="7" t="s">
        <v>342</v>
      </c>
      <c r="G28" s="9">
        <v>42874</v>
      </c>
      <c r="H28" s="7" t="s">
        <v>439</v>
      </c>
      <c r="I28" s="21"/>
      <c r="J28" s="21"/>
      <c r="L28" s="7" t="s">
        <v>435</v>
      </c>
      <c r="M28" s="7" t="s">
        <v>440</v>
      </c>
      <c r="N28" s="7" t="s">
        <v>635</v>
      </c>
      <c r="O28" s="15" t="s">
        <v>576</v>
      </c>
      <c r="P28" s="17" t="s">
        <v>461</v>
      </c>
      <c r="Q28" s="7" t="s">
        <v>472</v>
      </c>
      <c r="R28" s="9">
        <v>41786</v>
      </c>
      <c r="S28" s="7" t="s">
        <v>329</v>
      </c>
    </row>
    <row r="29" spans="1:19">
      <c r="A29" s="7" t="s">
        <v>513</v>
      </c>
      <c r="B29" s="7" t="s">
        <v>458</v>
      </c>
      <c r="C29" s="7" t="s">
        <v>510</v>
      </c>
      <c r="D29" s="15" t="s">
        <v>497</v>
      </c>
      <c r="E29" s="15" t="s">
        <v>444</v>
      </c>
      <c r="F29" s="7" t="s">
        <v>342</v>
      </c>
      <c r="G29" s="9">
        <v>41675</v>
      </c>
      <c r="H29" s="7" t="s">
        <v>439</v>
      </c>
      <c r="I29" s="21"/>
      <c r="J29" s="21"/>
    </row>
    <row r="30" spans="1:19">
      <c r="A30" s="7" t="s">
        <v>517</v>
      </c>
      <c r="B30" s="7" t="s">
        <v>458</v>
      </c>
      <c r="C30" s="7" t="s">
        <v>510</v>
      </c>
      <c r="D30" s="15" t="s">
        <v>465</v>
      </c>
      <c r="E30" s="15" t="s">
        <v>501</v>
      </c>
      <c r="F30" s="7" t="s">
        <v>342</v>
      </c>
      <c r="G30" s="9">
        <v>41675</v>
      </c>
      <c r="H30" s="7" t="s">
        <v>439</v>
      </c>
      <c r="I30" s="21"/>
      <c r="J30" s="21"/>
    </row>
    <row r="31" spans="1:19">
      <c r="A31" s="7" t="s">
        <v>519</v>
      </c>
      <c r="B31" s="7" t="s">
        <v>440</v>
      </c>
      <c r="C31" s="7" t="s">
        <v>479</v>
      </c>
      <c r="D31" s="15" t="s">
        <v>7</v>
      </c>
      <c r="E31" s="15" t="s">
        <v>444</v>
      </c>
      <c r="F31" s="7" t="s">
        <v>342</v>
      </c>
      <c r="G31" s="9">
        <v>41675</v>
      </c>
      <c r="H31" s="7" t="s">
        <v>439</v>
      </c>
      <c r="I31" s="21"/>
      <c r="J31" s="21"/>
    </row>
    <row r="32" spans="1:19">
      <c r="A32" s="7" t="s">
        <v>522</v>
      </c>
      <c r="B32" s="7" t="s">
        <v>483</v>
      </c>
      <c r="C32" s="7" t="s">
        <v>479</v>
      </c>
      <c r="D32" s="15" t="s">
        <v>7</v>
      </c>
      <c r="E32" s="15" t="s">
        <v>453</v>
      </c>
      <c r="F32" s="7" t="s">
        <v>445</v>
      </c>
      <c r="G32" s="9">
        <v>41014</v>
      </c>
      <c r="H32" s="7" t="s">
        <v>329</v>
      </c>
      <c r="I32" s="21"/>
      <c r="J32" s="21"/>
    </row>
    <row r="33" spans="1:10">
      <c r="A33" s="7" t="s">
        <v>525</v>
      </c>
      <c r="B33" s="7" t="s">
        <v>475</v>
      </c>
      <c r="C33" s="7" t="s">
        <v>624</v>
      </c>
      <c r="D33" s="15" t="s">
        <v>625</v>
      </c>
      <c r="E33" s="15" t="s">
        <v>444</v>
      </c>
      <c r="F33" s="7" t="s">
        <v>472</v>
      </c>
      <c r="G33" s="9">
        <v>42308</v>
      </c>
      <c r="H33" s="7" t="s">
        <v>439</v>
      </c>
      <c r="I33" s="21"/>
      <c r="J33" s="21"/>
    </row>
    <row r="34" spans="1:10">
      <c r="A34" s="7" t="s">
        <v>527</v>
      </c>
      <c r="B34" s="7" t="s">
        <v>450</v>
      </c>
      <c r="C34" s="7" t="s">
        <v>598</v>
      </c>
      <c r="D34" s="15" t="s">
        <v>576</v>
      </c>
      <c r="E34" s="15" t="s">
        <v>501</v>
      </c>
      <c r="F34" s="7" t="s">
        <v>342</v>
      </c>
      <c r="G34" s="9">
        <v>42388</v>
      </c>
      <c r="H34" s="7" t="s">
        <v>439</v>
      </c>
      <c r="I34" s="21"/>
      <c r="J34" s="21"/>
    </row>
    <row r="35" spans="1:10">
      <c r="A35" s="7" t="s">
        <v>529</v>
      </c>
      <c r="B35" s="7" t="s">
        <v>524</v>
      </c>
      <c r="C35" s="7" t="s">
        <v>551</v>
      </c>
      <c r="D35" s="15" t="s">
        <v>457</v>
      </c>
      <c r="E35" s="15" t="s">
        <v>470</v>
      </c>
      <c r="F35" s="7" t="s">
        <v>342</v>
      </c>
      <c r="G35" s="9">
        <v>42685</v>
      </c>
      <c r="H35" s="7" t="s">
        <v>471</v>
      </c>
      <c r="I35" s="21"/>
      <c r="J35" s="21"/>
    </row>
    <row r="36" spans="1:10">
      <c r="A36" s="7" t="s">
        <v>530</v>
      </c>
      <c r="B36" s="7" t="s">
        <v>440</v>
      </c>
      <c r="C36" s="7" t="s">
        <v>653</v>
      </c>
      <c r="D36" s="15" t="s">
        <v>489</v>
      </c>
      <c r="E36" s="15" t="s">
        <v>453</v>
      </c>
      <c r="F36" s="7" t="s">
        <v>442</v>
      </c>
      <c r="G36" s="9">
        <v>42848</v>
      </c>
      <c r="H36" s="7" t="s">
        <v>449</v>
      </c>
      <c r="I36" s="21"/>
      <c r="J36" s="21"/>
    </row>
    <row r="37" spans="1:10">
      <c r="A37" s="7" t="s">
        <v>531</v>
      </c>
      <c r="B37" s="7" t="s">
        <v>454</v>
      </c>
      <c r="C37" s="7" t="s">
        <v>566</v>
      </c>
      <c r="D37" s="15" t="s">
        <v>567</v>
      </c>
      <c r="E37" s="15" t="s">
        <v>444</v>
      </c>
      <c r="F37" s="7" t="s">
        <v>442</v>
      </c>
      <c r="G37" s="9">
        <v>42177</v>
      </c>
      <c r="H37" s="7" t="s">
        <v>329</v>
      </c>
      <c r="I37" s="21"/>
      <c r="J37" s="21"/>
    </row>
    <row r="38" spans="1:10">
      <c r="A38" s="7" t="s">
        <v>532</v>
      </c>
      <c r="B38" s="7" t="s">
        <v>440</v>
      </c>
      <c r="C38" s="7" t="s">
        <v>447</v>
      </c>
      <c r="D38" s="15" t="s">
        <v>437</v>
      </c>
      <c r="E38" s="15" t="s">
        <v>470</v>
      </c>
      <c r="F38" s="7" t="s">
        <v>342</v>
      </c>
      <c r="G38" s="9">
        <v>42848</v>
      </c>
      <c r="H38" s="7" t="s">
        <v>449</v>
      </c>
      <c r="I38" s="21"/>
      <c r="J38" s="21"/>
    </row>
    <row r="39" spans="1:10">
      <c r="A39" s="7" t="s">
        <v>536</v>
      </c>
      <c r="B39" s="7" t="s">
        <v>450</v>
      </c>
      <c r="C39" s="7" t="s">
        <v>447</v>
      </c>
      <c r="D39" s="15" t="s">
        <v>448</v>
      </c>
      <c r="E39" s="15" t="s">
        <v>444</v>
      </c>
      <c r="F39" s="7" t="s">
        <v>442</v>
      </c>
      <c r="G39" s="9">
        <v>43109</v>
      </c>
      <c r="H39" s="7" t="s">
        <v>449</v>
      </c>
      <c r="I39" s="21"/>
      <c r="J39" s="21"/>
    </row>
    <row r="40" spans="1:10">
      <c r="A40" s="7" t="s">
        <v>537</v>
      </c>
      <c r="B40" s="7" t="s">
        <v>454</v>
      </c>
      <c r="C40" s="7" t="s">
        <v>447</v>
      </c>
      <c r="D40" s="15" t="s">
        <v>521</v>
      </c>
      <c r="E40" s="15" t="s">
        <v>453</v>
      </c>
      <c r="F40" s="7" t="s">
        <v>342</v>
      </c>
      <c r="G40" s="9">
        <v>42874</v>
      </c>
      <c r="H40" s="7" t="s">
        <v>439</v>
      </c>
      <c r="I40" s="21"/>
      <c r="J40" s="21"/>
    </row>
    <row r="41" spans="1:10">
      <c r="A41" s="7" t="s">
        <v>538</v>
      </c>
      <c r="B41" s="7" t="s">
        <v>458</v>
      </c>
      <c r="C41" s="7" t="s">
        <v>601</v>
      </c>
      <c r="D41" s="15" t="s">
        <v>521</v>
      </c>
      <c r="E41" s="15" t="s">
        <v>444</v>
      </c>
      <c r="F41" s="7" t="s">
        <v>442</v>
      </c>
      <c r="G41" s="9">
        <v>41675</v>
      </c>
      <c r="H41" s="7" t="s">
        <v>439</v>
      </c>
      <c r="I41" s="21"/>
      <c r="J41" s="21"/>
    </row>
    <row r="42" spans="1:10">
      <c r="A42" s="7" t="s">
        <v>541</v>
      </c>
      <c r="B42" s="7" t="s">
        <v>535</v>
      </c>
      <c r="C42" s="7" t="s">
        <v>533</v>
      </c>
      <c r="D42" s="15" t="s">
        <v>534</v>
      </c>
      <c r="E42" s="15" t="s">
        <v>444</v>
      </c>
      <c r="F42" s="7" t="s">
        <v>442</v>
      </c>
      <c r="G42" s="9">
        <v>41786</v>
      </c>
      <c r="H42" s="7" t="s">
        <v>449</v>
      </c>
      <c r="I42" s="21"/>
      <c r="J42" s="21"/>
    </row>
    <row r="43" spans="1:10">
      <c r="A43" s="7" t="s">
        <v>542</v>
      </c>
      <c r="B43" s="7" t="s">
        <v>516</v>
      </c>
      <c r="C43" s="7" t="s">
        <v>514</v>
      </c>
      <c r="D43" s="15" t="s">
        <v>515</v>
      </c>
      <c r="E43" s="15" t="s">
        <v>453</v>
      </c>
      <c r="F43" s="7" t="s">
        <v>342</v>
      </c>
      <c r="G43" s="9">
        <v>42672</v>
      </c>
      <c r="H43" s="7" t="s">
        <v>439</v>
      </c>
      <c r="I43" s="21"/>
      <c r="J43" s="21"/>
    </row>
    <row r="44" spans="1:10">
      <c r="A44" s="7" t="s">
        <v>543</v>
      </c>
      <c r="B44" s="7" t="s">
        <v>440</v>
      </c>
      <c r="C44" s="7" t="s">
        <v>436</v>
      </c>
      <c r="D44" s="15" t="s">
        <v>437</v>
      </c>
      <c r="E44" s="15" t="s">
        <v>438</v>
      </c>
      <c r="F44" s="7" t="s">
        <v>342</v>
      </c>
      <c r="G44" s="9">
        <v>42387</v>
      </c>
      <c r="H44" s="7" t="s">
        <v>439</v>
      </c>
      <c r="I44" s="21"/>
      <c r="J44" s="21"/>
    </row>
    <row r="45" spans="1:10">
      <c r="A45" s="7" t="s">
        <v>545</v>
      </c>
      <c r="B45" s="7" t="s">
        <v>458</v>
      </c>
      <c r="C45" s="7" t="s">
        <v>436</v>
      </c>
      <c r="D45" s="15" t="s">
        <v>489</v>
      </c>
      <c r="E45" s="15" t="s">
        <v>444</v>
      </c>
      <c r="F45" s="7" t="s">
        <v>472</v>
      </c>
      <c r="G45" s="9">
        <v>42874</v>
      </c>
      <c r="H45" s="7" t="s">
        <v>471</v>
      </c>
      <c r="I45" s="21"/>
      <c r="J45" s="21"/>
    </row>
    <row r="46" spans="1:10">
      <c r="A46" s="7" t="s">
        <v>547</v>
      </c>
      <c r="B46" s="7" t="s">
        <v>440</v>
      </c>
      <c r="C46" s="7" t="s">
        <v>477</v>
      </c>
      <c r="D46" s="15" t="s">
        <v>7</v>
      </c>
      <c r="E46" s="15" t="s">
        <v>501</v>
      </c>
      <c r="F46" s="7" t="s">
        <v>342</v>
      </c>
      <c r="G46" s="9">
        <v>42232</v>
      </c>
      <c r="H46" s="7" t="s">
        <v>439</v>
      </c>
      <c r="I46" s="21"/>
      <c r="J46" s="21"/>
    </row>
    <row r="47" spans="1:10">
      <c r="A47" s="7" t="s">
        <v>549</v>
      </c>
      <c r="B47" s="7" t="s">
        <v>440</v>
      </c>
      <c r="C47" s="7" t="s">
        <v>477</v>
      </c>
      <c r="D47" s="15" t="s">
        <v>8</v>
      </c>
      <c r="E47" s="15" t="s">
        <v>470</v>
      </c>
      <c r="F47" s="7" t="s">
        <v>342</v>
      </c>
      <c r="G47" s="9">
        <v>42874</v>
      </c>
      <c r="H47" s="7" t="s">
        <v>471</v>
      </c>
      <c r="I47" s="21"/>
      <c r="J47" s="21"/>
    </row>
    <row r="48" spans="1:10">
      <c r="A48" s="7" t="s">
        <v>550</v>
      </c>
      <c r="B48" s="7" t="s">
        <v>440</v>
      </c>
      <c r="C48" s="7" t="s">
        <v>655</v>
      </c>
      <c r="D48" s="15" t="s">
        <v>465</v>
      </c>
      <c r="E48" s="15" t="s">
        <v>470</v>
      </c>
      <c r="F48" s="7" t="s">
        <v>442</v>
      </c>
      <c r="G48" s="9">
        <v>42432</v>
      </c>
      <c r="H48" s="7" t="s">
        <v>471</v>
      </c>
      <c r="I48" s="21"/>
      <c r="J48" s="21"/>
    </row>
    <row r="49" spans="1:10">
      <c r="A49" s="7" t="s">
        <v>552</v>
      </c>
      <c r="B49" s="7" t="s">
        <v>490</v>
      </c>
      <c r="C49" s="7" t="s">
        <v>663</v>
      </c>
      <c r="D49" s="15" t="s">
        <v>460</v>
      </c>
      <c r="E49" s="15" t="s">
        <v>470</v>
      </c>
      <c r="F49" s="7" t="s">
        <v>342</v>
      </c>
      <c r="G49" s="9">
        <v>41424</v>
      </c>
      <c r="H49" s="7" t="s">
        <v>449</v>
      </c>
      <c r="I49" s="21"/>
      <c r="J49" s="21"/>
    </row>
    <row r="50" spans="1:10">
      <c r="A50" s="7" t="s">
        <v>553</v>
      </c>
      <c r="B50" s="7" t="s">
        <v>486</v>
      </c>
      <c r="C50" s="7" t="s">
        <v>674</v>
      </c>
      <c r="D50" s="15" t="s">
        <v>497</v>
      </c>
      <c r="E50" s="15" t="s">
        <v>470</v>
      </c>
      <c r="F50" s="7" t="s">
        <v>442</v>
      </c>
      <c r="G50" s="9">
        <v>43105</v>
      </c>
      <c r="H50" s="7" t="s">
        <v>471</v>
      </c>
      <c r="I50" s="21"/>
      <c r="J50" s="21"/>
    </row>
    <row r="51" spans="1:10">
      <c r="A51" s="7" t="s">
        <v>555</v>
      </c>
      <c r="B51" s="7" t="s">
        <v>483</v>
      </c>
      <c r="C51" s="7" t="s">
        <v>657</v>
      </c>
      <c r="D51" s="15" t="s">
        <v>437</v>
      </c>
      <c r="E51" s="15" t="s">
        <v>444</v>
      </c>
      <c r="F51" s="7" t="s">
        <v>342</v>
      </c>
      <c r="G51" s="9">
        <v>41497</v>
      </c>
      <c r="H51" s="7" t="s">
        <v>439</v>
      </c>
      <c r="I51" s="21"/>
      <c r="J51" s="21"/>
    </row>
    <row r="52" spans="1:10">
      <c r="A52" s="7" t="s">
        <v>557</v>
      </c>
      <c r="B52" s="7" t="s">
        <v>462</v>
      </c>
      <c r="C52" s="7" t="s">
        <v>618</v>
      </c>
      <c r="D52" s="15" t="s">
        <v>460</v>
      </c>
      <c r="E52" s="15" t="s">
        <v>470</v>
      </c>
      <c r="F52" s="7" t="s">
        <v>442</v>
      </c>
      <c r="G52" s="9">
        <v>42597</v>
      </c>
      <c r="H52" s="7" t="s">
        <v>449</v>
      </c>
      <c r="I52" s="21"/>
      <c r="J52" s="21"/>
    </row>
    <row r="53" spans="1:10">
      <c r="A53" s="7" t="s">
        <v>558</v>
      </c>
      <c r="B53" s="7" t="s">
        <v>490</v>
      </c>
      <c r="C53" s="7" t="s">
        <v>647</v>
      </c>
      <c r="D53" s="15" t="s">
        <v>576</v>
      </c>
      <c r="E53" s="15" t="s">
        <v>501</v>
      </c>
      <c r="F53" s="7" t="s">
        <v>445</v>
      </c>
      <c r="G53" s="9">
        <v>42672</v>
      </c>
      <c r="H53" s="7" t="s">
        <v>471</v>
      </c>
      <c r="I53" s="21"/>
      <c r="J53" s="21"/>
    </row>
    <row r="54" spans="1:10">
      <c r="A54" s="7" t="s">
        <v>560</v>
      </c>
      <c r="B54" s="7" t="s">
        <v>466</v>
      </c>
      <c r="C54" s="7" t="s">
        <v>627</v>
      </c>
      <c r="D54" s="15" t="s">
        <v>540</v>
      </c>
      <c r="E54" s="15" t="s">
        <v>453</v>
      </c>
      <c r="F54" s="7" t="s">
        <v>442</v>
      </c>
      <c r="G54" s="9">
        <v>43142</v>
      </c>
      <c r="H54" s="7" t="s">
        <v>439</v>
      </c>
      <c r="I54" s="21"/>
      <c r="J54" s="21"/>
    </row>
    <row r="55" spans="1:10">
      <c r="A55" s="7" t="s">
        <v>562</v>
      </c>
      <c r="B55" s="7" t="s">
        <v>440</v>
      </c>
      <c r="C55" s="7" t="s">
        <v>518</v>
      </c>
      <c r="D55" s="15" t="s">
        <v>465</v>
      </c>
      <c r="E55" s="15" t="s">
        <v>453</v>
      </c>
      <c r="F55" s="7" t="s">
        <v>445</v>
      </c>
      <c r="G55" s="9">
        <v>41775</v>
      </c>
      <c r="H55" s="7" t="s">
        <v>439</v>
      </c>
      <c r="I55" s="21"/>
      <c r="J55" s="21"/>
    </row>
    <row r="56" spans="1:10">
      <c r="A56" s="7" t="s">
        <v>563</v>
      </c>
      <c r="B56" s="7" t="s">
        <v>524</v>
      </c>
      <c r="C56" s="7" t="s">
        <v>523</v>
      </c>
      <c r="D56" s="15" t="s">
        <v>497</v>
      </c>
      <c r="E56" s="17" t="s">
        <v>461</v>
      </c>
      <c r="F56" s="7" t="s">
        <v>342</v>
      </c>
      <c r="G56" s="9">
        <v>39849</v>
      </c>
      <c r="H56" s="7" t="s">
        <v>329</v>
      </c>
      <c r="I56" s="21"/>
      <c r="J56" s="21"/>
    </row>
    <row r="57" spans="1:10">
      <c r="A57" s="7" t="s">
        <v>565</v>
      </c>
      <c r="B57" s="7" t="s">
        <v>440</v>
      </c>
      <c r="C57" s="7" t="s">
        <v>523</v>
      </c>
      <c r="D57" s="15" t="s">
        <v>540</v>
      </c>
      <c r="E57" s="15" t="s">
        <v>501</v>
      </c>
      <c r="F57" s="7" t="s">
        <v>442</v>
      </c>
      <c r="G57" s="9">
        <v>40976</v>
      </c>
      <c r="H57" s="7" t="s">
        <v>329</v>
      </c>
      <c r="I57" s="21"/>
      <c r="J57" s="21"/>
    </row>
    <row r="58" spans="1:10">
      <c r="A58" s="7" t="s">
        <v>568</v>
      </c>
      <c r="B58" s="7" t="s">
        <v>466</v>
      </c>
      <c r="C58" s="7" t="s">
        <v>481</v>
      </c>
      <c r="D58" s="15" t="s">
        <v>489</v>
      </c>
      <c r="E58" s="15" t="s">
        <v>444</v>
      </c>
      <c r="F58" s="7" t="s">
        <v>342</v>
      </c>
      <c r="G58" s="9">
        <v>42805</v>
      </c>
      <c r="H58" s="7" t="s">
        <v>439</v>
      </c>
      <c r="I58" s="21"/>
      <c r="J58" s="21"/>
    </row>
    <row r="59" spans="1:10">
      <c r="A59" s="7" t="s">
        <v>569</v>
      </c>
      <c r="B59" s="7" t="s">
        <v>483</v>
      </c>
      <c r="C59" s="7" t="s">
        <v>481</v>
      </c>
      <c r="D59" s="15" t="s">
        <v>482</v>
      </c>
      <c r="E59" s="15" t="s">
        <v>444</v>
      </c>
      <c r="F59" s="7" t="s">
        <v>472</v>
      </c>
      <c r="G59" s="9">
        <v>40976</v>
      </c>
      <c r="H59" s="7" t="s">
        <v>439</v>
      </c>
      <c r="I59" s="21"/>
      <c r="J59" s="21"/>
    </row>
    <row r="60" spans="1:10">
      <c r="A60" s="7" t="s">
        <v>571</v>
      </c>
      <c r="B60" s="7" t="s">
        <v>440</v>
      </c>
      <c r="C60" s="7" t="s">
        <v>539</v>
      </c>
      <c r="D60" s="15" t="s">
        <v>457</v>
      </c>
      <c r="E60" s="15" t="s">
        <v>501</v>
      </c>
      <c r="F60" s="7" t="s">
        <v>445</v>
      </c>
      <c r="G60" s="9">
        <v>42232</v>
      </c>
      <c r="H60" s="7" t="s">
        <v>449</v>
      </c>
      <c r="I60" s="21"/>
      <c r="J60" s="21"/>
    </row>
    <row r="61" spans="1:10">
      <c r="A61" s="7" t="s">
        <v>572</v>
      </c>
      <c r="B61" s="7" t="s">
        <v>450</v>
      </c>
      <c r="C61" s="7" t="s">
        <v>539</v>
      </c>
      <c r="D61" s="15" t="s">
        <v>540</v>
      </c>
      <c r="E61" s="15" t="s">
        <v>470</v>
      </c>
      <c r="F61" s="7" t="s">
        <v>445</v>
      </c>
      <c r="G61" s="9">
        <v>42159</v>
      </c>
      <c r="H61" s="7" t="s">
        <v>449</v>
      </c>
      <c r="I61" s="21"/>
      <c r="J61" s="21"/>
    </row>
    <row r="62" spans="1:10">
      <c r="A62" s="7" t="s">
        <v>574</v>
      </c>
      <c r="B62" s="7" t="s">
        <v>466</v>
      </c>
      <c r="C62" s="7" t="s">
        <v>544</v>
      </c>
      <c r="D62" s="15" t="s">
        <v>7</v>
      </c>
      <c r="E62" s="15" t="s">
        <v>444</v>
      </c>
      <c r="F62" s="7" t="s">
        <v>472</v>
      </c>
      <c r="G62" s="9">
        <v>40976</v>
      </c>
      <c r="H62" s="7" t="s">
        <v>439</v>
      </c>
      <c r="I62" s="21"/>
      <c r="J62" s="21"/>
    </row>
    <row r="63" spans="1:10">
      <c r="A63" s="7" t="s">
        <v>577</v>
      </c>
      <c r="B63" s="7" t="s">
        <v>440</v>
      </c>
      <c r="C63" s="7" t="s">
        <v>604</v>
      </c>
      <c r="D63" s="15" t="s">
        <v>465</v>
      </c>
      <c r="E63" s="15" t="s">
        <v>444</v>
      </c>
      <c r="F63" s="7" t="s">
        <v>342</v>
      </c>
      <c r="G63" s="9">
        <v>42672</v>
      </c>
      <c r="H63" s="7" t="s">
        <v>471</v>
      </c>
      <c r="I63" s="21"/>
      <c r="J63" s="21"/>
    </row>
    <row r="64" spans="1:10">
      <c r="A64" s="7" t="s">
        <v>578</v>
      </c>
      <c r="B64" s="7" t="s">
        <v>440</v>
      </c>
      <c r="C64" s="7" t="s">
        <v>645</v>
      </c>
      <c r="D64" s="15" t="s">
        <v>8</v>
      </c>
      <c r="E64" s="15" t="s">
        <v>444</v>
      </c>
      <c r="F64" s="7" t="s">
        <v>472</v>
      </c>
      <c r="G64" s="9">
        <v>40976</v>
      </c>
      <c r="H64" s="7" t="s">
        <v>329</v>
      </c>
      <c r="I64" s="21"/>
      <c r="J64" s="21"/>
    </row>
    <row r="65" spans="1:10">
      <c r="A65" s="7" t="s">
        <v>580</v>
      </c>
      <c r="B65" s="7" t="s">
        <v>483</v>
      </c>
      <c r="C65" s="7" t="s">
        <v>587</v>
      </c>
      <c r="D65" s="15" t="s">
        <v>489</v>
      </c>
      <c r="E65" s="15" t="s">
        <v>453</v>
      </c>
      <c r="F65" s="7" t="s">
        <v>342</v>
      </c>
      <c r="G65" s="9">
        <v>43065</v>
      </c>
      <c r="H65" s="7" t="s">
        <v>439</v>
      </c>
      <c r="I65" s="21"/>
      <c r="J65" s="21"/>
    </row>
    <row r="66" spans="1:10">
      <c r="A66" s="7" t="s">
        <v>582</v>
      </c>
      <c r="B66" s="7" t="s">
        <v>490</v>
      </c>
      <c r="C66" s="7" t="s">
        <v>666</v>
      </c>
      <c r="D66" s="15" t="s">
        <v>448</v>
      </c>
      <c r="E66" s="15" t="s">
        <v>444</v>
      </c>
      <c r="F66" s="7" t="s">
        <v>445</v>
      </c>
      <c r="G66" s="9">
        <v>42909</v>
      </c>
      <c r="H66" s="7" t="s">
        <v>329</v>
      </c>
      <c r="I66" s="21"/>
      <c r="J66" s="21"/>
    </row>
    <row r="67" spans="1:10">
      <c r="A67" s="7" t="s">
        <v>584</v>
      </c>
      <c r="B67" s="7" t="s">
        <v>504</v>
      </c>
      <c r="C67" s="7" t="s">
        <v>503</v>
      </c>
      <c r="D67" s="15" t="s">
        <v>7</v>
      </c>
      <c r="E67" s="15" t="s">
        <v>453</v>
      </c>
      <c r="F67" s="7" t="s">
        <v>342</v>
      </c>
      <c r="G67" s="9">
        <v>43080</v>
      </c>
      <c r="H67" s="7" t="s">
        <v>439</v>
      </c>
      <c r="I67" s="21"/>
      <c r="J67" s="21"/>
    </row>
    <row r="68" spans="1:10">
      <c r="A68" s="7" t="s">
        <v>586</v>
      </c>
      <c r="B68" s="7" t="s">
        <v>516</v>
      </c>
      <c r="C68" s="7" t="s">
        <v>503</v>
      </c>
      <c r="D68" s="15" t="s">
        <v>497</v>
      </c>
      <c r="E68" s="15" t="s">
        <v>453</v>
      </c>
      <c r="F68" s="7" t="s">
        <v>445</v>
      </c>
      <c r="G68" s="9">
        <v>41675</v>
      </c>
      <c r="H68" s="7" t="s">
        <v>329</v>
      </c>
      <c r="I68" s="21"/>
      <c r="J68" s="21"/>
    </row>
    <row r="69" spans="1:10">
      <c r="A69" s="7" t="s">
        <v>588</v>
      </c>
      <c r="B69" s="7" t="s">
        <v>490</v>
      </c>
      <c r="C69" s="7" t="s">
        <v>590</v>
      </c>
      <c r="D69" s="15" t="s">
        <v>6</v>
      </c>
      <c r="E69" s="15" t="s">
        <v>501</v>
      </c>
      <c r="F69" s="7" t="s">
        <v>442</v>
      </c>
      <c r="G69" s="9">
        <v>42204</v>
      </c>
      <c r="H69" s="7" t="s">
        <v>329</v>
      </c>
      <c r="I69" s="21"/>
      <c r="J69" s="21"/>
    </row>
    <row r="70" spans="1:10">
      <c r="A70" s="7" t="s">
        <v>589</v>
      </c>
      <c r="B70" s="7" t="s">
        <v>458</v>
      </c>
      <c r="C70" s="7" t="s">
        <v>590</v>
      </c>
      <c r="D70" s="15" t="s">
        <v>576</v>
      </c>
      <c r="E70" s="15" t="s">
        <v>453</v>
      </c>
      <c r="F70" s="7" t="s">
        <v>442</v>
      </c>
      <c r="G70" s="9">
        <v>42833</v>
      </c>
      <c r="H70" s="7" t="s">
        <v>329</v>
      </c>
      <c r="I70" s="21"/>
      <c r="J70" s="21"/>
    </row>
    <row r="71" spans="1:10">
      <c r="A71" s="7" t="s">
        <v>591</v>
      </c>
      <c r="B71" s="7" t="s">
        <v>454</v>
      </c>
      <c r="C71" s="7" t="s">
        <v>559</v>
      </c>
      <c r="D71" s="15" t="s">
        <v>5</v>
      </c>
      <c r="E71" s="17" t="s">
        <v>461</v>
      </c>
      <c r="F71" s="7" t="s">
        <v>342</v>
      </c>
      <c r="G71" s="9">
        <v>41476</v>
      </c>
      <c r="H71" s="7" t="s">
        <v>439</v>
      </c>
      <c r="I71" s="21"/>
      <c r="J71" s="21"/>
    </row>
    <row r="72" spans="1:10">
      <c r="A72" s="7" t="s">
        <v>592</v>
      </c>
      <c r="B72" s="7" t="s">
        <v>440</v>
      </c>
      <c r="C72" s="7" t="s">
        <v>596</v>
      </c>
      <c r="D72" s="15" t="s">
        <v>460</v>
      </c>
      <c r="E72" s="15" t="s">
        <v>444</v>
      </c>
      <c r="F72" s="7" t="s">
        <v>342</v>
      </c>
      <c r="G72" s="9">
        <v>42877</v>
      </c>
      <c r="H72" s="7" t="s">
        <v>449</v>
      </c>
      <c r="I72" s="21"/>
      <c r="J72" s="21"/>
    </row>
    <row r="73" spans="1:10">
      <c r="A73" s="7" t="s">
        <v>593</v>
      </c>
      <c r="B73" s="7" t="s">
        <v>454</v>
      </c>
      <c r="C73" s="7" t="s">
        <v>492</v>
      </c>
      <c r="D73" s="15" t="s">
        <v>465</v>
      </c>
      <c r="E73" s="15" t="s">
        <v>453</v>
      </c>
      <c r="F73" s="7" t="s">
        <v>442</v>
      </c>
      <c r="G73" s="9">
        <v>43123</v>
      </c>
      <c r="H73" s="7" t="s">
        <v>449</v>
      </c>
      <c r="I73" s="21"/>
      <c r="J73" s="21"/>
    </row>
    <row r="74" spans="1:10">
      <c r="A74" s="7" t="s">
        <v>594</v>
      </c>
      <c r="B74" s="7" t="s">
        <v>483</v>
      </c>
      <c r="C74" s="7" t="s">
        <v>637</v>
      </c>
      <c r="D74" s="15" t="s">
        <v>469</v>
      </c>
      <c r="E74" s="15" t="s">
        <v>470</v>
      </c>
      <c r="F74" s="7" t="s">
        <v>342</v>
      </c>
      <c r="G74" s="9">
        <v>42874</v>
      </c>
      <c r="H74" s="7" t="s">
        <v>471</v>
      </c>
      <c r="I74" s="21"/>
      <c r="J74" s="21"/>
    </row>
    <row r="75" spans="1:10">
      <c r="A75" s="7" t="s">
        <v>595</v>
      </c>
      <c r="B75" s="7" t="s">
        <v>462</v>
      </c>
      <c r="C75" s="7" t="s">
        <v>575</v>
      </c>
      <c r="D75" s="15" t="s">
        <v>576</v>
      </c>
      <c r="E75" s="15" t="s">
        <v>470</v>
      </c>
      <c r="F75" s="7" t="s">
        <v>342</v>
      </c>
      <c r="G75" s="9">
        <v>42432</v>
      </c>
      <c r="H75" s="7" t="s">
        <v>329</v>
      </c>
      <c r="I75" s="21"/>
      <c r="J75" s="21"/>
    </row>
    <row r="76" spans="1:10">
      <c r="A76" s="7" t="s">
        <v>597</v>
      </c>
      <c r="B76" s="7" t="s">
        <v>440</v>
      </c>
      <c r="C76" s="7" t="s">
        <v>613</v>
      </c>
      <c r="D76" s="15" t="s">
        <v>443</v>
      </c>
      <c r="E76" s="15" t="s">
        <v>501</v>
      </c>
      <c r="F76" s="7" t="s">
        <v>342</v>
      </c>
      <c r="G76" s="9">
        <v>42027</v>
      </c>
      <c r="H76" s="7" t="s">
        <v>449</v>
      </c>
      <c r="I76" s="21"/>
      <c r="J76" s="21"/>
    </row>
    <row r="77" spans="1:10">
      <c r="A77" s="7" t="s">
        <v>599</v>
      </c>
      <c r="B77" s="7" t="s">
        <v>490</v>
      </c>
      <c r="C77" s="7" t="s">
        <v>546</v>
      </c>
      <c r="D77" s="15" t="s">
        <v>457</v>
      </c>
      <c r="E77" s="15" t="s">
        <v>501</v>
      </c>
      <c r="F77" s="7" t="s">
        <v>442</v>
      </c>
      <c r="G77" s="9">
        <v>41175</v>
      </c>
      <c r="H77" s="7" t="s">
        <v>449</v>
      </c>
      <c r="I77" s="21"/>
      <c r="J77" s="21"/>
    </row>
    <row r="78" spans="1:10">
      <c r="A78" s="7" t="s">
        <v>600</v>
      </c>
      <c r="B78" s="7" t="s">
        <v>458</v>
      </c>
      <c r="C78" s="7" t="s">
        <v>546</v>
      </c>
      <c r="D78" s="15" t="s">
        <v>443</v>
      </c>
      <c r="E78" s="15" t="s">
        <v>501</v>
      </c>
      <c r="F78" s="7" t="s">
        <v>472</v>
      </c>
      <c r="G78" s="9">
        <v>42672</v>
      </c>
      <c r="H78" s="7" t="s">
        <v>439</v>
      </c>
      <c r="I78" s="21"/>
      <c r="J78" s="21"/>
    </row>
    <row r="79" spans="1:10">
      <c r="A79" s="7" t="s">
        <v>602</v>
      </c>
      <c r="B79" s="7" t="s">
        <v>440</v>
      </c>
      <c r="C79" s="7" t="s">
        <v>546</v>
      </c>
      <c r="D79" s="15" t="s">
        <v>448</v>
      </c>
      <c r="E79" s="15" t="s">
        <v>453</v>
      </c>
      <c r="F79" s="7" t="s">
        <v>472</v>
      </c>
      <c r="G79" s="9">
        <v>41132</v>
      </c>
      <c r="H79" s="7" t="s">
        <v>449</v>
      </c>
      <c r="I79" s="21"/>
      <c r="J79" s="21"/>
    </row>
    <row r="80" spans="1:10">
      <c r="A80" s="7" t="s">
        <v>603</v>
      </c>
      <c r="B80" s="7" t="s">
        <v>475</v>
      </c>
      <c r="C80" s="7" t="s">
        <v>581</v>
      </c>
      <c r="D80" s="15" t="s">
        <v>6</v>
      </c>
      <c r="E80" s="15" t="s">
        <v>444</v>
      </c>
      <c r="F80" s="7" t="s">
        <v>342</v>
      </c>
      <c r="G80" s="9">
        <v>42159</v>
      </c>
      <c r="H80" s="7" t="s">
        <v>439</v>
      </c>
      <c r="I80" s="21"/>
      <c r="J80" s="21"/>
    </row>
    <row r="81" spans="1:10">
      <c r="A81" s="7" t="s">
        <v>605</v>
      </c>
      <c r="B81" s="7" t="s">
        <v>475</v>
      </c>
      <c r="C81" s="7" t="s">
        <v>581</v>
      </c>
      <c r="D81" s="15" t="s">
        <v>497</v>
      </c>
      <c r="E81" s="15" t="s">
        <v>444</v>
      </c>
      <c r="F81" s="7" t="s">
        <v>472</v>
      </c>
      <c r="G81" s="9">
        <v>42685</v>
      </c>
      <c r="H81" s="7" t="s">
        <v>329</v>
      </c>
      <c r="I81" s="21"/>
      <c r="J81" s="21"/>
    </row>
    <row r="82" spans="1:10">
      <c r="A82" s="7" t="s">
        <v>607</v>
      </c>
      <c r="B82" s="7" t="s">
        <v>475</v>
      </c>
      <c r="C82" s="7" t="s">
        <v>631</v>
      </c>
      <c r="D82" s="15" t="s">
        <v>437</v>
      </c>
      <c r="E82" s="15" t="s">
        <v>501</v>
      </c>
      <c r="F82" s="7" t="s">
        <v>342</v>
      </c>
      <c r="G82" s="9">
        <v>42956</v>
      </c>
      <c r="H82" s="7" t="s">
        <v>439</v>
      </c>
      <c r="I82" s="21"/>
      <c r="J82" s="21"/>
    </row>
    <row r="83" spans="1:10">
      <c r="A83" s="7" t="s">
        <v>609</v>
      </c>
      <c r="B83" s="7" t="s">
        <v>466</v>
      </c>
      <c r="C83" s="7" t="s">
        <v>620</v>
      </c>
      <c r="D83" s="15" t="s">
        <v>515</v>
      </c>
      <c r="E83" s="15" t="s">
        <v>444</v>
      </c>
      <c r="F83" s="7" t="s">
        <v>342</v>
      </c>
      <c r="G83" s="9">
        <v>41536</v>
      </c>
      <c r="H83" s="7" t="s">
        <v>329</v>
      </c>
      <c r="I83" s="21"/>
      <c r="J83" s="21"/>
    </row>
    <row r="84" spans="1:10">
      <c r="A84" s="7" t="s">
        <v>610</v>
      </c>
      <c r="B84" s="7" t="s">
        <v>440</v>
      </c>
      <c r="C84" s="7" t="s">
        <v>500</v>
      </c>
      <c r="D84" s="15" t="s">
        <v>482</v>
      </c>
      <c r="E84" s="15" t="s">
        <v>501</v>
      </c>
      <c r="F84" s="7" t="s">
        <v>342</v>
      </c>
      <c r="G84" s="9">
        <v>42874</v>
      </c>
      <c r="H84" s="7" t="s">
        <v>439</v>
      </c>
      <c r="I84" s="21"/>
      <c r="J84" s="21"/>
    </row>
    <row r="85" spans="1:10">
      <c r="A85" s="7" t="s">
        <v>612</v>
      </c>
      <c r="B85" s="7" t="s">
        <v>440</v>
      </c>
      <c r="C85" s="7" t="s">
        <v>633</v>
      </c>
      <c r="D85" s="15" t="s">
        <v>6</v>
      </c>
      <c r="E85" s="15" t="s">
        <v>444</v>
      </c>
      <c r="F85" s="7" t="s">
        <v>442</v>
      </c>
      <c r="G85" s="9">
        <v>41986</v>
      </c>
      <c r="H85" s="7" t="s">
        <v>471</v>
      </c>
      <c r="I85" s="21"/>
      <c r="J85" s="21"/>
    </row>
    <row r="86" spans="1:10">
      <c r="A86" s="7" t="s">
        <v>614</v>
      </c>
      <c r="B86" s="7" t="s">
        <v>490</v>
      </c>
      <c r="C86" s="7" t="s">
        <v>528</v>
      </c>
      <c r="D86" s="15" t="s">
        <v>8</v>
      </c>
      <c r="E86" s="15" t="s">
        <v>444</v>
      </c>
      <c r="F86" s="7" t="s">
        <v>472</v>
      </c>
      <c r="G86" s="9">
        <v>41675</v>
      </c>
      <c r="H86" s="7" t="s">
        <v>329</v>
      </c>
      <c r="I86" s="21"/>
      <c r="J86" s="21"/>
    </row>
    <row r="87" spans="1:10">
      <c r="A87" s="7" t="s">
        <v>616</v>
      </c>
      <c r="B87" s="7" t="s">
        <v>490</v>
      </c>
      <c r="C87" s="7" t="s">
        <v>528</v>
      </c>
      <c r="D87" s="15" t="s">
        <v>443</v>
      </c>
      <c r="E87" s="15" t="s">
        <v>470</v>
      </c>
      <c r="F87" s="7" t="s">
        <v>442</v>
      </c>
      <c r="G87" s="9">
        <v>43142</v>
      </c>
      <c r="H87" s="7" t="s">
        <v>439</v>
      </c>
      <c r="I87" s="21"/>
      <c r="J87" s="21"/>
    </row>
    <row r="88" spans="1:10">
      <c r="A88" s="7" t="s">
        <v>617</v>
      </c>
      <c r="B88" s="7" t="s">
        <v>466</v>
      </c>
      <c r="C88" s="7" t="s">
        <v>528</v>
      </c>
      <c r="D88" s="15" t="s">
        <v>443</v>
      </c>
      <c r="E88" s="15" t="s">
        <v>470</v>
      </c>
      <c r="F88" s="7" t="s">
        <v>442</v>
      </c>
      <c r="G88" s="9">
        <v>42874</v>
      </c>
      <c r="H88" s="7" t="s">
        <v>329</v>
      </c>
      <c r="I88" s="21"/>
      <c r="J88" s="21"/>
    </row>
    <row r="89" spans="1:10">
      <c r="A89" s="7" t="s">
        <v>619</v>
      </c>
      <c r="B89" s="7" t="s">
        <v>458</v>
      </c>
      <c r="C89" s="7" t="s">
        <v>579</v>
      </c>
      <c r="D89" s="15" t="s">
        <v>443</v>
      </c>
      <c r="E89" s="15" t="s">
        <v>444</v>
      </c>
      <c r="F89" s="7" t="s">
        <v>442</v>
      </c>
      <c r="G89" s="9">
        <v>43080</v>
      </c>
      <c r="H89" s="7" t="s">
        <v>439</v>
      </c>
      <c r="I89" s="21"/>
      <c r="J89" s="21"/>
    </row>
    <row r="90" spans="1:10">
      <c r="A90" s="7" t="s">
        <v>621</v>
      </c>
      <c r="B90" s="7" t="s">
        <v>458</v>
      </c>
      <c r="C90" s="7" t="s">
        <v>556</v>
      </c>
      <c r="D90" s="15" t="s">
        <v>521</v>
      </c>
      <c r="E90" s="15" t="s">
        <v>501</v>
      </c>
      <c r="F90" s="7" t="s">
        <v>442</v>
      </c>
      <c r="G90" s="9">
        <v>41627</v>
      </c>
      <c r="H90" s="7" t="s">
        <v>439</v>
      </c>
      <c r="I90" s="21"/>
      <c r="J90" s="21"/>
    </row>
    <row r="91" spans="1:10">
      <c r="A91" s="7" t="s">
        <v>623</v>
      </c>
      <c r="B91" s="7" t="s">
        <v>440</v>
      </c>
      <c r="C91" s="7" t="s">
        <v>585</v>
      </c>
      <c r="D91" s="15" t="s">
        <v>497</v>
      </c>
      <c r="E91" s="15" t="s">
        <v>444</v>
      </c>
      <c r="F91" s="7" t="s">
        <v>445</v>
      </c>
      <c r="G91" s="9">
        <v>43139</v>
      </c>
      <c r="H91" s="7" t="s">
        <v>329</v>
      </c>
      <c r="I91" s="21"/>
      <c r="J91" s="21"/>
    </row>
    <row r="92" spans="1:10">
      <c r="A92" s="7" t="s">
        <v>626</v>
      </c>
      <c r="B92" s="7" t="s">
        <v>440</v>
      </c>
      <c r="C92" s="7" t="s">
        <v>583</v>
      </c>
      <c r="D92" s="15" t="s">
        <v>437</v>
      </c>
      <c r="E92" s="15" t="s">
        <v>444</v>
      </c>
      <c r="F92" s="7" t="s">
        <v>442</v>
      </c>
      <c r="G92" s="9">
        <v>42388</v>
      </c>
      <c r="H92" s="7" t="s">
        <v>449</v>
      </c>
      <c r="I92" s="21"/>
      <c r="J92" s="21"/>
    </row>
    <row r="93" spans="1:10">
      <c r="A93" s="7" t="s">
        <v>628</v>
      </c>
      <c r="B93" s="7" t="s">
        <v>458</v>
      </c>
      <c r="C93" s="7" t="s">
        <v>456</v>
      </c>
      <c r="D93" s="15" t="s">
        <v>457</v>
      </c>
      <c r="E93" s="15" t="s">
        <v>453</v>
      </c>
      <c r="F93" s="7" t="s">
        <v>442</v>
      </c>
      <c r="G93" s="9">
        <v>41675</v>
      </c>
      <c r="H93" s="7" t="s">
        <v>439</v>
      </c>
      <c r="I93" s="21"/>
      <c r="J93" s="21"/>
    </row>
    <row r="94" spans="1:10">
      <c r="A94" s="7" t="s">
        <v>630</v>
      </c>
      <c r="B94" s="7" t="s">
        <v>483</v>
      </c>
      <c r="C94" s="7" t="s">
        <v>496</v>
      </c>
      <c r="D94" s="15" t="s">
        <v>6</v>
      </c>
      <c r="E94" s="15" t="s">
        <v>453</v>
      </c>
      <c r="F94" s="7" t="s">
        <v>442</v>
      </c>
      <c r="G94" s="9">
        <v>42238</v>
      </c>
      <c r="H94" s="7" t="s">
        <v>449</v>
      </c>
      <c r="I94" s="21"/>
      <c r="J94" s="21"/>
    </row>
    <row r="95" spans="1:10">
      <c r="A95" s="7" t="s">
        <v>632</v>
      </c>
      <c r="B95" s="7" t="s">
        <v>440</v>
      </c>
      <c r="C95" s="7" t="s">
        <v>496</v>
      </c>
      <c r="D95" s="15" t="s">
        <v>497</v>
      </c>
      <c r="E95" s="15" t="s">
        <v>438</v>
      </c>
      <c r="F95" s="7" t="s">
        <v>342</v>
      </c>
      <c r="G95" s="9">
        <v>42848</v>
      </c>
      <c r="H95" s="7" t="s">
        <v>449</v>
      </c>
      <c r="I95" s="21"/>
      <c r="J95" s="21"/>
    </row>
    <row r="96" spans="1:10">
      <c r="A96" s="7" t="s">
        <v>634</v>
      </c>
      <c r="B96" s="7" t="s">
        <v>486</v>
      </c>
      <c r="C96" s="7" t="s">
        <v>496</v>
      </c>
      <c r="D96" s="15" t="s">
        <v>482</v>
      </c>
      <c r="E96" s="15" t="s">
        <v>444</v>
      </c>
      <c r="F96" s="7" t="s">
        <v>342</v>
      </c>
      <c r="G96" s="9">
        <v>43055</v>
      </c>
      <c r="H96" s="7" t="s">
        <v>439</v>
      </c>
      <c r="I96" s="21"/>
      <c r="J96" s="21"/>
    </row>
    <row r="97" spans="1:10">
      <c r="A97" s="7" t="s">
        <v>636</v>
      </c>
      <c r="B97" s="7" t="s">
        <v>504</v>
      </c>
      <c r="C97" s="7" t="s">
        <v>670</v>
      </c>
      <c r="D97" s="15" t="s">
        <v>465</v>
      </c>
      <c r="E97" s="15" t="s">
        <v>453</v>
      </c>
      <c r="F97" s="7" t="s">
        <v>342</v>
      </c>
      <c r="G97" s="9">
        <v>43042</v>
      </c>
      <c r="H97" s="7" t="s">
        <v>439</v>
      </c>
      <c r="I97" s="21"/>
      <c r="J97" s="21"/>
    </row>
    <row r="98" spans="1:10">
      <c r="A98" s="7" t="s">
        <v>638</v>
      </c>
      <c r="B98" s="7" t="s">
        <v>462</v>
      </c>
      <c r="C98" s="7" t="s">
        <v>561</v>
      </c>
      <c r="D98" s="15" t="s">
        <v>5</v>
      </c>
      <c r="E98" s="15" t="s">
        <v>470</v>
      </c>
      <c r="F98" s="7" t="s">
        <v>342</v>
      </c>
      <c r="G98" s="9">
        <v>42834</v>
      </c>
      <c r="H98" s="7" t="s">
        <v>439</v>
      </c>
      <c r="I98" s="21"/>
      <c r="J98" s="21"/>
    </row>
    <row r="99" spans="1:10">
      <c r="A99" s="7" t="s">
        <v>639</v>
      </c>
      <c r="B99" s="7" t="s">
        <v>490</v>
      </c>
      <c r="C99" s="7" t="s">
        <v>548</v>
      </c>
      <c r="D99" s="15" t="s">
        <v>469</v>
      </c>
      <c r="E99" s="15" t="s">
        <v>444</v>
      </c>
      <c r="F99" s="7" t="s">
        <v>342</v>
      </c>
      <c r="G99" s="9">
        <v>42961</v>
      </c>
      <c r="H99" s="7" t="s">
        <v>449</v>
      </c>
      <c r="I99" s="21"/>
      <c r="J99" s="21"/>
    </row>
    <row r="100" spans="1:10">
      <c r="A100" s="7" t="s">
        <v>640</v>
      </c>
      <c r="B100" s="7" t="s">
        <v>454</v>
      </c>
      <c r="C100" s="7" t="s">
        <v>661</v>
      </c>
      <c r="D100" s="15" t="s">
        <v>8</v>
      </c>
      <c r="E100" s="15" t="s">
        <v>501</v>
      </c>
      <c r="F100" s="7" t="s">
        <v>442</v>
      </c>
      <c r="G100" s="9">
        <v>42414</v>
      </c>
      <c r="H100" s="7" t="s">
        <v>449</v>
      </c>
      <c r="I100" s="21"/>
      <c r="J100" s="21"/>
    </row>
    <row r="101" spans="1:10">
      <c r="A101" s="7" t="s">
        <v>642</v>
      </c>
      <c r="B101" s="7" t="s">
        <v>490</v>
      </c>
      <c r="C101" s="7" t="s">
        <v>512</v>
      </c>
      <c r="D101" s="15" t="s">
        <v>457</v>
      </c>
      <c r="E101" s="15" t="s">
        <v>470</v>
      </c>
      <c r="F101" s="7" t="s">
        <v>342</v>
      </c>
      <c r="G101" s="9">
        <v>42159</v>
      </c>
      <c r="H101" s="7" t="s">
        <v>439</v>
      </c>
      <c r="I101" s="21"/>
      <c r="J101" s="21"/>
    </row>
    <row r="102" spans="1:10">
      <c r="A102" s="7" t="s">
        <v>644</v>
      </c>
      <c r="B102" s="7" t="s">
        <v>483</v>
      </c>
      <c r="C102" s="7" t="s">
        <v>512</v>
      </c>
      <c r="D102" s="15" t="s">
        <v>494</v>
      </c>
      <c r="E102" s="15" t="s">
        <v>501</v>
      </c>
      <c r="F102" s="7" t="s">
        <v>342</v>
      </c>
      <c r="G102" s="9">
        <v>42994</v>
      </c>
      <c r="H102" s="7" t="s">
        <v>439</v>
      </c>
      <c r="I102" s="21"/>
      <c r="J102" s="21"/>
    </row>
    <row r="103" spans="1:10">
      <c r="A103" s="7" t="s">
        <v>646</v>
      </c>
      <c r="B103" s="7" t="s">
        <v>440</v>
      </c>
      <c r="C103" s="7" t="s">
        <v>512</v>
      </c>
      <c r="D103" s="15" t="s">
        <v>485</v>
      </c>
      <c r="E103" s="15" t="s">
        <v>470</v>
      </c>
      <c r="F103" s="7" t="s">
        <v>342</v>
      </c>
      <c r="G103" s="9">
        <v>40976</v>
      </c>
      <c r="H103" s="7" t="s">
        <v>471</v>
      </c>
      <c r="I103" s="21"/>
      <c r="J103" s="21"/>
    </row>
    <row r="104" spans="1:10">
      <c r="A104" s="7" t="s">
        <v>648</v>
      </c>
      <c r="B104" s="7" t="s">
        <v>454</v>
      </c>
      <c r="C104" s="7" t="s">
        <v>608</v>
      </c>
      <c r="D104" s="15" t="s">
        <v>489</v>
      </c>
      <c r="E104" s="15" t="s">
        <v>470</v>
      </c>
      <c r="F104" s="7" t="s">
        <v>472</v>
      </c>
      <c r="G104" s="9">
        <v>43123</v>
      </c>
      <c r="H104" s="7" t="s">
        <v>471</v>
      </c>
      <c r="I104" s="21"/>
      <c r="J104" s="21"/>
    </row>
    <row r="105" spans="1:10">
      <c r="A105" s="7" t="s">
        <v>650</v>
      </c>
      <c r="B105" s="7" t="s">
        <v>454</v>
      </c>
      <c r="C105" s="7" t="s">
        <v>641</v>
      </c>
      <c r="D105" s="15" t="s">
        <v>448</v>
      </c>
      <c r="E105" s="15" t="s">
        <v>438</v>
      </c>
      <c r="F105" s="7" t="s">
        <v>342</v>
      </c>
      <c r="G105" s="9">
        <v>41675</v>
      </c>
      <c r="H105" s="7" t="s">
        <v>439</v>
      </c>
      <c r="I105" s="21"/>
      <c r="J105" s="21"/>
    </row>
    <row r="106" spans="1:10">
      <c r="A106" s="7" t="s">
        <v>651</v>
      </c>
      <c r="B106" s="7" t="s">
        <v>458</v>
      </c>
      <c r="C106" s="7" t="s">
        <v>573</v>
      </c>
      <c r="D106" s="15" t="s">
        <v>515</v>
      </c>
      <c r="E106" s="15" t="s">
        <v>444</v>
      </c>
      <c r="F106" s="7" t="s">
        <v>442</v>
      </c>
      <c r="G106" s="9">
        <v>42848</v>
      </c>
      <c r="H106" s="7" t="s">
        <v>449</v>
      </c>
      <c r="I106" s="21"/>
      <c r="J106" s="21"/>
    </row>
    <row r="107" spans="1:10">
      <c r="A107" s="7" t="s">
        <v>652</v>
      </c>
      <c r="B107" s="7" t="s">
        <v>490</v>
      </c>
      <c r="C107" s="7" t="s">
        <v>643</v>
      </c>
      <c r="D107" s="15" t="s">
        <v>448</v>
      </c>
      <c r="E107" s="15" t="s">
        <v>453</v>
      </c>
      <c r="F107" s="7" t="s">
        <v>342</v>
      </c>
      <c r="G107" s="9">
        <v>42232</v>
      </c>
      <c r="H107" s="7" t="s">
        <v>449</v>
      </c>
      <c r="I107" s="21"/>
      <c r="J107" s="21"/>
    </row>
    <row r="108" spans="1:10">
      <c r="A108" s="7" t="s">
        <v>654</v>
      </c>
      <c r="B108" s="7" t="s">
        <v>490</v>
      </c>
      <c r="C108" s="7" t="s">
        <v>474</v>
      </c>
      <c r="D108" s="15" t="s">
        <v>5</v>
      </c>
      <c r="E108" s="15" t="s">
        <v>444</v>
      </c>
      <c r="F108" s="7" t="s">
        <v>445</v>
      </c>
      <c r="G108" s="9">
        <v>42956</v>
      </c>
      <c r="H108" s="7" t="s">
        <v>329</v>
      </c>
      <c r="I108" s="21"/>
      <c r="J108" s="21"/>
    </row>
    <row r="109" spans="1:10">
      <c r="A109" s="7" t="s">
        <v>656</v>
      </c>
      <c r="B109" s="7" t="s">
        <v>475</v>
      </c>
      <c r="C109" s="7" t="s">
        <v>474</v>
      </c>
      <c r="D109" s="15" t="s">
        <v>8</v>
      </c>
      <c r="E109" s="15" t="s">
        <v>444</v>
      </c>
      <c r="F109" s="7" t="s">
        <v>342</v>
      </c>
      <c r="G109" s="9">
        <v>42388</v>
      </c>
      <c r="H109" s="7" t="s">
        <v>449</v>
      </c>
      <c r="I109" s="21"/>
      <c r="J109" s="21"/>
    </row>
    <row r="110" spans="1:10">
      <c r="A110" s="7" t="s">
        <v>658</v>
      </c>
      <c r="B110" s="7" t="s">
        <v>486</v>
      </c>
      <c r="C110" s="7" t="s">
        <v>520</v>
      </c>
      <c r="D110" s="15" t="s">
        <v>521</v>
      </c>
      <c r="E110" s="15" t="s">
        <v>444</v>
      </c>
      <c r="F110" s="7" t="s">
        <v>472</v>
      </c>
      <c r="G110" s="9">
        <v>40927</v>
      </c>
      <c r="H110" s="7" t="s">
        <v>439</v>
      </c>
      <c r="I110" s="21"/>
      <c r="J110" s="21"/>
    </row>
    <row r="111" spans="1:10">
      <c r="A111" s="7" t="s">
        <v>659</v>
      </c>
      <c r="B111" s="7" t="s">
        <v>458</v>
      </c>
      <c r="C111" s="7" t="s">
        <v>570</v>
      </c>
      <c r="D111" s="15" t="s">
        <v>8</v>
      </c>
      <c r="E111" s="15" t="s">
        <v>444</v>
      </c>
      <c r="F111" s="7" t="s">
        <v>445</v>
      </c>
      <c r="G111" s="9">
        <v>42685</v>
      </c>
      <c r="H111" s="7" t="s">
        <v>439</v>
      </c>
      <c r="I111" s="21"/>
      <c r="J111" s="21"/>
    </row>
    <row r="112" spans="1:10">
      <c r="A112" s="7" t="s">
        <v>660</v>
      </c>
      <c r="B112" s="7" t="s">
        <v>486</v>
      </c>
      <c r="C112" s="7" t="s">
        <v>570</v>
      </c>
      <c r="D112" s="15" t="s">
        <v>460</v>
      </c>
      <c r="E112" s="15" t="s">
        <v>470</v>
      </c>
      <c r="F112" s="7" t="s">
        <v>445</v>
      </c>
      <c r="G112" s="9">
        <v>43080</v>
      </c>
      <c r="H112" s="7" t="s">
        <v>329</v>
      </c>
      <c r="I112" s="21"/>
      <c r="J112" s="21"/>
    </row>
    <row r="113" spans="1:10">
      <c r="A113" s="7" t="s">
        <v>662</v>
      </c>
      <c r="B113" s="7" t="s">
        <v>440</v>
      </c>
      <c r="C113" s="7" t="s">
        <v>570</v>
      </c>
      <c r="D113" s="15" t="s">
        <v>448</v>
      </c>
      <c r="E113" s="15" t="s">
        <v>438</v>
      </c>
      <c r="F113" s="7" t="s">
        <v>342</v>
      </c>
      <c r="G113" s="9">
        <v>43104</v>
      </c>
      <c r="H113" s="7" t="s">
        <v>439</v>
      </c>
      <c r="I113" s="21"/>
      <c r="J113" s="21"/>
    </row>
    <row r="114" spans="1:10">
      <c r="A114" s="7" t="s">
        <v>664</v>
      </c>
      <c r="B114" s="7" t="s">
        <v>454</v>
      </c>
      <c r="C114" s="7" t="s">
        <v>570</v>
      </c>
      <c r="D114" s="15" t="s">
        <v>482</v>
      </c>
      <c r="E114" s="15" t="s">
        <v>470</v>
      </c>
      <c r="F114" s="7" t="s">
        <v>342</v>
      </c>
      <c r="G114" s="9">
        <v>41344</v>
      </c>
      <c r="H114" s="7" t="s">
        <v>439</v>
      </c>
      <c r="I114" s="21"/>
      <c r="J114" s="21"/>
    </row>
    <row r="115" spans="1:10">
      <c r="A115" s="7" t="s">
        <v>665</v>
      </c>
      <c r="B115" s="7" t="s">
        <v>466</v>
      </c>
      <c r="C115" s="7" t="s">
        <v>672</v>
      </c>
      <c r="D115" s="15" t="s">
        <v>469</v>
      </c>
      <c r="E115" s="17" t="s">
        <v>461</v>
      </c>
      <c r="F115" s="7" t="s">
        <v>442</v>
      </c>
      <c r="G115" s="9">
        <v>42614</v>
      </c>
      <c r="H115" s="7" t="s">
        <v>329</v>
      </c>
      <c r="I115" s="21"/>
      <c r="J115" s="21"/>
    </row>
    <row r="116" spans="1:10">
      <c r="A116" s="7" t="s">
        <v>667</v>
      </c>
      <c r="B116" s="7" t="s">
        <v>504</v>
      </c>
      <c r="C116" s="7" t="s">
        <v>676</v>
      </c>
      <c r="D116" s="15" t="s">
        <v>677</v>
      </c>
      <c r="E116" s="15" t="s">
        <v>501</v>
      </c>
      <c r="F116" s="7" t="s">
        <v>445</v>
      </c>
      <c r="G116" s="9">
        <v>40953</v>
      </c>
      <c r="H116" s="7" t="s">
        <v>449</v>
      </c>
      <c r="I116" s="21"/>
      <c r="J116" s="21"/>
    </row>
    <row r="117" spans="1:10">
      <c r="A117" s="7" t="s">
        <v>669</v>
      </c>
      <c r="B117" s="7" t="s">
        <v>535</v>
      </c>
      <c r="C117" s="7" t="s">
        <v>554</v>
      </c>
      <c r="D117" s="15" t="s">
        <v>515</v>
      </c>
      <c r="E117" s="15" t="s">
        <v>453</v>
      </c>
      <c r="F117" s="7" t="s">
        <v>442</v>
      </c>
      <c r="G117" s="9">
        <v>42432</v>
      </c>
      <c r="H117" s="7" t="s">
        <v>449</v>
      </c>
      <c r="I117" s="21"/>
      <c r="J117" s="21"/>
    </row>
    <row r="118" spans="1:10">
      <c r="A118" s="7" t="s">
        <v>671</v>
      </c>
      <c r="B118" s="7" t="s">
        <v>516</v>
      </c>
      <c r="C118" s="7" t="s">
        <v>554</v>
      </c>
      <c r="D118" s="15" t="s">
        <v>521</v>
      </c>
      <c r="E118" s="15" t="s">
        <v>470</v>
      </c>
      <c r="F118" s="7" t="s">
        <v>342</v>
      </c>
      <c r="G118" s="9">
        <v>42295</v>
      </c>
      <c r="H118" s="7" t="s">
        <v>471</v>
      </c>
      <c r="I118" s="21"/>
      <c r="J118" s="21"/>
    </row>
    <row r="119" spans="1:10">
      <c r="A119" s="7" t="s">
        <v>673</v>
      </c>
      <c r="B119" s="7" t="s">
        <v>466</v>
      </c>
      <c r="C119" s="7" t="s">
        <v>649</v>
      </c>
      <c r="D119" s="15" t="s">
        <v>540</v>
      </c>
      <c r="E119" s="17" t="s">
        <v>461</v>
      </c>
      <c r="F119" s="7" t="s">
        <v>472</v>
      </c>
      <c r="G119" s="9">
        <v>42961</v>
      </c>
      <c r="H119" s="7" t="s">
        <v>439</v>
      </c>
      <c r="I119" s="21"/>
      <c r="J119" s="21"/>
    </row>
    <row r="120" spans="1:10">
      <c r="A120" s="7" t="s">
        <v>675</v>
      </c>
      <c r="B120" s="7" t="s">
        <v>458</v>
      </c>
      <c r="C120" s="7" t="s">
        <v>629</v>
      </c>
      <c r="D120" s="15" t="s">
        <v>7</v>
      </c>
      <c r="E120" s="15" t="s">
        <v>470</v>
      </c>
      <c r="F120" s="7" t="s">
        <v>442</v>
      </c>
      <c r="G120" s="9">
        <v>42238</v>
      </c>
      <c r="H120" s="7" t="s">
        <v>449</v>
      </c>
      <c r="I120" s="21"/>
      <c r="J120" s="21"/>
    </row>
  </sheetData>
  <sortState ref="B4:H120">
    <sortCondition ref="C4:C120"/>
    <sortCondition ref="D4:D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4"/>
  <sheetViews>
    <sheetView topLeftCell="A17" workbookViewId="0">
      <selection activeCell="N29" sqref="A29:XFD29"/>
    </sheetView>
  </sheetViews>
  <sheetFormatPr defaultRowHeight="14.4"/>
  <cols>
    <col min="1" max="1" width="23.77734375" customWidth="1"/>
    <col min="2" max="2" width="29.77734375" bestFit="1" customWidth="1"/>
    <col min="14" max="14" width="28.77734375" bestFit="1" customWidth="1"/>
    <col min="15" max="15" width="14.77734375" customWidth="1"/>
  </cols>
  <sheetData>
    <row r="1" spans="1:15" ht="15" thickBot="1">
      <c r="A1" s="39" t="s">
        <v>0</v>
      </c>
      <c r="B1" s="40"/>
      <c r="C1" s="40"/>
      <c r="D1" s="40"/>
      <c r="E1" s="40"/>
      <c r="F1" s="40"/>
      <c r="G1" s="40"/>
      <c r="H1" s="41"/>
      <c r="N1" s="6" t="s">
        <v>415</v>
      </c>
      <c r="O1" s="6" t="s">
        <v>414</v>
      </c>
    </row>
    <row r="2" spans="1:15">
      <c r="N2" s="1" t="s">
        <v>384</v>
      </c>
      <c r="O2" s="1" t="str">
        <f>B6</f>
        <v>F4</v>
      </c>
    </row>
    <row r="3" spans="1:15" ht="15" thickBot="1">
      <c r="A3" s="1" t="s">
        <v>5</v>
      </c>
      <c r="B3" s="1" t="s">
        <v>1</v>
      </c>
      <c r="N3" s="1" t="s">
        <v>385</v>
      </c>
      <c r="O3" s="1" t="str">
        <f>B13</f>
        <v>ALT and S</v>
      </c>
    </row>
    <row r="4" spans="1:15" ht="15" thickBot="1">
      <c r="A4" s="1" t="s">
        <v>6</v>
      </c>
      <c r="B4" s="1" t="s">
        <v>2</v>
      </c>
      <c r="E4" s="3" t="s">
        <v>9</v>
      </c>
      <c r="F4" s="2"/>
      <c r="N4" s="1" t="s">
        <v>386</v>
      </c>
      <c r="O4" s="1" t="str">
        <f>B33</f>
        <v>=SUMPRODUCT(C2:C5,B2:B5)</v>
      </c>
    </row>
    <row r="5" spans="1:15">
      <c r="A5" s="1" t="s">
        <v>7</v>
      </c>
      <c r="B5" s="1" t="s">
        <v>3</v>
      </c>
      <c r="N5" s="1" t="s">
        <v>387</v>
      </c>
      <c r="O5" s="1" t="str">
        <f>B46</f>
        <v>=EOMONTH($B$2,B1)</v>
      </c>
    </row>
    <row r="6" spans="1:15">
      <c r="A6" s="1" t="s">
        <v>8</v>
      </c>
      <c r="B6" s="1" t="s">
        <v>4</v>
      </c>
      <c r="N6" s="1" t="s">
        <v>388</v>
      </c>
      <c r="O6" s="1" t="s">
        <v>689</v>
      </c>
    </row>
    <row r="7" spans="1:15">
      <c r="N7" s="1" t="s">
        <v>389</v>
      </c>
      <c r="O7" s="1" t="s">
        <v>688</v>
      </c>
    </row>
    <row r="8" spans="1:15">
      <c r="N8" s="1" t="s">
        <v>390</v>
      </c>
      <c r="O8" s="1" t="str">
        <f>B76</f>
        <v>RANDBETWEEN (BOTTOM, TOP)</v>
      </c>
    </row>
    <row r="9" spans="1:15">
      <c r="N9" s="1" t="s">
        <v>391</v>
      </c>
      <c r="O9" s="1" t="str">
        <f>A83</f>
        <v>A. Average (Number1, Number2, Mumber3, Number….)</v>
      </c>
    </row>
    <row r="10" spans="1:15" ht="15" thickBot="1">
      <c r="N10" s="1" t="s">
        <v>392</v>
      </c>
      <c r="O10" s="1" t="str">
        <f>A92</f>
        <v>A. Now ()</v>
      </c>
    </row>
    <row r="11" spans="1:15" ht="15" thickBot="1">
      <c r="A11" s="39" t="s">
        <v>14</v>
      </c>
      <c r="B11" s="40"/>
      <c r="C11" s="40"/>
      <c r="D11" s="40"/>
      <c r="E11" s="40"/>
      <c r="F11" s="40"/>
      <c r="G11" s="40"/>
      <c r="H11" s="41"/>
      <c r="N11" s="1" t="s">
        <v>393</v>
      </c>
      <c r="O11" s="1" t="str">
        <f>A103</f>
        <v>a) The numbers are formatted as text.</v>
      </c>
    </row>
    <row r="12" spans="1:15">
      <c r="N12" s="1" t="s">
        <v>394</v>
      </c>
      <c r="O12" s="1" t="str">
        <f>A113</f>
        <v>A. Ctrl + Shift + ;</v>
      </c>
    </row>
    <row r="13" spans="1:15">
      <c r="A13" s="1" t="s">
        <v>5</v>
      </c>
      <c r="B13" s="1" t="s">
        <v>10</v>
      </c>
      <c r="N13" s="1" t="s">
        <v>395</v>
      </c>
      <c r="O13" s="1" t="str">
        <f>A125</f>
        <v>B. Ctrl + A</v>
      </c>
    </row>
    <row r="14" spans="1:15" ht="15" thickBot="1">
      <c r="A14" s="1" t="s">
        <v>6</v>
      </c>
      <c r="B14" s="1" t="s">
        <v>11</v>
      </c>
      <c r="N14" s="1" t="s">
        <v>396</v>
      </c>
      <c r="O14" s="1" t="str">
        <f>A135</f>
        <v>B. Google Sheets</v>
      </c>
    </row>
    <row r="15" spans="1:15" ht="15" thickBot="1">
      <c r="A15" s="1" t="s">
        <v>7</v>
      </c>
      <c r="B15" s="1" t="s">
        <v>12</v>
      </c>
      <c r="E15" s="3" t="s">
        <v>9</v>
      </c>
      <c r="F15" s="2"/>
      <c r="N15" s="1" t="s">
        <v>397</v>
      </c>
      <c r="O15" s="1" t="str">
        <f>A142</f>
        <v>A. 1985</v>
      </c>
    </row>
    <row r="16" spans="1:15">
      <c r="A16" s="1" t="s">
        <v>8</v>
      </c>
      <c r="B16" s="1" t="s">
        <v>13</v>
      </c>
      <c r="N16" s="1" t="s">
        <v>398</v>
      </c>
      <c r="O16" s="1" t="str">
        <f>A156</f>
        <v>D. =</v>
      </c>
    </row>
    <row r="17" spans="1:15">
      <c r="N17" s="1" t="s">
        <v>399</v>
      </c>
      <c r="O17" s="1" t="str">
        <f>A161</f>
        <v>(a) The FIND function is case sensitive and the SEARCH function is not</v>
      </c>
    </row>
    <row r="18" spans="1:15" ht="15" thickBot="1">
      <c r="N18" s="1" t="s">
        <v>400</v>
      </c>
      <c r="O18" s="1" t="str">
        <f>A173</f>
        <v>(c) .xlsm</v>
      </c>
    </row>
    <row r="19" spans="1:15" ht="15" thickBot="1">
      <c r="A19" s="39" t="s">
        <v>15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1" t="s">
        <v>401</v>
      </c>
      <c r="O19" s="1" t="str">
        <f>A181</f>
        <v>(b) A1</v>
      </c>
    </row>
    <row r="20" spans="1:15">
      <c r="N20" s="1" t="s">
        <v>402</v>
      </c>
      <c r="O20" s="1" t="str">
        <f>A191</f>
        <v>(a) Ctrl+Z</v>
      </c>
    </row>
    <row r="21" spans="1:15">
      <c r="N21" s="1" t="s">
        <v>403</v>
      </c>
      <c r="O21" s="1" t="str">
        <f>A200</f>
        <v>(b) Hide the selected column</v>
      </c>
    </row>
    <row r="22" spans="1:15">
      <c r="N22" s="1" t="s">
        <v>404</v>
      </c>
      <c r="O22" s="1" t="str">
        <f>A213</f>
        <v>(d) both a&amp;b</v>
      </c>
    </row>
    <row r="23" spans="1:15">
      <c r="N23" s="1" t="s">
        <v>405</v>
      </c>
      <c r="O23" s="1" t="str">
        <f>A220</f>
        <v>(a) Ctrl+V</v>
      </c>
    </row>
    <row r="24" spans="1:15">
      <c r="N24" s="1" t="s">
        <v>406</v>
      </c>
      <c r="O24" s="1" t="str">
        <f>A239</f>
        <v>(c) $F$15</v>
      </c>
    </row>
    <row r="25" spans="1:15">
      <c r="N25" s="1" t="s">
        <v>407</v>
      </c>
      <c r="O25" s="1" t="str">
        <f>A240</f>
        <v>(d) $F15</v>
      </c>
    </row>
    <row r="26" spans="1:15">
      <c r="N26" s="1" t="s">
        <v>408</v>
      </c>
      <c r="O26" s="1" t="str">
        <f>A245</f>
        <v>(a) Home Tab</v>
      </c>
    </row>
    <row r="27" spans="1:15">
      <c r="N27" s="1" t="s">
        <v>409</v>
      </c>
      <c r="O27" s="1" t="str">
        <f>A253</f>
        <v>(a) Click on the row number</v>
      </c>
    </row>
    <row r="28" spans="1:15">
      <c r="N28" s="1" t="s">
        <v>410</v>
      </c>
      <c r="O28" s="1" t="s">
        <v>683</v>
      </c>
    </row>
    <row r="29" spans="1:15">
      <c r="N29" s="1" t="s">
        <v>411</v>
      </c>
      <c r="O29" s="1" t="str">
        <f>A268</f>
        <v>A. =SUM(C10,G10,G9)</v>
      </c>
    </row>
    <row r="30" spans="1:15">
      <c r="N30" s="1" t="s">
        <v>412</v>
      </c>
      <c r="O30" s="1" t="str">
        <f>A294</f>
        <v>D. The numbers are formatted as text.</v>
      </c>
    </row>
    <row r="31" spans="1:15">
      <c r="N31" s="1" t="s">
        <v>413</v>
      </c>
      <c r="O31" s="1" t="str">
        <f>A311</f>
        <v>a. Now ()</v>
      </c>
    </row>
    <row r="33" spans="1:13">
      <c r="A33" s="1" t="s">
        <v>5</v>
      </c>
      <c r="B33" s="4" t="s">
        <v>16</v>
      </c>
    </row>
    <row r="34" spans="1:13" ht="15" thickBot="1">
      <c r="A34" s="1" t="s">
        <v>6</v>
      </c>
      <c r="B34" s="4" t="s">
        <v>17</v>
      </c>
    </row>
    <row r="35" spans="1:13" ht="15" thickBot="1">
      <c r="A35" s="1" t="s">
        <v>7</v>
      </c>
      <c r="B35" s="4" t="s">
        <v>18</v>
      </c>
      <c r="E35" s="3" t="s">
        <v>9</v>
      </c>
      <c r="F35" s="2"/>
    </row>
    <row r="36" spans="1:13">
      <c r="A36" s="1" t="s">
        <v>8</v>
      </c>
      <c r="B36" s="4" t="s">
        <v>19</v>
      </c>
    </row>
    <row r="38" spans="1:13" ht="15" thickBot="1"/>
    <row r="39" spans="1:13" ht="15" thickBot="1">
      <c r="A39" s="39" t="s">
        <v>20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1"/>
    </row>
    <row r="46" spans="1:13">
      <c r="A46" s="1" t="s">
        <v>5</v>
      </c>
      <c r="B46" s="4" t="s">
        <v>21</v>
      </c>
    </row>
    <row r="47" spans="1:13" ht="15" thickBot="1">
      <c r="A47" s="1" t="s">
        <v>6</v>
      </c>
      <c r="B47" s="4" t="s">
        <v>22</v>
      </c>
    </row>
    <row r="48" spans="1:13" ht="15" thickBot="1">
      <c r="A48" s="1" t="s">
        <v>7</v>
      </c>
      <c r="B48" s="4" t="s">
        <v>23</v>
      </c>
      <c r="D48" s="3" t="s">
        <v>9</v>
      </c>
      <c r="E48" s="2"/>
    </row>
    <row r="49" spans="1:13">
      <c r="A49" s="1" t="s">
        <v>8</v>
      </c>
      <c r="B49" s="4" t="s">
        <v>24</v>
      </c>
    </row>
    <row r="51" spans="1:13" ht="15" thickBot="1"/>
    <row r="52" spans="1:13" ht="15" thickBot="1">
      <c r="A52" s="39" t="s">
        <v>25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1"/>
    </row>
    <row r="54" spans="1:13" ht="15" thickBot="1">
      <c r="A54" s="1" t="s">
        <v>5</v>
      </c>
      <c r="B54" s="4" t="s">
        <v>26</v>
      </c>
    </row>
    <row r="55" spans="1:13" ht="15" thickBot="1">
      <c r="A55" s="1" t="s">
        <v>6</v>
      </c>
      <c r="B55" s="4" t="s">
        <v>27</v>
      </c>
      <c r="D55" s="3" t="s">
        <v>9</v>
      </c>
      <c r="E55" s="2"/>
    </row>
    <row r="56" spans="1:13">
      <c r="A56" s="1" t="s">
        <v>7</v>
      </c>
      <c r="B56" s="4" t="s">
        <v>28</v>
      </c>
    </row>
    <row r="57" spans="1:13">
      <c r="A57" s="1" t="s">
        <v>8</v>
      </c>
      <c r="B57" s="4" t="s">
        <v>29</v>
      </c>
    </row>
    <row r="61" spans="1:13" ht="15" thickBot="1"/>
    <row r="62" spans="1:13" ht="15" thickBot="1">
      <c r="A62" s="39" t="s">
        <v>64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4" spans="1:13" ht="15" thickBot="1">
      <c r="A64" s="1" t="s">
        <v>5</v>
      </c>
      <c r="B64" s="4" t="s">
        <v>3</v>
      </c>
    </row>
    <row r="65" spans="1:13" ht="15" thickBot="1">
      <c r="A65" s="1" t="s">
        <v>6</v>
      </c>
      <c r="B65" s="4" t="s">
        <v>4</v>
      </c>
      <c r="D65" s="3" t="s">
        <v>9</v>
      </c>
      <c r="E65" s="2"/>
    </row>
    <row r="66" spans="1:13">
      <c r="A66" s="1" t="s">
        <v>7</v>
      </c>
      <c r="B66" s="4" t="s">
        <v>30</v>
      </c>
    </row>
    <row r="67" spans="1:13">
      <c r="A67" s="1" t="s">
        <v>8</v>
      </c>
      <c r="B67" s="4" t="s">
        <v>31</v>
      </c>
    </row>
    <row r="71" spans="1:13" ht="15" thickBot="1"/>
    <row r="72" spans="1:13" ht="15" thickBot="1">
      <c r="A72" s="39" t="s">
        <v>65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1"/>
    </row>
    <row r="75" spans="1:13" ht="15" thickBot="1">
      <c r="A75" s="1" t="s">
        <v>5</v>
      </c>
      <c r="B75" s="4" t="s">
        <v>32</v>
      </c>
    </row>
    <row r="76" spans="1:13" ht="15" thickBot="1">
      <c r="A76" s="1" t="s">
        <v>6</v>
      </c>
      <c r="B76" s="4" t="s">
        <v>33</v>
      </c>
      <c r="D76" s="3" t="s">
        <v>9</v>
      </c>
      <c r="E76" s="2"/>
    </row>
    <row r="77" spans="1:13">
      <c r="A77" s="1" t="s">
        <v>7</v>
      </c>
      <c r="B77" s="4" t="s">
        <v>34</v>
      </c>
    </row>
    <row r="78" spans="1:13">
      <c r="A78" s="1" t="s">
        <v>8</v>
      </c>
      <c r="B78" s="4" t="s">
        <v>35</v>
      </c>
    </row>
    <row r="80" spans="1:13" ht="15" thickBot="1"/>
    <row r="81" spans="1:13" ht="15" thickBot="1">
      <c r="A81" s="39" t="s">
        <v>66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1"/>
    </row>
    <row r="83" spans="1:13" ht="15" thickBot="1">
      <c r="A83" s="1" t="s">
        <v>36</v>
      </c>
    </row>
    <row r="84" spans="1:13" ht="15" thickBot="1">
      <c r="A84" s="1" t="s">
        <v>37</v>
      </c>
      <c r="E84" s="3" t="s">
        <v>9</v>
      </c>
      <c r="F84" s="2"/>
    </row>
    <row r="85" spans="1:13">
      <c r="A85" s="1" t="s">
        <v>38</v>
      </c>
    </row>
    <row r="86" spans="1:13">
      <c r="A86" s="1" t="s">
        <v>39</v>
      </c>
    </row>
    <row r="89" spans="1:13" ht="15" thickBot="1"/>
    <row r="90" spans="1:13" ht="15" thickBot="1">
      <c r="A90" s="39" t="s">
        <v>67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1"/>
    </row>
    <row r="92" spans="1:13" ht="15" thickBot="1">
      <c r="A92" s="1" t="s">
        <v>40</v>
      </c>
    </row>
    <row r="93" spans="1:13" ht="15" thickBot="1">
      <c r="A93" s="1" t="s">
        <v>41</v>
      </c>
      <c r="E93" s="3" t="s">
        <v>9</v>
      </c>
      <c r="F93" s="2"/>
    </row>
    <row r="94" spans="1:13">
      <c r="A94" s="1" t="s">
        <v>42</v>
      </c>
    </row>
    <row r="95" spans="1:13">
      <c r="A95" s="1" t="s">
        <v>43</v>
      </c>
    </row>
    <row r="99" spans="1:13" ht="15" thickBot="1"/>
    <row r="100" spans="1:13" ht="15" thickBot="1">
      <c r="A100" s="39" t="s">
        <v>373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1"/>
    </row>
    <row r="101" spans="1:13" ht="15" thickBo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5" thickBot="1">
      <c r="A102" s="1" t="s">
        <v>374</v>
      </c>
      <c r="B102" s="12"/>
      <c r="C102" s="12"/>
      <c r="D102" s="3" t="s">
        <v>9</v>
      </c>
      <c r="E102" s="2"/>
      <c r="F102" s="12"/>
      <c r="G102" s="12"/>
      <c r="H102" s="12"/>
      <c r="I102" s="12"/>
      <c r="J102" s="12"/>
      <c r="K102" s="12"/>
      <c r="L102" s="12"/>
      <c r="M102" s="12"/>
    </row>
    <row r="103" spans="1:13">
      <c r="A103" s="1" t="s">
        <v>375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>
      <c r="A104" s="1" t="s">
        <v>376</v>
      </c>
    </row>
    <row r="105" spans="1:13">
      <c r="A105" s="1" t="s">
        <v>377</v>
      </c>
    </row>
    <row r="106" spans="1:13">
      <c r="A106" s="10" t="s">
        <v>378</v>
      </c>
    </row>
    <row r="110" spans="1:13" ht="15" thickBot="1"/>
    <row r="111" spans="1:13" ht="15" thickBot="1">
      <c r="A111" s="39" t="s">
        <v>68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1"/>
    </row>
    <row r="113" spans="1:13" ht="15" thickBot="1">
      <c r="A113" s="1" t="s">
        <v>44</v>
      </c>
    </row>
    <row r="114" spans="1:13" ht="15" thickBot="1">
      <c r="A114" s="1" t="s">
        <v>45</v>
      </c>
      <c r="C114" s="3" t="s">
        <v>9</v>
      </c>
      <c r="D114" s="2"/>
    </row>
    <row r="115" spans="1:13">
      <c r="A115" s="1" t="s">
        <v>46</v>
      </c>
    </row>
    <row r="116" spans="1:13">
      <c r="A116" s="1" t="s">
        <v>47</v>
      </c>
    </row>
    <row r="121" spans="1:13" ht="15" thickBot="1"/>
    <row r="122" spans="1:13" ht="15" thickBot="1">
      <c r="A122" s="39" t="s">
        <v>69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1"/>
    </row>
    <row r="124" spans="1:13" ht="15" thickBot="1">
      <c r="A124" s="1" t="s">
        <v>48</v>
      </c>
    </row>
    <row r="125" spans="1:13" ht="15" thickBot="1">
      <c r="A125" s="1" t="s">
        <v>49</v>
      </c>
      <c r="C125" s="3" t="s">
        <v>9</v>
      </c>
      <c r="D125" s="2"/>
    </row>
    <row r="126" spans="1:13">
      <c r="A126" s="1" t="s">
        <v>50</v>
      </c>
    </row>
    <row r="127" spans="1:13">
      <c r="A127" s="1" t="s">
        <v>51</v>
      </c>
    </row>
    <row r="130" spans="1:13" ht="15" thickBot="1"/>
    <row r="131" spans="1:13" ht="15" thickBot="1">
      <c r="A131" s="39" t="s">
        <v>70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1"/>
    </row>
    <row r="134" spans="1:13" ht="15" thickBot="1">
      <c r="A134" s="1" t="s">
        <v>52</v>
      </c>
    </row>
    <row r="135" spans="1:13" ht="15" thickBot="1">
      <c r="A135" s="1" t="s">
        <v>53</v>
      </c>
      <c r="C135" s="3" t="s">
        <v>9</v>
      </c>
      <c r="D135" s="2"/>
    </row>
    <row r="136" spans="1:13">
      <c r="A136" s="1" t="s">
        <v>54</v>
      </c>
    </row>
    <row r="137" spans="1:13">
      <c r="A137" s="1" t="s">
        <v>55</v>
      </c>
    </row>
    <row r="139" spans="1:13" ht="15" thickBot="1"/>
    <row r="140" spans="1:13" ht="15" thickBot="1">
      <c r="A140" s="39" t="s">
        <v>71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1"/>
    </row>
    <row r="142" spans="1:13" ht="15" thickBot="1">
      <c r="A142" s="1" t="s">
        <v>59</v>
      </c>
    </row>
    <row r="143" spans="1:13" ht="15" thickBot="1">
      <c r="A143" s="1" t="s">
        <v>56</v>
      </c>
      <c r="C143" s="3" t="s">
        <v>9</v>
      </c>
      <c r="D143" s="2"/>
    </row>
    <row r="144" spans="1:13">
      <c r="A144" s="1" t="s">
        <v>57</v>
      </c>
    </row>
    <row r="145" spans="1:13">
      <c r="A145" s="1" t="s">
        <v>58</v>
      </c>
    </row>
    <row r="149" spans="1:13" ht="15" thickBot="1"/>
    <row r="150" spans="1:13" ht="15" thickBot="1">
      <c r="A150" s="39" t="s">
        <v>72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1"/>
    </row>
    <row r="153" spans="1:13" ht="15" thickBot="1">
      <c r="A153" s="1" t="s">
        <v>60</v>
      </c>
    </row>
    <row r="154" spans="1:13" ht="15" thickBot="1">
      <c r="A154" s="1" t="s">
        <v>61</v>
      </c>
      <c r="C154" s="3" t="s">
        <v>9</v>
      </c>
      <c r="D154" s="2"/>
    </row>
    <row r="155" spans="1:13">
      <c r="A155" s="1" t="s">
        <v>62</v>
      </c>
    </row>
    <row r="156" spans="1:13">
      <c r="A156" s="1" t="s">
        <v>63</v>
      </c>
    </row>
    <row r="158" spans="1:13" ht="15" thickBot="1"/>
    <row r="159" spans="1:13" ht="15" thickBot="1">
      <c r="A159" s="39" t="s">
        <v>73</v>
      </c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1"/>
    </row>
    <row r="161" spans="1:13" ht="15" thickBot="1">
      <c r="A161" s="1" t="s">
        <v>74</v>
      </c>
    </row>
    <row r="162" spans="1:13" ht="15" thickBot="1">
      <c r="A162" s="1" t="s">
        <v>75</v>
      </c>
      <c r="E162" s="3" t="s">
        <v>9</v>
      </c>
      <c r="F162" s="2"/>
    </row>
    <row r="163" spans="1:13">
      <c r="A163" s="1" t="s">
        <v>76</v>
      </c>
    </row>
    <row r="164" spans="1:13">
      <c r="A164" s="1" t="s">
        <v>77</v>
      </c>
    </row>
    <row r="168" spans="1:13" ht="15" thickBot="1"/>
    <row r="169" spans="1:13" ht="15" thickBot="1">
      <c r="A169" s="39" t="s">
        <v>78</v>
      </c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1"/>
    </row>
    <row r="171" spans="1:13" ht="15" thickBot="1">
      <c r="A171" s="1" t="s">
        <v>79</v>
      </c>
    </row>
    <row r="172" spans="1:13" ht="15" thickBot="1">
      <c r="A172" s="1" t="s">
        <v>80</v>
      </c>
      <c r="C172" s="3" t="s">
        <v>9</v>
      </c>
      <c r="D172" s="2"/>
    </row>
    <row r="173" spans="1:13">
      <c r="A173" s="1" t="s">
        <v>81</v>
      </c>
    </row>
    <row r="174" spans="1:13">
      <c r="A174" s="1" t="s">
        <v>82</v>
      </c>
    </row>
    <row r="177" spans="1:13" ht="15" thickBot="1"/>
    <row r="178" spans="1:13" ht="15" thickBot="1">
      <c r="A178" s="39" t="s">
        <v>83</v>
      </c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1"/>
    </row>
    <row r="180" spans="1:13" ht="15" thickBot="1">
      <c r="A180" s="1" t="s">
        <v>84</v>
      </c>
    </row>
    <row r="181" spans="1:13" ht="15" thickBot="1">
      <c r="A181" s="1" t="s">
        <v>85</v>
      </c>
      <c r="C181" s="3" t="s">
        <v>9</v>
      </c>
      <c r="D181" s="2"/>
    </row>
    <row r="182" spans="1:13">
      <c r="A182" s="1" t="s">
        <v>86</v>
      </c>
    </row>
    <row r="183" spans="1:13">
      <c r="A183" s="1" t="s">
        <v>87</v>
      </c>
    </row>
    <row r="188" spans="1:13" ht="15" thickBot="1"/>
    <row r="189" spans="1:13" ht="15" thickBot="1">
      <c r="A189" s="39" t="s">
        <v>88</v>
      </c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1"/>
    </row>
    <row r="191" spans="1:13" ht="15" thickBot="1">
      <c r="A191" s="1" t="s">
        <v>89</v>
      </c>
    </row>
    <row r="192" spans="1:13" ht="15" thickBot="1">
      <c r="A192" s="1" t="s">
        <v>90</v>
      </c>
      <c r="C192" s="3" t="s">
        <v>9</v>
      </c>
      <c r="D192" s="2"/>
    </row>
    <row r="193" spans="1:13">
      <c r="A193" s="1" t="s">
        <v>91</v>
      </c>
    </row>
    <row r="194" spans="1:13">
      <c r="A194" s="1" t="s">
        <v>92</v>
      </c>
    </row>
    <row r="196" spans="1:13" ht="15" thickBot="1"/>
    <row r="197" spans="1:13" ht="15" thickBot="1">
      <c r="A197" s="39" t="s">
        <v>93</v>
      </c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1"/>
    </row>
    <row r="199" spans="1:13">
      <c r="A199" s="1" t="s">
        <v>94</v>
      </c>
    </row>
    <row r="200" spans="1:13" ht="15" thickBot="1">
      <c r="A200" s="1" t="s">
        <v>95</v>
      </c>
    </row>
    <row r="201" spans="1:13" ht="15" thickBot="1">
      <c r="A201" s="1" t="s">
        <v>96</v>
      </c>
      <c r="C201" s="3" t="s">
        <v>9</v>
      </c>
      <c r="D201" s="2"/>
    </row>
    <row r="202" spans="1:13">
      <c r="A202" s="1" t="s">
        <v>97</v>
      </c>
    </row>
    <row r="207" spans="1:13" ht="15" thickBot="1"/>
    <row r="208" spans="1:13" ht="15" thickBot="1">
      <c r="A208" s="39" t="s">
        <v>102</v>
      </c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1"/>
    </row>
    <row r="210" spans="1:13" ht="15" thickBot="1">
      <c r="A210" s="1" t="s">
        <v>98</v>
      </c>
    </row>
    <row r="211" spans="1:13" ht="15" thickBot="1">
      <c r="A211" s="1" t="s">
        <v>99</v>
      </c>
      <c r="C211" s="3" t="s">
        <v>9</v>
      </c>
      <c r="D211" s="2"/>
    </row>
    <row r="212" spans="1:13">
      <c r="A212" s="1" t="s">
        <v>100</v>
      </c>
    </row>
    <row r="213" spans="1:13">
      <c r="A213" s="1" t="s">
        <v>101</v>
      </c>
    </row>
    <row r="217" spans="1:13" ht="15" thickBot="1"/>
    <row r="218" spans="1:13" ht="15" thickBot="1">
      <c r="A218" s="39" t="s">
        <v>103</v>
      </c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1"/>
    </row>
    <row r="220" spans="1:13" ht="15" thickBot="1">
      <c r="A220" s="1" t="s">
        <v>104</v>
      </c>
    </row>
    <row r="221" spans="1:13" ht="15" thickBot="1">
      <c r="A221" s="1" t="s">
        <v>105</v>
      </c>
      <c r="C221" s="3" t="s">
        <v>9</v>
      </c>
      <c r="D221" s="2"/>
    </row>
    <row r="222" spans="1:13">
      <c r="A222" s="1" t="s">
        <v>106</v>
      </c>
    </row>
    <row r="223" spans="1:13">
      <c r="A223" s="1" t="s">
        <v>107</v>
      </c>
    </row>
    <row r="225" spans="1:13" ht="15" thickBot="1"/>
    <row r="226" spans="1:13" ht="15" thickBot="1">
      <c r="A226" s="39" t="s">
        <v>108</v>
      </c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1"/>
    </row>
    <row r="228" spans="1:13">
      <c r="A228" s="1" t="s">
        <v>109</v>
      </c>
    </row>
    <row r="229" spans="1:13" ht="15" thickBot="1">
      <c r="A229" s="1" t="s">
        <v>110</v>
      </c>
    </row>
    <row r="230" spans="1:13" ht="15" thickBot="1">
      <c r="A230" s="1" t="s">
        <v>111</v>
      </c>
      <c r="C230" s="3" t="s">
        <v>9</v>
      </c>
      <c r="D230" s="2"/>
    </row>
    <row r="231" spans="1:13">
      <c r="A231" s="1" t="s">
        <v>112</v>
      </c>
    </row>
    <row r="234" spans="1:13" ht="15" thickBot="1"/>
    <row r="235" spans="1:13" ht="15" thickBot="1">
      <c r="A235" s="39" t="s">
        <v>113</v>
      </c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1"/>
    </row>
    <row r="237" spans="1:13" ht="15" thickBot="1">
      <c r="A237" s="1" t="s">
        <v>109</v>
      </c>
    </row>
    <row r="238" spans="1:13" ht="15" thickBot="1">
      <c r="A238" s="1" t="s">
        <v>114</v>
      </c>
      <c r="C238" s="3" t="s">
        <v>9</v>
      </c>
      <c r="D238" s="2"/>
    </row>
    <row r="239" spans="1:13">
      <c r="A239" s="1" t="s">
        <v>111</v>
      </c>
    </row>
    <row r="240" spans="1:13">
      <c r="A240" s="1" t="s">
        <v>112</v>
      </c>
    </row>
    <row r="242" spans="1:13" ht="15" thickBot="1"/>
    <row r="243" spans="1:13" ht="15" thickBot="1">
      <c r="A243" s="39" t="s">
        <v>115</v>
      </c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1"/>
    </row>
    <row r="245" spans="1:13" ht="15" thickBot="1">
      <c r="A245" s="1" t="s">
        <v>116</v>
      </c>
    </row>
    <row r="246" spans="1:13" ht="15" thickBot="1">
      <c r="A246" s="1" t="s">
        <v>117</v>
      </c>
      <c r="C246" s="3" t="s">
        <v>9</v>
      </c>
      <c r="D246" s="2"/>
    </row>
    <row r="247" spans="1:13">
      <c r="A247" s="1" t="s">
        <v>118</v>
      </c>
    </row>
    <row r="248" spans="1:13">
      <c r="A248" s="1" t="s">
        <v>119</v>
      </c>
    </row>
    <row r="250" spans="1:13" ht="15" thickBot="1"/>
    <row r="251" spans="1:13" ht="15" thickBot="1">
      <c r="A251" s="39" t="s">
        <v>379</v>
      </c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1"/>
    </row>
    <row r="252" spans="1:13" ht="15" thickBot="1"/>
    <row r="253" spans="1:13" ht="15" thickBot="1">
      <c r="A253" s="10" t="s">
        <v>381</v>
      </c>
      <c r="C253" s="3" t="s">
        <v>9</v>
      </c>
      <c r="D253" s="2"/>
    </row>
    <row r="254" spans="1:13">
      <c r="A254" s="10" t="s">
        <v>380</v>
      </c>
    </row>
    <row r="255" spans="1:13">
      <c r="A255" s="10" t="s">
        <v>382</v>
      </c>
    </row>
    <row r="256" spans="1:13">
      <c r="A256" s="10" t="s">
        <v>383</v>
      </c>
    </row>
    <row r="257" spans="1:13" ht="15" thickBot="1"/>
    <row r="258" spans="1:13" ht="15" thickBot="1">
      <c r="A258" s="39" t="s">
        <v>211</v>
      </c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1"/>
    </row>
    <row r="261" spans="1:13">
      <c r="A261" s="42" t="s">
        <v>9</v>
      </c>
      <c r="B261" s="43"/>
      <c r="C261" s="43"/>
      <c r="D261" s="43"/>
      <c r="E261" s="43"/>
    </row>
    <row r="262" spans="1:13">
      <c r="A262" s="42"/>
      <c r="B262" s="43"/>
      <c r="C262" s="43"/>
      <c r="D262" s="43"/>
      <c r="E262" s="43"/>
    </row>
    <row r="263" spans="1:13" ht="15" thickBot="1"/>
    <row r="264" spans="1:13">
      <c r="A264" s="33" t="s">
        <v>233</v>
      </c>
      <c r="B264" s="34"/>
      <c r="C264" s="34"/>
      <c r="D264" s="34"/>
      <c r="E264" s="35"/>
    </row>
    <row r="265" spans="1:13" ht="15" thickBot="1">
      <c r="A265" s="36"/>
      <c r="B265" s="37"/>
      <c r="C265" s="37"/>
      <c r="D265" s="37"/>
      <c r="E265" s="38"/>
    </row>
    <row r="268" spans="1:13">
      <c r="A268" s="1" t="s">
        <v>234</v>
      </c>
    </row>
    <row r="269" spans="1:13" ht="15" thickBot="1">
      <c r="A269" s="1" t="s">
        <v>235</v>
      </c>
    </row>
    <row r="270" spans="1:13" ht="15" thickBot="1">
      <c r="A270" s="1" t="s">
        <v>236</v>
      </c>
      <c r="C270" s="3" t="s">
        <v>9</v>
      </c>
      <c r="D270" s="2"/>
    </row>
    <row r="271" spans="1:13">
      <c r="A271" s="1" t="s">
        <v>237</v>
      </c>
    </row>
    <row r="285" spans="1:5" ht="15" thickBot="1"/>
    <row r="286" spans="1:5">
      <c r="A286" s="33" t="s">
        <v>238</v>
      </c>
      <c r="B286" s="34"/>
      <c r="C286" s="34"/>
      <c r="D286" s="34"/>
      <c r="E286" s="35"/>
    </row>
    <row r="287" spans="1:5" ht="15" thickBot="1">
      <c r="A287" s="36"/>
      <c r="B287" s="37"/>
      <c r="C287" s="37"/>
      <c r="D287" s="37"/>
      <c r="E287" s="38"/>
    </row>
    <row r="291" spans="1:4">
      <c r="A291" s="1" t="s">
        <v>239</v>
      </c>
    </row>
    <row r="292" spans="1:4">
      <c r="A292" s="1" t="s">
        <v>240</v>
      </c>
    </row>
    <row r="293" spans="1:4">
      <c r="A293" s="1" t="s">
        <v>241</v>
      </c>
    </row>
    <row r="294" spans="1:4" ht="15" thickBot="1">
      <c r="A294" s="1" t="s">
        <v>242</v>
      </c>
    </row>
    <row r="295" spans="1:4" ht="15" thickBot="1">
      <c r="C295" s="3" t="s">
        <v>9</v>
      </c>
      <c r="D295" s="2"/>
    </row>
    <row r="306" spans="1:5" ht="15" thickBot="1"/>
    <row r="307" spans="1:5">
      <c r="A307" s="33" t="s">
        <v>243</v>
      </c>
      <c r="B307" s="34"/>
      <c r="C307" s="34"/>
      <c r="D307" s="34"/>
      <c r="E307" s="35"/>
    </row>
    <row r="308" spans="1:5" ht="15" thickBot="1">
      <c r="A308" s="36"/>
      <c r="B308" s="37"/>
      <c r="C308" s="37"/>
      <c r="D308" s="37"/>
      <c r="E308" s="38"/>
    </row>
    <row r="311" spans="1:5" ht="15" thickBot="1">
      <c r="A311" s="1" t="s">
        <v>244</v>
      </c>
    </row>
    <row r="312" spans="1:5" ht="15" thickBot="1">
      <c r="A312" s="1" t="s">
        <v>245</v>
      </c>
      <c r="C312" s="3" t="s">
        <v>9</v>
      </c>
      <c r="D312" s="2"/>
    </row>
    <row r="313" spans="1:5">
      <c r="A313" s="1" t="s">
        <v>246</v>
      </c>
    </row>
    <row r="314" spans="1:5">
      <c r="A314" s="1" t="s">
        <v>247</v>
      </c>
    </row>
  </sheetData>
  <mergeCells count="32">
    <mergeCell ref="A197:M197"/>
    <mergeCell ref="A208:M208"/>
    <mergeCell ref="A264:E265"/>
    <mergeCell ref="A218:M218"/>
    <mergeCell ref="A226:M226"/>
    <mergeCell ref="A235:M235"/>
    <mergeCell ref="A243:M243"/>
    <mergeCell ref="A251:M251"/>
    <mergeCell ref="A258:M258"/>
    <mergeCell ref="A261:A262"/>
    <mergeCell ref="B261:E262"/>
    <mergeCell ref="A150:M150"/>
    <mergeCell ref="A159:M159"/>
    <mergeCell ref="A169:M169"/>
    <mergeCell ref="A178:M178"/>
    <mergeCell ref="A189:M189"/>
    <mergeCell ref="A286:E287"/>
    <mergeCell ref="A307:E308"/>
    <mergeCell ref="A62:M62"/>
    <mergeCell ref="A1:H1"/>
    <mergeCell ref="A11:H11"/>
    <mergeCell ref="A19:M19"/>
    <mergeCell ref="A39:M39"/>
    <mergeCell ref="A52:M52"/>
    <mergeCell ref="A72:M72"/>
    <mergeCell ref="A81:M81"/>
    <mergeCell ref="A90:M90"/>
    <mergeCell ref="A100:M100"/>
    <mergeCell ref="A111:M111"/>
    <mergeCell ref="A122:M122"/>
    <mergeCell ref="A131:M131"/>
    <mergeCell ref="A140:M140"/>
  </mergeCells>
  <hyperlinks>
    <hyperlink ref="A314" r:id="rId1" display="https://www.wallstreetmojo.com/today-excel-function-date/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"/>
  <sheetViews>
    <sheetView workbookViewId="0">
      <selection activeCell="E19" sqref="E19"/>
    </sheetView>
  </sheetViews>
  <sheetFormatPr defaultRowHeight="14.4"/>
  <sheetData>
    <row r="20" spans="2:2">
      <c r="B20" t="s">
        <v>210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D4" sqref="D4"/>
    </sheetView>
  </sheetViews>
  <sheetFormatPr defaultRowHeight="14.4"/>
  <cols>
    <col min="1" max="1" width="37.21875" bestFit="1" customWidth="1"/>
    <col min="2" max="2" width="22.77734375" bestFit="1" customWidth="1"/>
    <col min="3" max="3" width="47" bestFit="1" customWidth="1"/>
    <col min="4" max="4" width="57.21875" customWidth="1"/>
  </cols>
  <sheetData>
    <row r="1" spans="1:19">
      <c r="A1" s="1" t="s">
        <v>208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>
      <c r="A3" s="5" t="s">
        <v>120</v>
      </c>
      <c r="B3" s="5" t="s">
        <v>121</v>
      </c>
      <c r="C3" s="5" t="s">
        <v>122</v>
      </c>
      <c r="D3" s="6" t="s">
        <v>123</v>
      </c>
      <c r="E3" s="5" t="s">
        <v>209</v>
      </c>
    </row>
    <row r="4" spans="1:19">
      <c r="A4" s="7" t="s">
        <v>124</v>
      </c>
      <c r="B4" s="7"/>
      <c r="C4" s="7" t="s">
        <v>125</v>
      </c>
      <c r="D4" s="7" t="str">
        <f>_xlfn.TEXTJOIN(",",FALSE,A4:B4)</f>
        <v>Smith's Transport Limited,</v>
      </c>
      <c r="E4" s="7">
        <f>LEN(D4)</f>
        <v>26</v>
      </c>
    </row>
    <row r="5" spans="1:19">
      <c r="A5" s="7" t="s">
        <v>126</v>
      </c>
      <c r="B5" s="7" t="s">
        <v>127</v>
      </c>
      <c r="C5" s="7"/>
      <c r="D5" s="7" t="str">
        <f>_xlfn.TEXTJOIN(",",FALSE,A5:B5)</f>
        <v>Ronald &amp; Tina,Spurrell</v>
      </c>
      <c r="E5" s="7">
        <f t="shared" ref="E5:E54" si="0">LEN(D5)</f>
        <v>22</v>
      </c>
    </row>
    <row r="6" spans="1:19">
      <c r="A6" s="7" t="s">
        <v>128</v>
      </c>
      <c r="B6" s="7"/>
      <c r="C6" s="7" t="s">
        <v>129</v>
      </c>
      <c r="D6" s="7" t="str">
        <f t="shared" ref="D6:D54" si="1">_xlfn.TEXTJOIN(",",FALSE,A6:B6)</f>
        <v>Capital One Bank,</v>
      </c>
      <c r="E6" s="7">
        <f t="shared" si="0"/>
        <v>17</v>
      </c>
    </row>
    <row r="7" spans="1:19">
      <c r="A7" s="7" t="s">
        <v>130</v>
      </c>
      <c r="B7" s="7" t="s">
        <v>131</v>
      </c>
      <c r="C7" s="7"/>
      <c r="D7" s="7" t="str">
        <f t="shared" si="1"/>
        <v>Ramsey &amp; Marcella,Smallwood</v>
      </c>
      <c r="E7" s="7">
        <f t="shared" si="0"/>
        <v>27</v>
      </c>
    </row>
    <row r="8" spans="1:19">
      <c r="A8" s="7" t="s">
        <v>132</v>
      </c>
      <c r="B8" s="7" t="s">
        <v>133</v>
      </c>
      <c r="C8" s="7"/>
      <c r="D8" s="7" t="str">
        <f t="shared" si="1"/>
        <v>Sean &amp; Judy,Dooley (Russell-Dooley)</v>
      </c>
      <c r="E8" s="7">
        <f t="shared" si="0"/>
        <v>35</v>
      </c>
    </row>
    <row r="9" spans="1:19">
      <c r="A9" s="7" t="s">
        <v>134</v>
      </c>
      <c r="B9" s="7" t="s">
        <v>135</v>
      </c>
      <c r="C9" s="7"/>
      <c r="D9" s="7" t="str">
        <f t="shared" si="1"/>
        <v>Stephen &amp; Robyn,Hamlyn</v>
      </c>
      <c r="E9" s="7">
        <f t="shared" si="0"/>
        <v>22</v>
      </c>
    </row>
    <row r="10" spans="1:19">
      <c r="A10" s="7" t="s">
        <v>136</v>
      </c>
      <c r="B10" s="7" t="s">
        <v>137</v>
      </c>
      <c r="C10" s="7"/>
      <c r="D10" s="7" t="str">
        <f t="shared" si="1"/>
        <v>Glen &amp; Beverley,Andrews</v>
      </c>
      <c r="E10" s="7">
        <f t="shared" si="0"/>
        <v>23</v>
      </c>
    </row>
    <row r="11" spans="1:19">
      <c r="A11" s="7" t="s">
        <v>138</v>
      </c>
      <c r="B11" s="7"/>
      <c r="C11" s="7" t="s">
        <v>138</v>
      </c>
      <c r="D11" s="7" t="str">
        <f t="shared" si="1"/>
        <v>Newfoundland Hard Rok Inc.,</v>
      </c>
      <c r="E11" s="7">
        <f t="shared" si="0"/>
        <v>27</v>
      </c>
    </row>
    <row r="12" spans="1:19">
      <c r="A12" s="7" t="s">
        <v>138</v>
      </c>
      <c r="B12" s="7"/>
      <c r="C12" s="7" t="s">
        <v>138</v>
      </c>
      <c r="D12" s="7" t="str">
        <f t="shared" si="1"/>
        <v>Newfoundland Hard Rok Inc.,</v>
      </c>
      <c r="E12" s="7">
        <f t="shared" si="0"/>
        <v>27</v>
      </c>
    </row>
    <row r="13" spans="1:19">
      <c r="A13" s="7" t="s">
        <v>139</v>
      </c>
      <c r="B13" s="7" t="s">
        <v>140</v>
      </c>
      <c r="C13" s="7"/>
      <c r="D13" s="7" t="str">
        <f t="shared" si="1"/>
        <v>John &amp; Kathy,Murphy</v>
      </c>
      <c r="E13" s="7">
        <f t="shared" si="0"/>
        <v>19</v>
      </c>
    </row>
    <row r="14" spans="1:19">
      <c r="A14" s="7" t="s">
        <v>141</v>
      </c>
      <c r="B14" s="7"/>
      <c r="C14" s="7" t="s">
        <v>141</v>
      </c>
      <c r="D14" s="7" t="str">
        <f t="shared" si="1"/>
        <v>SBI,</v>
      </c>
      <c r="E14" s="7">
        <f t="shared" si="0"/>
        <v>4</v>
      </c>
    </row>
    <row r="15" spans="1:19">
      <c r="A15" s="7" t="s">
        <v>142</v>
      </c>
      <c r="B15" s="7"/>
      <c r="C15" s="7" t="s">
        <v>142</v>
      </c>
      <c r="D15" s="7" t="str">
        <f t="shared" si="1"/>
        <v>Arbitration,</v>
      </c>
      <c r="E15" s="7">
        <f t="shared" si="0"/>
        <v>12</v>
      </c>
    </row>
    <row r="16" spans="1:19">
      <c r="A16" s="7" t="s">
        <v>143</v>
      </c>
      <c r="B16" s="7"/>
      <c r="C16" s="7" t="s">
        <v>143</v>
      </c>
      <c r="D16" s="7" t="str">
        <f t="shared" si="1"/>
        <v>Mediation,</v>
      </c>
      <c r="E16" s="7">
        <f t="shared" si="0"/>
        <v>10</v>
      </c>
    </row>
    <row r="17" spans="1:5">
      <c r="A17" s="7" t="s">
        <v>144</v>
      </c>
      <c r="B17" s="7"/>
      <c r="C17" s="7" t="s">
        <v>144</v>
      </c>
      <c r="D17" s="7" t="str">
        <f t="shared" si="1"/>
        <v>ACOL,</v>
      </c>
      <c r="E17" s="7">
        <f t="shared" si="0"/>
        <v>5</v>
      </c>
    </row>
    <row r="18" spans="1:5">
      <c r="A18" s="7" t="s">
        <v>145</v>
      </c>
      <c r="B18" s="7"/>
      <c r="C18" s="7" t="s">
        <v>145</v>
      </c>
      <c r="D18" s="7" t="str">
        <f t="shared" si="1"/>
        <v>Weltech,</v>
      </c>
      <c r="E18" s="7">
        <f t="shared" si="0"/>
        <v>8</v>
      </c>
    </row>
    <row r="19" spans="1:5">
      <c r="A19" s="7" t="s">
        <v>146</v>
      </c>
      <c r="B19" s="7"/>
      <c r="C19" s="7" t="s">
        <v>146</v>
      </c>
      <c r="D19" s="7" t="str">
        <f t="shared" si="1"/>
        <v>City Tire &amp; Auto Centre Limited,</v>
      </c>
      <c r="E19" s="7">
        <f t="shared" si="0"/>
        <v>32</v>
      </c>
    </row>
    <row r="20" spans="1:5">
      <c r="A20" s="7" t="s">
        <v>147</v>
      </c>
      <c r="B20" s="7"/>
      <c r="C20" s="7" t="s">
        <v>147</v>
      </c>
      <c r="D20" s="7" t="str">
        <f t="shared" si="1"/>
        <v>The Canadian Union Insurance Company,</v>
      </c>
      <c r="E20" s="7">
        <f t="shared" si="0"/>
        <v>37</v>
      </c>
    </row>
    <row r="21" spans="1:5">
      <c r="A21" s="7" t="s">
        <v>148</v>
      </c>
      <c r="B21" s="7" t="s">
        <v>149</v>
      </c>
      <c r="C21" s="7"/>
      <c r="D21" s="7" t="str">
        <f t="shared" si="1"/>
        <v>Curtis &amp; Kelly,Smith &amp; Manning</v>
      </c>
      <c r="E21" s="7">
        <f t="shared" si="0"/>
        <v>30</v>
      </c>
    </row>
    <row r="22" spans="1:5">
      <c r="A22" s="7" t="s">
        <v>150</v>
      </c>
      <c r="B22" s="7" t="s">
        <v>151</v>
      </c>
      <c r="C22" s="7"/>
      <c r="D22" s="7" t="str">
        <f t="shared" si="1"/>
        <v>Terry,Anderson</v>
      </c>
      <c r="E22" s="7">
        <f t="shared" si="0"/>
        <v>14</v>
      </c>
    </row>
    <row r="23" spans="1:5">
      <c r="A23" s="7" t="s">
        <v>152</v>
      </c>
      <c r="B23" s="7" t="s">
        <v>153</v>
      </c>
      <c r="C23" s="7"/>
      <c r="D23" s="7" t="str">
        <f t="shared" si="1"/>
        <v>Kenneth,Walsh</v>
      </c>
      <c r="E23" s="7">
        <f t="shared" si="0"/>
        <v>13</v>
      </c>
    </row>
    <row r="24" spans="1:5">
      <c r="A24" s="7" t="s">
        <v>128</v>
      </c>
      <c r="B24" s="7"/>
      <c r="C24" s="7" t="s">
        <v>128</v>
      </c>
      <c r="D24" s="7" t="str">
        <f t="shared" si="1"/>
        <v>Capital One Bank,</v>
      </c>
      <c r="E24" s="7">
        <f t="shared" si="0"/>
        <v>17</v>
      </c>
    </row>
    <row r="25" spans="1:5">
      <c r="A25" s="7" t="s">
        <v>154</v>
      </c>
      <c r="B25" s="7" t="s">
        <v>155</v>
      </c>
      <c r="C25" s="7" t="s">
        <v>156</v>
      </c>
      <c r="D25" s="7" t="str">
        <f t="shared" si="1"/>
        <v>name1test,lastNametest1</v>
      </c>
      <c r="E25" s="7">
        <f t="shared" si="0"/>
        <v>23</v>
      </c>
    </row>
    <row r="26" spans="1:5">
      <c r="A26" s="7" t="s">
        <v>157</v>
      </c>
      <c r="B26" s="7"/>
      <c r="C26" s="7" t="s">
        <v>157</v>
      </c>
      <c r="D26" s="7" t="str">
        <f t="shared" si="1"/>
        <v>Canadian Union Insurance Company,</v>
      </c>
      <c r="E26" s="7">
        <f t="shared" si="0"/>
        <v>33</v>
      </c>
    </row>
    <row r="27" spans="1:5">
      <c r="A27" s="7" t="s">
        <v>158</v>
      </c>
      <c r="B27" s="7" t="s">
        <v>159</v>
      </c>
      <c r="C27" s="7"/>
      <c r="D27" s="7" t="str">
        <f t="shared" si="1"/>
        <v>Jonathan,Barnes</v>
      </c>
      <c r="E27" s="7">
        <f t="shared" si="0"/>
        <v>15</v>
      </c>
    </row>
    <row r="28" spans="1:5">
      <c r="A28" s="7" t="s">
        <v>160</v>
      </c>
      <c r="B28" s="7" t="s">
        <v>161</v>
      </c>
      <c r="C28" s="7" t="s">
        <v>157</v>
      </c>
      <c r="D28" s="7" t="str">
        <f t="shared" si="1"/>
        <v>Karla, Angus &amp; Elaine,Noseworthy</v>
      </c>
      <c r="E28" s="7">
        <f t="shared" si="0"/>
        <v>32</v>
      </c>
    </row>
    <row r="29" spans="1:5">
      <c r="A29" s="7" t="s">
        <v>160</v>
      </c>
      <c r="B29" s="7" t="s">
        <v>161</v>
      </c>
      <c r="C29" s="7" t="s">
        <v>157</v>
      </c>
      <c r="D29" s="7" t="str">
        <f t="shared" si="1"/>
        <v>Karla, Angus &amp; Elaine,Noseworthy</v>
      </c>
      <c r="E29" s="7">
        <f t="shared" si="0"/>
        <v>32</v>
      </c>
    </row>
    <row r="30" spans="1:5">
      <c r="A30" s="7" t="s">
        <v>162</v>
      </c>
      <c r="B30" s="7" t="s">
        <v>163</v>
      </c>
      <c r="C30" s="7"/>
      <c r="D30" s="7" t="str">
        <f t="shared" si="1"/>
        <v>Henry &amp; Linda,Longerich</v>
      </c>
      <c r="E30" s="7">
        <f t="shared" si="0"/>
        <v>23</v>
      </c>
    </row>
    <row r="31" spans="1:5">
      <c r="A31" s="7" t="s">
        <v>164</v>
      </c>
      <c r="B31" s="7"/>
      <c r="C31" s="7" t="s">
        <v>164</v>
      </c>
      <c r="D31" s="7" t="str">
        <f t="shared" si="1"/>
        <v>RSA,</v>
      </c>
      <c r="E31" s="7">
        <f t="shared" si="0"/>
        <v>4</v>
      </c>
    </row>
    <row r="32" spans="1:5">
      <c r="A32" s="7" t="s">
        <v>165</v>
      </c>
      <c r="B32" s="7" t="s">
        <v>166</v>
      </c>
      <c r="C32" s="7"/>
      <c r="D32" s="7" t="str">
        <f t="shared" si="1"/>
        <v>Barbara &amp; David,Mayer &amp; Schneider</v>
      </c>
      <c r="E32" s="7">
        <f t="shared" si="0"/>
        <v>33</v>
      </c>
    </row>
    <row r="33" spans="1:5">
      <c r="A33" s="7" t="s">
        <v>167</v>
      </c>
      <c r="B33" s="7" t="s">
        <v>168</v>
      </c>
      <c r="C33" s="7"/>
      <c r="D33" s="7" t="str">
        <f t="shared" si="1"/>
        <v>Darren,Freake</v>
      </c>
      <c r="E33" s="7">
        <f t="shared" si="0"/>
        <v>13</v>
      </c>
    </row>
    <row r="34" spans="1:5">
      <c r="A34" s="7" t="s">
        <v>169</v>
      </c>
      <c r="B34" s="7"/>
      <c r="C34" s="7" t="s">
        <v>169</v>
      </c>
      <c r="D34" s="7" t="str">
        <f t="shared" si="1"/>
        <v>Estate of Olive Pearl Davis,</v>
      </c>
      <c r="E34" s="7">
        <f t="shared" si="0"/>
        <v>28</v>
      </c>
    </row>
    <row r="35" spans="1:5">
      <c r="A35" s="7" t="s">
        <v>170</v>
      </c>
      <c r="B35" s="7" t="s">
        <v>171</v>
      </c>
      <c r="C35" s="7"/>
      <c r="D35" s="7" t="str">
        <f t="shared" si="1"/>
        <v>Claire Jeannie &amp; Stephen,McFarlane &amp; Slade</v>
      </c>
      <c r="E35" s="7">
        <f t="shared" si="0"/>
        <v>42</v>
      </c>
    </row>
    <row r="36" spans="1:5">
      <c r="A36" s="7" t="s">
        <v>172</v>
      </c>
      <c r="B36" s="7" t="s">
        <v>173</v>
      </c>
      <c r="C36" s="7"/>
      <c r="D36" s="7" t="str">
        <f t="shared" si="1"/>
        <v>Joanne,Corrigan</v>
      </c>
      <c r="E36" s="7">
        <f t="shared" si="0"/>
        <v>15</v>
      </c>
    </row>
    <row r="37" spans="1:5">
      <c r="A37" s="7" t="s">
        <v>174</v>
      </c>
      <c r="B37" s="7" t="s">
        <v>173</v>
      </c>
      <c r="C37" s="7"/>
      <c r="D37" s="7" t="str">
        <f t="shared" si="1"/>
        <v>Joseph, Jr. &amp; Margaret,Corrigan</v>
      </c>
      <c r="E37" s="7">
        <f t="shared" si="0"/>
        <v>31</v>
      </c>
    </row>
    <row r="38" spans="1:5">
      <c r="A38" s="7" t="s">
        <v>175</v>
      </c>
      <c r="B38" s="7" t="s">
        <v>176</v>
      </c>
      <c r="C38" s="7"/>
      <c r="D38" s="7" t="str">
        <f t="shared" si="1"/>
        <v>Clifford &amp; Barbara,Reid</v>
      </c>
      <c r="E38" s="7">
        <f t="shared" si="0"/>
        <v>23</v>
      </c>
    </row>
    <row r="39" spans="1:5">
      <c r="A39" s="7" t="s">
        <v>177</v>
      </c>
      <c r="B39" s="7" t="s">
        <v>178</v>
      </c>
      <c r="C39" s="7"/>
      <c r="D39" s="7" t="str">
        <f t="shared" si="1"/>
        <v>Carolyn &amp; Robert,Seeley</v>
      </c>
      <c r="E39" s="7">
        <f t="shared" si="0"/>
        <v>23</v>
      </c>
    </row>
    <row r="40" spans="1:5">
      <c r="A40" s="7" t="s">
        <v>179</v>
      </c>
      <c r="B40" s="7" t="s">
        <v>178</v>
      </c>
      <c r="C40" s="7"/>
      <c r="D40" s="7" t="str">
        <f t="shared" si="1"/>
        <v>Carolyn,Seeley</v>
      </c>
      <c r="E40" s="7">
        <f t="shared" si="0"/>
        <v>14</v>
      </c>
    </row>
    <row r="41" spans="1:5">
      <c r="A41" s="7" t="s">
        <v>180</v>
      </c>
      <c r="B41" s="7" t="s">
        <v>181</v>
      </c>
      <c r="C41" s="7" t="s">
        <v>182</v>
      </c>
      <c r="D41" s="7" t="str">
        <f t="shared" si="1"/>
        <v>Corey,Giacinti</v>
      </c>
      <c r="E41" s="7">
        <f t="shared" si="0"/>
        <v>14</v>
      </c>
    </row>
    <row r="42" spans="1:5">
      <c r="A42" s="7" t="s">
        <v>183</v>
      </c>
      <c r="B42" s="7" t="s">
        <v>184</v>
      </c>
      <c r="C42" s="7"/>
      <c r="D42" s="7" t="str">
        <f t="shared" si="1"/>
        <v>Geoff &amp; Anne,Hancock</v>
      </c>
      <c r="E42" s="7">
        <f t="shared" si="0"/>
        <v>20</v>
      </c>
    </row>
    <row r="43" spans="1:5">
      <c r="A43" s="7" t="s">
        <v>185</v>
      </c>
      <c r="B43" s="7" t="s">
        <v>186</v>
      </c>
      <c r="C43" s="7"/>
      <c r="D43" s="7" t="str">
        <f t="shared" si="1"/>
        <v>Ana &amp; Geoff,Knapp</v>
      </c>
      <c r="E43" s="7">
        <f t="shared" si="0"/>
        <v>17</v>
      </c>
    </row>
    <row r="44" spans="1:5">
      <c r="A44" s="7" t="s">
        <v>187</v>
      </c>
      <c r="B44" s="7" t="s">
        <v>188</v>
      </c>
      <c r="C44" s="7"/>
      <c r="D44" s="7" t="str">
        <f t="shared" si="1"/>
        <v>Jodi Bishop &amp;,Warren Short</v>
      </c>
      <c r="E44" s="7">
        <f t="shared" si="0"/>
        <v>26</v>
      </c>
    </row>
    <row r="45" spans="1:5">
      <c r="A45" s="7" t="s">
        <v>189</v>
      </c>
      <c r="B45" s="7" t="s">
        <v>190</v>
      </c>
      <c r="C45" s="7"/>
      <c r="D45" s="7" t="str">
        <f t="shared" si="1"/>
        <v>Angelo,Cameracci</v>
      </c>
      <c r="E45" s="7">
        <f t="shared" si="0"/>
        <v>16</v>
      </c>
    </row>
    <row r="46" spans="1:5">
      <c r="A46" s="7" t="s">
        <v>191</v>
      </c>
      <c r="B46" s="7" t="s">
        <v>192</v>
      </c>
      <c r="C46" s="7"/>
      <c r="D46" s="7" t="str">
        <f t="shared" si="1"/>
        <v>David,Stevens</v>
      </c>
      <c r="E46" s="7">
        <f t="shared" si="0"/>
        <v>13</v>
      </c>
    </row>
    <row r="47" spans="1:5">
      <c r="A47" s="7" t="s">
        <v>193</v>
      </c>
      <c r="B47" s="7" t="s">
        <v>194</v>
      </c>
      <c r="C47" s="7"/>
      <c r="D47" s="7" t="str">
        <f t="shared" si="1"/>
        <v>Ranjan,Bhaduri</v>
      </c>
      <c r="E47" s="7">
        <f t="shared" si="0"/>
        <v>14</v>
      </c>
    </row>
    <row r="48" spans="1:5">
      <c r="A48" s="7" t="s">
        <v>195</v>
      </c>
      <c r="B48" s="7" t="s">
        <v>196</v>
      </c>
      <c r="C48" s="7"/>
      <c r="D48" s="7" t="str">
        <f t="shared" si="1"/>
        <v>Luc,Lalonde</v>
      </c>
      <c r="E48" s="7">
        <f t="shared" si="0"/>
        <v>11</v>
      </c>
    </row>
    <row r="49" spans="1:5">
      <c r="A49" s="7" t="s">
        <v>197</v>
      </c>
      <c r="B49" s="7" t="s">
        <v>198</v>
      </c>
      <c r="C49" s="7"/>
      <c r="D49" s="7" t="str">
        <f t="shared" si="1"/>
        <v>Margaret,Mathie, Estate</v>
      </c>
      <c r="E49" s="7">
        <f t="shared" si="0"/>
        <v>23</v>
      </c>
    </row>
    <row r="50" spans="1:5">
      <c r="A50" s="7" t="s">
        <v>199</v>
      </c>
      <c r="B50" s="7" t="s">
        <v>200</v>
      </c>
      <c r="C50" s="7"/>
      <c r="D50" s="7" t="str">
        <f t="shared" si="1"/>
        <v>Custode,D'Amico (Estate)</v>
      </c>
      <c r="E50" s="7">
        <f t="shared" si="0"/>
        <v>24</v>
      </c>
    </row>
    <row r="51" spans="1:5">
      <c r="A51" s="7" t="s">
        <v>201</v>
      </c>
      <c r="B51" s="7" t="s">
        <v>202</v>
      </c>
      <c r="C51" s="7"/>
      <c r="D51" s="7" t="str">
        <f t="shared" si="1"/>
        <v>Daniel &amp; Eleanor,Smith &amp; John Burrows</v>
      </c>
      <c r="E51" s="7">
        <f t="shared" si="0"/>
        <v>37</v>
      </c>
    </row>
    <row r="52" spans="1:5">
      <c r="A52" s="7" t="s">
        <v>203</v>
      </c>
      <c r="B52" s="7" t="s">
        <v>203</v>
      </c>
      <c r="C52" s="7" t="s">
        <v>203</v>
      </c>
      <c r="D52" s="7" t="str">
        <f t="shared" si="1"/>
        <v>2131813 Ontario Inc.,2131813 Ontario Inc.</v>
      </c>
      <c r="E52" s="7">
        <f t="shared" si="0"/>
        <v>41</v>
      </c>
    </row>
    <row r="53" spans="1:5">
      <c r="A53" s="7" t="s">
        <v>204</v>
      </c>
      <c r="B53" s="7" t="s">
        <v>205</v>
      </c>
      <c r="C53" s="7"/>
      <c r="D53" s="7" t="str">
        <f t="shared" si="1"/>
        <v>Michael Curzon &amp;,Luc Lalonde</v>
      </c>
      <c r="E53" s="7">
        <f t="shared" si="0"/>
        <v>28</v>
      </c>
    </row>
    <row r="54" spans="1:5">
      <c r="A54" s="7" t="s">
        <v>206</v>
      </c>
      <c r="B54" s="7" t="s">
        <v>207</v>
      </c>
      <c r="C54" s="7"/>
      <c r="D54" s="7" t="str">
        <f t="shared" si="1"/>
        <v>Robert,1340893 Ontario Inc.</v>
      </c>
      <c r="E54" s="7">
        <f t="shared" si="0"/>
        <v>27</v>
      </c>
    </row>
  </sheetData>
  <conditionalFormatting sqref="D4:D54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1" sqref="J11"/>
    </sheetView>
  </sheetViews>
  <sheetFormatPr defaultRowHeight="14.4"/>
  <cols>
    <col min="1" max="1" width="13.44140625" bestFit="1" customWidth="1"/>
    <col min="2" max="2" width="14.44140625" bestFit="1" customWidth="1"/>
    <col min="3" max="3" width="20.21875" bestFit="1" customWidth="1"/>
    <col min="4" max="4" width="11" bestFit="1" customWidth="1"/>
    <col min="5" max="5" width="10.44140625" bestFit="1" customWidth="1"/>
  </cols>
  <sheetData>
    <row r="1" spans="1:10" ht="15" thickBot="1">
      <c r="A1" s="44" t="s">
        <v>228</v>
      </c>
      <c r="B1" s="45"/>
      <c r="C1" s="45"/>
      <c r="D1" s="45"/>
      <c r="E1" s="45"/>
      <c r="F1" s="45"/>
      <c r="G1" s="45"/>
      <c r="H1" s="46"/>
    </row>
    <row r="2" spans="1:10" ht="15" thickBot="1">
      <c r="A2" s="44" t="s">
        <v>229</v>
      </c>
      <c r="B2" s="45"/>
      <c r="C2" s="45"/>
      <c r="D2" s="45"/>
      <c r="E2" s="45"/>
      <c r="F2" s="45"/>
      <c r="G2" s="45"/>
      <c r="H2" s="46"/>
    </row>
    <row r="3" spans="1:10" ht="15" thickBot="1">
      <c r="A3" s="44" t="s">
        <v>231</v>
      </c>
      <c r="B3" s="45"/>
      <c r="C3" s="45"/>
      <c r="D3" s="45"/>
      <c r="E3" s="45"/>
      <c r="F3" s="45"/>
      <c r="G3" s="45"/>
      <c r="H3" s="46"/>
    </row>
    <row r="4" spans="1:10" ht="15" thickBot="1">
      <c r="A4" s="47" t="s">
        <v>230</v>
      </c>
      <c r="B4" s="48"/>
      <c r="C4" s="48"/>
      <c r="D4" s="48"/>
      <c r="E4" s="48"/>
      <c r="F4" s="48"/>
      <c r="G4" s="48"/>
      <c r="H4" s="49"/>
    </row>
    <row r="5" spans="1:10" ht="15" thickBot="1">
      <c r="A5" s="47" t="s">
        <v>232</v>
      </c>
      <c r="B5" s="48"/>
      <c r="C5" s="48"/>
      <c r="D5" s="48"/>
      <c r="E5" s="48"/>
      <c r="F5" s="48"/>
      <c r="G5" s="48"/>
      <c r="H5" s="49"/>
    </row>
    <row r="8" spans="1:10">
      <c r="A8" s="27" t="s">
        <v>212</v>
      </c>
      <c r="B8" s="27" t="s">
        <v>213</v>
      </c>
      <c r="C8" s="27" t="s">
        <v>214</v>
      </c>
      <c r="D8" s="27" t="s">
        <v>215</v>
      </c>
      <c r="E8" s="27" t="s">
        <v>372</v>
      </c>
    </row>
    <row r="9" spans="1:10">
      <c r="A9" s="27" t="s">
        <v>216</v>
      </c>
      <c r="B9" s="27">
        <v>80</v>
      </c>
      <c r="C9" s="27" t="s">
        <v>217</v>
      </c>
      <c r="D9" s="28" t="s">
        <v>218</v>
      </c>
      <c r="E9" s="29">
        <v>350</v>
      </c>
      <c r="G9">
        <v>1</v>
      </c>
      <c r="H9">
        <f>SUM(350,2000,4000,300)</f>
        <v>6650</v>
      </c>
      <c r="J9">
        <f>SUM(Table1[Column1])</f>
        <v>6650</v>
      </c>
    </row>
    <row r="10" spans="1:10">
      <c r="A10" s="27" t="s">
        <v>219</v>
      </c>
      <c r="B10" s="27">
        <v>110</v>
      </c>
      <c r="C10" s="27" t="s">
        <v>220</v>
      </c>
      <c r="D10" s="28" t="s">
        <v>221</v>
      </c>
      <c r="E10" s="29">
        <v>2000</v>
      </c>
      <c r="G10">
        <v>3</v>
      </c>
      <c r="H10">
        <f>AVERAGE(350,2000,4000,300)</f>
        <v>1662.5</v>
      </c>
      <c r="J10" s="11" t="e">
        <f>AVERAGE(D9,Table1[[#This Row],[Revenue]],D11,D12)</f>
        <v>#DIV/0!</v>
      </c>
    </row>
    <row r="11" spans="1:10">
      <c r="A11" s="27" t="s">
        <v>222</v>
      </c>
      <c r="B11" s="27">
        <v>200</v>
      </c>
      <c r="C11" s="27" t="s">
        <v>223</v>
      </c>
      <c r="D11" s="28" t="s">
        <v>224</v>
      </c>
      <c r="E11" s="29">
        <v>4000</v>
      </c>
      <c r="G11">
        <v>5</v>
      </c>
      <c r="H11">
        <f>SUM(80,110,200,100)</f>
        <v>490</v>
      </c>
    </row>
    <row r="12" spans="1:10">
      <c r="A12" s="27" t="s">
        <v>225</v>
      </c>
      <c r="B12" s="27">
        <v>100</v>
      </c>
      <c r="C12" s="27" t="s">
        <v>226</v>
      </c>
      <c r="D12" s="28" t="s">
        <v>227</v>
      </c>
      <c r="E12" s="29">
        <v>300</v>
      </c>
    </row>
    <row r="13" spans="1:10">
      <c r="A13" s="27"/>
      <c r="B13" s="27"/>
      <c r="C13" s="27"/>
      <c r="D13" s="28"/>
      <c r="E13" s="29"/>
    </row>
    <row r="15" spans="1:10">
      <c r="C15" s="11"/>
    </row>
    <row r="16" spans="1:10">
      <c r="D16" s="11"/>
    </row>
  </sheetData>
  <mergeCells count="5">
    <mergeCell ref="A1:H1"/>
    <mergeCell ref="A2:H2"/>
    <mergeCell ref="A3:H3"/>
    <mergeCell ref="A4:H4"/>
    <mergeCell ref="A5:H5"/>
  </mergeCells>
  <phoneticPr fontId="14" type="noConversion"/>
  <conditionalFormatting sqref="D9:D12">
    <cfRule type="cellIs" dxfId="15" priority="1" operator="greaterThan">
      <formula>120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E4" sqref="E4"/>
    </sheetView>
  </sheetViews>
  <sheetFormatPr defaultRowHeight="14.4"/>
  <cols>
    <col min="1" max="1" width="24.77734375" bestFit="1" customWidth="1"/>
    <col min="2" max="2" width="16.21875" customWidth="1"/>
    <col min="3" max="3" width="18.77734375" customWidth="1"/>
    <col min="6" max="6" width="10.5546875" bestFit="1" customWidth="1"/>
    <col min="7" max="7" width="20.33203125" customWidth="1"/>
    <col min="8" max="8" width="17" customWidth="1"/>
    <col min="9" max="9" width="20.44140625" customWidth="1"/>
    <col min="11" max="11" width="21.44140625" customWidth="1"/>
  </cols>
  <sheetData>
    <row r="2" spans="1:11">
      <c r="I2" s="6" t="s">
        <v>253</v>
      </c>
    </row>
    <row r="4" spans="1:11">
      <c r="A4" s="6" t="s">
        <v>248</v>
      </c>
      <c r="B4" s="6" t="s">
        <v>249</v>
      </c>
      <c r="C4" s="6" t="s">
        <v>250</v>
      </c>
      <c r="F4" s="6" t="s">
        <v>120</v>
      </c>
      <c r="G4" s="6"/>
      <c r="H4" s="6" t="s">
        <v>256</v>
      </c>
      <c r="I4" s="6" t="s">
        <v>121</v>
      </c>
      <c r="J4" s="6" t="s">
        <v>249</v>
      </c>
      <c r="K4" s="6" t="s">
        <v>250</v>
      </c>
    </row>
    <row r="5" spans="1:11">
      <c r="A5" s="1" t="s">
        <v>262</v>
      </c>
      <c r="B5" s="7">
        <v>101</v>
      </c>
      <c r="C5" s="7">
        <v>25678.083739999998</v>
      </c>
      <c r="F5" s="1" t="str">
        <f>LEFT(A5,FIND(".",A5,1))</f>
        <v>MR.</v>
      </c>
      <c r="G5" s="1" t="str">
        <f>TRIM(SUBSTITUTE(A5,F5," "))</f>
        <v>JON YANG</v>
      </c>
      <c r="H5" s="7" t="str">
        <f>LEFT(G5,FIND(" ",G5,1))</f>
        <v xml:space="preserve">JON </v>
      </c>
      <c r="I5" s="7" t="str">
        <f>SUBSTITUTE(G5,H5," ")</f>
        <v xml:space="preserve"> YANG</v>
      </c>
      <c r="J5" s="7">
        <v>101</v>
      </c>
      <c r="K5" s="7">
        <f t="shared" ref="K5:K12" si="0">ROUND(C5,1)</f>
        <v>25678.1</v>
      </c>
    </row>
    <row r="6" spans="1:11">
      <c r="A6" s="1" t="s">
        <v>263</v>
      </c>
      <c r="B6" s="7">
        <v>102</v>
      </c>
      <c r="C6" s="7">
        <v>25801.430221999999</v>
      </c>
      <c r="F6" s="1" t="str">
        <f t="shared" ref="F6:F12" si="1">LEFT(A6,FIND(".",A6,1))</f>
        <v>MR.</v>
      </c>
      <c r="G6" s="1" t="str">
        <f t="shared" ref="G6:G12" si="2">TRIM(SUBSTITUTE(A6,F6," "))</f>
        <v>EUGENE HUANG</v>
      </c>
      <c r="H6" s="7" t="str">
        <f t="shared" ref="H6:H12" si="3">LEFT(G6,FIND(" ",G6,1))</f>
        <v xml:space="preserve">EUGENE </v>
      </c>
      <c r="I6" s="7" t="str">
        <f t="shared" ref="I6:I12" si="4">SUBSTITUTE(G6,H6," ")</f>
        <v xml:space="preserve"> HUANG</v>
      </c>
      <c r="J6" s="7">
        <v>102</v>
      </c>
      <c r="K6" s="7">
        <f t="shared" si="0"/>
        <v>25801.4</v>
      </c>
    </row>
    <row r="7" spans="1:11">
      <c r="A7" s="1" t="s">
        <v>264</v>
      </c>
      <c r="B7" s="7">
        <v>103</v>
      </c>
      <c r="C7" s="7">
        <v>25679.083739999998</v>
      </c>
      <c r="F7" s="1" t="str">
        <f t="shared" si="1"/>
        <v>MR.</v>
      </c>
      <c r="G7" s="1" t="str">
        <f t="shared" si="2"/>
        <v>RUBEN TORRES</v>
      </c>
      <c r="H7" s="7" t="str">
        <f t="shared" si="3"/>
        <v xml:space="preserve">RUBEN </v>
      </c>
      <c r="I7" s="7" t="str">
        <f t="shared" si="4"/>
        <v xml:space="preserve"> TORRES</v>
      </c>
      <c r="J7" s="7">
        <v>103</v>
      </c>
      <c r="K7" s="7">
        <f t="shared" si="0"/>
        <v>25679.1</v>
      </c>
    </row>
    <row r="8" spans="1:11">
      <c r="A8" s="1" t="s">
        <v>265</v>
      </c>
      <c r="B8" s="7">
        <v>104</v>
      </c>
      <c r="C8" s="7">
        <v>25802.430221999999</v>
      </c>
      <c r="F8" s="1" t="str">
        <f t="shared" si="1"/>
        <v>MS.</v>
      </c>
      <c r="G8" s="1" t="str">
        <f t="shared" si="2"/>
        <v>CHRISTY ZHU</v>
      </c>
      <c r="H8" s="7" t="str">
        <f t="shared" si="3"/>
        <v xml:space="preserve">CHRISTY </v>
      </c>
      <c r="I8" s="7" t="str">
        <f t="shared" si="4"/>
        <v xml:space="preserve"> ZHU</v>
      </c>
      <c r="J8" s="7">
        <v>104</v>
      </c>
      <c r="K8" s="7">
        <f t="shared" si="0"/>
        <v>25802.400000000001</v>
      </c>
    </row>
    <row r="9" spans="1:11">
      <c r="A9" s="1" t="s">
        <v>266</v>
      </c>
      <c r="B9" s="7">
        <v>105</v>
      </c>
      <c r="C9" s="7">
        <v>25680.083739999998</v>
      </c>
      <c r="F9" s="1" t="str">
        <f t="shared" si="1"/>
        <v>MRS.</v>
      </c>
      <c r="G9" s="1" t="str">
        <f t="shared" si="2"/>
        <v>ELIZABETH JOHNSON</v>
      </c>
      <c r="H9" s="7" t="str">
        <f t="shared" si="3"/>
        <v xml:space="preserve">ELIZABETH </v>
      </c>
      <c r="I9" s="7" t="str">
        <f t="shared" si="4"/>
        <v xml:space="preserve"> JOHNSON</v>
      </c>
      <c r="J9" s="7">
        <v>105</v>
      </c>
      <c r="K9" s="7">
        <f t="shared" si="0"/>
        <v>25680.1</v>
      </c>
    </row>
    <row r="10" spans="1:11">
      <c r="A10" s="1" t="s">
        <v>263</v>
      </c>
      <c r="B10" s="7">
        <v>106</v>
      </c>
      <c r="C10" s="7">
        <v>25803.430221999999</v>
      </c>
      <c r="F10" s="1" t="str">
        <f t="shared" si="1"/>
        <v>MR.</v>
      </c>
      <c r="G10" s="1" t="str">
        <f t="shared" si="2"/>
        <v>EUGENE HUANG</v>
      </c>
      <c r="H10" s="7" t="str">
        <f t="shared" si="3"/>
        <v xml:space="preserve">EUGENE </v>
      </c>
      <c r="I10" s="7" t="str">
        <f t="shared" si="4"/>
        <v xml:space="preserve"> HUANG</v>
      </c>
      <c r="J10" s="7">
        <v>106</v>
      </c>
      <c r="K10" s="7">
        <f t="shared" si="0"/>
        <v>25803.4</v>
      </c>
    </row>
    <row r="11" spans="1:11">
      <c r="A11" s="1" t="s">
        <v>268</v>
      </c>
      <c r="B11" s="7">
        <v>107</v>
      </c>
      <c r="C11" s="7">
        <v>25681.083739999998</v>
      </c>
      <c r="F11" s="1" t="str">
        <f t="shared" si="1"/>
        <v>MR.</v>
      </c>
      <c r="G11" s="1" t="str">
        <f t="shared" si="2"/>
        <v>MARCO MEHTA</v>
      </c>
      <c r="H11" s="7" t="str">
        <f t="shared" si="3"/>
        <v xml:space="preserve">MARCO </v>
      </c>
      <c r="I11" s="7" t="str">
        <f t="shared" si="4"/>
        <v xml:space="preserve"> MEHTA</v>
      </c>
      <c r="J11" s="7">
        <v>107</v>
      </c>
      <c r="K11" s="7">
        <f t="shared" si="0"/>
        <v>25681.1</v>
      </c>
    </row>
    <row r="12" spans="1:11">
      <c r="A12" s="1" t="s">
        <v>269</v>
      </c>
      <c r="B12" s="7">
        <v>108</v>
      </c>
      <c r="C12" s="7">
        <v>25804.430221999999</v>
      </c>
      <c r="F12" s="1" t="str">
        <f t="shared" si="1"/>
        <v>MRS.</v>
      </c>
      <c r="G12" s="1" t="str">
        <f t="shared" si="2"/>
        <v>ROBIN VERHOFF</v>
      </c>
      <c r="H12" s="7" t="str">
        <f t="shared" si="3"/>
        <v xml:space="preserve">ROBIN </v>
      </c>
      <c r="I12" s="7" t="str">
        <f t="shared" si="4"/>
        <v xml:space="preserve"> VERHOFF</v>
      </c>
      <c r="J12" s="7">
        <v>108</v>
      </c>
      <c r="K12" s="7">
        <f t="shared" si="0"/>
        <v>25804.400000000001</v>
      </c>
    </row>
    <row r="13" spans="1:11" ht="15" thickBot="1"/>
    <row r="14" spans="1:11" ht="17.399999999999999" thickBot="1">
      <c r="A14" s="8" t="s">
        <v>251</v>
      </c>
    </row>
    <row r="15" spans="1:11" ht="15" thickBot="1">
      <c r="A15" s="8" t="s">
        <v>252</v>
      </c>
    </row>
    <row r="16" spans="1:11" ht="15" thickBot="1">
      <c r="A16" s="8" t="s">
        <v>254</v>
      </c>
    </row>
    <row r="17" spans="1:1" ht="15" thickBot="1">
      <c r="A17" s="8" t="s">
        <v>255</v>
      </c>
    </row>
  </sheetData>
  <conditionalFormatting sqref="K5:K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{08038BB0-C6A9-43D6-82AC-C8655EE65278}</x14:id>
        </ext>
      </extLst>
    </cfRule>
  </conditionalFormatting>
  <conditionalFormatting sqref="G5:G12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038BB0-C6A9-43D6-82AC-C8655EE65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6" sqref="D6"/>
    </sheetView>
  </sheetViews>
  <sheetFormatPr defaultRowHeight="14.4"/>
  <cols>
    <col min="1" max="1" width="12.21875" customWidth="1"/>
    <col min="2" max="2" width="27.21875" customWidth="1"/>
    <col min="3" max="3" width="13.77734375" bestFit="1" customWidth="1"/>
  </cols>
  <sheetData>
    <row r="1" spans="1:12" ht="15" thickBot="1"/>
    <row r="2" spans="1:12" ht="15" thickBot="1">
      <c r="A2" s="39" t="s">
        <v>257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1"/>
    </row>
    <row r="5" spans="1:12">
      <c r="A5" s="6" t="s">
        <v>258</v>
      </c>
      <c r="B5" s="6" t="s">
        <v>248</v>
      </c>
      <c r="C5" s="6" t="s">
        <v>259</v>
      </c>
      <c r="D5" s="6" t="s">
        <v>260</v>
      </c>
      <c r="E5" s="6" t="s">
        <v>261</v>
      </c>
    </row>
    <row r="6" spans="1:12">
      <c r="A6" s="9">
        <v>44957</v>
      </c>
      <c r="B6" s="7" t="s">
        <v>262</v>
      </c>
      <c r="C6" s="7">
        <v>5</v>
      </c>
      <c r="D6" s="7">
        <v>60</v>
      </c>
      <c r="E6" s="7">
        <f>C6*D6</f>
        <v>300</v>
      </c>
    </row>
    <row r="7" spans="1:12">
      <c r="A7" s="9">
        <v>44957</v>
      </c>
      <c r="B7" s="7" t="s">
        <v>263</v>
      </c>
      <c r="C7" s="7">
        <v>7</v>
      </c>
      <c r="D7" s="7">
        <v>40</v>
      </c>
      <c r="E7" s="7">
        <f t="shared" ref="E7:E23" si="0">C7*D7</f>
        <v>280</v>
      </c>
    </row>
    <row r="8" spans="1:12">
      <c r="A8" s="9">
        <v>44957</v>
      </c>
      <c r="B8" s="7" t="s">
        <v>264</v>
      </c>
      <c r="C8" s="7">
        <v>3</v>
      </c>
      <c r="D8" s="7">
        <v>65</v>
      </c>
      <c r="E8" s="7">
        <f t="shared" si="0"/>
        <v>195</v>
      </c>
    </row>
    <row r="9" spans="1:12">
      <c r="A9" s="9">
        <v>44957</v>
      </c>
      <c r="B9" s="7" t="s">
        <v>265</v>
      </c>
      <c r="C9" s="7">
        <v>7</v>
      </c>
      <c r="D9" s="7">
        <v>28</v>
      </c>
      <c r="E9" s="7">
        <f t="shared" si="0"/>
        <v>196</v>
      </c>
    </row>
    <row r="10" spans="1:12">
      <c r="A10" s="9">
        <v>44957</v>
      </c>
      <c r="B10" s="7" t="s">
        <v>266</v>
      </c>
      <c r="C10" s="7">
        <v>2</v>
      </c>
      <c r="D10" s="7">
        <v>80</v>
      </c>
      <c r="E10" s="7">
        <f t="shared" si="0"/>
        <v>160</v>
      </c>
    </row>
    <row r="11" spans="1:12">
      <c r="A11" s="9">
        <v>44957</v>
      </c>
      <c r="B11" s="7" t="s">
        <v>267</v>
      </c>
      <c r="C11" s="7">
        <v>8</v>
      </c>
      <c r="D11" s="7">
        <v>80</v>
      </c>
      <c r="E11" s="7">
        <f t="shared" si="0"/>
        <v>640</v>
      </c>
    </row>
    <row r="12" spans="1:12">
      <c r="A12" s="9">
        <v>44957</v>
      </c>
      <c r="B12" s="7" t="s">
        <v>268</v>
      </c>
      <c r="C12" s="7">
        <v>1</v>
      </c>
      <c r="D12" s="7">
        <v>100</v>
      </c>
      <c r="E12" s="7">
        <f t="shared" si="0"/>
        <v>100</v>
      </c>
    </row>
    <row r="13" spans="1:12">
      <c r="A13" s="9">
        <v>44957</v>
      </c>
      <c r="B13" s="7" t="s">
        <v>269</v>
      </c>
      <c r="C13" s="7">
        <v>6</v>
      </c>
      <c r="D13" s="7">
        <v>130</v>
      </c>
      <c r="E13" s="7">
        <f t="shared" si="0"/>
        <v>780</v>
      </c>
    </row>
    <row r="14" spans="1:12">
      <c r="A14" s="9">
        <v>44957</v>
      </c>
      <c r="B14" s="7" t="s">
        <v>270</v>
      </c>
      <c r="C14" s="7">
        <v>9</v>
      </c>
      <c r="D14" s="7">
        <v>60</v>
      </c>
      <c r="E14" s="7">
        <f t="shared" si="0"/>
        <v>540</v>
      </c>
    </row>
    <row r="15" spans="1:12">
      <c r="A15" s="9">
        <v>44957</v>
      </c>
      <c r="B15" s="7" t="s">
        <v>271</v>
      </c>
      <c r="C15" s="7">
        <v>0</v>
      </c>
      <c r="D15" s="7">
        <v>40</v>
      </c>
      <c r="E15" s="7">
        <f t="shared" si="0"/>
        <v>0</v>
      </c>
    </row>
    <row r="16" spans="1:12">
      <c r="A16" s="9">
        <v>44957</v>
      </c>
      <c r="B16" s="7" t="s">
        <v>272</v>
      </c>
      <c r="C16" s="7">
        <v>4</v>
      </c>
      <c r="D16" s="7">
        <v>65</v>
      </c>
      <c r="E16" s="7">
        <f t="shared" si="0"/>
        <v>260</v>
      </c>
    </row>
    <row r="17" spans="1:5">
      <c r="A17" s="9">
        <v>44957</v>
      </c>
      <c r="B17" s="7" t="s">
        <v>273</v>
      </c>
      <c r="C17" s="7">
        <v>4</v>
      </c>
      <c r="D17" s="7">
        <v>28</v>
      </c>
      <c r="E17" s="7">
        <f t="shared" si="0"/>
        <v>112</v>
      </c>
    </row>
    <row r="18" spans="1:5">
      <c r="A18" s="9">
        <v>44957</v>
      </c>
      <c r="B18" s="7" t="s">
        <v>274</v>
      </c>
      <c r="C18" s="7">
        <v>5</v>
      </c>
      <c r="D18" s="7">
        <v>80</v>
      </c>
      <c r="E18" s="7">
        <f t="shared" si="0"/>
        <v>400</v>
      </c>
    </row>
    <row r="19" spans="1:5">
      <c r="A19" s="9">
        <v>44957</v>
      </c>
      <c r="B19" s="7" t="s">
        <v>275</v>
      </c>
      <c r="C19" s="7">
        <v>7</v>
      </c>
      <c r="D19" s="7">
        <v>80</v>
      </c>
      <c r="E19" s="7">
        <f t="shared" si="0"/>
        <v>560</v>
      </c>
    </row>
    <row r="20" spans="1:5">
      <c r="A20" s="9">
        <v>44957</v>
      </c>
      <c r="B20" s="7" t="s">
        <v>276</v>
      </c>
      <c r="C20" s="7">
        <v>3</v>
      </c>
      <c r="D20" s="7">
        <v>100</v>
      </c>
      <c r="E20" s="7">
        <f t="shared" si="0"/>
        <v>300</v>
      </c>
    </row>
    <row r="21" spans="1:5">
      <c r="A21" s="9">
        <v>44957</v>
      </c>
      <c r="B21" s="7" t="s">
        <v>277</v>
      </c>
      <c r="C21" s="7">
        <v>2</v>
      </c>
      <c r="D21" s="7">
        <v>130</v>
      </c>
      <c r="E21" s="7">
        <f t="shared" si="0"/>
        <v>260</v>
      </c>
    </row>
    <row r="22" spans="1:5">
      <c r="A22" s="9">
        <v>44957</v>
      </c>
      <c r="B22" s="7" t="s">
        <v>278</v>
      </c>
      <c r="C22" s="7">
        <v>8</v>
      </c>
      <c r="D22" s="7">
        <v>130</v>
      </c>
      <c r="E22" s="7">
        <f t="shared" si="0"/>
        <v>1040</v>
      </c>
    </row>
    <row r="23" spans="1:5">
      <c r="A23" s="9">
        <v>44957</v>
      </c>
      <c r="B23" s="7" t="s">
        <v>279</v>
      </c>
      <c r="C23" s="7">
        <v>9</v>
      </c>
      <c r="D23" s="7">
        <v>130</v>
      </c>
      <c r="E23" s="7">
        <f t="shared" si="0"/>
        <v>1170</v>
      </c>
    </row>
  </sheetData>
  <mergeCells count="1">
    <mergeCell ref="A2:L2"/>
  </mergeCells>
  <conditionalFormatting sqref="B6:B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" sqref="C4"/>
    </sheetView>
  </sheetViews>
  <sheetFormatPr defaultRowHeight="14.4"/>
  <cols>
    <col min="1" max="1" width="41.44140625" bestFit="1" customWidth="1"/>
    <col min="2" max="2" width="23.5546875" bestFit="1" customWidth="1"/>
    <col min="3" max="3" width="26.77734375" bestFit="1" customWidth="1"/>
  </cols>
  <sheetData>
    <row r="1" spans="1:3">
      <c r="A1" s="10" t="s">
        <v>314</v>
      </c>
    </row>
    <row r="3" spans="1:3">
      <c r="A3" s="5" t="s">
        <v>248</v>
      </c>
      <c r="B3" s="6" t="s">
        <v>120</v>
      </c>
      <c r="C3" s="6" t="s">
        <v>121</v>
      </c>
    </row>
    <row r="4" spans="1:3">
      <c r="A4" s="7" t="s">
        <v>280</v>
      </c>
      <c r="B4" s="7" t="str">
        <f>LEFT(A4,FIND(",",A4,1))</f>
        <v>Spurrell,</v>
      </c>
      <c r="C4" s="7" t="str">
        <f>SUBSTITUTE(A4,B4," ")</f>
        <v xml:space="preserve">  Ronald &amp; Tina</v>
      </c>
    </row>
    <row r="5" spans="1:3">
      <c r="A5" s="7" t="s">
        <v>281</v>
      </c>
      <c r="B5" s="7" t="str">
        <f t="shared" ref="B5:B37" si="0">LEFT(A5,FIND(",",A5,1))</f>
        <v>Smallwood,</v>
      </c>
      <c r="C5" s="7" t="str">
        <f t="shared" ref="C5:C37" si="1">SUBSTITUTE(A5,B5," ")</f>
        <v xml:space="preserve">  Ramsey &amp; Marcella</v>
      </c>
    </row>
    <row r="6" spans="1:3">
      <c r="A6" s="7" t="s">
        <v>282</v>
      </c>
      <c r="B6" s="7" t="str">
        <f t="shared" si="0"/>
        <v>Dooley (Russell-Dooley),</v>
      </c>
      <c r="C6" s="7" t="str">
        <f t="shared" si="1"/>
        <v xml:space="preserve">  Sean &amp; Judy </v>
      </c>
    </row>
    <row r="7" spans="1:3">
      <c r="A7" s="7" t="s">
        <v>283</v>
      </c>
      <c r="B7" s="7" t="str">
        <f t="shared" si="0"/>
        <v>Hamlyn,</v>
      </c>
      <c r="C7" s="7" t="str">
        <f t="shared" si="1"/>
        <v xml:space="preserve">  Stephen &amp; Robyn</v>
      </c>
    </row>
    <row r="8" spans="1:3">
      <c r="A8" s="7" t="s">
        <v>284</v>
      </c>
      <c r="B8" s="7" t="str">
        <f t="shared" si="0"/>
        <v>Andrews,</v>
      </c>
      <c r="C8" s="7" t="str">
        <f t="shared" si="1"/>
        <v xml:space="preserve">  Glen &amp; Beverley</v>
      </c>
    </row>
    <row r="9" spans="1:3">
      <c r="A9" s="7" t="s">
        <v>285</v>
      </c>
      <c r="B9" s="7" t="str">
        <f t="shared" si="0"/>
        <v>Murphy,</v>
      </c>
      <c r="C9" s="7" t="str">
        <f t="shared" si="1"/>
        <v xml:space="preserve">  John &amp; Kathy</v>
      </c>
    </row>
    <row r="10" spans="1:3">
      <c r="A10" s="7" t="s">
        <v>286</v>
      </c>
      <c r="B10" s="7" t="str">
        <f t="shared" si="0"/>
        <v>Smith &amp; Manning,</v>
      </c>
      <c r="C10" s="7" t="str">
        <f t="shared" si="1"/>
        <v xml:space="preserve">  Curtis &amp; Kelly</v>
      </c>
    </row>
    <row r="11" spans="1:3">
      <c r="A11" s="7" t="s">
        <v>287</v>
      </c>
      <c r="B11" s="7" t="str">
        <f t="shared" si="0"/>
        <v>Anderson,</v>
      </c>
      <c r="C11" s="7" t="str">
        <f t="shared" si="1"/>
        <v xml:space="preserve">  Terry</v>
      </c>
    </row>
    <row r="12" spans="1:3">
      <c r="A12" s="7" t="s">
        <v>288</v>
      </c>
      <c r="B12" s="7" t="str">
        <f t="shared" si="0"/>
        <v>Walsh,</v>
      </c>
      <c r="C12" s="7" t="str">
        <f t="shared" si="1"/>
        <v xml:space="preserve">  Kenneth</v>
      </c>
    </row>
    <row r="13" spans="1:3">
      <c r="A13" s="7" t="s">
        <v>289</v>
      </c>
      <c r="B13" s="7" t="str">
        <f t="shared" si="0"/>
        <v>Client No. 1 - lastNametest1,</v>
      </c>
      <c r="C13" s="7" t="str">
        <f t="shared" si="1"/>
        <v xml:space="preserve">  name1test</v>
      </c>
    </row>
    <row r="14" spans="1:3">
      <c r="A14" s="7" t="s">
        <v>290</v>
      </c>
      <c r="B14" s="7" t="str">
        <f t="shared" si="0"/>
        <v>Barnes,</v>
      </c>
      <c r="C14" s="7" t="str">
        <f t="shared" si="1"/>
        <v xml:space="preserve">  Jonathan</v>
      </c>
    </row>
    <row r="15" spans="1:3">
      <c r="A15" s="7" t="s">
        <v>291</v>
      </c>
      <c r="B15" s="7" t="str">
        <f t="shared" si="0"/>
        <v>Noseworthy,</v>
      </c>
      <c r="C15" s="7" t="str">
        <f t="shared" si="1"/>
        <v xml:space="preserve">  Karla, Angus &amp; Elaine</v>
      </c>
    </row>
    <row r="16" spans="1:3">
      <c r="A16" s="7" t="s">
        <v>292</v>
      </c>
      <c r="B16" s="7" t="str">
        <f t="shared" si="0"/>
        <v>Longerich,</v>
      </c>
      <c r="C16" s="7" t="str">
        <f t="shared" si="1"/>
        <v xml:space="preserve">  Henry &amp; Linda</v>
      </c>
    </row>
    <row r="17" spans="1:3">
      <c r="A17" s="7" t="s">
        <v>293</v>
      </c>
      <c r="B17" s="7" t="str">
        <f t="shared" si="0"/>
        <v>Mayer &amp; Schneider,</v>
      </c>
      <c r="C17" s="7" t="str">
        <f t="shared" si="1"/>
        <v xml:space="preserve">  Barbara &amp; David</v>
      </c>
    </row>
    <row r="18" spans="1:3">
      <c r="A18" s="7" t="s">
        <v>294</v>
      </c>
      <c r="B18" s="7" t="str">
        <f t="shared" si="0"/>
        <v>Freake,</v>
      </c>
      <c r="C18" s="7" t="str">
        <f t="shared" si="1"/>
        <v xml:space="preserve">  Darren</v>
      </c>
    </row>
    <row r="19" spans="1:3">
      <c r="A19" s="7" t="s">
        <v>295</v>
      </c>
      <c r="B19" s="7" t="str">
        <f t="shared" si="0"/>
        <v>McFarlane &amp; Slade,</v>
      </c>
      <c r="C19" s="7" t="str">
        <f t="shared" si="1"/>
        <v xml:space="preserve">  Claire Jeannie &amp; Stephen</v>
      </c>
    </row>
    <row r="20" spans="1:3">
      <c r="A20" s="7" t="s">
        <v>296</v>
      </c>
      <c r="B20" s="7" t="str">
        <f t="shared" si="0"/>
        <v>Corrigan,</v>
      </c>
      <c r="C20" s="7" t="str">
        <f t="shared" si="1"/>
        <v xml:space="preserve">  Joanne </v>
      </c>
    </row>
    <row r="21" spans="1:3">
      <c r="A21" s="7" t="s">
        <v>297</v>
      </c>
      <c r="B21" s="7" t="str">
        <f t="shared" si="0"/>
        <v>Corrigan,</v>
      </c>
      <c r="C21" s="7" t="str">
        <f t="shared" si="1"/>
        <v xml:space="preserve">  Joseph, Jr. &amp; Margaret</v>
      </c>
    </row>
    <row r="22" spans="1:3">
      <c r="A22" s="7" t="s">
        <v>298</v>
      </c>
      <c r="B22" s="7" t="str">
        <f t="shared" si="0"/>
        <v>Reid,</v>
      </c>
      <c r="C22" s="7" t="str">
        <f t="shared" si="1"/>
        <v xml:space="preserve">  Clifford &amp; Barbara</v>
      </c>
    </row>
    <row r="23" spans="1:3">
      <c r="A23" s="7" t="s">
        <v>299</v>
      </c>
      <c r="B23" s="7" t="str">
        <f t="shared" si="0"/>
        <v>Seeley,</v>
      </c>
      <c r="C23" s="7" t="str">
        <f t="shared" si="1"/>
        <v xml:space="preserve">  Carolyn &amp; Robert</v>
      </c>
    </row>
    <row r="24" spans="1:3">
      <c r="A24" s="7" t="s">
        <v>300</v>
      </c>
      <c r="B24" s="7" t="str">
        <f t="shared" si="0"/>
        <v>Seeley,</v>
      </c>
      <c r="C24" s="7" t="str">
        <f t="shared" si="1"/>
        <v xml:space="preserve">  Carolyn</v>
      </c>
    </row>
    <row r="25" spans="1:3">
      <c r="A25" s="7" t="s">
        <v>301</v>
      </c>
      <c r="B25" s="7" t="str">
        <f t="shared" si="0"/>
        <v>Giacinti,</v>
      </c>
      <c r="C25" s="7" t="str">
        <f t="shared" si="1"/>
        <v xml:space="preserve">  Corey</v>
      </c>
    </row>
    <row r="26" spans="1:3">
      <c r="A26" s="7" t="s">
        <v>302</v>
      </c>
      <c r="B26" s="7" t="str">
        <f t="shared" si="0"/>
        <v>Hancock,</v>
      </c>
      <c r="C26" s="7" t="str">
        <f t="shared" si="1"/>
        <v xml:space="preserve">  Geoff &amp; Anne</v>
      </c>
    </row>
    <row r="27" spans="1:3">
      <c r="A27" s="7" t="s">
        <v>303</v>
      </c>
      <c r="B27" s="7" t="str">
        <f t="shared" si="0"/>
        <v>Knapp,</v>
      </c>
      <c r="C27" s="7" t="str">
        <f t="shared" si="1"/>
        <v xml:space="preserve">  Ana &amp; Geoff</v>
      </c>
    </row>
    <row r="28" spans="1:3">
      <c r="A28" s="7" t="s">
        <v>304</v>
      </c>
      <c r="B28" s="7" t="str">
        <f t="shared" si="0"/>
        <v>Warren Short,</v>
      </c>
      <c r="C28" s="7" t="str">
        <f t="shared" si="1"/>
        <v xml:space="preserve">  Jodi Bishop &amp;</v>
      </c>
    </row>
    <row r="29" spans="1:3">
      <c r="A29" s="7" t="s">
        <v>305</v>
      </c>
      <c r="B29" s="7" t="str">
        <f t="shared" si="0"/>
        <v>Cameracci,</v>
      </c>
      <c r="C29" s="7" t="str">
        <f t="shared" si="1"/>
        <v xml:space="preserve">  Angelo</v>
      </c>
    </row>
    <row r="30" spans="1:3">
      <c r="A30" s="7" t="s">
        <v>306</v>
      </c>
      <c r="B30" s="7" t="str">
        <f t="shared" si="0"/>
        <v>Stevens,</v>
      </c>
      <c r="C30" s="7" t="str">
        <f t="shared" si="1"/>
        <v xml:space="preserve">  David</v>
      </c>
    </row>
    <row r="31" spans="1:3">
      <c r="A31" s="7" t="s">
        <v>307</v>
      </c>
      <c r="B31" s="7" t="str">
        <f t="shared" si="0"/>
        <v>Bhaduri,</v>
      </c>
      <c r="C31" s="7" t="str">
        <f t="shared" si="1"/>
        <v xml:space="preserve">  Ranjan</v>
      </c>
    </row>
    <row r="32" spans="1:3">
      <c r="A32" s="7" t="s">
        <v>308</v>
      </c>
      <c r="B32" s="7" t="str">
        <f t="shared" si="0"/>
        <v>Lalonde,</v>
      </c>
      <c r="C32" s="7" t="str">
        <f t="shared" si="1"/>
        <v xml:space="preserve">  Luc</v>
      </c>
    </row>
    <row r="33" spans="1:3">
      <c r="A33" s="7" t="s">
        <v>309</v>
      </c>
      <c r="B33" s="7" t="str">
        <f t="shared" si="0"/>
        <v>Mathie,</v>
      </c>
      <c r="C33" s="7" t="str">
        <f t="shared" si="1"/>
        <v xml:space="preserve">  Estate, Margaret</v>
      </c>
    </row>
    <row r="34" spans="1:3">
      <c r="A34" s="7" t="s">
        <v>310</v>
      </c>
      <c r="B34" s="7" t="str">
        <f t="shared" si="0"/>
        <v>D'Amico (Estate),</v>
      </c>
      <c r="C34" s="7" t="str">
        <f t="shared" si="1"/>
        <v xml:space="preserve">  Custode</v>
      </c>
    </row>
    <row r="35" spans="1:3">
      <c r="A35" s="7" t="s">
        <v>311</v>
      </c>
      <c r="B35" s="7" t="str">
        <f t="shared" si="0"/>
        <v>Smith &amp; John Burrows,</v>
      </c>
      <c r="C35" s="7" t="str">
        <f t="shared" si="1"/>
        <v xml:space="preserve">  Daniel &amp; Eleanor</v>
      </c>
    </row>
    <row r="36" spans="1:3">
      <c r="A36" s="7" t="s">
        <v>312</v>
      </c>
      <c r="B36" s="7" t="str">
        <f t="shared" si="0"/>
        <v>Luc Lalonde,</v>
      </c>
      <c r="C36" s="7" t="str">
        <f t="shared" si="1"/>
        <v xml:space="preserve">  Michael Curzon &amp;</v>
      </c>
    </row>
    <row r="37" spans="1:3">
      <c r="A37" s="7" t="s">
        <v>313</v>
      </c>
      <c r="B37" s="7" t="str">
        <f t="shared" si="0"/>
        <v>1340893 Ontario Inc.,</v>
      </c>
      <c r="C37" s="7" t="str">
        <f t="shared" si="1"/>
        <v xml:space="preserve">  Robert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5" sqref="I5"/>
    </sheetView>
  </sheetViews>
  <sheetFormatPr defaultRowHeight="14.4"/>
  <cols>
    <col min="2" max="2" width="16.44140625" bestFit="1" customWidth="1"/>
    <col min="3" max="3" width="5" bestFit="1" customWidth="1"/>
    <col min="4" max="4" width="10.21875" bestFit="1" customWidth="1"/>
    <col min="5" max="5" width="7" bestFit="1" customWidth="1"/>
    <col min="6" max="6" width="13.21875" bestFit="1" customWidth="1"/>
    <col min="7" max="7" width="10.44140625" bestFit="1" customWidth="1"/>
    <col min="8" max="8" width="10.77734375" bestFit="1" customWidth="1"/>
    <col min="9" max="9" width="13.21875" bestFit="1" customWidth="1"/>
  </cols>
  <sheetData>
    <row r="1" spans="1:12">
      <c r="A1" s="50" t="s">
        <v>315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>
      <c r="A2" s="10">
        <v>1</v>
      </c>
      <c r="B2" s="10" t="s">
        <v>367</v>
      </c>
    </row>
    <row r="4" spans="1:12">
      <c r="B4" s="7" t="s">
        <v>316</v>
      </c>
      <c r="C4" s="7" t="s">
        <v>317</v>
      </c>
      <c r="D4" s="7" t="s">
        <v>318</v>
      </c>
      <c r="E4" s="7" t="s">
        <v>319</v>
      </c>
      <c r="F4" s="7" t="s">
        <v>320</v>
      </c>
      <c r="G4" s="7" t="s">
        <v>321</v>
      </c>
      <c r="H4" s="7" t="s">
        <v>322</v>
      </c>
      <c r="I4" s="6" t="s">
        <v>366</v>
      </c>
    </row>
    <row r="5" spans="1:12">
      <c r="B5" s="7" t="s">
        <v>323</v>
      </c>
      <c r="C5" s="7">
        <v>2012</v>
      </c>
      <c r="D5" s="7">
        <v>342358</v>
      </c>
      <c r="E5" s="7" t="s">
        <v>324</v>
      </c>
      <c r="F5" s="7" t="s">
        <v>325</v>
      </c>
      <c r="G5" s="7" t="s">
        <v>326</v>
      </c>
      <c r="H5" s="7" t="s">
        <v>327</v>
      </c>
      <c r="I5" s="7" t="str">
        <f>LEFT(B5,FIND(" ",B5,1))</f>
        <v xml:space="preserve">BMW </v>
      </c>
    </row>
    <row r="6" spans="1:12">
      <c r="B6" s="7" t="s">
        <v>328</v>
      </c>
      <c r="C6" s="7">
        <v>2017</v>
      </c>
      <c r="D6" s="7">
        <v>130000</v>
      </c>
      <c r="E6" s="7" t="s">
        <v>329</v>
      </c>
      <c r="F6" s="7" t="s">
        <v>330</v>
      </c>
      <c r="G6" s="7" t="s">
        <v>331</v>
      </c>
      <c r="H6" s="7" t="s">
        <v>332</v>
      </c>
      <c r="I6" s="7" t="str">
        <f>LEFT(B6,FIND(" ",B6,1))</f>
        <v xml:space="preserve">Audi </v>
      </c>
    </row>
    <row r="7" spans="1:12">
      <c r="B7" s="7" t="s">
        <v>333</v>
      </c>
      <c r="C7" s="7">
        <v>2020</v>
      </c>
      <c r="D7" s="7">
        <v>92450</v>
      </c>
      <c r="E7" s="7" t="s">
        <v>334</v>
      </c>
      <c r="F7" s="7" t="s">
        <v>325</v>
      </c>
      <c r="G7" s="7" t="s">
        <v>335</v>
      </c>
      <c r="H7" s="7" t="s">
        <v>336</v>
      </c>
      <c r="I7" s="7" t="str">
        <f t="shared" ref="I7:I22" si="0">LEFT(B7,FIND(" ",B7,1))</f>
        <v xml:space="preserve">Mercedes </v>
      </c>
    </row>
    <row r="8" spans="1:12">
      <c r="B8" s="7" t="s">
        <v>323</v>
      </c>
      <c r="C8" s="7">
        <v>2020</v>
      </c>
      <c r="D8" s="7">
        <v>76240</v>
      </c>
      <c r="E8" s="7" t="s">
        <v>324</v>
      </c>
      <c r="F8" s="7" t="s">
        <v>325</v>
      </c>
      <c r="G8" s="7" t="s">
        <v>331</v>
      </c>
      <c r="H8" s="7" t="s">
        <v>337</v>
      </c>
      <c r="I8" s="7" t="str">
        <f t="shared" si="0"/>
        <v xml:space="preserve">BMW </v>
      </c>
    </row>
    <row r="9" spans="1:12">
      <c r="B9" s="7" t="s">
        <v>338</v>
      </c>
      <c r="C9" s="7">
        <v>2021</v>
      </c>
      <c r="D9" s="7">
        <v>17283</v>
      </c>
      <c r="E9" s="7" t="s">
        <v>324</v>
      </c>
      <c r="F9" s="7" t="s">
        <v>330</v>
      </c>
      <c r="G9" s="7" t="s">
        <v>326</v>
      </c>
      <c r="H9" s="7" t="s">
        <v>339</v>
      </c>
      <c r="I9" s="7" t="str">
        <f t="shared" si="0"/>
        <v xml:space="preserve">BMW </v>
      </c>
    </row>
    <row r="10" spans="1:12">
      <c r="B10" s="7" t="s">
        <v>340</v>
      </c>
      <c r="C10" s="7">
        <v>2020</v>
      </c>
      <c r="D10" s="7">
        <v>98312</v>
      </c>
      <c r="E10" s="7" t="s">
        <v>329</v>
      </c>
      <c r="F10" s="7" t="s">
        <v>325</v>
      </c>
      <c r="G10" s="7" t="s">
        <v>335</v>
      </c>
      <c r="H10" s="7" t="s">
        <v>341</v>
      </c>
      <c r="I10" s="7" t="str">
        <f t="shared" si="0"/>
        <v xml:space="preserve">Lexus </v>
      </c>
    </row>
    <row r="11" spans="1:12">
      <c r="B11" s="7" t="s">
        <v>338</v>
      </c>
      <c r="C11" s="7">
        <v>2018</v>
      </c>
      <c r="D11" s="7">
        <v>156784</v>
      </c>
      <c r="E11" s="7" t="s">
        <v>342</v>
      </c>
      <c r="F11" s="7" t="s">
        <v>330</v>
      </c>
      <c r="G11" s="7" t="s">
        <v>335</v>
      </c>
      <c r="H11" s="7" t="s">
        <v>343</v>
      </c>
      <c r="I11" s="7" t="str">
        <f t="shared" si="0"/>
        <v xml:space="preserve">BMW </v>
      </c>
    </row>
    <row r="12" spans="1:12">
      <c r="B12" s="7" t="s">
        <v>323</v>
      </c>
      <c r="C12" s="7">
        <v>2019</v>
      </c>
      <c r="D12" s="7">
        <v>52034</v>
      </c>
      <c r="E12" s="7" t="s">
        <v>344</v>
      </c>
      <c r="F12" s="7" t="s">
        <v>325</v>
      </c>
      <c r="G12" s="7" t="s">
        <v>326</v>
      </c>
      <c r="H12" s="7" t="s">
        <v>345</v>
      </c>
      <c r="I12" s="7" t="str">
        <f t="shared" si="0"/>
        <v xml:space="preserve">BMW </v>
      </c>
    </row>
    <row r="13" spans="1:12">
      <c r="B13" s="7" t="s">
        <v>346</v>
      </c>
      <c r="C13" s="7">
        <v>2011</v>
      </c>
      <c r="D13" s="7">
        <v>205204</v>
      </c>
      <c r="E13" s="7" t="s">
        <v>329</v>
      </c>
      <c r="F13" s="7" t="s">
        <v>325</v>
      </c>
      <c r="G13" s="7" t="s">
        <v>331</v>
      </c>
      <c r="H13" s="7" t="s">
        <v>347</v>
      </c>
      <c r="I13" s="7" t="str">
        <f t="shared" si="0"/>
        <v xml:space="preserve">BMW </v>
      </c>
    </row>
    <row r="14" spans="1:12">
      <c r="B14" s="7" t="s">
        <v>333</v>
      </c>
      <c r="C14" s="7">
        <v>2014</v>
      </c>
      <c r="D14" s="7">
        <v>152985</v>
      </c>
      <c r="E14" s="7" t="s">
        <v>334</v>
      </c>
      <c r="F14" s="7" t="s">
        <v>325</v>
      </c>
      <c r="G14" s="7" t="s">
        <v>331</v>
      </c>
      <c r="H14" s="7" t="s">
        <v>348</v>
      </c>
      <c r="I14" s="7" t="str">
        <f t="shared" si="0"/>
        <v xml:space="preserve">Mercedes </v>
      </c>
    </row>
    <row r="15" spans="1:12">
      <c r="B15" s="7" t="s">
        <v>349</v>
      </c>
      <c r="C15" s="7">
        <v>2018</v>
      </c>
      <c r="D15" s="7">
        <v>76429</v>
      </c>
      <c r="E15" s="7" t="s">
        <v>350</v>
      </c>
      <c r="F15" s="7" t="s">
        <v>325</v>
      </c>
      <c r="G15" s="7" t="s">
        <v>326</v>
      </c>
      <c r="H15" s="7" t="s">
        <v>351</v>
      </c>
      <c r="I15" s="7" t="str">
        <f t="shared" si="0"/>
        <v xml:space="preserve">Tesla </v>
      </c>
    </row>
    <row r="16" spans="1:12">
      <c r="B16" s="7" t="s">
        <v>352</v>
      </c>
      <c r="C16" s="7">
        <v>2013</v>
      </c>
      <c r="D16" s="7">
        <v>254028</v>
      </c>
      <c r="E16" s="7" t="s">
        <v>353</v>
      </c>
      <c r="F16" s="7" t="s">
        <v>330</v>
      </c>
      <c r="G16" s="7" t="s">
        <v>331</v>
      </c>
      <c r="H16" s="7" t="s">
        <v>354</v>
      </c>
      <c r="I16" s="7" t="str">
        <f t="shared" si="0"/>
        <v xml:space="preserve">Volvo </v>
      </c>
    </row>
    <row r="17" spans="2:9">
      <c r="B17" s="7" t="s">
        <v>355</v>
      </c>
      <c r="C17" s="7">
        <v>2014</v>
      </c>
      <c r="D17" s="7">
        <v>45832</v>
      </c>
      <c r="E17" s="7" t="s">
        <v>324</v>
      </c>
      <c r="F17" s="7" t="s">
        <v>330</v>
      </c>
      <c r="G17" s="7" t="s">
        <v>326</v>
      </c>
      <c r="H17" s="7" t="s">
        <v>356</v>
      </c>
      <c r="I17" s="7" t="str">
        <f t="shared" si="0"/>
        <v xml:space="preserve">Audi </v>
      </c>
    </row>
    <row r="18" spans="2:9">
      <c r="B18" s="7" t="s">
        <v>357</v>
      </c>
      <c r="C18" s="7">
        <v>2018</v>
      </c>
      <c r="D18" s="7">
        <v>67591</v>
      </c>
      <c r="E18" s="7" t="s">
        <v>342</v>
      </c>
      <c r="F18" s="7" t="s">
        <v>325</v>
      </c>
      <c r="G18" s="7" t="s">
        <v>331</v>
      </c>
      <c r="H18" s="7" t="s">
        <v>358</v>
      </c>
      <c r="I18" s="7" t="str">
        <f t="shared" si="0"/>
        <v xml:space="preserve">Cadillac </v>
      </c>
    </row>
    <row r="19" spans="2:9">
      <c r="B19" s="7" t="s">
        <v>359</v>
      </c>
      <c r="C19" s="7">
        <v>2013</v>
      </c>
      <c r="D19" s="7">
        <v>85320</v>
      </c>
      <c r="E19" s="7" t="s">
        <v>324</v>
      </c>
      <c r="F19" s="7" t="s">
        <v>325</v>
      </c>
      <c r="G19" s="7" t="s">
        <v>331</v>
      </c>
      <c r="H19" s="7" t="s">
        <v>360</v>
      </c>
      <c r="I19" s="7" t="str">
        <f t="shared" si="0"/>
        <v xml:space="preserve">Jaguar </v>
      </c>
    </row>
    <row r="20" spans="2:9">
      <c r="B20" s="7" t="s">
        <v>340</v>
      </c>
      <c r="C20" s="7">
        <v>2016</v>
      </c>
      <c r="D20" s="7">
        <v>5000</v>
      </c>
      <c r="E20" s="7" t="s">
        <v>324</v>
      </c>
      <c r="F20" s="7" t="s">
        <v>325</v>
      </c>
      <c r="G20" s="7" t="s">
        <v>326</v>
      </c>
      <c r="H20" s="7" t="s">
        <v>361</v>
      </c>
      <c r="I20" s="7" t="str">
        <f t="shared" si="0"/>
        <v xml:space="preserve">Lexus </v>
      </c>
    </row>
    <row r="21" spans="2:9">
      <c r="B21" s="7" t="s">
        <v>362</v>
      </c>
      <c r="C21" s="7">
        <v>2017</v>
      </c>
      <c r="D21" s="7">
        <v>92450</v>
      </c>
      <c r="E21" s="7" t="s">
        <v>329</v>
      </c>
      <c r="F21" s="7" t="s">
        <v>330</v>
      </c>
      <c r="G21" s="7" t="s">
        <v>331</v>
      </c>
      <c r="H21" s="7" t="s">
        <v>363</v>
      </c>
      <c r="I21" s="7" t="str">
        <f t="shared" si="0"/>
        <v xml:space="preserve">BMW </v>
      </c>
    </row>
    <row r="22" spans="2:9">
      <c r="B22" s="7" t="s">
        <v>340</v>
      </c>
      <c r="C22" s="7">
        <v>2015</v>
      </c>
      <c r="D22" s="7">
        <v>130000</v>
      </c>
      <c r="E22" s="7" t="s">
        <v>334</v>
      </c>
      <c r="F22" s="7" t="s">
        <v>325</v>
      </c>
      <c r="G22" s="7" t="s">
        <v>364</v>
      </c>
      <c r="H22" s="7" t="s">
        <v>365</v>
      </c>
      <c r="I22" s="7" t="str">
        <f t="shared" si="0"/>
        <v xml:space="preserve">Lexus 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File Name_Anoushka Rishi</vt:lpstr>
      <vt:lpstr>MCQ(30)</vt:lpstr>
      <vt:lpstr>Sheet3</vt:lpstr>
      <vt:lpstr>Q.1</vt:lpstr>
      <vt:lpstr>Q.2</vt:lpstr>
      <vt:lpstr>Q.3</vt:lpstr>
      <vt:lpstr>Q.4</vt:lpstr>
      <vt:lpstr>Q.5</vt:lpstr>
      <vt:lpstr>Q.6</vt:lpstr>
      <vt:lpstr>Q.7</vt:lpstr>
      <vt:lpstr>Q.8</vt:lpstr>
      <vt:lpstr>Q.8!Criteria</vt:lpstr>
      <vt:lpstr>Q.8!Extract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Akash Tenguriya</cp:lastModifiedBy>
  <dcterms:created xsi:type="dcterms:W3CDTF">2023-02-13T07:10:00Z</dcterms:created>
  <dcterms:modified xsi:type="dcterms:W3CDTF">2024-08-26T08:30:59Z</dcterms:modified>
</cp:coreProperties>
</file>