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ash Tenguriya\Documents\Akash Database\New Excel Batch\"/>
    </mc:Choice>
  </mc:AlternateContent>
  <bookViews>
    <workbookView xWindow="0" yWindow="0" windowWidth="23040" windowHeight="8784" firstSheet="1" activeTab="2"/>
  </bookViews>
  <sheets>
    <sheet name="GetPivotData" sheetId="1" state="hidden" r:id="rId1"/>
    <sheet name="Example #1" sheetId="5" r:id="rId2"/>
    <sheet name="Example #2" sheetId="6" r:id="rId3"/>
    <sheet name="Example #3" sheetId="7" r:id="rId4"/>
    <sheet name="Example 4" sheetId="10" r:id="rId5"/>
    <sheet name="INDIRECT" sheetId="2" state="hidden" r:id="rId6"/>
    <sheet name="INDIRECT2" sheetId="8" state="hidden" r:id="rId7"/>
    <sheet name="Sheet5" sheetId="13" state="hidden" r:id="rId8"/>
  </sheets>
  <definedNames>
    <definedName name="_abcd">#REF!</definedName>
    <definedName name="Appletech">INDIRECT2!$A$3:$B$7</definedName>
    <definedName name="Applist">#REF!</definedName>
    <definedName name="greeting">INDIRECT!#REF!</definedName>
    <definedName name="Group1">INDIRECT!$A$30:$A$37</definedName>
    <definedName name="Group2">INDIRECT!$B$30:$B$37</definedName>
    <definedName name="Numerator">INDIRECT2!$H$3:$I$7</definedName>
    <definedName name="Slicer_Division">#REF!</definedName>
    <definedName name="Slicer_Status">#N/A</definedName>
    <definedName name="Stemmons">INDIRECT2!$K$3:$L$7</definedName>
    <definedName name="vendor_a">INDIRECT!$A$9:$B$12</definedName>
    <definedName name="vendor_b">INDIRECT!$A$17:$B$20</definedName>
    <definedName name="vendor_c">INDIRECT!$D$17:$E$20</definedName>
    <definedName name="Venodr_C">INDIRECT!$D$17:$E$20</definedName>
    <definedName name="vikas">INDIRECT2!$E$3:$F$7</definedName>
    <definedName name="Wiser">INDIRECT2!$E$3:$F$7</definedName>
  </definedNames>
  <calcPr calcId="162913" iterateDelta="1E-4"/>
  <pivotCaches>
    <pivotCache cacheId="0" r:id="rId9"/>
    <pivotCache cacheId="5" r:id="rId10"/>
    <pivotCache cacheId="9"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uri="GoogleSheetsCustomDataVersion1">
      <go:sheetsCustomData xmlns:go="http://customooxmlschemas.google.com/" r:id="rId17" roundtripDataSignature="AMtx7mhwU59YZQBr+B4iCeobr2nRw0c39w=="/>
    </ext>
  </extLst>
</workbook>
</file>

<file path=xl/calcChain.xml><?xml version="1.0" encoding="utf-8"?>
<calcChain xmlns="http://schemas.openxmlformats.org/spreadsheetml/2006/main">
  <c r="D1" i="13" l="1" a="1"/>
  <c r="G10" i="2"/>
  <c r="C17" i="8"/>
  <c r="C20" i="8"/>
  <c r="C18" i="8"/>
  <c r="C19" i="8"/>
  <c r="E31" i="2"/>
  <c r="G11" i="2"/>
  <c r="G9" i="2"/>
  <c r="G12" i="2"/>
  <c r="D1" i="13"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<sst xmlns="http://schemas.openxmlformats.org/spreadsheetml/2006/main" count="457" uniqueCount="153">
  <si>
    <t>GetPivotData</t>
  </si>
  <si>
    <t>Month</t>
  </si>
  <si>
    <t>Jan</t>
  </si>
  <si>
    <t>Division</t>
  </si>
  <si>
    <t>Apps</t>
  </si>
  <si>
    <t>Revenue</t>
  </si>
  <si>
    <t>Row Labels</t>
  </si>
  <si>
    <t>Sum of Revenue</t>
  </si>
  <si>
    <t>Feb</t>
  </si>
  <si>
    <t>Game</t>
  </si>
  <si>
    <t>Fightrr</t>
  </si>
  <si>
    <t>Mar</t>
  </si>
  <si>
    <t>Kryptis</t>
  </si>
  <si>
    <t>Apr</t>
  </si>
  <si>
    <t>Perino</t>
  </si>
  <si>
    <t>May</t>
  </si>
  <si>
    <t>Hackrr</t>
  </si>
  <si>
    <t>Grand Total</t>
  </si>
  <si>
    <t>Productivity</t>
  </si>
  <si>
    <t>WenCaL</t>
  </si>
  <si>
    <t>Blend</t>
  </si>
  <si>
    <t>Sleops</t>
  </si>
  <si>
    <t>Utility</t>
  </si>
  <si>
    <t>Twenty20</t>
  </si>
  <si>
    <t>Accord</t>
  </si>
  <si>
    <t>Misty Wash</t>
  </si>
  <si>
    <t>INDIRECT Function</t>
  </si>
  <si>
    <t>Year</t>
  </si>
  <si>
    <t>Auditor</t>
  </si>
  <si>
    <t>Property_ID</t>
  </si>
  <si>
    <t>Status</t>
  </si>
  <si>
    <t>Alan</t>
  </si>
  <si>
    <t>M38401095</t>
  </si>
  <si>
    <t>Correct</t>
  </si>
  <si>
    <t>R38007379</t>
  </si>
  <si>
    <t>Y37999859</t>
  </si>
  <si>
    <t>Incorrect</t>
  </si>
  <si>
    <t>James</t>
  </si>
  <si>
    <t>P37897719</t>
  </si>
  <si>
    <t>O38404463</t>
  </si>
  <si>
    <t>D38399637</t>
  </si>
  <si>
    <t>E38071229</t>
  </si>
  <si>
    <t>Johana</t>
  </si>
  <si>
    <t>Z38200477</t>
  </si>
  <si>
    <t>S31944535</t>
  </si>
  <si>
    <t>A38158805</t>
  </si>
  <si>
    <t>Rosy</t>
  </si>
  <si>
    <t>D38157051</t>
  </si>
  <si>
    <t>Q36316107</t>
  </si>
  <si>
    <t>G38368845</t>
  </si>
  <si>
    <t>U38383699</t>
  </si>
  <si>
    <t>A37873641</t>
  </si>
  <si>
    <t>I37659999</t>
  </si>
  <si>
    <t>K38388995</t>
  </si>
  <si>
    <t>Quarter</t>
  </si>
  <si>
    <t>Product</t>
  </si>
  <si>
    <t>Sales</t>
  </si>
  <si>
    <t>Q1</t>
  </si>
  <si>
    <t>Product 9</t>
  </si>
  <si>
    <t>Product 3</t>
  </si>
  <si>
    <t>Product 1</t>
  </si>
  <si>
    <t>Product 8</t>
  </si>
  <si>
    <t>Q2</t>
  </si>
  <si>
    <t>Product 5</t>
  </si>
  <si>
    <t>Product 7</t>
  </si>
  <si>
    <t>Q3</t>
  </si>
  <si>
    <t>Product 4</t>
  </si>
  <si>
    <t>Product 2</t>
  </si>
  <si>
    <t>Q4</t>
  </si>
  <si>
    <t>Product 6</t>
  </si>
  <si>
    <t>Brand</t>
  </si>
  <si>
    <t>Model</t>
  </si>
  <si>
    <t>Color</t>
  </si>
  <si>
    <t>Mileage</t>
  </si>
  <si>
    <t>Price</t>
  </si>
  <si>
    <t>Ford</t>
  </si>
  <si>
    <t>F-150</t>
  </si>
  <si>
    <t>Red</t>
  </si>
  <si>
    <t>Escape</t>
  </si>
  <si>
    <t>Blue</t>
  </si>
  <si>
    <t>Silver</t>
  </si>
  <si>
    <t>1,01,354</t>
  </si>
  <si>
    <t>Mustang</t>
  </si>
  <si>
    <t>White</t>
  </si>
  <si>
    <t>Toyota</t>
  </si>
  <si>
    <t>Camry</t>
  </si>
  <si>
    <t>Black</t>
  </si>
  <si>
    <t>Corolla</t>
  </si>
  <si>
    <t>Honda</t>
  </si>
  <si>
    <t>1,30,684</t>
  </si>
  <si>
    <t>Chevrolet</t>
  </si>
  <si>
    <t>Impala</t>
  </si>
  <si>
    <t>1,38,789</t>
  </si>
  <si>
    <t>Fusionj</t>
  </si>
  <si>
    <t>1,09,231</t>
  </si>
  <si>
    <t>Civic</t>
  </si>
  <si>
    <t>1,40,811</t>
  </si>
  <si>
    <t>CRV</t>
  </si>
  <si>
    <t>1,39,300</t>
  </si>
  <si>
    <t>Silverado</t>
  </si>
  <si>
    <t>Variable lookup table</t>
  </si>
  <si>
    <t>Vlookup with variable table array</t>
  </si>
  <si>
    <t>Cost</t>
  </si>
  <si>
    <t>Green</t>
  </si>
  <si>
    <t>Output</t>
  </si>
  <si>
    <t>Vendor</t>
  </si>
  <si>
    <t>a</t>
  </si>
  <si>
    <t>b</t>
  </si>
  <si>
    <t>Vendor A</t>
  </si>
  <si>
    <t>Group1</t>
  </si>
  <si>
    <t>Group2</t>
  </si>
  <si>
    <t xml:space="preserve">INDIRECT Function with name range </t>
  </si>
  <si>
    <t>Date</t>
  </si>
  <si>
    <t>Result</t>
  </si>
  <si>
    <t>INDIRECT Function with Generate numeric array</t>
  </si>
  <si>
    <t>A more advanced use of INDIRECT is to create a numeric array with the ROW function</t>
  </si>
  <si>
    <t>Months</t>
  </si>
  <si>
    <t>(All)</t>
  </si>
  <si>
    <t>Vendor B</t>
  </si>
  <si>
    <t>VLOOKUP(E9,A9:A12,1,0)</t>
  </si>
  <si>
    <t>Vendor C</t>
  </si>
  <si>
    <t>c</t>
  </si>
  <si>
    <t>HR</t>
  </si>
  <si>
    <t>Company</t>
  </si>
  <si>
    <t>Appletech</t>
  </si>
  <si>
    <t>Wiser</t>
  </si>
  <si>
    <t>Numerator</t>
  </si>
  <si>
    <t>Stemons</t>
  </si>
  <si>
    <t>Data analyst</t>
  </si>
  <si>
    <t>Desig</t>
  </si>
  <si>
    <t>Salary</t>
  </si>
  <si>
    <t>6Lac</t>
  </si>
  <si>
    <t>Software Eng</t>
  </si>
  <si>
    <t>10Lac</t>
  </si>
  <si>
    <t>Data Scientist</t>
  </si>
  <si>
    <t>12Lac</t>
  </si>
  <si>
    <t>4Lac</t>
  </si>
  <si>
    <t>5Lac</t>
  </si>
  <si>
    <t>7Lac</t>
  </si>
  <si>
    <t>8Lac</t>
  </si>
  <si>
    <t>9Lac</t>
  </si>
  <si>
    <t>3.5Lac</t>
  </si>
  <si>
    <t>Design</t>
  </si>
  <si>
    <t>Stemmons</t>
  </si>
  <si>
    <t>Vikas</t>
  </si>
  <si>
    <t>Niklesh</t>
  </si>
  <si>
    <t>Parth</t>
  </si>
  <si>
    <t>Singh</t>
  </si>
  <si>
    <t>Weletch</t>
  </si>
  <si>
    <t>A3</t>
  </si>
  <si>
    <t>Column Labels</t>
  </si>
  <si>
    <t>Count of Property_ID</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</si>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</sst>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_-[$$-409]* #,##0.00_ ;_-[$$-409]* \-#,##0.00\ ;_-[$$-409]* &quot;-&quot;??_ ;_-@_ "/>
  </numFmts>
  <fonts count="11" x14ac:knownFonts="1">
    <font>
      <sz val="11"/>
      <color theme="1"/>
      <name val="Arial"/>
    </font>
    <font>
      <b/>
      <sz val="13"/>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sz val="11"/>
      <color theme="1"/>
      <name val="Arial"/>
      <family val="2"/>
    </font>
    <font>
      <b/>
      <sz val="14"/>
      <color rgb="FFFFFFFF"/>
      <name val="Calibri"/>
      <family val="2"/>
    </font>
    <font>
      <sz val="13"/>
      <color rgb="FF000000"/>
      <name val="Calibri"/>
      <family val="2"/>
    </font>
    <font>
      <b/>
      <sz val="13"/>
      <color theme="1"/>
      <name val="Calibri"/>
      <family val="2"/>
    </font>
    <font>
      <b/>
      <sz val="11"/>
      <color theme="0"/>
      <name val="Arial"/>
      <family val="2"/>
    </font>
  </fonts>
  <fills count="6">
    <fill>
      <patternFill patternType="none"/>
    </fill>
    <fill>
      <patternFill patternType="gray125"/>
    </fill>
    <fill>
      <patternFill patternType="solid">
        <fgColor rgb="FF002060"/>
        <bgColor rgb="FF002060"/>
      </patternFill>
    </fill>
    <fill>
      <patternFill patternType="solid">
        <fgColor rgb="FF30923C"/>
        <bgColor rgb="FF30923C"/>
      </patternFill>
    </fill>
    <fill>
      <patternFill patternType="solid">
        <fgColor rgb="FF0070C0"/>
        <bgColor indexed="64"/>
      </patternFill>
    </fill>
    <fill>
      <patternFill patternType="solid">
        <fgColor rgb="FFFFFF00"/>
        <bgColor indexed="64"/>
      </patternFill>
    </fill>
  </fills>
  <borders count="10">
    <border>
      <left/>
      <right/>
      <top/>
      <bottom/>
      <diagonal/>
    </border>
    <border>
      <left/>
      <right/>
      <top/>
      <bottom style="thin">
        <color rgb="FF000000"/>
      </bottom>
      <diagonal/>
    </border>
    <border>
      <left/>
      <right/>
      <top/>
      <bottom/>
      <diagonal/>
    </border>
    <border>
      <left/>
      <right/>
      <top/>
      <bottom style="thin">
        <color rgb="FF3F3F3F"/>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s>
  <cellStyleXfs count="1">
    <xf numFmtId="0" fontId="0" fillId="0" borderId="0"/>
  </cellStyleXfs>
  <cellXfs count="36">
    <xf numFmtId="0" fontId="0" fillId="0" borderId="0" xfId="0"/>
    <xf numFmtId="0" fontId="1" fillId="0" borderId="1" xfId="0" applyFont="1" applyBorder="1"/>
    <xf numFmtId="0" fontId="2" fillId="0" borderId="1" xfId="0" applyFont="1" applyBorder="1"/>
    <xf numFmtId="3" fontId="2" fillId="0" borderId="0" xfId="0" applyNumberFormat="1" applyFont="1"/>
    <xf numFmtId="0" fontId="1" fillId="0" borderId="0" xfId="0" applyFont="1"/>
    <xf numFmtId="0" fontId="2" fillId="0" borderId="1" xfId="0" applyFont="1" applyBorder="1" applyAlignment="1">
      <alignment horizontal="center" vertical="center"/>
    </xf>
    <xf numFmtId="0" fontId="3" fillId="0" borderId="0" xfId="0" applyFont="1"/>
    <xf numFmtId="0" fontId="4" fillId="2" borderId="2" xfId="0" applyFont="1" applyFill="1" applyBorder="1"/>
    <xf numFmtId="0" fontId="5" fillId="2" borderId="2" xfId="0" applyFont="1" applyFill="1" applyBorder="1"/>
    <xf numFmtId="0" fontId="2" fillId="0" borderId="0" xfId="0" applyFont="1" applyAlignment="1">
      <alignment horizontal="left"/>
    </xf>
    <xf numFmtId="0" fontId="2" fillId="0" borderId="0" xfId="0" applyFont="1"/>
    <xf numFmtId="0" fontId="5" fillId="2" borderId="2" xfId="0" applyFont="1" applyFill="1" applyBorder="1" applyAlignment="1">
      <alignment horizontal="left"/>
    </xf>
    <xf numFmtId="0" fontId="2" fillId="0" borderId="3" xfId="0" applyFont="1" applyBorder="1"/>
    <xf numFmtId="0" fontId="7" fillId="3" borderId="4" xfId="0" applyFont="1" applyFill="1" applyBorder="1" applyAlignment="1">
      <alignment horizontal="center"/>
    </xf>
    <xf numFmtId="0" fontId="7" fillId="3" borderId="5" xfId="0" applyFont="1" applyFill="1" applyBorder="1" applyAlignment="1">
      <alignment horizontal="center"/>
    </xf>
    <xf numFmtId="0" fontId="8" fillId="0" borderId="7" xfId="0" applyFont="1" applyBorder="1"/>
    <xf numFmtId="0" fontId="8" fillId="0" borderId="6" xfId="0" applyFont="1" applyBorder="1" applyAlignment="1">
      <alignment horizontal="center"/>
    </xf>
    <xf numFmtId="0" fontId="8" fillId="0" borderId="7" xfId="0" applyFont="1" applyBorder="1" applyAlignment="1">
      <alignment horizontal="center"/>
    </xf>
    <xf numFmtId="3" fontId="8" fillId="0" borderId="7" xfId="0" applyNumberFormat="1" applyFont="1" applyBorder="1" applyAlignment="1">
      <alignment horizontal="center"/>
    </xf>
    <xf numFmtId="164" fontId="8" fillId="0" borderId="7" xfId="0" applyNumberFormat="1" applyFont="1" applyBorder="1" applyAlignment="1">
      <alignment horizontal="center"/>
    </xf>
    <xf numFmtId="0" fontId="9" fillId="0" borderId="1" xfId="0" applyFont="1" applyBorder="1"/>
    <xf numFmtId="0" fontId="6" fillId="0" borderId="0" xfId="0" applyFont="1"/>
    <xf numFmtId="0" fontId="6" fillId="0" borderId="8" xfId="0" applyFont="1" applyBorder="1"/>
    <xf numFmtId="0" fontId="0" fillId="0" borderId="8" xfId="0" applyBorder="1"/>
    <xf numFmtId="0" fontId="10" fillId="4" borderId="8" xfId="0" applyFont="1" applyFill="1" applyBorder="1"/>
    <xf numFmtId="0" fontId="0" fillId="0" borderId="0" xfId="0" pivotButton="1"/>
    <xf numFmtId="0" fontId="0" fillId="0" borderId="0" xfId="0" applyAlignment="1">
      <alignment horizontal="left"/>
    </xf>
    <xf numFmtId="165" fontId="0" fillId="0" borderId="0" xfId="0" applyNumberFormat="1"/>
    <xf numFmtId="0" fontId="8" fillId="0" borderId="9" xfId="0" applyFont="1" applyFill="1" applyBorder="1"/>
    <xf numFmtId="0" fontId="8" fillId="0" borderId="1" xfId="0" applyFont="1" applyBorder="1"/>
    <xf numFmtId="0" fontId="8" fillId="0" borderId="2" xfId="0" applyFont="1" applyFill="1" applyBorder="1"/>
    <xf numFmtId="0" fontId="7" fillId="3" borderId="7" xfId="0" applyFont="1" applyFill="1" applyBorder="1" applyAlignment="1">
      <alignment horizontal="center"/>
    </xf>
    <xf numFmtId="0" fontId="7" fillId="3" borderId="1" xfId="0" applyFont="1" applyFill="1" applyBorder="1" applyAlignment="1">
      <alignment horizontal="center"/>
    </xf>
    <xf numFmtId="0" fontId="8" fillId="0" borderId="9" xfId="0" applyFont="1" applyBorder="1"/>
    <xf numFmtId="0" fontId="6" fillId="5" borderId="2" xfId="0" applyFont="1" applyFill="1" applyBorder="1" applyAlignment="1">
      <alignment horizontal="center"/>
    </xf>
    <xf numFmtId="0" fontId="0" fillId="0" borderId="0" xfId="0" applyNumberFormat="1"/>
  </cellXfs>
  <cellStyles count="1">
    <cellStyle name="Normal" xfId="0" builtinId="0"/>
  </cellStyles>
  <dxfs count="13">
    <dxf>
      <font>
        <b val="0"/>
        <i val="0"/>
        <strike val="0"/>
        <condense val="0"/>
        <extend val="0"/>
        <outline val="0"/>
        <shadow val="0"/>
        <u val="none"/>
        <vertAlign val="baseline"/>
        <sz val="13"/>
        <color rgb="FF000000"/>
        <name val="Calibri"/>
        <scheme val="none"/>
      </font>
      <border diagonalUp="0" diagonalDown="0">
        <left/>
        <right/>
        <top/>
        <bottom style="thin">
          <color rgb="FF000000"/>
        </bottom>
        <vertical/>
        <horizontal/>
      </border>
    </dxf>
    <dxf>
      <font>
        <b val="0"/>
        <i val="0"/>
        <strike val="0"/>
        <condense val="0"/>
        <extend val="0"/>
        <outline val="0"/>
        <shadow val="0"/>
        <u val="none"/>
        <vertAlign val="baseline"/>
        <sz val="13"/>
        <color rgb="FF000000"/>
        <name val="Calibri"/>
        <scheme val="none"/>
      </font>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3"/>
        <color rgb="FF000000"/>
        <name val="Calibri"/>
        <scheme val="none"/>
      </font>
      <border diagonalUp="0" diagonalDown="0">
        <left/>
        <right style="thin">
          <color rgb="FF000000"/>
        </right>
        <top/>
        <bottom style="thin">
          <color rgb="FF000000"/>
        </bottom>
        <vertical/>
        <horizontal/>
      </border>
    </dxf>
    <dxf>
      <border outline="0">
        <left style="thin">
          <color rgb="FF000000"/>
        </left>
        <right style="thin">
          <color rgb="FF000000"/>
        </right>
        <top style="thin">
          <color rgb="FF000000"/>
        </top>
      </border>
    </dxf>
    <dxf>
      <border outline="0">
        <bottom style="thin">
          <color rgb="FF000000"/>
        </bottom>
      </border>
    </dxf>
    <dxf>
      <font>
        <b/>
        <i val="0"/>
        <strike val="0"/>
        <condense val="0"/>
        <extend val="0"/>
        <outline val="0"/>
        <shadow val="0"/>
        <u val="none"/>
        <vertAlign val="baseline"/>
        <sz val="14"/>
        <color rgb="FFFFFFFF"/>
        <name val="Calibri"/>
        <scheme val="none"/>
      </font>
      <fill>
        <patternFill patternType="solid">
          <fgColor rgb="FF30923C"/>
          <bgColor rgb="FF30923C"/>
        </patternFill>
      </fill>
      <alignment horizontal="center" vertical="bottom" textRotation="0" wrapText="0" indent="0" justifyLastLine="0" shrinkToFit="0" readingOrder="0"/>
    </dxf>
    <dxf>
      <font>
        <b val="0"/>
        <i val="0"/>
        <strike val="0"/>
        <condense val="0"/>
        <extend val="0"/>
        <outline val="0"/>
        <shadow val="0"/>
        <u val="none"/>
        <vertAlign val="baseline"/>
        <sz val="13"/>
        <color rgb="FF000000"/>
        <name val="Calibri"/>
        <scheme val="none"/>
      </font>
      <border diagonalUp="0" diagonalDown="0">
        <left/>
        <right/>
        <top/>
        <bottom style="thin">
          <color rgb="FF000000"/>
        </bottom>
        <vertical/>
        <horizontal/>
      </border>
    </dxf>
    <dxf>
      <font>
        <b val="0"/>
        <i val="0"/>
        <strike val="0"/>
        <condense val="0"/>
        <extend val="0"/>
        <outline val="0"/>
        <shadow val="0"/>
        <u val="none"/>
        <vertAlign val="baseline"/>
        <sz val="13"/>
        <color rgb="FF000000"/>
        <name val="Calibri"/>
        <scheme val="none"/>
      </font>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3"/>
        <color rgb="FF000000"/>
        <name val="Calibri"/>
        <scheme val="none"/>
      </font>
      <border diagonalUp="0" diagonalDown="0">
        <left/>
        <right style="thin">
          <color rgb="FF000000"/>
        </right>
        <top/>
        <bottom style="thin">
          <color rgb="FF000000"/>
        </bottom>
        <vertical/>
        <horizontal/>
      </border>
    </dxf>
    <dxf>
      <border outline="0">
        <left style="thin">
          <color rgb="FF000000"/>
        </left>
        <right style="thin">
          <color rgb="FF000000"/>
        </right>
        <top style="thin">
          <color rgb="FF000000"/>
        </top>
      </border>
    </dxf>
    <dxf>
      <border outline="0">
        <bottom style="thin">
          <color rgb="FF000000"/>
        </bottom>
      </border>
    </dxf>
    <dxf>
      <font>
        <b/>
        <i val="0"/>
        <strike val="0"/>
        <condense val="0"/>
        <extend val="0"/>
        <outline val="0"/>
        <shadow val="0"/>
        <u val="none"/>
        <vertAlign val="baseline"/>
        <sz val="14"/>
        <color rgb="FFFFFFFF"/>
        <name val="Calibri"/>
        <scheme val="none"/>
      </font>
      <fill>
        <patternFill patternType="solid">
          <fgColor rgb="FF30923C"/>
          <bgColor rgb="FF30923C"/>
        </patternFill>
      </fill>
      <alignment horizontal="center" vertical="bottom" textRotation="0" wrapText="0" indent="0" justifyLastLine="0" shrinkToFit="0" readingOrder="0"/>
    </dxf>
    <dxf>
      <numFmt numFmtId="165" formatCode="_-[$$-409]* #,##0.00_ ;_-[$$-409]* \-#,##0.00\ ;_-[$$-409]* &quot;-&quot;??_ ;_-@_ "/>
    </dxf>
  </dxfs>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1.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8</xdr:col>
      <xdr:colOff>619125</xdr:colOff>
      <xdr:row>2</xdr:row>
      <xdr:rowOff>133350</xdr:rowOff>
    </xdr:from>
    <xdr:to>
      <xdr:col>14</xdr:col>
      <xdr:colOff>28039</xdr:colOff>
      <xdr:row>14</xdr:row>
      <xdr:rowOff>47364</xdr:rowOff>
    </xdr:to>
    <xdr:pic>
      <xdr:nvPicPr>
        <xdr:cNvPr id="2" name="Picture 1">
          <a:extLst>
            <a:ext uri="{FF2B5EF4-FFF2-40B4-BE49-F238E27FC236}">
              <a16:creationId xmlns:a16="http://schemas.microsoft.com/office/drawing/2014/main" id="{E304FC33-4A54-13E1-99EE-567369801229}"/>
            </a:ext>
          </a:extLst>
        </xdr:cNvPr>
        <xdr:cNvPicPr>
          <a:picLocks noChangeAspect="1"/>
        </xdr:cNvPicPr>
      </xdr:nvPicPr>
      <xdr:blipFill>
        <a:blip xmlns:r="http://schemas.openxmlformats.org/officeDocument/2006/relationships" r:embed="rId1"/>
        <a:stretch>
          <a:fillRect/>
        </a:stretch>
      </xdr:blipFill>
      <xdr:spPr>
        <a:xfrm>
          <a:off x="7048500" y="495300"/>
          <a:ext cx="4285714" cy="2085714"/>
        </a:xfrm>
        <a:prstGeom prst="rect">
          <a:avLst/>
        </a:prstGeom>
      </xdr:spPr>
    </xdr:pic>
    <xdr:clientData/>
  </xdr:twoCellAnchor>
  <xdr:twoCellAnchor editAs="oneCell">
    <xdr:from>
      <xdr:col>14</xdr:col>
      <xdr:colOff>0</xdr:colOff>
      <xdr:row>3</xdr:row>
      <xdr:rowOff>0</xdr:rowOff>
    </xdr:from>
    <xdr:to>
      <xdr:col>23</xdr:col>
      <xdr:colOff>951537</xdr:colOff>
      <xdr:row>14</xdr:row>
      <xdr:rowOff>18799</xdr:rowOff>
    </xdr:to>
    <xdr:pic>
      <xdr:nvPicPr>
        <xdr:cNvPr id="3" name="Picture 2">
          <a:extLst>
            <a:ext uri="{FF2B5EF4-FFF2-40B4-BE49-F238E27FC236}">
              <a16:creationId xmlns:a16="http://schemas.microsoft.com/office/drawing/2014/main" id="{3049D9E9-9ADE-1144-6439-AD7E64109606}"/>
            </a:ext>
          </a:extLst>
        </xdr:cNvPr>
        <xdr:cNvPicPr>
          <a:picLocks noChangeAspect="1"/>
        </xdr:cNvPicPr>
      </xdr:nvPicPr>
      <xdr:blipFill>
        <a:blip xmlns:r="http://schemas.openxmlformats.org/officeDocument/2006/relationships" r:embed="rId2"/>
        <a:stretch>
          <a:fillRect/>
        </a:stretch>
      </xdr:blipFill>
      <xdr:spPr>
        <a:xfrm>
          <a:off x="11668125" y="542925"/>
          <a:ext cx="7704762" cy="2009524"/>
        </a:xfrm>
        <a:prstGeom prst="rect">
          <a:avLst/>
        </a:prstGeom>
      </xdr:spPr>
    </xdr:pic>
    <xdr:clientData/>
  </xdr:twoCellAnchor>
  <xdr:twoCellAnchor editAs="oneCell">
    <xdr:from>
      <xdr:col>9</xdr:col>
      <xdr:colOff>276225</xdr:colOff>
      <xdr:row>13</xdr:row>
      <xdr:rowOff>47625</xdr:rowOff>
    </xdr:from>
    <xdr:to>
      <xdr:col>12</xdr:col>
      <xdr:colOff>790215</xdr:colOff>
      <xdr:row>27</xdr:row>
      <xdr:rowOff>47308</xdr:rowOff>
    </xdr:to>
    <xdr:pic>
      <xdr:nvPicPr>
        <xdr:cNvPr id="4" name="Picture 3">
          <a:extLst>
            <a:ext uri="{FF2B5EF4-FFF2-40B4-BE49-F238E27FC236}">
              <a16:creationId xmlns:a16="http://schemas.microsoft.com/office/drawing/2014/main" id="{C3E93D8E-922A-CF2B-8BD9-089235C1B5FA}"/>
            </a:ext>
          </a:extLst>
        </xdr:cNvPr>
        <xdr:cNvPicPr>
          <a:picLocks noChangeAspect="1"/>
        </xdr:cNvPicPr>
      </xdr:nvPicPr>
      <xdr:blipFill>
        <a:blip xmlns:r="http://schemas.openxmlformats.org/officeDocument/2006/relationships" r:embed="rId3"/>
        <a:stretch>
          <a:fillRect/>
        </a:stretch>
      </xdr:blipFill>
      <xdr:spPr>
        <a:xfrm>
          <a:off x="7543800" y="2400300"/>
          <a:ext cx="2876190" cy="2533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533400</xdr:colOff>
      <xdr:row>0</xdr:row>
      <xdr:rowOff>0</xdr:rowOff>
    </xdr:from>
    <xdr:to>
      <xdr:col>8</xdr:col>
      <xdr:colOff>609162</xdr:colOff>
      <xdr:row>13</xdr:row>
      <xdr:rowOff>190118</xdr:rowOff>
    </xdr:to>
    <xdr:pic>
      <xdr:nvPicPr>
        <xdr:cNvPr id="2" name="Picture 1">
          <a:extLst>
            <a:ext uri="{FF2B5EF4-FFF2-40B4-BE49-F238E27FC236}">
              <a16:creationId xmlns:a16="http://schemas.microsoft.com/office/drawing/2014/main" id="{C51E12D3-DCDA-D1EA-6EE1-1A44656B6FB5}"/>
            </a:ext>
          </a:extLst>
        </xdr:cNvPr>
        <xdr:cNvPicPr>
          <a:picLocks noChangeAspect="1"/>
        </xdr:cNvPicPr>
      </xdr:nvPicPr>
      <xdr:blipFill>
        <a:blip xmlns:r="http://schemas.openxmlformats.org/officeDocument/2006/relationships" r:embed="rId1"/>
        <a:stretch>
          <a:fillRect/>
        </a:stretch>
      </xdr:blipFill>
      <xdr:spPr>
        <a:xfrm>
          <a:off x="2886075" y="0"/>
          <a:ext cx="3504762" cy="3057143"/>
        </a:xfrm>
        <a:prstGeom prst="rect">
          <a:avLst/>
        </a:prstGeom>
      </xdr:spPr>
    </xdr:pic>
    <xdr:clientData/>
  </xdr:twoCellAnchor>
  <xdr:twoCellAnchor editAs="oneCell">
    <xdr:from>
      <xdr:col>13</xdr:col>
      <xdr:colOff>91440</xdr:colOff>
      <xdr:row>1</xdr:row>
      <xdr:rowOff>182881</xdr:rowOff>
    </xdr:from>
    <xdr:to>
      <xdr:col>15</xdr:col>
      <xdr:colOff>426720</xdr:colOff>
      <xdr:row>5</xdr:row>
      <xdr:rowOff>0</xdr:rowOff>
    </xdr:to>
    <mc:AlternateContent xmlns:mc="http://schemas.openxmlformats.org/markup-compatibility/2006">
      <mc:Choice xmlns:a14="http://schemas.microsoft.com/office/drawing/2010/main" Requires="a14">
        <xdr:graphicFrame macro="">
          <xdr:nvGraphicFramePr>
            <xdr:cNvPr id="3"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0911840" y="411481"/>
              <a:ext cx="1828800" cy="701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457200</xdr:colOff>
      <xdr:row>0</xdr:row>
      <xdr:rowOff>38100</xdr:rowOff>
    </xdr:from>
    <xdr:to>
      <xdr:col>11</xdr:col>
      <xdr:colOff>151838</xdr:colOff>
      <xdr:row>14</xdr:row>
      <xdr:rowOff>171048</xdr:rowOff>
    </xdr:to>
    <xdr:pic>
      <xdr:nvPicPr>
        <xdr:cNvPr id="2" name="Picture 1">
          <a:extLst>
            <a:ext uri="{FF2B5EF4-FFF2-40B4-BE49-F238E27FC236}">
              <a16:creationId xmlns:a16="http://schemas.microsoft.com/office/drawing/2014/main" id="{0F9194C5-A509-4EA9-0850-F9E5618F06CF}"/>
            </a:ext>
          </a:extLst>
        </xdr:cNvPr>
        <xdr:cNvPicPr>
          <a:picLocks noChangeAspect="1"/>
        </xdr:cNvPicPr>
      </xdr:nvPicPr>
      <xdr:blipFill>
        <a:blip xmlns:r="http://schemas.openxmlformats.org/officeDocument/2006/relationships" r:embed="rId1"/>
        <a:stretch>
          <a:fillRect/>
        </a:stretch>
      </xdr:blipFill>
      <xdr:spPr>
        <a:xfrm>
          <a:off x="3200400" y="38100"/>
          <a:ext cx="4495238" cy="32190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600075</xdr:colOff>
      <xdr:row>0</xdr:row>
      <xdr:rowOff>104775</xdr:rowOff>
    </xdr:from>
    <xdr:to>
      <xdr:col>15</xdr:col>
      <xdr:colOff>27875</xdr:colOff>
      <xdr:row>13</xdr:row>
      <xdr:rowOff>142512</xdr:rowOff>
    </xdr:to>
    <xdr:pic>
      <xdr:nvPicPr>
        <xdr:cNvPr id="2" name="Picture 1">
          <a:extLst>
            <a:ext uri="{FF2B5EF4-FFF2-40B4-BE49-F238E27FC236}">
              <a16:creationId xmlns:a16="http://schemas.microsoft.com/office/drawing/2014/main" id="{F81A0BFB-6B1C-F892-D199-181604C3195A}"/>
            </a:ext>
          </a:extLst>
        </xdr:cNvPr>
        <xdr:cNvPicPr>
          <a:picLocks noChangeAspect="1"/>
        </xdr:cNvPicPr>
      </xdr:nvPicPr>
      <xdr:blipFill>
        <a:blip xmlns:r="http://schemas.openxmlformats.org/officeDocument/2006/relationships" r:embed="rId1"/>
        <a:stretch>
          <a:fillRect/>
        </a:stretch>
      </xdr:blipFill>
      <xdr:spPr>
        <a:xfrm>
          <a:off x="4791075" y="104775"/>
          <a:ext cx="5600000" cy="290476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BAPS" refreshedDate="45017.423730208335" createdVersion="8" refreshedVersion="8" minRefreshableVersion="3" recordCount="14">
  <cacheSource type="worksheet">
    <worksheetSource ref="A4:D18" sheet="GetPivotData"/>
  </cacheSource>
  <cacheFields count="4">
    <cacheField name="Month" numFmtId="0">
      <sharedItems count="5">
        <s v="Jan"/>
        <s v="Feb"/>
        <s v="Mar"/>
        <s v="Apr"/>
        <s v="May"/>
      </sharedItems>
    </cacheField>
    <cacheField name="Division" numFmtId="0">
      <sharedItems count="3">
        <s v="Game"/>
        <s v="Productivity"/>
        <s v="Utility"/>
      </sharedItems>
    </cacheField>
    <cacheField name="Apps" numFmtId="0">
      <sharedItems count="10">
        <s v="Fightrr"/>
        <s v="Kryptis"/>
        <s v="Perino"/>
        <s v="Hackrr"/>
        <s v="WenCaL"/>
        <s v="Blend"/>
        <s v="Sleops"/>
        <s v="Twenty20"/>
        <s v="Accord"/>
        <s v="Misty Wash"/>
      </sharedItems>
    </cacheField>
    <cacheField name="Revenue" numFmtId="3">
      <sharedItems containsSemiMixedTypes="0" containsString="0" containsNumber="1" minValue="1800" maxValue="30399.599999999999" count="14">
        <n v="11649"/>
        <n v="7718"/>
        <n v="15033"/>
        <n v="1800"/>
        <n v="10000"/>
        <n v="14432"/>
        <n v="17990"/>
        <n v="11022"/>
        <n v="11000"/>
        <n v="12000"/>
        <n v="12100"/>
        <n v="17760"/>
        <n v="30399.599999999999"/>
        <n v="2040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kash Tenguriya" refreshedDate="45525.376705555558" createdVersion="6" refreshedVersion="6" minRefreshableVersion="3" recordCount="20">
  <cacheSource type="worksheet">
    <worksheetSource name="Table1"/>
  </cacheSource>
  <cacheFields count="3">
    <cacheField name="Auditor" numFmtId="0">
      <sharedItems count="7">
        <s v="Alan"/>
        <s v="James"/>
        <s v="Johana"/>
        <s v="Rosy"/>
        <s v="Vikas"/>
        <s v="Niklesh"/>
        <s v="Parth"/>
      </sharedItems>
    </cacheField>
    <cacheField name="Property_ID" numFmtId="0">
      <sharedItems containsMixedTypes="1" containsNumber="1" containsInteger="1" minValue="53287" maxValue="235823567" count="20">
        <s v="M38401095"/>
        <s v="R38007379"/>
        <s v="Y37999859"/>
        <s v="P37897719"/>
        <s v="O38404463"/>
        <s v="D38399637"/>
        <s v="E38071229"/>
        <s v="Z38200477"/>
        <s v="S31944535"/>
        <s v="A38158805"/>
        <s v="D38157051"/>
        <s v="Q36316107"/>
        <s v="G38368845"/>
        <s v="U38383699"/>
        <s v="A37873641"/>
        <s v="I37659999"/>
        <s v="K38388995"/>
        <n v="235823567"/>
        <n v="82750"/>
        <n v="53287"/>
      </sharedItems>
    </cacheField>
    <cacheField name="Status" numFmtId="0">
      <sharedItems count="2">
        <s v="Correct"/>
        <s v="Incorrect"/>
      </sharedItems>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Akash Tenguriya" refreshedDate="45525.378680902781" createdVersion="6" refreshedVersion="6" minRefreshableVersion="3" recordCount="21">
  <cacheSource type="worksheet">
    <worksheetSource ref="A1:D22" sheet="Example #2"/>
  </cacheSource>
  <cacheFields count="4">
    <cacheField name="Quarter" numFmtId="0">
      <sharedItems count="4">
        <s v="Q1"/>
        <s v="Q2"/>
        <s v="Q3"/>
        <s v="Q4"/>
      </sharedItems>
    </cacheField>
    <cacheField name="Year" numFmtId="0">
      <sharedItems containsSemiMixedTypes="0" containsString="0" containsNumber="1" containsInteger="1" minValue="2017" maxValue="2017"/>
    </cacheField>
    <cacheField name="Product" numFmtId="0">
      <sharedItems count="9">
        <s v="Product 9"/>
        <s v="Product 3"/>
        <s v="Product 1"/>
        <s v="Product 8"/>
        <s v="Product 5"/>
        <s v="Product 7"/>
        <s v="Product 4"/>
        <s v="Product 2"/>
        <s v="Product 6"/>
      </sharedItems>
    </cacheField>
    <cacheField name="Sales" numFmtId="0">
      <sharedItems containsSemiMixedTypes="0" containsString="0" containsNumber="1" containsInteger="1" minValue="53" maxValue="22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x v="0"/>
    <x v="0"/>
    <x v="0"/>
  </r>
  <r>
    <x v="0"/>
    <x v="0"/>
    <x v="1"/>
    <x v="1"/>
  </r>
  <r>
    <x v="1"/>
    <x v="0"/>
    <x v="2"/>
    <x v="2"/>
  </r>
  <r>
    <x v="2"/>
    <x v="0"/>
    <x v="3"/>
    <x v="3"/>
  </r>
  <r>
    <x v="0"/>
    <x v="1"/>
    <x v="4"/>
    <x v="4"/>
  </r>
  <r>
    <x v="2"/>
    <x v="1"/>
    <x v="4"/>
    <x v="5"/>
  </r>
  <r>
    <x v="2"/>
    <x v="1"/>
    <x v="5"/>
    <x v="6"/>
  </r>
  <r>
    <x v="3"/>
    <x v="1"/>
    <x v="6"/>
    <x v="7"/>
  </r>
  <r>
    <x v="0"/>
    <x v="2"/>
    <x v="7"/>
    <x v="8"/>
  </r>
  <r>
    <x v="1"/>
    <x v="2"/>
    <x v="8"/>
    <x v="9"/>
  </r>
  <r>
    <x v="2"/>
    <x v="2"/>
    <x v="9"/>
    <x v="10"/>
  </r>
  <r>
    <x v="3"/>
    <x v="2"/>
    <x v="8"/>
    <x v="11"/>
  </r>
  <r>
    <x v="3"/>
    <x v="2"/>
    <x v="9"/>
    <x v="12"/>
  </r>
  <r>
    <x v="4"/>
    <x v="2"/>
    <x v="7"/>
    <x v="13"/>
  </r>
</pivotCacheRecords>
</file>

<file path=xl/pivotCache/pivotCacheRecords2.xml><?xml version="1.0" encoding="utf-8"?>
<pivotCacheRecords xmlns="http://schemas.openxmlformats.org/spreadsheetml/2006/main" xmlns:r="http://schemas.openxmlformats.org/officeDocument/2006/relationships" count="20">
  <r>
    <x v="0"/>
    <x v="0"/>
    <x v="0"/>
  </r>
  <r>
    <x v="0"/>
    <x v="1"/>
    <x v="0"/>
  </r>
  <r>
    <x v="0"/>
    <x v="2"/>
    <x v="1"/>
  </r>
  <r>
    <x v="1"/>
    <x v="3"/>
    <x v="0"/>
  </r>
  <r>
    <x v="1"/>
    <x v="4"/>
    <x v="0"/>
  </r>
  <r>
    <x v="1"/>
    <x v="5"/>
    <x v="0"/>
  </r>
  <r>
    <x v="1"/>
    <x v="6"/>
    <x v="0"/>
  </r>
  <r>
    <x v="2"/>
    <x v="7"/>
    <x v="1"/>
  </r>
  <r>
    <x v="0"/>
    <x v="8"/>
    <x v="0"/>
  </r>
  <r>
    <x v="0"/>
    <x v="9"/>
    <x v="0"/>
  </r>
  <r>
    <x v="3"/>
    <x v="10"/>
    <x v="1"/>
  </r>
  <r>
    <x v="0"/>
    <x v="11"/>
    <x v="0"/>
  </r>
  <r>
    <x v="0"/>
    <x v="12"/>
    <x v="0"/>
  </r>
  <r>
    <x v="1"/>
    <x v="13"/>
    <x v="0"/>
  </r>
  <r>
    <x v="1"/>
    <x v="14"/>
    <x v="0"/>
  </r>
  <r>
    <x v="3"/>
    <x v="15"/>
    <x v="0"/>
  </r>
  <r>
    <x v="3"/>
    <x v="16"/>
    <x v="1"/>
  </r>
  <r>
    <x v="4"/>
    <x v="17"/>
    <x v="0"/>
  </r>
  <r>
    <x v="5"/>
    <x v="18"/>
    <x v="0"/>
  </r>
  <r>
    <x v="6"/>
    <x v="19"/>
    <x v="0"/>
  </r>
</pivotCacheRecords>
</file>

<file path=xl/pivotCache/pivotCacheRecords3.xml><?xml version="1.0" encoding="utf-8"?>
<pivotCacheRecords xmlns="http://schemas.openxmlformats.org/spreadsheetml/2006/main" xmlns:r="http://schemas.openxmlformats.org/officeDocument/2006/relationships" count="21">
  <r>
    <x v="0"/>
    <n v="2017"/>
    <x v="0"/>
    <n v="270"/>
  </r>
  <r>
    <x v="0"/>
    <n v="2017"/>
    <x v="1"/>
    <n v="200"/>
  </r>
  <r>
    <x v="0"/>
    <n v="2017"/>
    <x v="2"/>
    <n v="1150"/>
  </r>
  <r>
    <x v="0"/>
    <n v="2017"/>
    <x v="3"/>
    <n v="100"/>
  </r>
  <r>
    <x v="1"/>
    <n v="2017"/>
    <x v="4"/>
    <n v="400"/>
  </r>
  <r>
    <x v="1"/>
    <n v="2017"/>
    <x v="5"/>
    <n v="510"/>
  </r>
  <r>
    <x v="1"/>
    <n v="2017"/>
    <x v="1"/>
    <n v="70"/>
  </r>
  <r>
    <x v="1"/>
    <n v="2017"/>
    <x v="3"/>
    <n v="92"/>
  </r>
  <r>
    <x v="2"/>
    <n v="2017"/>
    <x v="2"/>
    <n v="350"/>
  </r>
  <r>
    <x v="2"/>
    <n v="2017"/>
    <x v="6"/>
    <n v="128"/>
  </r>
  <r>
    <x v="2"/>
    <n v="2017"/>
    <x v="0"/>
    <n v="660"/>
  </r>
  <r>
    <x v="2"/>
    <n v="2017"/>
    <x v="6"/>
    <n v="276"/>
  </r>
  <r>
    <x v="2"/>
    <n v="2017"/>
    <x v="5"/>
    <n v="530"/>
  </r>
  <r>
    <x v="2"/>
    <n v="2017"/>
    <x v="3"/>
    <n v="500"/>
  </r>
  <r>
    <x v="2"/>
    <n v="2017"/>
    <x v="7"/>
    <n v="2250"/>
  </r>
  <r>
    <x v="2"/>
    <n v="2017"/>
    <x v="2"/>
    <n v="150"/>
  </r>
  <r>
    <x v="2"/>
    <n v="2017"/>
    <x v="7"/>
    <n v="1000"/>
  </r>
  <r>
    <x v="2"/>
    <n v="2017"/>
    <x v="7"/>
    <n v="75"/>
  </r>
  <r>
    <x v="3"/>
    <n v="2017"/>
    <x v="8"/>
    <n v="53"/>
  </r>
  <r>
    <x v="3"/>
    <n v="2017"/>
    <x v="1"/>
    <n v="97"/>
  </r>
  <r>
    <x v="3"/>
    <n v="2017"/>
    <x v="1"/>
    <n v="3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s">
  <location ref="G15:H21" firstHeaderRow="1" firstDataRow="1" firstDataCol="1" rowPageCount="2" colPageCount="1"/>
  <pivotFields count="4">
    <pivotField axis="axisRow" showAll="0">
      <items count="6">
        <item x="0"/>
        <item x="1"/>
        <item x="2"/>
        <item x="3"/>
        <item x="4"/>
        <item t="default"/>
      </items>
    </pivotField>
    <pivotField axis="axisPage" multipleItemSelectionAllowed="1" showAll="0">
      <items count="4">
        <item x="0"/>
        <item x="1"/>
        <item x="2"/>
        <item t="default"/>
      </items>
    </pivotField>
    <pivotField axis="axisPage" multipleItemSelectionAllowed="1" showAll="0">
      <items count="11">
        <item x="8"/>
        <item x="5"/>
        <item x="0"/>
        <item x="3"/>
        <item x="1"/>
        <item x="9"/>
        <item x="2"/>
        <item x="6"/>
        <item x="7"/>
        <item x="4"/>
        <item t="default"/>
      </items>
    </pivotField>
    <pivotField dataField="1" numFmtId="3" showAll="0">
      <items count="15">
        <item x="3"/>
        <item x="1"/>
        <item x="4"/>
        <item x="8"/>
        <item x="7"/>
        <item x="0"/>
        <item x="9"/>
        <item x="10"/>
        <item x="5"/>
        <item x="2"/>
        <item x="11"/>
        <item x="6"/>
        <item x="13"/>
        <item x="12"/>
        <item t="default"/>
      </items>
    </pivotField>
  </pivotFields>
  <rowFields count="1">
    <field x="0"/>
  </rowFields>
  <rowItems count="6">
    <i>
      <x/>
    </i>
    <i>
      <x v="1"/>
    </i>
    <i>
      <x v="2"/>
    </i>
    <i>
      <x v="3"/>
    </i>
    <i>
      <x v="4"/>
    </i>
    <i t="grand">
      <x/>
    </i>
  </rowItems>
  <colItems count="1">
    <i/>
  </colItems>
  <pageFields count="2">
    <pageField fld="1" hier="-1"/>
    <pageField fld="2" hier="-1"/>
  </pageFields>
  <dataFields count="1">
    <dataField name="Sum of Revenue" fld="3" baseField="0" baseItem="0" numFmtId="165"/>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3:M12" firstHeaderRow="1" firstDataRow="2" firstDataCol="1"/>
  <pivotFields count="3">
    <pivotField axis="axisRow" showAll="0">
      <items count="8">
        <item x="0"/>
        <item x="1"/>
        <item x="2"/>
        <item x="5"/>
        <item x="6"/>
        <item x="3"/>
        <item x="4"/>
        <item t="default"/>
      </items>
    </pivotField>
    <pivotField dataField="1" showAll="0">
      <items count="21">
        <item x="19"/>
        <item x="18"/>
        <item x="17"/>
        <item x="14"/>
        <item x="9"/>
        <item x="10"/>
        <item x="5"/>
        <item x="6"/>
        <item x="12"/>
        <item x="15"/>
        <item x="16"/>
        <item x="0"/>
        <item x="4"/>
        <item x="3"/>
        <item x="11"/>
        <item x="1"/>
        <item x="8"/>
        <item x="13"/>
        <item x="2"/>
        <item x="7"/>
        <item t="default"/>
      </items>
    </pivotField>
    <pivotField axis="axisCol" showAll="0">
      <items count="3">
        <item x="0"/>
        <item x="1"/>
        <item t="default"/>
      </items>
    </pivotField>
  </pivotFields>
  <rowFields count="1">
    <field x="0"/>
  </rowFields>
  <rowItems count="8">
    <i>
      <x/>
    </i>
    <i>
      <x v="1"/>
    </i>
    <i>
      <x v="2"/>
    </i>
    <i>
      <x v="3"/>
    </i>
    <i>
      <x v="4"/>
    </i>
    <i>
      <x v="5"/>
    </i>
    <i>
      <x v="6"/>
    </i>
    <i t="grand">
      <x/>
    </i>
  </rowItems>
  <colFields count="1">
    <field x="2"/>
  </colFields>
  <colItems count="3">
    <i>
      <x/>
    </i>
    <i>
      <x v="1"/>
    </i>
    <i t="grand">
      <x/>
    </i>
  </colItems>
  <dataFields count="1">
    <dataField name="Count of Property_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2:R13" firstHeaderRow="1" firstDataRow="2" firstDataCol="1"/>
  <pivotFields count="4">
    <pivotField axis="axisCol" showAll="0" defaultSubtotal="0">
      <items count="4">
        <item x="0"/>
        <item x="1"/>
        <item x="2"/>
        <item x="3"/>
      </items>
    </pivotField>
    <pivotField showAll="0" defaultSubtotal="0"/>
    <pivotField axis="axisRow" showAll="0" defaultSubtotal="0">
      <items count="9">
        <item x="2"/>
        <item x="7"/>
        <item x="1"/>
        <item x="6"/>
        <item x="4"/>
        <item x="8"/>
        <item x="5"/>
        <item x="3"/>
        <item x="0"/>
      </items>
    </pivotField>
    <pivotField dataField="1" showAll="0" defaultSubtotal="0"/>
  </pivotFields>
  <rowFields count="1">
    <field x="2"/>
  </rowFields>
  <rowItems count="10">
    <i>
      <x/>
    </i>
    <i>
      <x v="1"/>
    </i>
    <i>
      <x v="2"/>
    </i>
    <i>
      <x v="3"/>
    </i>
    <i>
      <x v="4"/>
    </i>
    <i>
      <x v="5"/>
    </i>
    <i>
      <x v="6"/>
    </i>
    <i>
      <x v="7"/>
    </i>
    <i>
      <x v="8"/>
    </i>
    <i t="grand">
      <x/>
    </i>
  </rowItems>
  <colFields count="1">
    <field x="0"/>
  </colFields>
  <colItems count="5">
    <i>
      <x/>
    </i>
    <i>
      <x v="1"/>
    </i>
    <i>
      <x v="2"/>
    </i>
    <i>
      <x v="3"/>
    </i>
    <i t="grand">
      <x/>
    </i>
  </colItems>
  <dataFields count="1">
    <dataField name="Sum of Sale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5" name="PivotTable1"/>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us" cache="Slicer_Status" caption="Status" columnCount="2" style="SlicerStyleLight4" rowHeight="234950"/>
</slicers>
</file>

<file path=xl/tables/table1.xml><?xml version="1.0" encoding="utf-8"?>
<table xmlns="http://schemas.openxmlformats.org/spreadsheetml/2006/main" id="1" name="Table1" displayName="Table1" ref="A1:C21" totalsRowShown="0" headerRowDxfId="11" headerRowBorderDxfId="10" tableBorderDxfId="9">
  <tableColumns count="3">
    <tableColumn id="1" name="Auditor" dataDxfId="8"/>
    <tableColumn id="2" name="Property_ID" dataDxfId="7"/>
    <tableColumn id="3" name="Status" dataDxfId="6"/>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21" totalsRowShown="0" headerRowDxfId="5" headerRowBorderDxfId="4" tableBorderDxfId="3">
  <autoFilter ref="A1:D21"/>
  <tableColumns count="4">
    <tableColumn id="1" name="Auditor" dataDxfId="2"/>
    <tableColumn id="2" name="Property_ID" dataDxfId="1"/>
    <tableColumn id="3" name="Status" dataDxfId="0"/>
    <tableColumn id="4" name="Product"/>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3"/>
  <sheetViews>
    <sheetView showGridLines="0" topLeftCell="G1" workbookViewId="0">
      <selection activeCell="I13" sqref="I13"/>
    </sheetView>
  </sheetViews>
  <sheetFormatPr defaultColWidth="12.59765625" defaultRowHeight="15" customHeight="1" x14ac:dyDescent="0.25"/>
  <cols>
    <col min="1" max="1" width="13.09765625" bestFit="1" customWidth="1"/>
    <col min="2" max="2" width="15.69921875" bestFit="1" customWidth="1"/>
    <col min="3" max="3" width="8.796875" customWidth="1"/>
    <col min="4" max="4" width="8.69921875" customWidth="1"/>
    <col min="5" max="5" width="7.59765625" customWidth="1"/>
    <col min="6" max="6" width="3.09765625" customWidth="1"/>
    <col min="7" max="7" width="11.296875" bestFit="1" customWidth="1"/>
    <col min="8" max="8" width="15.69921875" bestFit="1" customWidth="1"/>
    <col min="9" max="10" width="11" bestFit="1" customWidth="1"/>
    <col min="11" max="12" width="10" bestFit="1" customWidth="1"/>
    <col min="13" max="17" width="11" bestFit="1" customWidth="1"/>
    <col min="18" max="18" width="12.5" bestFit="1" customWidth="1"/>
    <col min="19" max="21" width="6.296875" bestFit="1" customWidth="1"/>
    <col min="22" max="22" width="11.296875" bestFit="1" customWidth="1"/>
  </cols>
  <sheetData>
    <row r="1" spans="1:9" ht="14.25" customHeight="1" x14ac:dyDescent="0.35">
      <c r="A1" s="1" t="s">
        <v>0</v>
      </c>
      <c r="B1" s="2"/>
      <c r="C1" s="2"/>
      <c r="D1" s="2"/>
      <c r="E1" s="2"/>
      <c r="H1" s="3"/>
    </row>
    <row r="2" spans="1:9" ht="14.25" customHeight="1" x14ac:dyDescent="0.35">
      <c r="A2" s="4"/>
      <c r="I2" s="5"/>
    </row>
    <row r="3" spans="1:9" ht="14.25" customHeight="1" x14ac:dyDescent="0.25"/>
    <row r="4" spans="1:9" ht="14.25" customHeight="1" x14ac:dyDescent="0.3">
      <c r="A4" s="7" t="s">
        <v>1</v>
      </c>
      <c r="B4" s="7" t="s">
        <v>3</v>
      </c>
      <c r="C4" s="7" t="s">
        <v>4</v>
      </c>
      <c r="D4" s="7" t="s">
        <v>5</v>
      </c>
      <c r="G4" s="8" t="s">
        <v>6</v>
      </c>
      <c r="H4" s="8" t="s">
        <v>7</v>
      </c>
    </row>
    <row r="5" spans="1:9" ht="14.25" customHeight="1" x14ac:dyDescent="0.3">
      <c r="A5" s="6" t="s">
        <v>2</v>
      </c>
      <c r="B5" s="6" t="s">
        <v>9</v>
      </c>
      <c r="C5" s="6" t="s">
        <v>10</v>
      </c>
      <c r="D5" s="3">
        <v>11649</v>
      </c>
      <c r="G5" s="9" t="s">
        <v>2</v>
      </c>
      <c r="H5" s="10">
        <v>10000</v>
      </c>
    </row>
    <row r="6" spans="1:9" ht="14.25" customHeight="1" x14ac:dyDescent="0.3">
      <c r="A6" s="6" t="s">
        <v>2</v>
      </c>
      <c r="B6" s="6" t="s">
        <v>9</v>
      </c>
      <c r="C6" s="6" t="s">
        <v>12</v>
      </c>
      <c r="D6" s="3">
        <v>7718</v>
      </c>
      <c r="G6" s="9" t="s">
        <v>11</v>
      </c>
      <c r="H6" s="10">
        <v>32422</v>
      </c>
    </row>
    <row r="7" spans="1:9" ht="14.25" customHeight="1" x14ac:dyDescent="0.3">
      <c r="A7" s="6" t="s">
        <v>8</v>
      </c>
      <c r="B7" s="6" t="s">
        <v>9</v>
      </c>
      <c r="C7" s="6" t="s">
        <v>14</v>
      </c>
      <c r="D7" s="3">
        <v>15033</v>
      </c>
      <c r="G7" s="9" t="s">
        <v>13</v>
      </c>
      <c r="H7" s="10">
        <v>11022</v>
      </c>
    </row>
    <row r="8" spans="1:9" ht="14.25" customHeight="1" x14ac:dyDescent="0.3">
      <c r="A8" s="6" t="s">
        <v>11</v>
      </c>
      <c r="B8" s="6" t="s">
        <v>9</v>
      </c>
      <c r="C8" s="6" t="s">
        <v>16</v>
      </c>
      <c r="D8" s="3">
        <v>1800</v>
      </c>
      <c r="G8" s="11" t="s">
        <v>17</v>
      </c>
      <c r="H8" s="8">
        <v>53444</v>
      </c>
    </row>
    <row r="9" spans="1:9" ht="14.25" customHeight="1" x14ac:dyDescent="0.3">
      <c r="A9" s="6" t="s">
        <v>2</v>
      </c>
      <c r="B9" s="6" t="s">
        <v>18</v>
      </c>
      <c r="C9" s="6" t="s">
        <v>19</v>
      </c>
      <c r="D9" s="3">
        <v>10000</v>
      </c>
    </row>
    <row r="10" spans="1:9" ht="14.25" customHeight="1" x14ac:dyDescent="0.3">
      <c r="A10" s="6" t="s">
        <v>11</v>
      </c>
      <c r="B10" s="6" t="s">
        <v>18</v>
      </c>
      <c r="C10" s="6" t="s">
        <v>19</v>
      </c>
      <c r="D10" s="3">
        <v>14432</v>
      </c>
    </row>
    <row r="11" spans="1:9" ht="14.25" customHeight="1" x14ac:dyDescent="0.3">
      <c r="A11" s="6" t="s">
        <v>11</v>
      </c>
      <c r="B11" s="6" t="s">
        <v>18</v>
      </c>
      <c r="C11" s="6" t="s">
        <v>20</v>
      </c>
      <c r="D11" s="3">
        <v>17990</v>
      </c>
    </row>
    <row r="12" spans="1:9" ht="14.25" customHeight="1" x14ac:dyDescent="0.3">
      <c r="A12" s="6" t="s">
        <v>13</v>
      </c>
      <c r="B12" s="6" t="s">
        <v>18</v>
      </c>
      <c r="C12" s="6" t="s">
        <v>21</v>
      </c>
      <c r="D12" s="3">
        <v>11022</v>
      </c>
      <c r="G12" s="25" t="s">
        <v>3</v>
      </c>
      <c r="H12" t="s">
        <v>117</v>
      </c>
    </row>
    <row r="13" spans="1:9" ht="14.25" customHeight="1" x14ac:dyDescent="0.3">
      <c r="A13" s="6" t="s">
        <v>2</v>
      </c>
      <c r="B13" s="6" t="s">
        <v>22</v>
      </c>
      <c r="C13" s="6" t="s">
        <v>23</v>
      </c>
      <c r="D13" s="3">
        <v>11000</v>
      </c>
      <c r="G13" s="25" t="s">
        <v>4</v>
      </c>
      <c r="H13" t="s">
        <v>117</v>
      </c>
    </row>
    <row r="14" spans="1:9" ht="14.25" customHeight="1" x14ac:dyDescent="0.3">
      <c r="A14" s="6" t="s">
        <v>8</v>
      </c>
      <c r="B14" s="6" t="s">
        <v>22</v>
      </c>
      <c r="C14" s="6" t="s">
        <v>24</v>
      </c>
      <c r="D14" s="3">
        <v>12000</v>
      </c>
    </row>
    <row r="15" spans="1:9" ht="14.25" customHeight="1" x14ac:dyDescent="0.3">
      <c r="A15" s="6" t="s">
        <v>11</v>
      </c>
      <c r="B15" s="6" t="s">
        <v>22</v>
      </c>
      <c r="C15" s="6" t="s">
        <v>25</v>
      </c>
      <c r="D15" s="3">
        <v>12100</v>
      </c>
      <c r="G15" s="25" t="s">
        <v>116</v>
      </c>
      <c r="H15" t="s">
        <v>7</v>
      </c>
    </row>
    <row r="16" spans="1:9" ht="14.25" customHeight="1" x14ac:dyDescent="0.3">
      <c r="A16" s="6" t="s">
        <v>13</v>
      </c>
      <c r="B16" s="6" t="s">
        <v>22</v>
      </c>
      <c r="C16" s="6" t="s">
        <v>24</v>
      </c>
      <c r="D16" s="3">
        <v>17760</v>
      </c>
      <c r="G16" s="26" t="s">
        <v>2</v>
      </c>
      <c r="H16" s="27">
        <v>40367</v>
      </c>
    </row>
    <row r="17" spans="1:8" ht="14.25" customHeight="1" x14ac:dyDescent="0.3">
      <c r="A17" s="6" t="s">
        <v>13</v>
      </c>
      <c r="B17" s="6" t="s">
        <v>22</v>
      </c>
      <c r="C17" s="6" t="s">
        <v>25</v>
      </c>
      <c r="D17" s="3">
        <v>30399.599999999999</v>
      </c>
      <c r="G17" s="26" t="s">
        <v>8</v>
      </c>
      <c r="H17" s="27">
        <v>27033</v>
      </c>
    </row>
    <row r="18" spans="1:8" ht="14.25" customHeight="1" x14ac:dyDescent="0.3">
      <c r="A18" s="6" t="s">
        <v>15</v>
      </c>
      <c r="B18" s="6" t="s">
        <v>22</v>
      </c>
      <c r="C18" s="6" t="s">
        <v>23</v>
      </c>
      <c r="D18" s="3">
        <v>20400</v>
      </c>
      <c r="G18" s="26" t="s">
        <v>11</v>
      </c>
      <c r="H18" s="27">
        <v>46322</v>
      </c>
    </row>
    <row r="19" spans="1:8" ht="14.25" customHeight="1" x14ac:dyDescent="0.3">
      <c r="D19" s="3"/>
      <c r="G19" s="26" t="s">
        <v>13</v>
      </c>
      <c r="H19" s="27">
        <v>59181.599999999999</v>
      </c>
    </row>
    <row r="20" spans="1:8" ht="14.25" customHeight="1" x14ac:dyDescent="0.25">
      <c r="G20" s="26" t="s">
        <v>15</v>
      </c>
      <c r="H20" s="27">
        <v>20400</v>
      </c>
    </row>
    <row r="21" spans="1:8" ht="14.25" customHeight="1" x14ac:dyDescent="0.25">
      <c r="G21" s="26" t="s">
        <v>17</v>
      </c>
      <c r="H21" s="27">
        <v>193303.6</v>
      </c>
    </row>
    <row r="22" spans="1:8" ht="14.25" customHeight="1" x14ac:dyDescent="0.25"/>
    <row r="23" spans="1:8" ht="14.25" customHeight="1" x14ac:dyDescent="0.25"/>
    <row r="24" spans="1:8" ht="14.25" customHeight="1" x14ac:dyDescent="0.25"/>
    <row r="25" spans="1:8" ht="14.25" customHeight="1" x14ac:dyDescent="0.25"/>
    <row r="26" spans="1:8" ht="14.25" customHeight="1" x14ac:dyDescent="0.25"/>
    <row r="27" spans="1:8" ht="14.25" customHeight="1" x14ac:dyDescent="0.25"/>
    <row r="28" spans="1:8" ht="14.25" customHeight="1" x14ac:dyDescent="0.25"/>
    <row r="29" spans="1:8" ht="14.25" customHeight="1" x14ac:dyDescent="0.25"/>
    <row r="30" spans="1:8" ht="14.25" customHeight="1" x14ac:dyDescent="0.25"/>
    <row r="31" spans="1:8" ht="14.25" customHeight="1" x14ac:dyDescent="0.25"/>
    <row r="32" spans="1:8"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sheetData>
  <pageMargins left="0.7" right="0.7" top="0.75" bottom="0.75" header="0" footer="0"/>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B16" sqref="B16"/>
    </sheetView>
  </sheetViews>
  <sheetFormatPr defaultRowHeight="13.8" x14ac:dyDescent="0.25"/>
  <cols>
    <col min="1" max="1" width="10.296875" customWidth="1"/>
    <col min="2" max="2" width="14.69921875" customWidth="1"/>
    <col min="3" max="3" width="9" customWidth="1"/>
    <col min="10" max="10" width="19.3984375" bestFit="1" customWidth="1"/>
    <col min="11" max="11" width="16.09765625" bestFit="1" customWidth="1"/>
    <col min="12" max="12" width="8.69921875" customWidth="1"/>
    <col min="13" max="13" width="11" customWidth="1"/>
    <col min="14" max="14" width="10.796875" bestFit="1" customWidth="1"/>
  </cols>
  <sheetData>
    <row r="1" spans="1:13" ht="18" x14ac:dyDescent="0.35">
      <c r="A1" s="31" t="s">
        <v>28</v>
      </c>
      <c r="B1" s="31" t="s">
        <v>29</v>
      </c>
      <c r="C1" s="32" t="s">
        <v>30</v>
      </c>
    </row>
    <row r="2" spans="1:13" ht="17.399999999999999" x14ac:dyDescent="0.35">
      <c r="A2" s="15" t="s">
        <v>31</v>
      </c>
      <c r="B2" s="15" t="s">
        <v>32</v>
      </c>
      <c r="C2" s="29" t="s">
        <v>33</v>
      </c>
    </row>
    <row r="3" spans="1:13" ht="17.399999999999999" x14ac:dyDescent="0.35">
      <c r="A3" s="15" t="s">
        <v>31</v>
      </c>
      <c r="B3" s="15" t="s">
        <v>34</v>
      </c>
      <c r="C3" s="29" t="s">
        <v>33</v>
      </c>
      <c r="J3" s="25" t="s">
        <v>151</v>
      </c>
      <c r="K3" s="25" t="s">
        <v>150</v>
      </c>
    </row>
    <row r="4" spans="1:13" ht="17.399999999999999" x14ac:dyDescent="0.35">
      <c r="A4" s="15" t="s">
        <v>31</v>
      </c>
      <c r="B4" s="15" t="s">
        <v>35</v>
      </c>
      <c r="C4" s="29" t="s">
        <v>36</v>
      </c>
      <c r="J4" s="25" t="s">
        <v>6</v>
      </c>
      <c r="K4" t="s">
        <v>33</v>
      </c>
      <c r="L4" t="s">
        <v>36</v>
      </c>
      <c r="M4" t="s">
        <v>17</v>
      </c>
    </row>
    <row r="5" spans="1:13" ht="17.399999999999999" x14ac:dyDescent="0.35">
      <c r="A5" s="15" t="s">
        <v>37</v>
      </c>
      <c r="B5" s="15" t="s">
        <v>38</v>
      </c>
      <c r="C5" s="29" t="s">
        <v>33</v>
      </c>
      <c r="J5" s="26" t="s">
        <v>31</v>
      </c>
      <c r="K5" s="35">
        <v>6</v>
      </c>
      <c r="L5" s="35">
        <v>1</v>
      </c>
      <c r="M5" s="35">
        <v>7</v>
      </c>
    </row>
    <row r="6" spans="1:13" ht="17.399999999999999" x14ac:dyDescent="0.35">
      <c r="A6" s="15" t="s">
        <v>37</v>
      </c>
      <c r="B6" s="15" t="s">
        <v>39</v>
      </c>
      <c r="C6" s="29" t="s">
        <v>33</v>
      </c>
      <c r="J6" s="26" t="s">
        <v>37</v>
      </c>
      <c r="K6" s="35">
        <v>6</v>
      </c>
      <c r="L6" s="35"/>
      <c r="M6" s="35">
        <v>6</v>
      </c>
    </row>
    <row r="7" spans="1:13" ht="17.399999999999999" x14ac:dyDescent="0.35">
      <c r="A7" s="15" t="s">
        <v>37</v>
      </c>
      <c r="B7" s="15" t="s">
        <v>40</v>
      </c>
      <c r="C7" s="29" t="s">
        <v>33</v>
      </c>
      <c r="J7" s="26" t="s">
        <v>42</v>
      </c>
      <c r="K7" s="35"/>
      <c r="L7" s="35">
        <v>1</v>
      </c>
      <c r="M7" s="35">
        <v>1</v>
      </c>
    </row>
    <row r="8" spans="1:13" ht="17.399999999999999" x14ac:dyDescent="0.35">
      <c r="A8" s="15" t="s">
        <v>37</v>
      </c>
      <c r="B8" s="15" t="s">
        <v>41</v>
      </c>
      <c r="C8" s="29" t="s">
        <v>33</v>
      </c>
      <c r="J8" s="26" t="s">
        <v>145</v>
      </c>
      <c r="K8" s="35">
        <v>1</v>
      </c>
      <c r="L8" s="35"/>
      <c r="M8" s="35">
        <v>1</v>
      </c>
    </row>
    <row r="9" spans="1:13" ht="17.399999999999999" x14ac:dyDescent="0.35">
      <c r="A9" s="15" t="s">
        <v>42</v>
      </c>
      <c r="B9" s="15" t="s">
        <v>43</v>
      </c>
      <c r="C9" s="29" t="s">
        <v>36</v>
      </c>
      <c r="J9" s="26" t="s">
        <v>146</v>
      </c>
      <c r="K9" s="35">
        <v>1</v>
      </c>
      <c r="L9" s="35"/>
      <c r="M9" s="35">
        <v>1</v>
      </c>
    </row>
    <row r="10" spans="1:13" ht="17.399999999999999" x14ac:dyDescent="0.35">
      <c r="A10" s="15" t="s">
        <v>31</v>
      </c>
      <c r="B10" s="15" t="s">
        <v>44</v>
      </c>
      <c r="C10" s="29" t="s">
        <v>33</v>
      </c>
      <c r="J10" s="26" t="s">
        <v>46</v>
      </c>
      <c r="K10" s="35">
        <v>1</v>
      </c>
      <c r="L10" s="35">
        <v>2</v>
      </c>
      <c r="M10" s="35">
        <v>3</v>
      </c>
    </row>
    <row r="11" spans="1:13" ht="17.399999999999999" x14ac:dyDescent="0.35">
      <c r="A11" s="15" t="s">
        <v>31</v>
      </c>
      <c r="B11" s="15" t="s">
        <v>45</v>
      </c>
      <c r="C11" s="29" t="s">
        <v>33</v>
      </c>
      <c r="J11" s="26" t="s">
        <v>144</v>
      </c>
      <c r="K11" s="35">
        <v>1</v>
      </c>
      <c r="L11" s="35"/>
      <c r="M11" s="35">
        <v>1</v>
      </c>
    </row>
    <row r="12" spans="1:13" ht="17.399999999999999" x14ac:dyDescent="0.35">
      <c r="A12" s="15" t="s">
        <v>46</v>
      </c>
      <c r="B12" s="15" t="s">
        <v>47</v>
      </c>
      <c r="C12" s="29" t="s">
        <v>36</v>
      </c>
      <c r="J12" s="26" t="s">
        <v>17</v>
      </c>
      <c r="K12" s="35">
        <v>16</v>
      </c>
      <c r="L12" s="35">
        <v>4</v>
      </c>
      <c r="M12" s="35">
        <v>20</v>
      </c>
    </row>
    <row r="13" spans="1:13" ht="17.399999999999999" x14ac:dyDescent="0.35">
      <c r="A13" s="15" t="s">
        <v>31</v>
      </c>
      <c r="B13" s="15" t="s">
        <v>48</v>
      </c>
      <c r="C13" s="29" t="s">
        <v>33</v>
      </c>
    </row>
    <row r="14" spans="1:13" ht="17.399999999999999" x14ac:dyDescent="0.35">
      <c r="A14" s="15" t="s">
        <v>31</v>
      </c>
      <c r="B14" s="15" t="s">
        <v>49</v>
      </c>
      <c r="C14" s="29" t="s">
        <v>33</v>
      </c>
    </row>
    <row r="15" spans="1:13" ht="17.399999999999999" x14ac:dyDescent="0.35">
      <c r="A15" s="15" t="s">
        <v>37</v>
      </c>
      <c r="B15" s="15" t="s">
        <v>50</v>
      </c>
      <c r="C15" s="29" t="s">
        <v>33</v>
      </c>
    </row>
    <row r="16" spans="1:13" ht="17.399999999999999" x14ac:dyDescent="0.35">
      <c r="A16" s="15" t="s">
        <v>37</v>
      </c>
      <c r="B16" s="15" t="s">
        <v>51</v>
      </c>
      <c r="C16" s="29" t="s">
        <v>33</v>
      </c>
    </row>
    <row r="17" spans="1:3" ht="17.399999999999999" x14ac:dyDescent="0.35">
      <c r="A17" s="15" t="s">
        <v>46</v>
      </c>
      <c r="B17" s="15" t="s">
        <v>52</v>
      </c>
      <c r="C17" s="29" t="s">
        <v>33</v>
      </c>
    </row>
    <row r="18" spans="1:3" ht="17.399999999999999" x14ac:dyDescent="0.35">
      <c r="A18" s="15" t="s">
        <v>46</v>
      </c>
      <c r="B18" s="15" t="s">
        <v>53</v>
      </c>
      <c r="C18" s="29" t="s">
        <v>36</v>
      </c>
    </row>
    <row r="19" spans="1:3" ht="17.399999999999999" x14ac:dyDescent="0.35">
      <c r="A19" s="28" t="s">
        <v>144</v>
      </c>
      <c r="B19">
        <v>235823567</v>
      </c>
      <c r="C19" s="30" t="s">
        <v>33</v>
      </c>
    </row>
    <row r="20" spans="1:3" ht="17.399999999999999" x14ac:dyDescent="0.35">
      <c r="A20" s="28" t="s">
        <v>145</v>
      </c>
      <c r="B20">
        <v>82750</v>
      </c>
      <c r="C20" s="30" t="s">
        <v>33</v>
      </c>
    </row>
    <row r="21" spans="1:3" ht="17.399999999999999" x14ac:dyDescent="0.35">
      <c r="A21" s="33" t="s">
        <v>146</v>
      </c>
      <c r="B21" s="33">
        <v>53287</v>
      </c>
      <c r="C21" s="30" t="s">
        <v>33</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abSelected="1" topLeftCell="B1" workbookViewId="0">
      <selection activeCell="M3" sqref="M2:R13"/>
    </sheetView>
  </sheetViews>
  <sheetFormatPr defaultRowHeight="13.8" x14ac:dyDescent="0.25"/>
  <cols>
    <col min="13" max="13" width="13.09765625" bestFit="1" customWidth="1"/>
    <col min="14" max="14" width="16.09765625" bestFit="1" customWidth="1"/>
    <col min="15" max="16" width="4.8984375" customWidth="1"/>
    <col min="17" max="17" width="3.8984375" customWidth="1"/>
    <col min="18" max="18" width="11" bestFit="1" customWidth="1"/>
  </cols>
  <sheetData>
    <row r="1" spans="1:18" ht="18" x14ac:dyDescent="0.35">
      <c r="A1" s="13" t="s">
        <v>54</v>
      </c>
      <c r="B1" s="14" t="s">
        <v>27</v>
      </c>
      <c r="C1" s="14" t="s">
        <v>55</v>
      </c>
      <c r="D1" s="14" t="s">
        <v>56</v>
      </c>
    </row>
    <row r="2" spans="1:18" ht="17.399999999999999" x14ac:dyDescent="0.35">
      <c r="A2" s="16" t="s">
        <v>57</v>
      </c>
      <c r="B2" s="17">
        <v>2017</v>
      </c>
      <c r="C2" s="17" t="s">
        <v>58</v>
      </c>
      <c r="D2" s="17">
        <v>270</v>
      </c>
      <c r="M2" s="25" t="s">
        <v>152</v>
      </c>
      <c r="N2" s="25" t="s">
        <v>150</v>
      </c>
    </row>
    <row r="3" spans="1:18" ht="17.399999999999999" x14ac:dyDescent="0.35">
      <c r="A3" s="16" t="s">
        <v>57</v>
      </c>
      <c r="B3" s="17">
        <v>2017</v>
      </c>
      <c r="C3" s="17" t="s">
        <v>59</v>
      </c>
      <c r="D3" s="17">
        <v>200</v>
      </c>
      <c r="M3" s="25" t="s">
        <v>6</v>
      </c>
      <c r="N3" t="s">
        <v>57</v>
      </c>
      <c r="O3" t="s">
        <v>62</v>
      </c>
      <c r="P3" t="s">
        <v>65</v>
      </c>
      <c r="Q3" t="s">
        <v>68</v>
      </c>
      <c r="R3" t="s">
        <v>17</v>
      </c>
    </row>
    <row r="4" spans="1:18" ht="17.399999999999999" x14ac:dyDescent="0.35">
      <c r="A4" s="16" t="s">
        <v>57</v>
      </c>
      <c r="B4" s="17">
        <v>2017</v>
      </c>
      <c r="C4" s="17" t="s">
        <v>60</v>
      </c>
      <c r="D4" s="17">
        <v>1150</v>
      </c>
      <c r="M4" s="26" t="s">
        <v>60</v>
      </c>
      <c r="N4" s="35">
        <v>1150</v>
      </c>
      <c r="O4" s="35"/>
      <c r="P4" s="35">
        <v>500</v>
      </c>
      <c r="Q4" s="35"/>
      <c r="R4" s="35">
        <v>1650</v>
      </c>
    </row>
    <row r="5" spans="1:18" ht="17.399999999999999" x14ac:dyDescent="0.35">
      <c r="A5" s="16" t="s">
        <v>57</v>
      </c>
      <c r="B5" s="17">
        <v>2017</v>
      </c>
      <c r="C5" s="17" t="s">
        <v>61</v>
      </c>
      <c r="D5" s="17">
        <v>100</v>
      </c>
      <c r="M5" s="26" t="s">
        <v>67</v>
      </c>
      <c r="N5" s="35"/>
      <c r="O5" s="35"/>
      <c r="P5" s="35">
        <v>3325</v>
      </c>
      <c r="Q5" s="35"/>
      <c r="R5" s="35">
        <v>3325</v>
      </c>
    </row>
    <row r="6" spans="1:18" ht="17.399999999999999" x14ac:dyDescent="0.35">
      <c r="A6" s="16" t="s">
        <v>62</v>
      </c>
      <c r="B6" s="17">
        <v>2017</v>
      </c>
      <c r="C6" s="17" t="s">
        <v>63</v>
      </c>
      <c r="D6" s="17">
        <v>400</v>
      </c>
      <c r="M6" s="26" t="s">
        <v>59</v>
      </c>
      <c r="N6" s="35">
        <v>200</v>
      </c>
      <c r="O6" s="35">
        <v>70</v>
      </c>
      <c r="P6" s="35"/>
      <c r="Q6" s="35">
        <v>397</v>
      </c>
      <c r="R6" s="35">
        <v>667</v>
      </c>
    </row>
    <row r="7" spans="1:18" ht="17.399999999999999" x14ac:dyDescent="0.35">
      <c r="A7" s="16" t="s">
        <v>62</v>
      </c>
      <c r="B7" s="17">
        <v>2017</v>
      </c>
      <c r="C7" s="17" t="s">
        <v>64</v>
      </c>
      <c r="D7" s="17">
        <v>510</v>
      </c>
      <c r="M7" s="26" t="s">
        <v>66</v>
      </c>
      <c r="N7" s="35"/>
      <c r="O7" s="35"/>
      <c r="P7" s="35">
        <v>404</v>
      </c>
      <c r="Q7" s="35"/>
      <c r="R7" s="35">
        <v>404</v>
      </c>
    </row>
    <row r="8" spans="1:18" ht="17.399999999999999" x14ac:dyDescent="0.35">
      <c r="A8" s="16" t="s">
        <v>62</v>
      </c>
      <c r="B8" s="17">
        <v>2017</v>
      </c>
      <c r="C8" s="17" t="s">
        <v>59</v>
      </c>
      <c r="D8" s="17">
        <v>70</v>
      </c>
      <c r="M8" s="26" t="s">
        <v>63</v>
      </c>
      <c r="N8" s="35"/>
      <c r="O8" s="35">
        <v>400</v>
      </c>
      <c r="P8" s="35"/>
      <c r="Q8" s="35"/>
      <c r="R8" s="35">
        <v>400</v>
      </c>
    </row>
    <row r="9" spans="1:18" ht="17.399999999999999" x14ac:dyDescent="0.35">
      <c r="A9" s="16" t="s">
        <v>62</v>
      </c>
      <c r="B9" s="17">
        <v>2017</v>
      </c>
      <c r="C9" s="17" t="s">
        <v>61</v>
      </c>
      <c r="D9" s="17">
        <v>92</v>
      </c>
      <c r="M9" s="26" t="s">
        <v>69</v>
      </c>
      <c r="N9" s="35"/>
      <c r="O9" s="35"/>
      <c r="P9" s="35"/>
      <c r="Q9" s="35">
        <v>53</v>
      </c>
      <c r="R9" s="35">
        <v>53</v>
      </c>
    </row>
    <row r="10" spans="1:18" ht="17.399999999999999" x14ac:dyDescent="0.35">
      <c r="A10" s="16" t="s">
        <v>65</v>
      </c>
      <c r="B10" s="17">
        <v>2017</v>
      </c>
      <c r="C10" s="17" t="s">
        <v>60</v>
      </c>
      <c r="D10" s="17">
        <v>350</v>
      </c>
      <c r="M10" s="26" t="s">
        <v>64</v>
      </c>
      <c r="N10" s="35"/>
      <c r="O10" s="35">
        <v>510</v>
      </c>
      <c r="P10" s="35">
        <v>530</v>
      </c>
      <c r="Q10" s="35"/>
      <c r="R10" s="35">
        <v>1040</v>
      </c>
    </row>
    <row r="11" spans="1:18" ht="17.399999999999999" x14ac:dyDescent="0.35">
      <c r="A11" s="16" t="s">
        <v>65</v>
      </c>
      <c r="B11" s="17">
        <v>2017</v>
      </c>
      <c r="C11" s="17" t="s">
        <v>66</v>
      </c>
      <c r="D11" s="17">
        <v>128</v>
      </c>
      <c r="M11" s="26" t="s">
        <v>61</v>
      </c>
      <c r="N11" s="35">
        <v>100</v>
      </c>
      <c r="O11" s="35">
        <v>92</v>
      </c>
      <c r="P11" s="35">
        <v>500</v>
      </c>
      <c r="Q11" s="35"/>
      <c r="R11" s="35">
        <v>692</v>
      </c>
    </row>
    <row r="12" spans="1:18" ht="17.399999999999999" x14ac:dyDescent="0.35">
      <c r="A12" s="16" t="s">
        <v>65</v>
      </c>
      <c r="B12" s="17">
        <v>2017</v>
      </c>
      <c r="C12" s="17" t="s">
        <v>58</v>
      </c>
      <c r="D12" s="17">
        <v>660</v>
      </c>
      <c r="M12" s="26" t="s">
        <v>58</v>
      </c>
      <c r="N12" s="35">
        <v>270</v>
      </c>
      <c r="O12" s="35"/>
      <c r="P12" s="35">
        <v>660</v>
      </c>
      <c r="Q12" s="35"/>
      <c r="R12" s="35">
        <v>930</v>
      </c>
    </row>
    <row r="13" spans="1:18" ht="17.399999999999999" x14ac:dyDescent="0.35">
      <c r="A13" s="16" t="s">
        <v>65</v>
      </c>
      <c r="B13" s="17">
        <v>2017</v>
      </c>
      <c r="C13" s="17" t="s">
        <v>66</v>
      </c>
      <c r="D13" s="17">
        <v>276</v>
      </c>
      <c r="M13" s="26" t="s">
        <v>17</v>
      </c>
      <c r="N13" s="35">
        <v>1720</v>
      </c>
      <c r="O13" s="35">
        <v>1072</v>
      </c>
      <c r="P13" s="35">
        <v>5919</v>
      </c>
      <c r="Q13" s="35">
        <v>450</v>
      </c>
      <c r="R13" s="35">
        <v>9161</v>
      </c>
    </row>
    <row r="14" spans="1:18" ht="17.399999999999999" x14ac:dyDescent="0.35">
      <c r="A14" s="16" t="s">
        <v>65</v>
      </c>
      <c r="B14" s="17">
        <v>2017</v>
      </c>
      <c r="C14" s="17" t="s">
        <v>64</v>
      </c>
      <c r="D14" s="17">
        <v>530</v>
      </c>
    </row>
    <row r="15" spans="1:18" ht="17.399999999999999" x14ac:dyDescent="0.35">
      <c r="A15" s="16" t="s">
        <v>65</v>
      </c>
      <c r="B15" s="17">
        <v>2017</v>
      </c>
      <c r="C15" s="17" t="s">
        <v>61</v>
      </c>
      <c r="D15" s="17">
        <v>500</v>
      </c>
    </row>
    <row r="16" spans="1:18" ht="17.399999999999999" x14ac:dyDescent="0.35">
      <c r="A16" s="16" t="s">
        <v>65</v>
      </c>
      <c r="B16" s="17">
        <v>2017</v>
      </c>
      <c r="C16" s="17" t="s">
        <v>67</v>
      </c>
      <c r="D16" s="17">
        <v>2250</v>
      </c>
    </row>
    <row r="17" spans="1:4" ht="17.399999999999999" x14ac:dyDescent="0.35">
      <c r="A17" s="16" t="s">
        <v>65</v>
      </c>
      <c r="B17" s="17">
        <v>2017</v>
      </c>
      <c r="C17" s="17" t="s">
        <v>60</v>
      </c>
      <c r="D17" s="17">
        <v>150</v>
      </c>
    </row>
    <row r="18" spans="1:4" ht="17.399999999999999" x14ac:dyDescent="0.35">
      <c r="A18" s="16" t="s">
        <v>65</v>
      </c>
      <c r="B18" s="17">
        <v>2017</v>
      </c>
      <c r="C18" s="17" t="s">
        <v>67</v>
      </c>
      <c r="D18" s="17">
        <v>1000</v>
      </c>
    </row>
    <row r="19" spans="1:4" ht="17.399999999999999" x14ac:dyDescent="0.35">
      <c r="A19" s="16" t="s">
        <v>65</v>
      </c>
      <c r="B19" s="17">
        <v>2017</v>
      </c>
      <c r="C19" s="17" t="s">
        <v>67</v>
      </c>
      <c r="D19" s="17">
        <v>75</v>
      </c>
    </row>
    <row r="20" spans="1:4" ht="17.399999999999999" x14ac:dyDescent="0.35">
      <c r="A20" s="16" t="s">
        <v>68</v>
      </c>
      <c r="B20" s="17">
        <v>2017</v>
      </c>
      <c r="C20" s="17" t="s">
        <v>69</v>
      </c>
      <c r="D20" s="17">
        <v>53</v>
      </c>
    </row>
    <row r="21" spans="1:4" ht="17.399999999999999" x14ac:dyDescent="0.35">
      <c r="A21" s="16" t="s">
        <v>68</v>
      </c>
      <c r="B21" s="17">
        <v>2017</v>
      </c>
      <c r="C21" s="17" t="s">
        <v>59</v>
      </c>
      <c r="D21" s="17">
        <v>97</v>
      </c>
    </row>
    <row r="22" spans="1:4" ht="17.399999999999999" x14ac:dyDescent="0.35">
      <c r="A22" s="16" t="s">
        <v>68</v>
      </c>
      <c r="B22" s="17">
        <v>2017</v>
      </c>
      <c r="C22" s="17" t="s">
        <v>59</v>
      </c>
      <c r="D22" s="17">
        <v>300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8" sqref="A8"/>
    </sheetView>
  </sheetViews>
  <sheetFormatPr defaultRowHeight="13.8" x14ac:dyDescent="0.25"/>
  <cols>
    <col min="5" max="5" width="10" bestFit="1" customWidth="1"/>
  </cols>
  <sheetData>
    <row r="1" spans="1:5" ht="18" x14ac:dyDescent="0.35">
      <c r="A1" s="13" t="s">
        <v>70</v>
      </c>
      <c r="B1" s="14" t="s">
        <v>71</v>
      </c>
      <c r="C1" s="14" t="s">
        <v>72</v>
      </c>
      <c r="D1" s="14" t="s">
        <v>73</v>
      </c>
      <c r="E1" s="14" t="s">
        <v>74</v>
      </c>
    </row>
    <row r="2" spans="1:5" ht="17.399999999999999" x14ac:dyDescent="0.35">
      <c r="A2" s="16" t="s">
        <v>75</v>
      </c>
      <c r="B2" s="17" t="s">
        <v>76</v>
      </c>
      <c r="C2" s="17" t="s">
        <v>77</v>
      </c>
      <c r="D2" s="18">
        <v>63512</v>
      </c>
      <c r="E2" s="19">
        <v>4000</v>
      </c>
    </row>
    <row r="3" spans="1:5" ht="17.399999999999999" x14ac:dyDescent="0.35">
      <c r="A3" s="16" t="s">
        <v>75</v>
      </c>
      <c r="B3" s="17" t="s">
        <v>78</v>
      </c>
      <c r="C3" s="17" t="s">
        <v>79</v>
      </c>
      <c r="D3" s="18">
        <v>95135</v>
      </c>
      <c r="E3" s="19">
        <v>2500</v>
      </c>
    </row>
    <row r="4" spans="1:5" ht="17.399999999999999" x14ac:dyDescent="0.35">
      <c r="A4" s="16" t="s">
        <v>75</v>
      </c>
      <c r="B4" s="17" t="s">
        <v>78</v>
      </c>
      <c r="C4" s="17" t="s">
        <v>80</v>
      </c>
      <c r="D4" s="17" t="s">
        <v>81</v>
      </c>
      <c r="E4" s="19">
        <v>2000</v>
      </c>
    </row>
    <row r="5" spans="1:5" ht="17.399999999999999" x14ac:dyDescent="0.35">
      <c r="A5" s="16" t="s">
        <v>75</v>
      </c>
      <c r="B5" s="17" t="s">
        <v>82</v>
      </c>
      <c r="C5" s="17" t="s">
        <v>83</v>
      </c>
      <c r="D5" s="18">
        <v>75006</v>
      </c>
      <c r="E5" s="19">
        <v>2198</v>
      </c>
    </row>
    <row r="6" spans="1:5" ht="17.399999999999999" x14ac:dyDescent="0.35">
      <c r="A6" s="16" t="s">
        <v>84</v>
      </c>
      <c r="B6" s="17" t="s">
        <v>85</v>
      </c>
      <c r="C6" s="17" t="s">
        <v>86</v>
      </c>
      <c r="D6" s="18">
        <v>69847</v>
      </c>
      <c r="E6" s="19">
        <v>3826</v>
      </c>
    </row>
    <row r="7" spans="1:5" ht="17.399999999999999" x14ac:dyDescent="0.35">
      <c r="A7" s="16" t="s">
        <v>84</v>
      </c>
      <c r="B7" s="17" t="s">
        <v>87</v>
      </c>
      <c r="C7" s="17" t="s">
        <v>77</v>
      </c>
      <c r="D7" s="18">
        <v>55233</v>
      </c>
      <c r="E7" s="19">
        <v>2970</v>
      </c>
    </row>
    <row r="8" spans="1:5" ht="17.399999999999999" x14ac:dyDescent="0.35">
      <c r="A8" s="16" t="s">
        <v>84</v>
      </c>
      <c r="B8" s="17" t="s">
        <v>87</v>
      </c>
      <c r="C8" s="17" t="s">
        <v>86</v>
      </c>
      <c r="D8" s="18">
        <v>87278</v>
      </c>
      <c r="E8" s="19">
        <v>2224</v>
      </c>
    </row>
    <row r="9" spans="1:5" ht="17.399999999999999" x14ac:dyDescent="0.35">
      <c r="A9" s="16" t="s">
        <v>88</v>
      </c>
      <c r="B9" s="17" t="s">
        <v>24</v>
      </c>
      <c r="C9" s="17" t="s">
        <v>79</v>
      </c>
      <c r="D9" s="17" t="s">
        <v>89</v>
      </c>
      <c r="E9" s="19">
        <v>2798</v>
      </c>
    </row>
    <row r="10" spans="1:5" ht="17.399999999999999" x14ac:dyDescent="0.35">
      <c r="A10" s="16" t="s">
        <v>90</v>
      </c>
      <c r="B10" s="17" t="s">
        <v>91</v>
      </c>
      <c r="C10" s="17" t="s">
        <v>80</v>
      </c>
      <c r="D10" s="18">
        <v>59169</v>
      </c>
      <c r="E10" s="19">
        <v>2160</v>
      </c>
    </row>
    <row r="11" spans="1:5" ht="17.399999999999999" x14ac:dyDescent="0.35">
      <c r="A11" s="16" t="s">
        <v>90</v>
      </c>
      <c r="B11" s="17" t="s">
        <v>91</v>
      </c>
      <c r="C11" s="17" t="s">
        <v>83</v>
      </c>
      <c r="D11" s="17" t="s">
        <v>92</v>
      </c>
      <c r="E11" s="19">
        <v>2723</v>
      </c>
    </row>
    <row r="12" spans="1:5" ht="17.399999999999999" x14ac:dyDescent="0.35">
      <c r="A12" s="16" t="s">
        <v>75</v>
      </c>
      <c r="B12" s="17" t="s">
        <v>93</v>
      </c>
      <c r="C12" s="17" t="s">
        <v>77</v>
      </c>
      <c r="D12" s="18">
        <v>89073</v>
      </c>
      <c r="E12" s="19">
        <v>3950</v>
      </c>
    </row>
    <row r="13" spans="1:5" ht="17.399999999999999" x14ac:dyDescent="0.35">
      <c r="A13" s="16" t="s">
        <v>84</v>
      </c>
      <c r="B13" s="17" t="s">
        <v>87</v>
      </c>
      <c r="C13" s="17" t="s">
        <v>83</v>
      </c>
      <c r="D13" s="17" t="s">
        <v>94</v>
      </c>
      <c r="E13" s="19">
        <v>4959</v>
      </c>
    </row>
    <row r="14" spans="1:5" ht="17.399999999999999" x14ac:dyDescent="0.35">
      <c r="A14" s="16" t="s">
        <v>84</v>
      </c>
      <c r="B14" s="17" t="s">
        <v>87</v>
      </c>
      <c r="C14" s="17" t="s">
        <v>79</v>
      </c>
      <c r="D14" s="18">
        <v>87675</v>
      </c>
      <c r="E14" s="19">
        <v>3791</v>
      </c>
    </row>
    <row r="15" spans="1:5" ht="17.399999999999999" x14ac:dyDescent="0.35">
      <c r="A15" s="16" t="s">
        <v>88</v>
      </c>
      <c r="B15" s="17" t="s">
        <v>95</v>
      </c>
      <c r="C15" s="17" t="s">
        <v>79</v>
      </c>
      <c r="D15" s="17" t="s">
        <v>96</v>
      </c>
      <c r="E15" s="19">
        <v>2340</v>
      </c>
    </row>
    <row r="16" spans="1:5" ht="17.399999999999999" x14ac:dyDescent="0.35">
      <c r="A16" s="16" t="s">
        <v>88</v>
      </c>
      <c r="B16" s="17" t="s">
        <v>97</v>
      </c>
      <c r="C16" s="17" t="s">
        <v>86</v>
      </c>
      <c r="D16" s="17" t="s">
        <v>98</v>
      </c>
      <c r="E16" s="19">
        <v>3361</v>
      </c>
    </row>
    <row r="17" spans="1:5" ht="17.399999999999999" x14ac:dyDescent="0.35">
      <c r="A17" s="16" t="s">
        <v>88</v>
      </c>
      <c r="B17" s="17" t="s">
        <v>24</v>
      </c>
      <c r="C17" s="17" t="s">
        <v>77</v>
      </c>
      <c r="D17" s="18">
        <v>63259</v>
      </c>
      <c r="E17" s="19">
        <v>3196</v>
      </c>
    </row>
    <row r="18" spans="1:5" ht="17.399999999999999" x14ac:dyDescent="0.35">
      <c r="A18" s="16" t="s">
        <v>88</v>
      </c>
      <c r="B18" s="17" t="s">
        <v>24</v>
      </c>
      <c r="C18" s="17" t="s">
        <v>80</v>
      </c>
      <c r="D18" s="18">
        <v>40826</v>
      </c>
      <c r="E18" s="19">
        <v>4397</v>
      </c>
    </row>
    <row r="19" spans="1:5" ht="17.399999999999999" x14ac:dyDescent="0.35">
      <c r="A19" s="16" t="s">
        <v>90</v>
      </c>
      <c r="B19" s="17" t="s">
        <v>99</v>
      </c>
      <c r="C19" s="17" t="s">
        <v>79</v>
      </c>
      <c r="D19" s="18">
        <v>87620</v>
      </c>
      <c r="E19" s="19">
        <v>2900</v>
      </c>
    </row>
    <row r="20" spans="1:5" ht="17.399999999999999" x14ac:dyDescent="0.35">
      <c r="A20" s="16" t="s">
        <v>90</v>
      </c>
      <c r="B20" s="17" t="s">
        <v>99</v>
      </c>
      <c r="C20" s="17" t="s">
        <v>83</v>
      </c>
      <c r="D20" s="18">
        <v>75256</v>
      </c>
      <c r="E20" s="19">
        <v>3910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D21"/>
    </sheetView>
  </sheetViews>
  <sheetFormatPr defaultRowHeight="13.8" x14ac:dyDescent="0.25"/>
  <cols>
    <col min="1" max="1" width="12.69921875" bestFit="1" customWidth="1"/>
    <col min="2" max="2" width="17.19921875" bestFit="1" customWidth="1"/>
    <col min="3" max="3" width="11.296875" bestFit="1" customWidth="1"/>
    <col min="4" max="4" width="12.69921875" bestFit="1" customWidth="1"/>
  </cols>
  <sheetData>
    <row r="1" spans="1:4" ht="18" x14ac:dyDescent="0.35">
      <c r="A1" s="31" t="s">
        <v>28</v>
      </c>
      <c r="B1" s="31" t="s">
        <v>29</v>
      </c>
      <c r="C1" s="32" t="s">
        <v>30</v>
      </c>
      <c r="D1" s="14" t="s">
        <v>55</v>
      </c>
    </row>
    <row r="2" spans="1:4" ht="17.399999999999999" x14ac:dyDescent="0.35">
      <c r="A2" s="15" t="s">
        <v>31</v>
      </c>
      <c r="B2" s="15" t="s">
        <v>32</v>
      </c>
      <c r="C2" s="29" t="s">
        <v>33</v>
      </c>
      <c r="D2" s="17" t="s">
        <v>58</v>
      </c>
    </row>
    <row r="3" spans="1:4" ht="17.399999999999999" x14ac:dyDescent="0.35">
      <c r="A3" s="15" t="s">
        <v>31</v>
      </c>
      <c r="B3" s="15" t="s">
        <v>34</v>
      </c>
      <c r="C3" s="29" t="s">
        <v>33</v>
      </c>
      <c r="D3" s="17" t="s">
        <v>59</v>
      </c>
    </row>
    <row r="4" spans="1:4" ht="17.399999999999999" x14ac:dyDescent="0.35">
      <c r="A4" s="15" t="s">
        <v>31</v>
      </c>
      <c r="B4" s="15" t="s">
        <v>35</v>
      </c>
      <c r="C4" s="29" t="s">
        <v>36</v>
      </c>
      <c r="D4" s="17" t="s">
        <v>60</v>
      </c>
    </row>
    <row r="5" spans="1:4" ht="17.399999999999999" x14ac:dyDescent="0.35">
      <c r="A5" s="15" t="s">
        <v>37</v>
      </c>
      <c r="B5" s="15" t="s">
        <v>38</v>
      </c>
      <c r="C5" s="29" t="s">
        <v>33</v>
      </c>
      <c r="D5" s="17" t="s">
        <v>61</v>
      </c>
    </row>
    <row r="6" spans="1:4" ht="17.399999999999999" x14ac:dyDescent="0.35">
      <c r="A6" s="15" t="s">
        <v>37</v>
      </c>
      <c r="B6" s="15" t="s">
        <v>39</v>
      </c>
      <c r="C6" s="29" t="s">
        <v>33</v>
      </c>
      <c r="D6" s="17" t="s">
        <v>63</v>
      </c>
    </row>
    <row r="7" spans="1:4" ht="17.399999999999999" x14ac:dyDescent="0.35">
      <c r="A7" s="15" t="s">
        <v>37</v>
      </c>
      <c r="B7" s="15" t="s">
        <v>40</v>
      </c>
      <c r="C7" s="29" t="s">
        <v>33</v>
      </c>
      <c r="D7" s="17" t="s">
        <v>64</v>
      </c>
    </row>
    <row r="8" spans="1:4" ht="17.399999999999999" x14ac:dyDescent="0.35">
      <c r="A8" s="15" t="s">
        <v>37</v>
      </c>
      <c r="B8" s="15" t="s">
        <v>41</v>
      </c>
      <c r="C8" s="29" t="s">
        <v>33</v>
      </c>
      <c r="D8" s="17" t="s">
        <v>59</v>
      </c>
    </row>
    <row r="9" spans="1:4" ht="17.399999999999999" x14ac:dyDescent="0.35">
      <c r="A9" s="15" t="s">
        <v>42</v>
      </c>
      <c r="B9" s="15" t="s">
        <v>43</v>
      </c>
      <c r="C9" s="29" t="s">
        <v>36</v>
      </c>
      <c r="D9" s="17" t="s">
        <v>61</v>
      </c>
    </row>
    <row r="10" spans="1:4" ht="17.399999999999999" x14ac:dyDescent="0.35">
      <c r="A10" s="15" t="s">
        <v>31</v>
      </c>
      <c r="B10" s="15" t="s">
        <v>44</v>
      </c>
      <c r="C10" s="29" t="s">
        <v>33</v>
      </c>
      <c r="D10" s="17" t="s">
        <v>60</v>
      </c>
    </row>
    <row r="11" spans="1:4" ht="17.399999999999999" x14ac:dyDescent="0.35">
      <c r="A11" s="15" t="s">
        <v>31</v>
      </c>
      <c r="B11" s="15" t="s">
        <v>45</v>
      </c>
      <c r="C11" s="29" t="s">
        <v>33</v>
      </c>
      <c r="D11" s="17" t="s">
        <v>66</v>
      </c>
    </row>
    <row r="12" spans="1:4" ht="17.399999999999999" x14ac:dyDescent="0.35">
      <c r="A12" s="15" t="s">
        <v>46</v>
      </c>
      <c r="B12" s="15" t="s">
        <v>47</v>
      </c>
      <c r="C12" s="29" t="s">
        <v>36</v>
      </c>
      <c r="D12" s="17" t="s">
        <v>58</v>
      </c>
    </row>
    <row r="13" spans="1:4" ht="17.399999999999999" x14ac:dyDescent="0.35">
      <c r="A13" s="15" t="s">
        <v>31</v>
      </c>
      <c r="B13" s="15" t="s">
        <v>48</v>
      </c>
      <c r="C13" s="29" t="s">
        <v>33</v>
      </c>
      <c r="D13" s="17" t="s">
        <v>66</v>
      </c>
    </row>
    <row r="14" spans="1:4" ht="17.399999999999999" x14ac:dyDescent="0.35">
      <c r="A14" s="15" t="s">
        <v>31</v>
      </c>
      <c r="B14" s="15" t="s">
        <v>49</v>
      </c>
      <c r="C14" s="29" t="s">
        <v>33</v>
      </c>
      <c r="D14" s="17" t="s">
        <v>64</v>
      </c>
    </row>
    <row r="15" spans="1:4" ht="17.399999999999999" x14ac:dyDescent="0.35">
      <c r="A15" s="15" t="s">
        <v>37</v>
      </c>
      <c r="B15" s="15" t="s">
        <v>50</v>
      </c>
      <c r="C15" s="29" t="s">
        <v>33</v>
      </c>
      <c r="D15" s="17" t="s">
        <v>61</v>
      </c>
    </row>
    <row r="16" spans="1:4" ht="17.399999999999999" x14ac:dyDescent="0.35">
      <c r="A16" s="15" t="s">
        <v>37</v>
      </c>
      <c r="B16" s="15" t="s">
        <v>51</v>
      </c>
      <c r="C16" s="29" t="s">
        <v>33</v>
      </c>
      <c r="D16" s="17" t="s">
        <v>67</v>
      </c>
    </row>
    <row r="17" spans="1:4" ht="17.399999999999999" x14ac:dyDescent="0.35">
      <c r="A17" s="15" t="s">
        <v>46</v>
      </c>
      <c r="B17" s="15" t="s">
        <v>52</v>
      </c>
      <c r="C17" s="29" t="s">
        <v>33</v>
      </c>
      <c r="D17" s="17" t="s">
        <v>60</v>
      </c>
    </row>
    <row r="18" spans="1:4" ht="17.399999999999999" x14ac:dyDescent="0.35">
      <c r="A18" s="15" t="s">
        <v>46</v>
      </c>
      <c r="B18" s="15" t="s">
        <v>53</v>
      </c>
      <c r="C18" s="29" t="s">
        <v>36</v>
      </c>
      <c r="D18" s="17" t="s">
        <v>67</v>
      </c>
    </row>
    <row r="19" spans="1:4" ht="17.399999999999999" x14ac:dyDescent="0.35">
      <c r="A19" s="28" t="s">
        <v>144</v>
      </c>
      <c r="B19">
        <v>235823567</v>
      </c>
      <c r="C19" s="30" t="s">
        <v>33</v>
      </c>
      <c r="D19" s="17" t="s">
        <v>67</v>
      </c>
    </row>
    <row r="20" spans="1:4" ht="17.399999999999999" x14ac:dyDescent="0.35">
      <c r="A20" s="28" t="s">
        <v>145</v>
      </c>
      <c r="B20">
        <v>82750</v>
      </c>
      <c r="C20" s="30" t="s">
        <v>33</v>
      </c>
      <c r="D20" s="17" t="s">
        <v>67</v>
      </c>
    </row>
    <row r="21" spans="1:4" ht="17.399999999999999" x14ac:dyDescent="0.35">
      <c r="A21" s="33" t="s">
        <v>146</v>
      </c>
      <c r="B21" s="33">
        <v>53287</v>
      </c>
      <c r="C21" s="30" t="s">
        <v>33</v>
      </c>
      <c r="D21" s="17" t="s">
        <v>67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election activeCell="D13" sqref="D13"/>
    </sheetView>
  </sheetViews>
  <sheetFormatPr defaultColWidth="12.59765625" defaultRowHeight="15" customHeight="1" x14ac:dyDescent="0.25"/>
  <cols>
    <col min="1" max="1" width="27.19921875" bestFit="1" customWidth="1"/>
    <col min="2" max="2" width="12.19921875" bestFit="1" customWidth="1"/>
    <col min="3" max="3" width="12" customWidth="1"/>
    <col min="4" max="4" width="13.796875" customWidth="1"/>
    <col min="5" max="5" width="11" customWidth="1"/>
    <col min="6" max="7" width="7.59765625" customWidth="1"/>
    <col min="8" max="8" width="10.69921875" bestFit="1" customWidth="1"/>
    <col min="9" max="9" width="15" customWidth="1"/>
    <col min="10" max="10" width="8.59765625" customWidth="1"/>
    <col min="11" max="11" width="16.59765625" customWidth="1"/>
    <col min="12" max="12" width="16.09765625" customWidth="1"/>
    <col min="13" max="26" width="7.59765625" customWidth="1"/>
  </cols>
  <sheetData>
    <row r="1" spans="1:8" ht="14.25" customHeight="1" x14ac:dyDescent="0.35">
      <c r="A1" s="1" t="s">
        <v>26</v>
      </c>
      <c r="B1" s="2"/>
      <c r="C1" s="2"/>
      <c r="D1" s="2"/>
      <c r="E1" s="12"/>
      <c r="F1" s="12"/>
      <c r="G1" s="12"/>
      <c r="H1" s="12"/>
    </row>
    <row r="2" spans="1:8" ht="14.25" customHeight="1" x14ac:dyDescent="0.35">
      <c r="A2" s="20" t="s">
        <v>100</v>
      </c>
    </row>
    <row r="5" spans="1:8" ht="15" customHeight="1" x14ac:dyDescent="0.25">
      <c r="A5" s="21" t="s">
        <v>101</v>
      </c>
    </row>
    <row r="7" spans="1:8" ht="15" customHeight="1" x14ac:dyDescent="0.25">
      <c r="A7" s="21" t="s">
        <v>108</v>
      </c>
      <c r="E7" s="21" t="s">
        <v>104</v>
      </c>
    </row>
    <row r="8" spans="1:8" ht="15" customHeight="1" x14ac:dyDescent="0.25">
      <c r="A8" s="24" t="s">
        <v>72</v>
      </c>
      <c r="B8" s="24" t="s">
        <v>102</v>
      </c>
      <c r="E8" s="24" t="s">
        <v>72</v>
      </c>
      <c r="F8" s="24" t="s">
        <v>105</v>
      </c>
      <c r="G8" s="24" t="s">
        <v>102</v>
      </c>
    </row>
    <row r="9" spans="1:8" ht="15" customHeight="1" x14ac:dyDescent="0.25">
      <c r="A9" s="22" t="s">
        <v>77</v>
      </c>
      <c r="B9" s="23">
        <v>9.9499999999999993</v>
      </c>
      <c r="E9" s="22" t="s">
        <v>77</v>
      </c>
      <c r="F9" s="22" t="s">
        <v>106</v>
      </c>
      <c r="G9" s="23">
        <f ca="1">VLOOKUP(E9,INDIRECT("vendor_"&amp;F9),2,0)</f>
        <v>9.9499999999999993</v>
      </c>
      <c r="H9" s="21" t="s">
        <v>119</v>
      </c>
    </row>
    <row r="10" spans="1:8" ht="15" customHeight="1" x14ac:dyDescent="0.25">
      <c r="A10" s="22" t="s">
        <v>79</v>
      </c>
      <c r="B10" s="23">
        <v>12.5</v>
      </c>
      <c r="E10" s="22" t="s">
        <v>79</v>
      </c>
      <c r="F10" s="22" t="s">
        <v>106</v>
      </c>
      <c r="G10" s="23">
        <f t="shared" ref="G10:G12" ca="1" si="0">VLOOKUP(E10,INDIRECT("vendor_"&amp;F10),2,0)</f>
        <v>12.5</v>
      </c>
    </row>
    <row r="11" spans="1:8" ht="15" customHeight="1" x14ac:dyDescent="0.25">
      <c r="A11" s="22" t="s">
        <v>103</v>
      </c>
      <c r="B11" s="23">
        <v>15.45</v>
      </c>
      <c r="E11" s="22" t="s">
        <v>77</v>
      </c>
      <c r="F11" s="22" t="s">
        <v>121</v>
      </c>
      <c r="G11" s="23">
        <f t="shared" ca="1" si="0"/>
        <v>12.5</v>
      </c>
    </row>
    <row r="12" spans="1:8" ht="15" customHeight="1" x14ac:dyDescent="0.25">
      <c r="A12" s="22" t="s">
        <v>80</v>
      </c>
      <c r="B12" s="23">
        <v>22.5</v>
      </c>
      <c r="E12" s="22" t="s">
        <v>77</v>
      </c>
      <c r="F12" s="22" t="s">
        <v>107</v>
      </c>
      <c r="G12" s="23">
        <f t="shared" ca="1" si="0"/>
        <v>12.5</v>
      </c>
    </row>
    <row r="15" spans="1:8" ht="15" customHeight="1" x14ac:dyDescent="0.25">
      <c r="A15" s="21" t="s">
        <v>118</v>
      </c>
      <c r="D15" s="21" t="s">
        <v>120</v>
      </c>
    </row>
    <row r="16" spans="1:8" ht="15" customHeight="1" x14ac:dyDescent="0.25">
      <c r="A16" s="24" t="s">
        <v>72</v>
      </c>
      <c r="B16" s="24" t="s">
        <v>102</v>
      </c>
      <c r="D16" s="24" t="s">
        <v>72</v>
      </c>
      <c r="E16" s="24" t="s">
        <v>102</v>
      </c>
    </row>
    <row r="17" spans="1:9" ht="15" customHeight="1" x14ac:dyDescent="0.25">
      <c r="A17" s="22" t="s">
        <v>77</v>
      </c>
      <c r="B17" s="23">
        <v>12.5</v>
      </c>
      <c r="D17" s="22" t="s">
        <v>77</v>
      </c>
      <c r="E17" s="23">
        <v>12.5</v>
      </c>
    </row>
    <row r="18" spans="1:9" ht="15" customHeight="1" x14ac:dyDescent="0.25">
      <c r="A18" s="22" t="s">
        <v>79</v>
      </c>
      <c r="B18" s="23">
        <v>23</v>
      </c>
      <c r="D18" s="22" t="s">
        <v>79</v>
      </c>
      <c r="E18" s="23">
        <v>23</v>
      </c>
    </row>
    <row r="19" spans="1:9" ht="15" customHeight="1" x14ac:dyDescent="0.25">
      <c r="A19" s="22" t="s">
        <v>103</v>
      </c>
      <c r="B19" s="23">
        <v>12.4</v>
      </c>
      <c r="D19" s="22" t="s">
        <v>103</v>
      </c>
      <c r="E19" s="23">
        <v>12.4</v>
      </c>
    </row>
    <row r="20" spans="1:9" ht="15" customHeight="1" x14ac:dyDescent="0.25">
      <c r="A20" s="22" t="s">
        <v>80</v>
      </c>
      <c r="B20" s="23">
        <v>22.5</v>
      </c>
      <c r="D20" s="22" t="s">
        <v>80</v>
      </c>
      <c r="E20" s="23">
        <v>22.5</v>
      </c>
    </row>
    <row r="27" spans="1:9" ht="15" customHeight="1" x14ac:dyDescent="0.35">
      <c r="A27" s="20" t="s">
        <v>111</v>
      </c>
    </row>
    <row r="29" spans="1:9" ht="15" customHeight="1" x14ac:dyDescent="0.25">
      <c r="A29" s="24" t="s">
        <v>109</v>
      </c>
      <c r="B29" s="24" t="s">
        <v>110</v>
      </c>
    </row>
    <row r="30" spans="1:9" ht="15" customHeight="1" x14ac:dyDescent="0.25">
      <c r="A30" s="23">
        <v>8</v>
      </c>
      <c r="B30" s="23">
        <v>3</v>
      </c>
      <c r="D30" s="24" t="s">
        <v>112</v>
      </c>
      <c r="E30" s="24" t="s">
        <v>110</v>
      </c>
      <c r="I30" s="21"/>
    </row>
    <row r="31" spans="1:9" ht="15" customHeight="1" x14ac:dyDescent="0.25">
      <c r="A31" s="23">
        <v>3</v>
      </c>
      <c r="B31" s="23">
        <v>4</v>
      </c>
      <c r="D31" s="24" t="s">
        <v>113</v>
      </c>
      <c r="E31" s="24">
        <f ca="1">SUM(INDIRECT(E30))</f>
        <v>26</v>
      </c>
    </row>
    <row r="32" spans="1:9" ht="15" customHeight="1" x14ac:dyDescent="0.25">
      <c r="A32" s="23">
        <v>4</v>
      </c>
      <c r="B32" s="23">
        <v>5</v>
      </c>
    </row>
    <row r="33" spans="1:2" ht="15" customHeight="1" x14ac:dyDescent="0.25">
      <c r="A33" s="23">
        <v>5</v>
      </c>
      <c r="B33" s="23">
        <v>1</v>
      </c>
    </row>
    <row r="34" spans="1:2" ht="15" customHeight="1" x14ac:dyDescent="0.25">
      <c r="A34" s="23">
        <v>6</v>
      </c>
      <c r="B34" s="23">
        <v>4</v>
      </c>
    </row>
    <row r="35" spans="1:2" ht="15" customHeight="1" x14ac:dyDescent="0.25">
      <c r="A35" s="23">
        <v>7</v>
      </c>
      <c r="B35" s="23">
        <v>6</v>
      </c>
    </row>
    <row r="36" spans="1:2" ht="15" customHeight="1" x14ac:dyDescent="0.25">
      <c r="A36" s="23">
        <v>0</v>
      </c>
      <c r="B36" s="23">
        <v>0</v>
      </c>
    </row>
    <row r="37" spans="1:2" ht="15" customHeight="1" x14ac:dyDescent="0.25">
      <c r="A37" s="23">
        <v>1</v>
      </c>
      <c r="B37" s="23">
        <v>3</v>
      </c>
    </row>
    <row r="42" spans="1:2" ht="15" customHeight="1" x14ac:dyDescent="0.35">
      <c r="A42" s="20" t="s">
        <v>114</v>
      </c>
    </row>
    <row r="45" spans="1:2" ht="15" customHeight="1" x14ac:dyDescent="0.25">
      <c r="A45" t="s">
        <v>115</v>
      </c>
    </row>
  </sheetData>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4"/>
  <sheetViews>
    <sheetView workbookViewId="0">
      <selection activeCell="D13" sqref="D13"/>
    </sheetView>
  </sheetViews>
  <sheetFormatPr defaultRowHeight="13.8" x14ac:dyDescent="0.25"/>
  <cols>
    <col min="1" max="1" width="18" customWidth="1"/>
    <col min="2" max="2" width="20.09765625" customWidth="1"/>
    <col min="3" max="3" width="18.5" customWidth="1"/>
    <col min="5" max="5" width="12.19921875" bestFit="1" customWidth="1"/>
    <col min="6" max="6" width="11.69921875" customWidth="1"/>
    <col min="8" max="8" width="12.19921875" bestFit="1" customWidth="1"/>
  </cols>
  <sheetData>
    <row r="2" spans="1:12" x14ac:dyDescent="0.25">
      <c r="A2" s="34" t="s">
        <v>124</v>
      </c>
      <c r="B2" s="34"/>
      <c r="E2" s="34" t="s">
        <v>125</v>
      </c>
      <c r="F2" s="34"/>
      <c r="H2" s="34" t="s">
        <v>126</v>
      </c>
      <c r="I2" s="34"/>
      <c r="K2" s="34" t="s">
        <v>127</v>
      </c>
      <c r="L2" s="34"/>
    </row>
    <row r="3" spans="1:12" x14ac:dyDescent="0.25">
      <c r="A3" s="21" t="s">
        <v>129</v>
      </c>
      <c r="B3" s="21" t="s">
        <v>130</v>
      </c>
      <c r="E3" s="21" t="s">
        <v>129</v>
      </c>
      <c r="F3" s="21" t="s">
        <v>130</v>
      </c>
      <c r="H3" s="21" t="s">
        <v>129</v>
      </c>
      <c r="I3" s="21" t="s">
        <v>130</v>
      </c>
      <c r="K3" s="21" t="s">
        <v>129</v>
      </c>
      <c r="L3" s="21" t="s">
        <v>130</v>
      </c>
    </row>
    <row r="4" spans="1:12" x14ac:dyDescent="0.25">
      <c r="A4" s="21" t="s">
        <v>128</v>
      </c>
      <c r="B4" s="21" t="s">
        <v>131</v>
      </c>
      <c r="E4" s="21" t="s">
        <v>128</v>
      </c>
      <c r="F4" s="21" t="s">
        <v>136</v>
      </c>
      <c r="H4" s="21" t="s">
        <v>128</v>
      </c>
      <c r="I4" s="21" t="s">
        <v>138</v>
      </c>
      <c r="K4" s="21" t="s">
        <v>128</v>
      </c>
      <c r="L4" s="21" t="s">
        <v>141</v>
      </c>
    </row>
    <row r="5" spans="1:12" x14ac:dyDescent="0.25">
      <c r="A5" s="21" t="s">
        <v>132</v>
      </c>
      <c r="B5" s="21" t="s">
        <v>133</v>
      </c>
      <c r="E5" s="21" t="s">
        <v>132</v>
      </c>
      <c r="F5" s="21" t="s">
        <v>131</v>
      </c>
      <c r="H5" s="21" t="s">
        <v>132</v>
      </c>
      <c r="I5" s="21" t="s">
        <v>139</v>
      </c>
      <c r="K5" s="21" t="s">
        <v>132</v>
      </c>
      <c r="L5" s="21" t="s">
        <v>135</v>
      </c>
    </row>
    <row r="6" spans="1:12" x14ac:dyDescent="0.25">
      <c r="A6" s="21" t="s">
        <v>134</v>
      </c>
      <c r="B6" s="21" t="s">
        <v>135</v>
      </c>
      <c r="E6" s="21" t="s">
        <v>134</v>
      </c>
      <c r="F6" s="21" t="s">
        <v>133</v>
      </c>
      <c r="H6" s="21" t="s">
        <v>134</v>
      </c>
      <c r="I6" s="21" t="s">
        <v>140</v>
      </c>
      <c r="K6" s="21" t="s">
        <v>134</v>
      </c>
      <c r="L6" s="21" t="s">
        <v>140</v>
      </c>
    </row>
    <row r="7" spans="1:12" x14ac:dyDescent="0.25">
      <c r="A7" s="21" t="s">
        <v>122</v>
      </c>
      <c r="B7" s="21" t="s">
        <v>133</v>
      </c>
      <c r="E7" s="21" t="s">
        <v>122</v>
      </c>
      <c r="F7" s="21" t="s">
        <v>137</v>
      </c>
      <c r="H7" s="21" t="s">
        <v>122</v>
      </c>
      <c r="I7" s="21" t="s">
        <v>139</v>
      </c>
      <c r="K7" s="21" t="s">
        <v>122</v>
      </c>
      <c r="L7" s="21" t="s">
        <v>139</v>
      </c>
    </row>
    <row r="15" spans="1:12" x14ac:dyDescent="0.25">
      <c r="A15" t="s">
        <v>104</v>
      </c>
    </row>
    <row r="16" spans="1:12" x14ac:dyDescent="0.25">
      <c r="A16" s="22" t="s">
        <v>142</v>
      </c>
      <c r="B16" s="22" t="s">
        <v>123</v>
      </c>
      <c r="C16" s="22" t="s">
        <v>130</v>
      </c>
    </row>
    <row r="17" spans="1:3" x14ac:dyDescent="0.25">
      <c r="A17" s="21" t="s">
        <v>134</v>
      </c>
      <c r="B17" s="21" t="s">
        <v>126</v>
      </c>
      <c r="C17" s="23" t="str">
        <f ca="1">VLOOKUP(A17,INDIRECT(B17),2,0)</f>
        <v>9Lac</v>
      </c>
    </row>
    <row r="18" spans="1:3" x14ac:dyDescent="0.25">
      <c r="A18" s="21" t="s">
        <v>134</v>
      </c>
      <c r="B18" s="21" t="s">
        <v>125</v>
      </c>
      <c r="C18" s="23" t="str">
        <f t="shared" ref="C18:C20" ca="1" si="0">VLOOKUP(A18,INDIRECT(B18),2,0)</f>
        <v>10Lac</v>
      </c>
    </row>
    <row r="19" spans="1:3" x14ac:dyDescent="0.25">
      <c r="A19" s="21" t="s">
        <v>134</v>
      </c>
      <c r="B19" s="21" t="s">
        <v>126</v>
      </c>
      <c r="C19" s="23" t="str">
        <f t="shared" ca="1" si="0"/>
        <v>9Lac</v>
      </c>
    </row>
    <row r="20" spans="1:3" x14ac:dyDescent="0.25">
      <c r="A20" s="21" t="s">
        <v>134</v>
      </c>
      <c r="B20" s="21" t="s">
        <v>143</v>
      </c>
      <c r="C20" s="23" t="str">
        <f t="shared" ca="1" si="0"/>
        <v>9Lac</v>
      </c>
    </row>
    <row r="21" spans="1:3" x14ac:dyDescent="0.25">
      <c r="A21" s="23"/>
      <c r="B21" s="23"/>
      <c r="C21" s="23"/>
    </row>
    <row r="22" spans="1:3" x14ac:dyDescent="0.25">
      <c r="A22" s="23"/>
      <c r="B22" s="23"/>
      <c r="C22" s="23"/>
    </row>
    <row r="23" spans="1:3" x14ac:dyDescent="0.25">
      <c r="A23" s="23"/>
      <c r="B23" s="23"/>
      <c r="C23" s="23"/>
    </row>
    <row r="24" spans="1:3" x14ac:dyDescent="0.25">
      <c r="A24" s="23"/>
      <c r="B24" s="23"/>
      <c r="C24" s="23"/>
    </row>
  </sheetData>
  <mergeCells count="4">
    <mergeCell ref="A2:B2"/>
    <mergeCell ref="E2:F2"/>
    <mergeCell ref="H2:I2"/>
    <mergeCell ref="K2:L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3" sqref="D13"/>
    </sheetView>
  </sheetViews>
  <sheetFormatPr defaultRowHeight="13.8" x14ac:dyDescent="0.25"/>
  <sheetData>
    <row r="1" spans="1:4" x14ac:dyDescent="0.25">
      <c r="A1" t="s">
        <v>144</v>
      </c>
      <c r="D1" t="str" cm="1">
        <f t="array" aca="1" ref="D1" ca="1">INDIRECT(A4)</f>
        <v>Weletch</v>
      </c>
    </row>
    <row r="2" spans="1:4" x14ac:dyDescent="0.25">
      <c r="A2" t="s">
        <v>147</v>
      </c>
    </row>
    <row r="3" spans="1:4" x14ac:dyDescent="0.25">
      <c r="A3" t="s">
        <v>148</v>
      </c>
    </row>
    <row r="4" spans="1:4" x14ac:dyDescent="0.25">
      <c r="A4"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GetPivotData</vt:lpstr>
      <vt:lpstr>Example #1</vt:lpstr>
      <vt:lpstr>Example #2</vt:lpstr>
      <vt:lpstr>Example #3</vt:lpstr>
      <vt:lpstr>Example 4</vt:lpstr>
      <vt:lpstr>INDIRECT</vt:lpstr>
      <vt:lpstr>INDIRECT2</vt:lpstr>
      <vt:lpstr>Sheet5</vt:lpstr>
      <vt:lpstr>Appletech</vt:lpstr>
      <vt:lpstr>Group1</vt:lpstr>
      <vt:lpstr>Group2</vt:lpstr>
      <vt:lpstr>Numerator</vt:lpstr>
      <vt:lpstr>Stemmons</vt:lpstr>
      <vt:lpstr>vendor_a</vt:lpstr>
      <vt:lpstr>vendor_b</vt:lpstr>
      <vt:lpstr>vendor_c</vt:lpstr>
      <vt:lpstr>Venodr_C</vt:lpstr>
      <vt:lpstr>vikas</vt:lpstr>
      <vt:lpstr>Wiser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Admiin</dc:creator>
  <cp:lastModifiedBy>Akash Tenguriya</cp:lastModifiedBy>
  <dcterms:created xsi:type="dcterms:W3CDTF">2020-10-10T02:44:55Z</dcterms:created>
  <dcterms:modified xsi:type="dcterms:W3CDTF">2024-08-21T07:03:26Z</dcterms:modified>
</cp:coreProperties>
</file>