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https://nielsenenterprise-my.sharepoint.com/personal/akash_tenguriya_nielseniq_com/Documents/Documents/Akash Tenguriya/Excel/"/>
    </mc:Choice>
  </mc:AlternateContent>
  <xr:revisionPtr revIDLastSave="1738" documentId="11_12F808120F9D7AD1ADB3D353A39B583FF74AD77E" xr6:coauthVersionLast="47" xr6:coauthVersionMax="47" xr10:uidLastSave="{2D27B64F-7FE7-412B-81CF-17C6EDC9C6D4}"/>
  <bookViews>
    <workbookView xWindow="-110" yWindow="-110" windowWidth="19420" windowHeight="11500" firstSheet="8" activeTab="9" xr2:uid="{00000000-000D-0000-FFFF-FFFF00000000}"/>
  </bookViews>
  <sheets>
    <sheet name="Rating" sheetId="9" state="hidden" r:id="rId1"/>
    <sheet name="KPI'S" sheetId="8" state="hidden" r:id="rId2"/>
    <sheet name="Gender" sheetId="10" state="hidden" r:id="rId3"/>
    <sheet name="Education by attrition" sheetId="11" state="hidden" r:id="rId4"/>
    <sheet name="Attrition by Job" sheetId="12" state="hidden" r:id="rId5"/>
    <sheet name="Dept wise Attrition" sheetId="13" state="hidden" r:id="rId6"/>
    <sheet name="Attrition by Age Group" sheetId="14" state="hidden" r:id="rId7"/>
    <sheet name="Marital Status" sheetId="15" state="hidden" r:id="rId8"/>
    <sheet name="Data" sheetId="1" r:id="rId9"/>
    <sheet name="Dashboard" sheetId="7" r:id="rId10"/>
    <sheet name="Images" sheetId="2" state="hidden" r:id="rId11"/>
    <sheet name="Backgrounds" sheetId="3" state="hidden" r:id="rId12"/>
    <sheet name="Summary" sheetId="16" state="hidden" r:id="rId13"/>
  </sheets>
  <definedNames>
    <definedName name="_xlchart.v1.0" hidden="1">'Attrition by Job'!$D$4:$D$12</definedName>
    <definedName name="_xlchart.v1.1" hidden="1">'Attrition by Job'!$E$4:$E$12</definedName>
    <definedName name="_xlchart.v1.8" hidden="1">'Attrition by Job'!$D$4:$D$12</definedName>
    <definedName name="_xlchart.v1.9" hidden="1">'Attrition by Job'!$E$4:$E$12</definedName>
    <definedName name="_xlchart.v2.2" hidden="1">'Marital Status'!$D$4:$D$6</definedName>
    <definedName name="_xlchart.v2.3" hidden="1">'Marital Status'!$E$3</definedName>
    <definedName name="_xlchart.v2.4" hidden="1">'Marital Status'!$E$4:$E$6</definedName>
    <definedName name="_xlchart.v2.5" hidden="1">'Marital Status'!$D$4:$D$6</definedName>
    <definedName name="_xlchart.v2.6" hidden="1">'Marital Status'!$E$3</definedName>
    <definedName name="_xlchart.v2.7" hidden="1">'Marital Status'!$E$4:$E$6</definedName>
    <definedName name="KPI">'KPI''S'!$B$6:$F$7</definedName>
    <definedName name="Slicer_Department">#N/A</definedName>
    <definedName name="Slicer_Education_Field2">#N/A</definedName>
    <definedName name="Slicer_Gender2">#N/A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0W7NtiAel2xy0cZdwUBcRsMoEuXg6pzXui43o1bypBA="/>
    </ext>
  </extLst>
</workbook>
</file>

<file path=xl/calcChain.xml><?xml version="1.0" encoding="utf-8"?>
<calcChain xmlns="http://schemas.openxmlformats.org/spreadsheetml/2006/main">
  <c r="D4" i="15" l="1"/>
  <c r="D6" i="15"/>
  <c r="D5" i="15"/>
  <c r="D5" i="12"/>
  <c r="D6" i="12"/>
  <c r="D7" i="12"/>
  <c r="D8" i="12"/>
  <c r="D9" i="12"/>
  <c r="D10" i="12"/>
  <c r="D11" i="12"/>
  <c r="D12" i="12"/>
  <c r="D4" i="12"/>
  <c r="C7" i="8"/>
  <c r="B7" i="8"/>
  <c r="E11" i="12"/>
  <c r="E8" i="12"/>
  <c r="E9" i="12"/>
  <c r="E12" i="12"/>
  <c r="E10" i="12"/>
  <c r="E4" i="12"/>
  <c r="E5" i="15"/>
  <c r="B9" i="10"/>
  <c r="E5" i="12"/>
  <c r="B8" i="10"/>
  <c r="E6" i="12"/>
  <c r="E4" i="15"/>
  <c r="E7" i="12"/>
  <c r="E6" i="15"/>
  <c r="B6" i="9"/>
  <c r="D7" i="8"/>
  <c r="C8" i="10" l="1"/>
  <c r="C9" i="10"/>
  <c r="C6" i="9"/>
  <c r="B7" i="9"/>
  <c r="C7" i="9" s="1"/>
  <c r="E7" i="8"/>
  <c r="F7" i="8"/>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<sst xmlns="http://schemas.openxmlformats.org/spreadsheetml/2006/main" count="19217" uniqueCount="1571">
  <si>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</si>
  <si>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</si>
  <si>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</si>
  <si>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</si>
  <si>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</si>
  <si>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</si>
  <si>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</si>
  <si>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</si>
  <si>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</si>
  <si>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</si>
  <si>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</si>
  <si>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</si>
  <si>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</si>
  <si>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</si>
  <si>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</si>
  <si>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</si>
  <si>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</si>
  <si>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</si>
  <si>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</si>
  <si>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</si>
  <si>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</si>
  <si>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</si>
  <si>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</si>
  <si>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</si>
  <si>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</si>
  <si>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</si>
  <si>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</si>
  <si>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</si>
  <si>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</si>
  <si>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</si>
  <si>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</si>
  <si>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</si>
  <si>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</si>
  <si>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</si>
  <si>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</si>
  <si>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</si>
  <si>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</si>
  <si>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</si>
  <si>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</si>
  <si>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</si>
  <si>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</si>
  <si>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</si>
  <si>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</si>
  <si>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</si>
  <si>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</si>
  <si>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</si>
  <si>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</si>
  <si>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</si>
  <si>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</si>
  <si>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</si>
  <si>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</si>
  <si>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</si>
  <si>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</si>
  <si>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</si>
  <si>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</si>
  <si>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</si>
  <si>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</si>
  <si>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</si>
  <si>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</si>
  <si>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</si>
  <si>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</si>
  <si>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</si>
  <si>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</si>
  <si>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</si>
  <si>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</si>
  <si>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</si>
  <si>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</si>
  <si>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</si>
  <si>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</si>
  <si>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</si>
  <si>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</si>
  <si>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</si>
  <si>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</si>
  <si>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</si>
  <si>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</si>
  <si>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</si>
  <si>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</si>
  <si>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</si>
  <si>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</si>
  <si>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</si>
  <si>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</si>
  <si>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</si>
  <si>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</si>
  <si>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</si>
  <si>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</si>
  <si>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</si>
  <si>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</si>
  <si>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</si>
  <si>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</si>
  <si>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</si>
  <si>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</si>
  <si>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</si>
  <si>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</si>
  <si>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</si>
  <si>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</si>
  <si>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</si>
  <si>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</si>
  <si>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</si>
  <si>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</si>
  <si>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</si>
  <si>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</si>
  <si>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</si>
  <si>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</si>
  <si>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</si>
  <si>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</si>
  <si>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</si>
  <si>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</si>
  <si>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</si>
  <si>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</si>
  <si>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</si>
  <si>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</si>
  <si>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</si>
  <si>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</si>
  <si>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</si>
  <si>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</si>
  <si>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</si>
  <si>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</si>
  <si>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</si>
  <si>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</si>
  <si>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</si>
  <si>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</si>
  <si>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</si>
  <si>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</si>
  <si>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</si>
  <si>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</si>
  <si>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</si>
  <si>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</si>
  <si>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</si>
  <si>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</si>
  <si>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</si>
  <si>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</si>
  <si>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</si>
  <si>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</si>
  <si>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</si>
  <si>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</si>
  <si>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</si>
  <si>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</si>
  <si>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</si>
  <si>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</si>
  <si>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</si>
  <si>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</si>
  <si>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</si>
  <si>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</si>
  <si>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</si>
  <si>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</si>
  <si>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</si>
  <si>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</si>
  <si>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</si>
  <si>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</si>
  <si>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</si>
  <si>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</si>
  <si>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</si>
  <si>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</si>
  <si>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</si>
  <si>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</si>
  <si>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</si>
  <si>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</si>
  <si>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</si>
  <si>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</si>
  <si>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</si>
  <si>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</si>
  <si>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</si>
  <si>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</si>
  <si>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</si>
  <si>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</si>
  <si>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</si>
  <si>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</si>
  <si>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</si>
  <si>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</si>
  <si>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</si>
  <si>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</si>
  <si>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</si>
  <si>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</si>
  <si>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</si>
  <si>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</si>
  <si>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</si>
  <si>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</si>
  <si>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</si>
  <si>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</si>
  <si>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</si>
  <si>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</si>
  <si>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</si>
  <si>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</si>
  <si>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</si>
  <si>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</si>
  <si>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</si>
  <si>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</si>
  <si>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</si>
  <si>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</si>
  <si>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</si>
  <si>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</si>
  <si>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</si>
  <si>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</si>
  <si>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</si>
  <si>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</si>
  <si>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</si>
  <si>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</si>
  <si>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</si>
  <si>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</si>
  <si>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</si>
  <si>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</si>
  <si>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</si>
  <si>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</si>
  <si>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</si>
  <si>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</si>
  <si>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</si>
  <si>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</si>
  <si>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</si>
  <si>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</si>
  <si>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</si>
  <si>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</si>
  <si>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</si>
  <si>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</si>
  <si>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</si>
  <si>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</si>
  <si>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</si>
  <si>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</si>
  <si>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</si>
  <si>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</si>
  <si>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</si>
  <si>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</si>
  <si>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</si>
  <si>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</si>
  <si>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</si>
  <si>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</si>
  <si>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</si>
  <si>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</si>
  <si>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</si>
  <si>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</si>
  <si>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</si>
  <si>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</si>
  <si>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</si>
  <si>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</si>
  <si>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</si>
  <si>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</si>
  <si>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</si>
  <si>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</si>
  <si>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</si>
  <si>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</si>
  <si>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</si>
  <si>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</si>
  <si>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</si>
  <si>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</si>
  <si>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</si>
  <si>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</si>
  <si>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</si>
  <si>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</si>
  <si>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</si>
  <si>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</si>
  <si>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</si>
  <si>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</si>
  <si>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</si>
  <si>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</si>
  <si>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</si>
  <si>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</si>
  <si>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</si>
  <si>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</si>
  <si>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</si>
  <si>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</si>
  <si>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</si>
  <si>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</si>
  <si>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</si>
  <si>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</si>
  <si>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</si>
  <si>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</si>
  <si>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</si>
  <si>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</si>
  <si>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</si>
  <si>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</si>
  <si>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</si>
  <si>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</si>
  <si>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</si>
  <si>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</si>
  <si>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</si>
  <si>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</si>
  <si>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</si>
  <si>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</si>
  <si>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</si>
  <si>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</si>
  <si>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</si>
  <si>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</si>
  <si>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</si>
  <si>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</si>
  <si>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</si>
  <si>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</si>
  <si>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</si>
  <si>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</si>
  <si>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</si>
  <si>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</si>
  <si>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</si>
  <si>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</si>
  <si>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</si>
  <si>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</si>
  <si>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</si>
  <si>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</si>
  <si>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</si>
  <si>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</si>
  <si>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</si>
  <si>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</si>
  <si>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</si>
  <si>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</si>
  <si>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</si>
  <si>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</si>
  <si>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</si>
  <si>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</si>
  <si>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</si>
  <si>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</si>
  <si>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</si>
  <si>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</si>
  <si>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</si>
  <si>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</si>
  <si>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</si>
  <si>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</si>
  <si>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</si>
  <si>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</si>
  <si>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</si>
  <si>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</si>
  <si>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</si>
  <si>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</si>
  <si>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</si>
  <si>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</si>
  <si>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</si>
  <si>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</si>
  <si>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</si>
  <si>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</si>
  <si>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</si>
  <si>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</si>
  <si>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</si>
  <si>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</si>
  <si>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</si>
  <si>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</si>
  <si>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</si>
  <si>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</si>
  <si>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</si>
  <si>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</si>
  <si>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</si>
  <si>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</si>
  <si>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</si>
  <si>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</si>
  <si>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</si>
  <si>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</si>
  <si>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</si>
  <si>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</si>
  <si>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</si>
  <si>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</si>
  <si>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</si>
  <si>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</si>
  <si>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</si>
  <si>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</si>
  <si>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</si>
  <si>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</si>
  <si>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</si>
  <si>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</si>
  <si>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</si>
  <si>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</si>
  <si>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</si>
  <si>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</si>
  <si>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</si>
  <si>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</si>
  <si>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</si>
  <si>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</si>
  <si>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</si>
  <si>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</si>
  <si>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</si>
  <si>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</si>
  <si>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</si>
  <si>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</si>
  <si>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</si>
  <si>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</si>
  <si>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</si>
  <si>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</si>
  <si>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</si>
  <si>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</si>
  <si>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</si>
  <si>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</si>
  <si>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</si>
  <si>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</si>
  <si>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</si>
  <si>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</si>
  <si>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</si>
  <si>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</si>
  <si>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</si>
  <si>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</si>
  <si>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</si>
  <si>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</si>
  <si>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</si>
  <si>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</si>
  <si>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</si>
  <si>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</si>
  <si>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</si>
  <si>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</si>
  <si>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</si>
  <si>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</si>
  <si>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</si>
  <si>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</si>
  <si>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</si>
  <si>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</si>
  <si>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</si>
  <si>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</si>
  <si>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</si>
  <si>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</si>
  <si>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</si>
  <si>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</si>
  <si>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</si>
  <si>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</si>
  <si>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</si>
  <si>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</si>
  <si>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</si>
  <si>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</si>
  <si>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</si>
  <si>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</si>
  <si>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</si>
  <si>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</si>
  <si>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</si>
  <si>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</si>
  <si>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</si>
  <si>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</si>
  <si>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</si>
  <si>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</si>
  <si>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</si>
  <si>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</si>
  <si>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</si>
  <si>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</si>
  <si>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</si>
  <si>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</si>
  <si>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</si>
  <si>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</si>
  <si>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</si>
  <si>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</si>
  <si>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</si>
  <si>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</si>
  <si>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</si>
  <si>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</si>
  <si>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</si>
  <si>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</si>
  <si>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</si>
  <si>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</si>
  <si>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</si>
  <si>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</si>
  <si>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</si>
  <si>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</si>
  <si>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</si>
  <si>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</si>
  <si>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</si>
  <si>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</si>
  <si>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</si>
  <si>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</si>
  <si>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</si>
  <si>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</si>
  <si>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</si>
  <si>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</si>
  <si>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</si>
  <si>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</si>
  <si>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</si>
  <si>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</si>
  <si>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</si>
  <si>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</si>
  <si>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</si>
  <si>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</si>
  <si>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</si>
  <si>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</si>
  <si>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</si>
  <si>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</si>
  <si>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</si>
  <si>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</si>
  <si>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</si>
  <si>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</si>
  <si>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</si>
  <si>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</si>
  <si>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</si>
  <si>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</si>
  <si>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</si>
  <si>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</si>
  <si>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</si>
  <si>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</si>
  <si>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</si>
  <si>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</si>
  <si>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</si>
  <si>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</si>
  <si>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</si>
  <si>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</si>
  <si>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</si>
  <si>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</si>
  <si>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</si>
  <si>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</si>
  <si>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</si>
  <si>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</si>
  <si>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</si>
  <si>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</si>
  <si>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</si>
  <si>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</si>
  <si>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</si>
  <si>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</si>
  <si>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</si>
  <si>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</si>
  <si>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</si>
  <si>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</si>
  <si>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</si>
  <si>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</si>
  <si>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</si>
  <si>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</si>
  <si>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</si>
  <si>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</si>
  <si>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</si>
  <si>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</si>
  <si>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</si>
  <si>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</si>
  <si>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</si>
  <si>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</si>
  <si>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</si>
  <si>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</si>
  <si>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</si>
  <si>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</si>
  <si>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</si>
  <si>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</si>
  <si>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</si>
  <si>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</si>
  <si>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</si>
  <si>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</si>
  <si>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</si>
  <si>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</si>
  <si>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</si>
  <si>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</si>
  <si>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</si>
  <si>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</si>
  <si>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</si>
  <si>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</si>
  <si>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</si>
  <si>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</si>
  <si>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</si>
  <si>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</si>
  <si>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</si>
  <si>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</si>
  <si>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</si>
  <si>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</si>
  <si>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</si>
  <si>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</si>
  <si>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</si>
  <si>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</si>
  <si>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</si>
  <si>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</si>
  <si>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</si>
  <si>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</si>
  <si>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</si>
  <si>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</si>
  <si>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</si>
  <si>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</si>
  <si>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</si>
  <si>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</si>
  <si>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</si>
  <si>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</si>
  <si>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</si>
  <si>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</si>
  <si>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</si>
  <si>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</si>
  <si>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</si>
  <si>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</si>
  <si>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</si>
  <si>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</si>
  <si>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</si>
  <si>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</si>
  <si>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</si>
  <si>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</si>
  <si>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</si>
  <si>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</si>
  <si>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</si>
  <si>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</si>
  <si>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</si>
  <si>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</si>
  <si>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</si>
  <si>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</si>
  <si>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</si>
  <si>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</si>
  <si>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</si>
  <si>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</si>
  <si>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</si>
  <si>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</si>
  <si>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</si>
  <si>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</si>
  <si>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</si>
  <si>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</si>
  <si>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</si>
  <si>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</si>
  <si>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</si>
  <si>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</si>
  <si>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</si>
  <si>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</si>
  <si>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</si>
  <si>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</si>
  <si>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</si>
  <si>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</si>
  <si>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</si>
  <si>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</si>
  <si>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</si>
  <si>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</si>
  <si>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</si>
  <si>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</si>
  <si>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</si>
  <si>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</si>
  <si>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</si>
  <si>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</si>
  <si>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</si>
  <si>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</si>
  <si>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</si>
  <si>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</si>
  <si>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</si>
  <si>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</si>
  <si>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</si>
  <si>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</si>
  <si>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</si>
  <si>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</si>
  <si>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</si>
  <si>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</si>
  <si>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</si>
  <si>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</si>
  <si>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</si>
  <si>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</si>
  <si>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</si>
  <si>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</si>
  <si>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</si>
  <si>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</si>
  <si>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</si>
  <si>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</si>
  <si>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</si>
  <si>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</si>
  <si>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</si>
  <si>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</si>
  <si>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</si>
  <si>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</si>
  <si>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</si>
  <si>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</si>
  <si>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</si>
  <si>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</si>
  <si>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</si>
  <si>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</si>
  <si>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</si>
  <si>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</si>
  <si>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</si>
  <si>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</si>
  <si>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</si>
  <si>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</si>
  <si>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</si>
  <si>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</si>
  <si>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</si>
  <si>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</si>
  <si>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</si>
  <si>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</si>
  <si>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</si>
  <si>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</si>
  <si>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</si>
  <si>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</si>
  <si>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</si>
  <si>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</si>
  <si>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</si>
  <si>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</si>
  <si>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</si>
  <si>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</si>
  <si>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</si>
  <si>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</si>
  <si>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</si>
  <si>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</si>
  <si>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</si>
  <si>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</si>
  <si>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</si>
  <si>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</si>
  <si>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</si>
  <si>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</si>
  <si>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</si>
  <si>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</si>
  <si>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</si>
  <si>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</si>
  <si>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</si>
  <si>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</si>
  <si>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</si>
  <si>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</si>
  <si>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</si>
  <si>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</si>
  <si>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</si>
  <si>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</si>
  <si>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</si>
  <si>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</si>
  <si>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</si>
  <si>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</si>
  <si>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</si>
  <si>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</si>
  <si>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</si>
  <si>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</si>
  <si>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</si>
  <si>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</si>
  <si>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</si>
  <si>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</si>
  <si>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</si>
  <si>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</si>
  <si>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</si>
  <si>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</si>
  <si>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</si>
  <si>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</si>
  <si>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</si>
  <si>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</si>
  <si>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</si>
  <si>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</si>
  <si>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</si>
  <si>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</si>
  <si>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</si>
  <si>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</si>
  <si>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</si>
  <si>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</si>
  <si>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</si>
  <si>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</si>
  <si>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</si>
  <si>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</si>
  <si>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</si>
  <si>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</si>
  <si>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</si>
  <si>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</si>
  <si>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</si>
  <si>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</si>
  <si>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</si>
  <si>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</si>
  <si>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</si>
  <si>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</si>
  <si>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</si>
  <si>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</si>
  <si>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</si>
  <si>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</si>
  <si>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</si>
  <si>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</si>
  <si>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</si>
  <si>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</si>
  <si>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</si>
  <si>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</si>
  <si>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</si>
  <si>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</si>
  <si>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</si>
  <si>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</si>
  <si>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</si>
  <si>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</si>
  <si>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</si>
  <si>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</si>
  <si>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</si>
  <si>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</si>
  <si>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</si>
  <si>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</si>
  <si>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</si>
  <si>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</si>
  <si>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</si>
  <si>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</si>
  <si>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</si>
  <si>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</si>
  <si>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</si>
  <si>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</si>
  <si>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</si>
  <si>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</si>
  <si>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</si>
  <si>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</si>
  <si>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</si>
  <si>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</si>
  <si>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</si>
  <si>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</si>
  <si>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</si>
  <si>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</si>
  <si>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</si>
  <si>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</si>
  <si>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</si>
  <si>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</si>
  <si>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</si>
  <si>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</si>
  <si>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</si>
  <si>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</si>
  <si>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</si>
  <si>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</si>
  <si>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</si>
  <si>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</si>
  <si>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</si>
  <si>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</si>
  <si>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</si>
  <si>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</si>
  <si>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</si>
  <si>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</si>
  <si>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</si>
  <si>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</si>
  <si>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</si>
  <si>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</si>
  <si>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</si>
  <si>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</si>
  <si>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</si>
  <si>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</si>
  <si>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</si>
  <si>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</si>
  <si>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</si>
  <si>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</si>
  <si>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</si>
  <si>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</si>
  <si>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</si>
  <si>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</si>
  <si>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</si>
  <si>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</si>
  <si>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</si>
  <si>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</si>
  <si>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</si>
  <si>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</si>
  <si>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</si>
  <si>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</si>
  <si>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</si>
  <si>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</si>
  <si>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</si>
  <si>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</si>
  <si>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</si>
  <si>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</si>
  <si>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</si>
  <si>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</si>
  <si>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</si>
  <si>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</si>
  <si>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</si>
  <si>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</si>
  <si>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</si>
  <si>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</si>
  <si>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</si>
  <si>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</si>
  <si>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</si>
  <si>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</si>
  <si>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</si>
  <si>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</si>
  <si>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</si>
  <si>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</si>
  <si>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</si>
  <si>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</si>
  <si>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</si>
  <si>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</si>
  <si>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</si>
  <si>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</si>
  <si>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</si>
  <si>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</si>
  <si>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</si>
  <si>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</si>
  <si>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</si>
  <si>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</si>
  <si>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</si>
  <si>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</si>
  <si>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</si>
  <si>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</si>
  <si>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</si>
  <si>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</si>
  <si>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</si>
  <si>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</si>
  <si>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</si>
  <si>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</si>
  <si>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</si>
  <si>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</si>
  <si>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</si>
  <si>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</si>
  <si>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</si>
  <si>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</si>
  <si>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</si>
  <si>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</si>
  <si>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</si>
  <si>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</si>
  <si>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</si>
  <si>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</si>
  <si>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</si>
  <si>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</si>
  <si>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</si>
  <si>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</si>
  <si>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</si>
  <si>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</si>
  <si>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</si>
  <si>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</si>
  <si>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</si>
  <si>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</si>
  <si>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</si>
  <si>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</si>
  <si>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</si>
  <si>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</si>
  <si>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</si>
  <si>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</si>
  <si>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</si>
  <si>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</si>
  <si>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</si>
  <si>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</si>
  <si>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</si>
  <si>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</si>
  <si>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</si>
  <si>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</si>
  <si>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</si>
  <si>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</si>
  <si>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</si>
  <si>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</si>
  <si>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</si>
  <si>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</si>
  <si>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</si>
  <si>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</si>
  <si>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</si>
  <si>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</si>
  <si>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</si>
  <si>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</si>
  <si>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</si>
  <si>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</si>
  <si>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</si>
  <si>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</si>
  <si>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</si>
  <si>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</si>
  <si>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</si>
  <si>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</si>
  <si>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</si>
  <si>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</si>
  <si>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</si>
  <si>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</si>
  <si>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</si>
  <si>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</si>
  <si>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</si>
  <si>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</si>
  <si>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</si>
  <si>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</si>
  <si>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</si>
  <si>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</si>
  <si>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</si>
  <si>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</si>
  <si>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</si>
  <si>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</si>
  <si>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</si>
  <si>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</si>
  <si>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</si>
  <si>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</si>
  <si>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</si>
  <si>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</si>
  <si>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</si>
  <si>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</si>
  <si>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</si>
  <si>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</si>
  <si>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</si>
  <si>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</si>
  <si>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</si>
  <si>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</si>
  <si>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</si>
  <si>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</si>
  <si>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</si>
  <si>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</si>
  <si>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</si>
  <si>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</si>
  <si>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</si>
  <si>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</si>
  <si>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</si>
  <si>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</si>
  <si>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</si>
  <si>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</si>
  <si>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</si>
  <si>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</si>
  <si>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</si>
  <si>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</si>
  <si>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</si>
  <si>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</si>
  <si>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</si>
  <si>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</si>
  <si>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</si>
  <si>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</si>
  <si>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</si>
  <si>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</si>
  <si>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</si>
  <si>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</si>
  <si>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</si>
  <si>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</si>
  <si>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</si>
  <si>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</si>
  <si>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</si>
  <si>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</si>
  <si>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</si>
  <si>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</si>
  <si>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</si>
  <si>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</si>
  <si>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</si>
  <si>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</si>
  <si>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</si>
  <si>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</si>
  <si>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</si>
  <si>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</si>
  <si>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</si>
  <si>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</si>
  <si>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</si>
  <si>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</si>
  <si>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</si>
  <si>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</si>
  <si>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</si>
  <si>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</si>
  <si>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</si>
  <si>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</si>
  <si>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</si>
  <si>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</si>
  <si>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</si>
  <si>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</si>
  <si>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</si>
  <si>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</si>
  <si>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</si>
  <si>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</si>
  <si>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</si>
  <si>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</si>
  <si>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</si>
  <si>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</si>
  <si>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</si>
  <si>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</si>
  <si>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</si>
  <si>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</si>
  <si>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</si>
  <si>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</si>
  <si>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</si>
  <si>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</si>
  <si>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</si>
  <si>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</si>
  <si>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</si>
  <si>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</si>
  <si>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</si>
  <si>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</si>
  <si>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</si>
  <si>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</si>
  <si>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</si>
  <si>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</si>
  <si>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</si>
  <si>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</si>
  <si>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</si>
  <si>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</si>
  <si>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</si>
  <si>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</si>
  <si>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</si>
  <si>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</si>
  <si>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</si>
  <si>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</si>
  <si>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</si>
  <si>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</si>
  <si>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</si>
  <si>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</si>
  <si>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</si>
  <si>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</si>
  <si>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</si>
  <si>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</si>
  <si>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</si>
  <si>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</si>
  <si>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</si>
  <si>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</si>
  <si>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</si>
  <si>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</si>
  <si>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</si>
  <si>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</si>
  <si>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</si>
  <si>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</si>
  <si>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</si>
  <si>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</si>
  <si>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</si>
  <si>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</si>
  <si>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</si>
  <si>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</si>
  <si>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</si>
  <si>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</si>
  <si>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</si>
  <si>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</si>
  <si>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</si>
  <si>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</si>
  <si>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</si>
  <si>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</si>
  <si>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</si>
  <si>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</si>
  <si>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</si>
  <si>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</si>
  <si>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</si>
  <si>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</si>
  <si>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</si>
  <si>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</si>
  <si>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</si>
  <si>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</si>
  <si>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</si>
  <si>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</si>
  <si>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</si>
  <si>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</si>
  <si>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</si>
  <si>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</si>
  <si>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</si>
  <si>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</si>
  <si>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</si>
  <si>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</si>
  <si>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</si>
  <si>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</si>
  <si>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</si>
  <si>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</si>
  <si>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</si>
  <si>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</si>
  <si>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</si>
  <si>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</si>
  <si>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</si>
  <si>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</si>
  <si>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</si>
  <si>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</si>
  <si>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</si>
  <si>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</si>
  <si>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</si>
  <si>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</si>
  <si>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</si>
  <si>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</si>
  <si>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</si>
  <si>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</si>
  <si>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</si>
  <si>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</si>
  <si>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</si>
  <si>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</si>
  <si>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</si>
  <si>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</si>
  <si>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</si>
  <si>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</si>
  <si>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</si>
  <si>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</si>
  <si>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</si>
  <si>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</si>
  <si>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</si>
  <si>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</si>
  <si>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</si>
  <si>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</si>
  <si>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</si>
  <si>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</si>
  <si>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</si>
  <si>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</si>
  <si>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</si>
  <si>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</si>
  <si>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</si>
  <si>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</si>
  <si>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</si>
  <si>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</si>
  <si>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</si>
  <si>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</si>
  <si>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</si>
  <si>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</si>
  <si>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</si>
  <si>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</si>
  <si>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</si>
  <si>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</si>
  <si>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</si>
  <si>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</si>
  <si>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</si>
  <si>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</si>
  <si>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</si>
  <si>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</si>
  <si>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</si>
  <si>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</si>
  <si>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</si>
  <si>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</si>
  <si>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</si>
  <si>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</si>
  <si>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</si>
  <si>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</si>
  <si>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</si>
  <si>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</si>
  <si>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</si>
  <si>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</si>
  <si>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</si>
  <si>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</si>
  <si>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</si>
  <si>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</si>
  <si>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</si>
  <si>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</si>
  <si>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</si>
  <si>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</si>
  <si>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</si>
  <si>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</si>
  <si>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</si>
  <si>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</si>
  <si>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</si>
  <si>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</si>
  <si>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</si>
  <si>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</si>
  <si>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</si>
  <si>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</si>
  <si>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</si>
  <si>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</si>
  <si>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</si>
  <si>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</si>
  <si>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</si>
  <si>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</si>
  <si>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</si>
  <si>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</si>
  <si>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</si>
  <si>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</si>
  <si>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</si>
  <si>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</si>
  <si>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</si>
  <si>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</si>
  <si>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</si>
  <si>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</si>
  <si>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</si>
  <si>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</si>
  <si>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</si>
  <si>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</si>
  <si>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</si>
  <si>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</si>
  <si>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</si>
  <si>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</si>
  <si>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</si>
  <si>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</si>
  <si>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</si>
  <si>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</si>
  <si>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</si>
  <si>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</si>
  <si>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</si>
  <si>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</si>
  <si>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</si>
  <si>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</si>
  <si>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</si>
  <si>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</si>
  <si>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</si>
  <si>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</si>
  <si>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</si>
  <si>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</si>
  <si>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</si>
  <si>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</si>
  <si>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</si>
  <si>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</si>
  <si>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</si>
  <si>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</si>
  <si>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</si>
  <si>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</si>
  <si>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</si>
  <si>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</si>
  <si>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</si>
  <si>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</si>
  <si>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</si>
  <si>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</si>
  <si>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</si>
  <si>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</si>
  <si>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</si>
  <si>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</si>
  <si>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</si>
  <si>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</si>
  <si>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</si>
  <si>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</si>
  <si>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</si>
  <si>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</si>
  <si>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</si>
  <si>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</si>
  <si>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</si>
  <si>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</si>
  <si>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</si>
  <si>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</si>
  <si>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</si>
  <si>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</si>
  <si>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</si>
  <si>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</si>
  <si>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</si>
  <si>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</si>
  <si>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</si>
  <si>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</si>
  <si>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</si>
  <si>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</si>
  <si>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</si>
  <si>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</si>
  <si>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</si>
  <si>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</si>
  <si>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</si>
  <si>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</si>
  <si>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</si>
  <si>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</si>
  <si>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</si>
  <si>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</si>
  <si>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</si>
  <si>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</si>
  <si>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</si>
  <si>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</si>
  <si>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</si>
  <si>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</si>
  <si>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</si>
  <si>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</si>
  <si>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</si>
  <si>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</si>
  <si>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</si>
  <si>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</si>
  <si>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</si>
  <si>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</si>
  <si>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</si>
  <si>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</si>
  <si>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</si>
  <si>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</si>
  <si>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</si>
  <si>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</si>
  <si>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</si>
  <si>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</si>
  <si>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</si>
  <si>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</si>
  <si>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</si>
  <si>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</si>
  <si>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</si>
  <si>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</si>
  <si>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</si>
  <si>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</si>
  <si>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</si>
  <si>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</si>
  <si>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</si>
  <si>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</si>
  <si>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</si>
  <si>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</si>
  <si>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</si>
  <si>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</si>
  <si>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</si>
  <si>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</si>
  <si>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</si>
  <si>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</si>
  <si>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</si>
  <si>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</si>
  <si>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</si>
  <si>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</si>
  <si>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</si>
  <si>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</si>
  <si>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</si>
  <si>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</si>
  <si>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</si>
  <si>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</si>
  <si>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</si>
  <si>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</si>
  <si>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</si>
  <si>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</si>
  <si>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</si>
  <si>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</si>
  <si>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</si>
  <si>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</si>
  <si>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</si>
  <si>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</si>
  <si>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</si>
  <si>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</si>
  <si>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</si>
  <si>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</si>
  <si>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</si>
  <si>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</si>
  <si>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</si>
  <si>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</si>
  <si>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</si>
  <si>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</si>
  <si>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</si>
  <si>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</si>
  <si>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</si>
  <si>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</si>
  <si>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</si>
  <si>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</si>
  <si>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</si>
  <si>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</si>
  <si>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</si>
  <si>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</si>
  <si>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</si>
  <si>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</si>
  <si>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</si>
  <si>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</si>
  <si>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</si>
  <si>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</si>
  <si>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</si>
  <si>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</si>
  <si>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</si>
  <si>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</si>
  <si>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</si>
  <si>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</si>
  <si>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</si>
  <si>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</si>
  <si>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</si>
  <si>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</si>
  <si>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</si>
  <si>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</si>
  <si>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</si>
  <si>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</si>
  <si>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</si>
  <si>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</si>
  <si>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</si>
  <si>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</si>
  <si>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</si>
  <si>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</si>
  <si>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</si>
  <si>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</si>
  <si>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</si>
  <si>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</si>
  <si>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</si>
  <si>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</si>
  <si>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</si>
  <si>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</si>
  <si>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</si>
  <si>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</si>
  <si>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</si>
  <si>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</si>
  <si>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</si>
  <si>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</si>
  <si>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</si>
  <si>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</si>
  <si>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</si>
  <si>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</si>
  <si>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</si>
  <si>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</si>
  <si>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</si>
  <si>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</si>
  <si>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</si>
  <si>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</si>
  <si>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</si>
  <si>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</si>
  <si>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</si>
  <si>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</si>
  <si>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</si>
  <si>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</si>
  <si>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</si>
  <si>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</si>
  <si>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</si>
  <si>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</si>
  <si>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</si>
  <si>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</si>
  <si>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</si>
  <si>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</si>
  <si>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</si>
  <si>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</si>
  <si>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</si>
  <si>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</si>
  <si>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</si>
  <si>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</si>
  <si>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</si>
  <si>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</si>
  <si>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</si>
  <si>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</si>
  <si>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</si>
  <si>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</si>
  <si>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</si>
  <si>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</si>
  <si>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</si>
  <si>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</si>
  <si>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</si>
  <si>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</si>
  <si>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</si>
  <si>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</si>
  <si>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</si>
  <si>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</si>
  <si>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</si>
  <si>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</si>
  <si>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</si>
  <si>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</si>
  <si>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</si>
  <si>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</si>
  <si>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</si>
  <si>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</si>
  <si>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</si>
  <si>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</si>
  <si>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</si>
  <si>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</si>
  <si>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</si>
  <si>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</si>
  <si>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</si>
  <si>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</si>
  <si>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</si>
  <si>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</si>
  <si>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</si>
  <si>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</si>
  <si>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</si>
  <si>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</si>
  <si>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</si>
  <si>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</si>
  <si>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</si>
  <si>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</si>
  <si>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</si>
  <si>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</si>
  <si>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</si>
  <si>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</si>
  <si>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</si>
  <si>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</si>
  <si>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</si>
  <si>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</si>
  <si>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</si>
  <si>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</si>
  <si>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</si>
  <si>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</si>
  <si>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</si>
  <si>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</si>
  <si>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</si>
  <si>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</si>
  <si>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</si>
  <si>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</si>
  <si>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</si>
  <si>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</si>
  <si>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</si>
  <si>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</si>
  <si>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</si>
  <si>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</si>
  <si>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</si>
  <si>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</si>
  <si>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</si>
  <si>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</si>
  <si>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</si>
  <si>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</si>
  <si>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</si>
  <si>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</si>
  <si>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</si>
  <si>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</si>
  <si>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</si>
  <si>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</si>
  <si>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</si>
  <si>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</si>
  <si>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</si>
  <si>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</si>
  <si>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</si>
  <si>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</si>
  <si>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</si>
  <si>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</si>
  <si>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</si>
  <si>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</si>
  <si>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</si>
  <si>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</si>
  <si>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</si>
  <si>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</si>
  <si>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</si>
  <si>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</si>
  <si>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</si>
  <si>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</si>
  <si>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</si>
  <si>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</si>
  <si>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</si>
  <si>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</si>
  <si>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</si>
  <si>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</si>
  <si>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</si>
  <si>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</si>
  <si>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</si>
  <si>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</si>
  <si>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</si>
  <si>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</si>
  <si>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</si>
  <si>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</si>
  <si>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</si>
  <si>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</si>
  <si>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</si>
  <si>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</si>
  <si>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</si>
  <si>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</si>
  <si>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</si>
  <si>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</si>
  <si>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</si>
  <si>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</si>
  <si>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</si>
  <si>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</si>
  <si>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</si>
  <si>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</si>
  <si>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</si>
  <si>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</si>
  <si>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</si>
  <si>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</si>
  <si>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</si>
  <si>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</si>
  <si>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</si>
  <si>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</si>
  <si>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</si>
  <si>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</si>
  <si>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</si>
  <si>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</si>
  <si>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</si>
  <si>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</si>
  <si>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</si>
  <si>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</si>
  <si>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</si>
  <si>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</si>
  <si>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</si>
  <si>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</si>
  <si>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</si>
  <si>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</si>
  <si>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</si>
  <si>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</si>
  <si>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Count of Attrition</t>
  </si>
  <si>
    <t>Sum of CF_attrition counts</t>
  </si>
  <si>
    <t>Average of Age</t>
  </si>
  <si>
    <t>Total Employees</t>
  </si>
  <si>
    <t>Attrition Count</t>
  </si>
  <si>
    <t>Avg Age</t>
  </si>
  <si>
    <t xml:space="preserve">Active Employees </t>
  </si>
  <si>
    <t>Attrition Rate</t>
  </si>
  <si>
    <t>Average of Job Satisfaction</t>
  </si>
  <si>
    <t>Rating</t>
  </si>
  <si>
    <t>Balance Rating</t>
  </si>
  <si>
    <t>Sum of Employee Count</t>
  </si>
  <si>
    <t>Sum of CF_attrition count</t>
  </si>
  <si>
    <t>🔍 Key Insights from Our HR Analytics Dashboard
📉 Attrition Rate at 16.12%
A critical metric that helps us monitor workforce stability and plan retention strategies.
👥 Workforce Composition
Total Employees: 1,470
Active Employees: 1,233
Gender Split: 60% Male, 40% Female
🎓 Education-Based Attrition
Higher attrition among Bachelor's and Master's degree holders signals a need to revisit engagement strategies for skilled talent.
🏢 Departmental Attrition Trends
R&amp;D: 56.12%
HR: 38.82%
Sales: 5%
These insights help us prioritize department-specific interventions.
📊 Job Satisfaction Score: 2.6/5
Indicates a need to enhance employee experience and workplace culture.
📈 Age &amp; Marital Status Trends
Notable attrition among employees under 25 and over 55, as well as across different marital statuses, offering deeper demographic insights.
🔍 Role-Based Attrition
Helps identify high-risk job roles and tailor retention efforts accordingly.
💡 Why It Matters:
This dashboard empowers HR and leadership teams to make data-driven decisions, improve employee engagement, and reduce unwanted turnover.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</si>
</sst>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4"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rgb="FFABABAB"/>
      </left>
      <right style="thin">
        <color rgb="FFABABAB"/>
      </right>
      <top style="thin">
        <color indexed="65"/>
      </top>
      <bottom/>
      <diagonal/>
    </border>
    <border>
      <left/>
      <right/>
      <top style="thin">
        <color theme="4" tint="0.79998168889431442"/>
      </top>
      <bottom style="thin">
        <color theme="4" tint="0.79998168889431442"/>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0" fillId="0" borderId="12" xfId="0" applyBorder="1"/>
    <xf numFmtId="9" fontId="0" fillId="0" borderId="0" xfId="1" applyFont="1"/>
    <xf numFmtId="164" fontId="0" fillId="0" borderId="0" xfId="0" applyNumberFormat="1"/>
    <xf numFmtId="0" fontId="2" fillId="2" borderId="1" xfId="0" applyFont="1" applyFill="1" applyBorder="1"/>
    <xf numFmtId="0" fontId="3" fillId="0" borderId="0" xfId="0" applyFont="1"/>
    <xf numFmtId="0" fontId="3" fillId="0" borderId="1" xfId="0" applyFont="1" applyBorder="1"/>
    <xf numFmtId="1" fontId="3" fillId="0" borderId="1" xfId="0" applyNumberFormat="1" applyFont="1" applyBorder="1"/>
    <xf numFmtId="10" fontId="3" fillId="0" borderId="1" xfId="1" applyNumberFormat="1" applyFont="1" applyBorder="1"/>
    <xf numFmtId="0" fontId="0" fillId="3" borderId="0" xfId="0" applyFill="1"/>
    <xf numFmtId="164" fontId="0" fillId="0" borderId="13" xfId="0" applyNumberFormat="1" applyBorder="1"/>
    <xf numFmtId="0" fontId="0" fillId="4" borderId="12" xfId="0" applyFill="1" applyBorder="1"/>
    <xf numFmtId="0" fontId="0" fillId="0" borderId="10" xfId="0" pivotButton="1" applyBorder="1"/>
    <xf numFmtId="0" fontId="0" fillId="0" borderId="10" xfId="0" applyBorder="1" applyAlignment="1">
      <alignment horizontal="left"/>
    </xf>
    <xf numFmtId="0" fontId="0" fillId="0" borderId="11" xfId="0" applyBorder="1" applyAlignment="1">
      <alignment horizontal="left"/>
    </xf>
    <xf numFmtId="0" fontId="0" fillId="0" borderId="14" xfId="0" applyBorder="1" applyAlignment="1">
      <alignment horizontal="left"/>
    </xf>
    <xf numFmtId="0" fontId="0" fillId="0" borderId="0" xfId="0" pivotButton="1"/>
    <xf numFmtId="0" fontId="0" fillId="0" borderId="0" xfId="0" applyAlignment="1">
      <alignment horizontal="left"/>
    </xf>
    <xf numFmtId="0" fontId="0" fillId="0" borderId="16" xfId="0" applyBorder="1" applyAlignment="1">
      <alignment horizontal="left"/>
    </xf>
    <xf numFmtId="10" fontId="0" fillId="0" borderId="12" xfId="0" applyNumberFormat="1" applyBorder="1"/>
    <xf numFmtId="10" fontId="0" fillId="0" borderId="15" xfId="0" applyNumberFormat="1" applyBorder="1"/>
    <xf numFmtId="10" fontId="0" fillId="0" borderId="13" xfId="0" applyNumberFormat="1" applyBorder="1"/>
    <xf numFmtId="0" fontId="3" fillId="0" borderId="0" xfId="0" applyFont="1" applyAlignment="1">
      <alignment wrapText="1"/>
    </xf>
    <xf numFmtId="0" fontId="0" fillId="0" borderId="0" xfId="0" applyNumberFormat="1"/>
    <xf numFmtId="0" fontId="0" fillId="0" borderId="12" xfId="0" applyNumberFormat="1" applyBorder="1"/>
    <xf numFmtId="0" fontId="0" fillId="0" borderId="15" xfId="0" applyNumberFormat="1" applyBorder="1"/>
    <xf numFmtId="0" fontId="0" fillId="0" borderId="13" xfId="0" applyNumberFormat="1" applyBorder="1"/>
    <xf numFmtId="0" fontId="0" fillId="0" borderId="1" xfId="0" applyNumberFormat="1" applyBorder="1"/>
  </cellXfs>
  <cellStyles count="2">
    <cellStyle name="Normal" xfId="0" builtinId="0"/>
    <cellStyle name="Percent" xfId="1" builtinId="5"/>
  </cellStyles>
  <dxfs count="759">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4" tint="0.39997558519241921"/>
        </patternFill>
      </fill>
    </dxf>
    <dxf>
      <fill>
        <patternFill patternType="solid">
          <bgColor theme="4" tint="0.79998168889431442"/>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ill>
        <patternFill patternType="solid">
          <bgColor theme="4" tint="0.79998168889431442"/>
        </patternFill>
      </fill>
    </dxf>
    <dxf>
      <fill>
        <patternFill patternType="solid">
          <bgColor theme="4" tint="0.39997558519241921"/>
        </patternFill>
      </fill>
    </dxf>
    <dxf>
      <numFmt numFmtId="164" formatCode="0.0"/>
    </dxf>
    <dxf>
      <fill>
        <patternFill>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758"/>
      <tableStyleElement type="firstRowStripe" dxfId="757"/>
      <tableStyleElement type="secondRowStripe" dxfId="756"/>
    </tableStyle>
    <tableStyle name="Slicer" pivot="0" table="0" count="4" xr9:uid="{706D5EA4-4D28-4639-B58D-43CC06D622E8}">
      <tableStyleElement type="wholeTable" dxfId="755"/>
    </tableStyle>
  </tableStyles>
  <colors>
    <mruColors>
      <color rgb="FF602928"/>
      <color rgb="FF5E2702"/>
      <color rgb="FF000000"/>
      <color rgb="FF901C7F"/>
      <color rgb="FFE78DD8"/>
      <color rgb="FF69115F"/>
      <color rgb="FF601A54"/>
      <color rgb="FF72085E"/>
    </mruColors>
  </colors>
  <extLst>
    <ext xmlns:x14="http://schemas.microsoft.com/office/spreadsheetml/2009/9/main" uri="{46F421CA-312F-682f-3DD2-61675219B42D}">
      <x14:dxfs count="3">
        <dxf>
          <fill>
            <gradientFill>
              <stop position="0">
                <color theme="1" tint="5.0965910824915313E-2"/>
              </stop>
              <stop position="1">
                <color theme="2"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5.0965910824915313E-2"/>
              </stop>
              <stop position="1">
                <color theme="2"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20-4B40-B2B9-0EB6094542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20-4B40-B2B9-0EB6094542AA}"/>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09CF-4BED-BFFD-AE728E1C6B2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9A69-40CD-A858-AD1F194EDD6A}"/>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9A69-40CD-A858-AD1F194EDD6A}"/>
            </c:ext>
          </c:extLst>
        </c:ser>
        <c:dLbls>
          <c:showLegendKey val="0"/>
          <c:showVal val="0"/>
          <c:showCatName val="0"/>
          <c:showSerName val="0"/>
          <c:showPercent val="0"/>
          <c:showBubbleSize val="0"/>
        </c:dLbls>
        <c:gapWidth val="0"/>
        <c:overlap val="100"/>
        <c:axId val="1724322959"/>
        <c:axId val="1724316239"/>
      </c:barChart>
      <c:catAx>
        <c:axId val="1724322959"/>
        <c:scaling>
          <c:orientation val="minMax"/>
        </c:scaling>
        <c:delete val="1"/>
        <c:axPos val="l"/>
        <c:majorTickMark val="out"/>
        <c:minorTickMark val="none"/>
        <c:tickLblPos val="nextTo"/>
        <c:crossAx val="1724316239"/>
        <c:crosses val="autoZero"/>
        <c:auto val="1"/>
        <c:lblAlgn val="ctr"/>
        <c:lblOffset val="100"/>
        <c:noMultiLvlLbl val="0"/>
      </c:catAx>
      <c:valAx>
        <c:axId val="1724316239"/>
        <c:scaling>
          <c:orientation val="minMax"/>
          <c:max val="4"/>
        </c:scaling>
        <c:delete val="1"/>
        <c:axPos val="b"/>
        <c:numFmt formatCode="0.0" sourceLinked="1"/>
        <c:majorTickMark val="out"/>
        <c:minorTickMark val="none"/>
        <c:tickLblPos val="nextTo"/>
        <c:crossAx val="1724322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72-4CF9-A964-CB8F4266FA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72-4CF9-A964-CB8F4266FAFA}"/>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0-2F8C-4FF1-BAF6-EA14640E92B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8D0-482D-A27C-27E0AA93A3BF}"/>
            </c:ext>
          </c:extLst>
        </c:ser>
        <c:dLbls>
          <c:showLegendKey val="0"/>
          <c:showVal val="0"/>
          <c:showCatName val="0"/>
          <c:showSerName val="0"/>
          <c:showPercent val="0"/>
          <c:showBubbleSize val="0"/>
        </c:dLbls>
        <c:gapWidth val="182"/>
        <c:axId val="2021260287"/>
        <c:axId val="2021260767"/>
      </c:barChart>
      <c:catAx>
        <c:axId val="2021260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260767"/>
        <c:crosses val="autoZero"/>
        <c:auto val="1"/>
        <c:lblAlgn val="ctr"/>
        <c:lblOffset val="100"/>
        <c:noMultiLvlLbl val="0"/>
      </c:catAx>
      <c:valAx>
        <c:axId val="2021260767"/>
        <c:scaling>
          <c:orientation val="minMax"/>
        </c:scaling>
        <c:delete val="1"/>
        <c:axPos val="b"/>
        <c:numFmt formatCode="General" sourceLinked="1"/>
        <c:majorTickMark val="out"/>
        <c:minorTickMark val="none"/>
        <c:tickLblPos val="nextTo"/>
        <c:crossAx val="202126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F3-4980-9696-E836B0D6DF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F3-4980-9696-E836B0D6DF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F3-4980-9696-E836B0D6DFE7}"/>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8E36-47D4-9FF8-EC707948E3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 Group!Attrition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7264437689969604E-2"/>
          <c:w val="0.93070866141732278"/>
          <c:h val="0.79210779503625872"/>
        </c:manualLayout>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9A5-47F2-8FD9-A45B51C2CFE1}"/>
            </c:ext>
          </c:extLst>
        </c:ser>
        <c:dLbls>
          <c:showLegendKey val="0"/>
          <c:showVal val="0"/>
          <c:showCatName val="0"/>
          <c:showSerName val="0"/>
          <c:showPercent val="0"/>
          <c:showBubbleSize val="0"/>
        </c:dLbls>
        <c:gapWidth val="219"/>
        <c:overlap val="-27"/>
        <c:axId val="1259637711"/>
        <c:axId val="1259653071"/>
      </c:barChart>
      <c:catAx>
        <c:axId val="1259637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653071"/>
        <c:crosses val="autoZero"/>
        <c:auto val="1"/>
        <c:lblAlgn val="ctr"/>
        <c:lblOffset val="100"/>
        <c:noMultiLvlLbl val="0"/>
      </c:catAx>
      <c:valAx>
        <c:axId val="1259653071"/>
        <c:scaling>
          <c:orientation val="minMax"/>
        </c:scaling>
        <c:delete val="1"/>
        <c:axPos val="l"/>
        <c:numFmt formatCode="General" sourceLinked="1"/>
        <c:majorTickMark val="out"/>
        <c:minorTickMark val="none"/>
        <c:tickLblPos val="nextTo"/>
        <c:crossAx val="1259637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002060"/>
                  </a:gs>
                  <a:gs pos="100000">
                    <a:schemeClr val="accent4">
                      <a:lumMod val="60000"/>
                      <a:lumOff val="40000"/>
                    </a:schemeClr>
                  </a:gs>
                </a:gsLst>
                <a:lin ang="5400000" scaled="1"/>
              </a:gradFill>
              <a:ln w="19050">
                <a:noFill/>
              </a:ln>
              <a:effectLst/>
            </c:spPr>
            <c:extLst>
              <c:ext xmlns:c16="http://schemas.microsoft.com/office/drawing/2014/chart" uri="{C3380CC4-5D6E-409C-BE32-E72D297353CC}">
                <c16:uniqueId val="{00000001-E43C-4A50-ADE0-19A2399A574E}"/>
              </c:ext>
            </c:extLst>
          </c:dPt>
          <c:dPt>
            <c:idx val="1"/>
            <c:bubble3D val="0"/>
            <c:spPr>
              <a:solidFill>
                <a:schemeClr val="bg2">
                  <a:lumMod val="95000"/>
                  <a:alpha val="95000"/>
                </a:schemeClr>
              </a:solidFill>
              <a:ln w="19050">
                <a:noFill/>
              </a:ln>
              <a:effectLst/>
            </c:spPr>
            <c:extLst>
              <c:ext xmlns:c16="http://schemas.microsoft.com/office/drawing/2014/chart" uri="{C3380CC4-5D6E-409C-BE32-E72D297353CC}">
                <c16:uniqueId val="{00000003-E43C-4A50-ADE0-19A2399A574E}"/>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E43C-4A50-ADE0-19A2399A574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324310540265305E-2"/>
          <c:y val="0.24062476316460318"/>
          <c:w val="0.9080665513933972"/>
          <c:h val="0.51875047367079363"/>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51AD-4CA8-A2D5-F697C422C469}"/>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51AD-4CA8-A2D5-F697C422C469}"/>
            </c:ext>
          </c:extLst>
        </c:ser>
        <c:dLbls>
          <c:showLegendKey val="0"/>
          <c:showVal val="0"/>
          <c:showCatName val="0"/>
          <c:showSerName val="0"/>
          <c:showPercent val="0"/>
          <c:showBubbleSize val="0"/>
        </c:dLbls>
        <c:gapWidth val="0"/>
        <c:overlap val="100"/>
        <c:axId val="1724322959"/>
        <c:axId val="1724316239"/>
      </c:barChart>
      <c:catAx>
        <c:axId val="1724322959"/>
        <c:scaling>
          <c:orientation val="minMax"/>
        </c:scaling>
        <c:delete val="1"/>
        <c:axPos val="l"/>
        <c:majorTickMark val="out"/>
        <c:minorTickMark val="none"/>
        <c:tickLblPos val="nextTo"/>
        <c:crossAx val="1724316239"/>
        <c:crosses val="autoZero"/>
        <c:auto val="1"/>
        <c:lblAlgn val="ctr"/>
        <c:lblOffset val="100"/>
        <c:noMultiLvlLbl val="0"/>
      </c:catAx>
      <c:valAx>
        <c:axId val="1724316239"/>
        <c:scaling>
          <c:orientation val="minMax"/>
          <c:max val="4"/>
        </c:scaling>
        <c:delete val="1"/>
        <c:axPos val="b"/>
        <c:numFmt formatCode="0.0" sourceLinked="1"/>
        <c:majorTickMark val="out"/>
        <c:minorTickMark val="none"/>
        <c:tickLblPos val="nextTo"/>
        <c:crossAx val="1724322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9115F"/>
                  </a:gs>
                  <a:gs pos="100000">
                    <a:srgbClr val="E78DD8"/>
                  </a:gs>
                </a:gsLst>
                <a:lin ang="10800000" scaled="0"/>
              </a:gradFill>
              <a:ln w="19050">
                <a:noFill/>
              </a:ln>
              <a:effectLst/>
            </c:spPr>
            <c:extLst>
              <c:ext xmlns:c16="http://schemas.microsoft.com/office/drawing/2014/chart" uri="{C3380CC4-5D6E-409C-BE32-E72D297353CC}">
                <c16:uniqueId val="{00000001-7499-49BC-9414-77C077EB73FB}"/>
              </c:ext>
            </c:extLst>
          </c:dPt>
          <c:dPt>
            <c:idx val="1"/>
            <c:bubble3D val="0"/>
            <c:spPr>
              <a:solidFill>
                <a:schemeClr val="accent3">
                  <a:lumMod val="60000"/>
                  <a:lumOff val="40000"/>
                </a:schemeClr>
              </a:solidFill>
              <a:ln w="19050">
                <a:noFill/>
              </a:ln>
              <a:effectLst/>
            </c:spPr>
            <c:extLst>
              <c:ext xmlns:c16="http://schemas.microsoft.com/office/drawing/2014/chart" uri="{C3380CC4-5D6E-409C-BE32-E72D297353CC}">
                <c16:uniqueId val="{00000003-7499-49BC-9414-77C077EB73FB}"/>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7499-49BC-9414-77C077EB73F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3">
                  <a:lumMod val="60000"/>
                  <a:lumOff val="40000"/>
                </a:schemeClr>
              </a:solidFill>
              <a:ln w="19050">
                <a:noFill/>
              </a:ln>
              <a:effectLst/>
            </c:spPr>
            <c:extLst>
              <c:ext xmlns:c16="http://schemas.microsoft.com/office/drawing/2014/chart" uri="{C3380CC4-5D6E-409C-BE32-E72D297353CC}">
                <c16:uniqueId val="{00000001-81BB-44CE-B1E9-08F9D77B7ABC}"/>
              </c:ext>
            </c:extLst>
          </c:dPt>
          <c:dPt>
            <c:idx val="1"/>
            <c:bubble3D val="0"/>
            <c:spPr>
              <a:gradFill>
                <a:gsLst>
                  <a:gs pos="0">
                    <a:schemeClr val="accent1">
                      <a:lumMod val="50000"/>
                    </a:schemeClr>
                  </a:gs>
                  <a:gs pos="100000">
                    <a:schemeClr val="accent5">
                      <a:lumMod val="60000"/>
                      <a:lumOff val="40000"/>
                    </a:schemeClr>
                  </a:gs>
                </a:gsLst>
                <a:lin ang="10800000" scaled="0"/>
              </a:gradFill>
              <a:ln w="19050">
                <a:noFill/>
              </a:ln>
              <a:effectLst/>
            </c:spPr>
            <c:extLst>
              <c:ext xmlns:c16="http://schemas.microsoft.com/office/drawing/2014/chart" uri="{C3380CC4-5D6E-409C-BE32-E72D297353CC}">
                <c16:uniqueId val="{00000003-81BB-44CE-B1E9-08F9D77B7ABC}"/>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81BB-44CE-B1E9-08F9D77B7AB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Dashboard.xlsx]Education by attrition!Education by attrition</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100000">
                <a:schemeClr val="accent6">
                  <a:lumMod val="5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006843814379"/>
          <c:y val="0.18039842613026652"/>
          <c:w val="0.74494923799692259"/>
          <c:h val="0.81960157386973354"/>
        </c:manualLayout>
      </c:layout>
      <c:barChart>
        <c:barDir val="bar"/>
        <c:grouping val="clustered"/>
        <c:varyColors val="0"/>
        <c:ser>
          <c:idx val="0"/>
          <c:order val="0"/>
          <c:tx>
            <c:strRef>
              <c:f>'Education by attrition'!$B$3</c:f>
              <c:strCache>
                <c:ptCount val="1"/>
                <c:pt idx="0">
                  <c:v>Total</c:v>
                </c:pt>
              </c:strCache>
            </c:strRef>
          </c:tx>
          <c:spPr>
            <a:gradFill>
              <a:gsLst>
                <a:gs pos="0">
                  <a:srgbClr val="00B050"/>
                </a:gs>
                <a:gs pos="100000">
                  <a:schemeClr val="accent6">
                    <a:lumMod val="5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D28-44F1-AEFE-404C55EBE596}"/>
            </c:ext>
          </c:extLst>
        </c:ser>
        <c:dLbls>
          <c:showLegendKey val="0"/>
          <c:showVal val="0"/>
          <c:showCatName val="0"/>
          <c:showSerName val="0"/>
          <c:showPercent val="0"/>
          <c:showBubbleSize val="0"/>
        </c:dLbls>
        <c:gapWidth val="74"/>
        <c:axId val="2021260287"/>
        <c:axId val="2021260767"/>
      </c:barChart>
      <c:catAx>
        <c:axId val="2021260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1260767"/>
        <c:crosses val="autoZero"/>
        <c:auto val="1"/>
        <c:lblAlgn val="ctr"/>
        <c:lblOffset val="100"/>
        <c:noMultiLvlLbl val="0"/>
      </c:catAx>
      <c:valAx>
        <c:axId val="2021260767"/>
        <c:scaling>
          <c:orientation val="minMax"/>
        </c:scaling>
        <c:delete val="1"/>
        <c:axPos val="b"/>
        <c:numFmt formatCode="General" sourceLinked="1"/>
        <c:majorTickMark val="out"/>
        <c:minorTickMark val="none"/>
        <c:tickLblPos val="nextTo"/>
        <c:crossAx val="202126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rgbClr val="00B0F0"/>
              </a:gs>
              <a:gs pos="5000">
                <a:schemeClr val="accent1">
                  <a:lumMod val="75000"/>
                </a:schemeClr>
              </a:gs>
            </a:gsLst>
            <a:lin ang="10800000" scaled="0"/>
          </a:gradFill>
          <a:ln w="19050">
            <a:solidFill>
              <a:schemeClr val="lt1"/>
            </a:solidFill>
          </a:ln>
          <a:effectLst/>
        </c:spPr>
      </c:pivotFmt>
      <c:pivotFmt>
        <c:idx val="7"/>
        <c:spPr>
          <a:gradFill>
            <a:gsLst>
              <a:gs pos="100000">
                <a:srgbClr val="FF0000"/>
              </a:gs>
              <a:gs pos="0">
                <a:srgbClr val="FF0000"/>
              </a:gs>
            </a:gsLst>
            <a:lin ang="10800000" scaled="0"/>
          </a:gradFill>
          <a:ln w="19050">
            <a:noFill/>
          </a:ln>
          <a:effectLst/>
        </c:spPr>
      </c:pivotFmt>
      <c:pivotFmt>
        <c:idx val="8"/>
        <c:spPr>
          <a:gradFill>
            <a:gsLst>
              <a:gs pos="100000">
                <a:schemeClr val="tx2">
                  <a:lumMod val="95000"/>
                  <a:lumOff val="5000"/>
                </a:schemeClr>
              </a:gs>
              <a:gs pos="5000">
                <a:schemeClr val="tx2">
                  <a:lumMod val="50000"/>
                  <a:lumOff val="50000"/>
                </a:schemeClr>
              </a:gs>
            </a:gsLst>
            <a:lin ang="10800000" scaled="0"/>
          </a:gradFill>
          <a:ln w="19050">
            <a:solidFill>
              <a:schemeClr val="lt1"/>
            </a:solidFill>
          </a:ln>
          <a:effectLst/>
        </c:spPr>
      </c:pivotFmt>
    </c:pivotFmts>
    <c:plotArea>
      <c:layout>
        <c:manualLayout>
          <c:layoutTarget val="inner"/>
          <c:xMode val="edge"/>
          <c:yMode val="edge"/>
          <c:x val="0.2193698558072954"/>
          <c:y val="0.15741471957669323"/>
          <c:w val="0.31768657219482471"/>
          <c:h val="0.74844735196594014"/>
        </c:manualLayout>
      </c:layout>
      <c:pieChart>
        <c:varyColors val="1"/>
        <c:ser>
          <c:idx val="0"/>
          <c:order val="0"/>
          <c:tx>
            <c:strRef>
              <c:f>'Dept wise Attrition'!$B$3</c:f>
              <c:strCache>
                <c:ptCount val="1"/>
                <c:pt idx="0">
                  <c:v>Total</c:v>
                </c:pt>
              </c:strCache>
            </c:strRef>
          </c:tx>
          <c:dPt>
            <c:idx val="0"/>
            <c:bubble3D val="0"/>
            <c:spPr>
              <a:gradFill>
                <a:gsLst>
                  <a:gs pos="100000">
                    <a:srgbClr val="00B0F0"/>
                  </a:gs>
                  <a:gs pos="5000">
                    <a:schemeClr val="accent1">
                      <a:lumMod val="75000"/>
                    </a:schemeClr>
                  </a:gs>
                </a:gsLst>
                <a:lin ang="10800000" scaled="0"/>
              </a:gradFill>
              <a:ln w="19050">
                <a:solidFill>
                  <a:schemeClr val="lt1"/>
                </a:solidFill>
              </a:ln>
              <a:effectLst/>
            </c:spPr>
            <c:extLst>
              <c:ext xmlns:c16="http://schemas.microsoft.com/office/drawing/2014/chart" uri="{C3380CC4-5D6E-409C-BE32-E72D297353CC}">
                <c16:uniqueId val="{00000001-99DB-4EA3-82BE-C60C1C1E8BE0}"/>
              </c:ext>
            </c:extLst>
          </c:dPt>
          <c:dPt>
            <c:idx val="1"/>
            <c:bubble3D val="0"/>
            <c:spPr>
              <a:gradFill>
                <a:gsLst>
                  <a:gs pos="100000">
                    <a:srgbClr val="FF0000"/>
                  </a:gs>
                  <a:gs pos="0">
                    <a:srgbClr val="FF0000"/>
                  </a:gs>
                </a:gsLst>
                <a:lin ang="10800000" scaled="0"/>
              </a:gradFill>
              <a:ln w="19050">
                <a:noFill/>
              </a:ln>
              <a:effectLst/>
            </c:spPr>
            <c:extLst>
              <c:ext xmlns:c16="http://schemas.microsoft.com/office/drawing/2014/chart" uri="{C3380CC4-5D6E-409C-BE32-E72D297353CC}">
                <c16:uniqueId val="{00000003-99DB-4EA3-82BE-C60C1C1E8BE0}"/>
              </c:ext>
            </c:extLst>
          </c:dPt>
          <c:dPt>
            <c:idx val="2"/>
            <c:bubble3D val="0"/>
            <c:spPr>
              <a:gradFill>
                <a:gsLst>
                  <a:gs pos="100000">
                    <a:schemeClr val="tx2">
                      <a:lumMod val="95000"/>
                      <a:lumOff val="5000"/>
                    </a:schemeClr>
                  </a:gs>
                  <a:gs pos="5000">
                    <a:schemeClr val="tx2">
                      <a:lumMod val="50000"/>
                      <a:lumOff val="50000"/>
                    </a:schemeClr>
                  </a:gs>
                </a:gsLst>
                <a:lin ang="10800000" scaled="0"/>
              </a:gradFill>
              <a:ln w="19050">
                <a:solidFill>
                  <a:schemeClr val="lt1"/>
                </a:solidFill>
              </a:ln>
              <a:effectLst/>
            </c:spPr>
            <c:extLst>
              <c:ext xmlns:c16="http://schemas.microsoft.com/office/drawing/2014/chart" uri="{C3380CC4-5D6E-409C-BE32-E72D297353CC}">
                <c16:uniqueId val="{00000005-99DB-4EA3-82BE-C60C1C1E8BE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1247-4BA9-A772-2483735CCBFF}"/>
            </c:ext>
          </c:extLst>
        </c:ser>
        <c:dLbls>
          <c:showLegendKey val="0"/>
          <c:showVal val="0"/>
          <c:showCatName val="0"/>
          <c:showSerName val="0"/>
          <c:showPercent val="0"/>
          <c:showBubbleSize val="0"/>
          <c:showLeaderLines val="1"/>
        </c:dLbls>
        <c:firstSliceAng val="20"/>
      </c:pieChart>
      <c:spPr>
        <a:noFill/>
        <a:ln>
          <a:noFill/>
        </a:ln>
        <a:effectLst/>
      </c:spPr>
    </c:plotArea>
    <c:legend>
      <c:legendPos val="r"/>
      <c:layout>
        <c:manualLayout>
          <c:xMode val="edge"/>
          <c:yMode val="edge"/>
          <c:x val="0.70421871716209095"/>
          <c:y val="0.28509183853955172"/>
          <c:w val="0.19170452457646944"/>
          <c:h val="0.5642782584433410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 Group!Attrition by Age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5000">
                <a:schemeClr val="accent2">
                  <a:lumMod val="75000"/>
                </a:schemeClr>
              </a:gs>
              <a:gs pos="0">
                <a:srgbClr val="FF0000"/>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54365176519515E-2"/>
          <c:y val="0.10699551640343417"/>
          <c:w val="0.91949126779930213"/>
          <c:h val="0.74646485655387029"/>
        </c:manualLayout>
      </c:layout>
      <c:barChart>
        <c:barDir val="col"/>
        <c:grouping val="clustered"/>
        <c:varyColors val="0"/>
        <c:ser>
          <c:idx val="0"/>
          <c:order val="0"/>
          <c:tx>
            <c:strRef>
              <c:f>'Attrition by Age Group'!$B$3</c:f>
              <c:strCache>
                <c:ptCount val="1"/>
                <c:pt idx="0">
                  <c:v>Total</c:v>
                </c:pt>
              </c:strCache>
            </c:strRef>
          </c:tx>
          <c:spPr>
            <a:gradFill>
              <a:gsLst>
                <a:gs pos="95000">
                  <a:schemeClr val="accent2">
                    <a:lumMod val="75000"/>
                  </a:schemeClr>
                </a:gs>
                <a:gs pos="0">
                  <a:srgbClr val="FF0000"/>
                </a:gs>
              </a:gsLst>
              <a:lin ang="5400000" scaled="0"/>
            </a:gra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314-49B4-ACFC-B402C5C03507}"/>
            </c:ext>
          </c:extLst>
        </c:ser>
        <c:dLbls>
          <c:showLegendKey val="0"/>
          <c:showVal val="0"/>
          <c:showCatName val="0"/>
          <c:showSerName val="0"/>
          <c:showPercent val="0"/>
          <c:showBubbleSize val="0"/>
        </c:dLbls>
        <c:gapWidth val="150"/>
        <c:overlap val="-27"/>
        <c:axId val="1259637711"/>
        <c:axId val="1259653071"/>
      </c:barChart>
      <c:catAx>
        <c:axId val="1259637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59653071"/>
        <c:crosses val="autoZero"/>
        <c:auto val="1"/>
        <c:lblAlgn val="ctr"/>
        <c:lblOffset val="100"/>
        <c:noMultiLvlLbl val="0"/>
      </c:catAx>
      <c:valAx>
        <c:axId val="1259653071"/>
        <c:scaling>
          <c:orientation val="minMax"/>
        </c:scaling>
        <c:delete val="1"/>
        <c:axPos val="l"/>
        <c:numFmt formatCode="General" sourceLinked="1"/>
        <c:majorTickMark val="out"/>
        <c:minorTickMark val="none"/>
        <c:tickLblPos val="nextTo"/>
        <c:crossAx val="1259637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6A17163-E35D-4D08-9948-C03FB1C45AEF}">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996C4DD5-5AC6-4062-AA1E-9D9396EC6850}">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06A17163-E35D-4D08-9948-C03FB1C45AEF}">
          <cx:dataPt idx="2">
            <cx:spPr>
              <a:solidFill>
                <a:srgbClr val="00B0F0"/>
              </a:solidFill>
            </cx:spPr>
          </cx:dataPt>
          <cx:dataLabels>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plotSurface>
          <cx:spPr>
            <a:noFill/>
            <a:ln>
              <a:noFill/>
            </a:ln>
          </cx:spPr>
        </cx:plotSurface>
        <cx:series layoutId="funnel" uniqueId="{996C4DD5-5AC6-4062-AA1E-9D9396EC6850}">
          <cx:tx>
            <cx:txData>
              <cx:f>_xlchart.v2.6</cx:f>
              <cx:v>Attrition</cx:v>
            </cx:txData>
          </cx:tx>
          <cx:spPr>
            <a:gradFill>
              <a:gsLst>
                <a:gs pos="95000">
                  <a:schemeClr val="accent5">
                    <a:lumMod val="50000"/>
                  </a:schemeClr>
                </a:gs>
                <a:gs pos="0">
                  <a:srgbClr val="00B050"/>
                </a:gs>
              </a:gsLst>
              <a:lin ang="108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pPr>
            <a:endParaRPr lang="en-US" sz="11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2.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381000</xdr:colOff>
      <xdr:row>12</xdr:row>
      <xdr:rowOff>76200</xdr:rowOff>
    </xdr:from>
    <xdr:to>
      <xdr:col>1</xdr:col>
      <xdr:colOff>165100</xdr:colOff>
      <xdr:row>18</xdr:row>
      <xdr:rowOff>190500</xdr:rowOff>
    </xdr:to>
    <xdr:graphicFrame macro="">
      <xdr:nvGraphicFramePr>
        <xdr:cNvPr id="2" name="Chart 1">
          <a:extLst>
            <a:ext uri="{FF2B5EF4-FFF2-40B4-BE49-F238E27FC236}">
              <a16:creationId xmlns:a16="http://schemas.microsoft.com/office/drawing/2014/main" id="{1707818C-CE3A-36E2-F892-E5913CB6F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457200</xdr:colOff>
      <xdr:row>0</xdr:row>
      <xdr:rowOff>82550</xdr:rowOff>
    </xdr:from>
    <xdr:to>
      <xdr:col>8</xdr:col>
      <xdr:colOff>635000</xdr:colOff>
      <xdr:row>6</xdr:row>
      <xdr:rowOff>133350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4AF32539-E65F-756B-F1E2-FA9455EFEC5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511800" y="82550"/>
              <a:ext cx="1498600" cy="1231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82550</xdr:colOff>
      <xdr:row>8</xdr:row>
      <xdr:rowOff>107950</xdr:rowOff>
    </xdr:from>
    <xdr:to>
      <xdr:col>1</xdr:col>
      <xdr:colOff>622300</xdr:colOff>
      <xdr:row>11</xdr:row>
      <xdr:rowOff>158750</xdr:rowOff>
    </xdr:to>
    <xdr:graphicFrame macro="">
      <xdr:nvGraphicFramePr>
        <xdr:cNvPr id="4" name="Chart 3">
          <a:extLst>
            <a:ext uri="{FF2B5EF4-FFF2-40B4-BE49-F238E27FC236}">
              <a16:creationId xmlns:a16="http://schemas.microsoft.com/office/drawing/2014/main" id="{A058B2A7-5D8C-2551-BB2C-5A378FD1A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311150</xdr:colOff>
      <xdr:row>0</xdr:row>
      <xdr:rowOff>114301</xdr:rowOff>
    </xdr:from>
    <xdr:to>
      <xdr:col>12</xdr:col>
      <xdr:colOff>158750</xdr:colOff>
      <xdr:row>11</xdr:row>
      <xdr:rowOff>107951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5A359BFB-AB81-F363-A999-F72D7E27774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346950" y="114301"/>
              <a:ext cx="1828800"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609600</xdr:colOff>
      <xdr:row>0</xdr:row>
      <xdr:rowOff>12701</xdr:rowOff>
    </xdr:from>
    <xdr:to>
      <xdr:col>5</xdr:col>
      <xdr:colOff>838200</xdr:colOff>
      <xdr:row>4</xdr:row>
      <xdr:rowOff>158750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579916FC-BE34-593C-152B-C04D2220F3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899150" y="12701"/>
              <a:ext cx="1422400" cy="93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495300</xdr:colOff>
      <xdr:row>0</xdr:row>
      <xdr:rowOff>88900</xdr:rowOff>
    </xdr:from>
    <xdr:to>
      <xdr:col>6</xdr:col>
      <xdr:colOff>342900</xdr:colOff>
      <xdr:row>14</xdr:row>
      <xdr:rowOff>47619</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D0EB8009-6240-5AAC-EFD0-0F7230C419D4}"/>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3638550" y="889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463550</xdr:colOff>
      <xdr:row>0</xdr:row>
      <xdr:rowOff>95251</xdr:rowOff>
    </xdr:from>
    <xdr:to>
      <xdr:col>9</xdr:col>
      <xdr:colOff>311150</xdr:colOff>
      <xdr:row>6</xdr:row>
      <xdr:rowOff>101601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AC69D22A-AD97-77C1-F555-889BFACFE82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588000" y="95251"/>
              <a:ext cx="1828800" cy="118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419100</xdr:colOff>
      <xdr:row>9</xdr:row>
      <xdr:rowOff>44450</xdr:rowOff>
    </xdr:from>
    <xdr:to>
      <xdr:col>1</xdr:col>
      <xdr:colOff>863600</xdr:colOff>
      <xdr:row>14</xdr:row>
      <xdr:rowOff>31750</xdr:rowOff>
    </xdr:to>
    <xdr:graphicFrame macro="">
      <xdr:nvGraphicFramePr>
        <xdr:cNvPr id="4" name="Chart 3">
          <a:extLst>
            <a:ext uri="{FF2B5EF4-FFF2-40B4-BE49-F238E27FC236}">
              <a16:creationId xmlns:a16="http://schemas.microsoft.com/office/drawing/2014/main" id="{7100545A-182A-8988-E46C-F95967288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279401</xdr:colOff>
      <xdr:row>4</xdr:row>
      <xdr:rowOff>190499</xdr:rowOff>
    </xdr:from>
    <xdr:to>
      <xdr:col>8</xdr:col>
      <xdr:colOff>514351</xdr:colOff>
      <xdr:row>15</xdr:row>
      <xdr:rowOff>82550</xdr:rowOff>
    </xdr:to>
    <xdr:graphicFrame macro="">
      <xdr:nvGraphicFramePr>
        <xdr:cNvPr id="2" name="Chart 1">
          <a:extLst>
            <a:ext uri="{FF2B5EF4-FFF2-40B4-BE49-F238E27FC236}">
              <a16:creationId xmlns:a16="http://schemas.microsoft.com/office/drawing/2014/main" id="{38A6E2A8-89E0-D1ED-70F7-309F41EE6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273050</xdr:colOff>
      <xdr:row>3</xdr:row>
      <xdr:rowOff>69850</xdr:rowOff>
    </xdr:from>
    <xdr:to>
      <xdr:col>11</xdr:col>
      <xdr:colOff>387350</xdr:colOff>
      <xdr:row>12</xdr:row>
      <xdr:rowOff>190500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387287B-241D-5FBD-317F-FF6D860D51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13550" y="660400"/>
              <a:ext cx="4076700" cy="1892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130175</xdr:colOff>
      <xdr:row>2</xdr:row>
      <xdr:rowOff>34925</xdr:rowOff>
    </xdr:from>
    <xdr:to>
      <xdr:col>6</xdr:col>
      <xdr:colOff>590550</xdr:colOff>
      <xdr:row>12</xdr:row>
      <xdr:rowOff>139700</xdr:rowOff>
    </xdr:to>
    <xdr:graphicFrame macro="">
      <xdr:nvGraphicFramePr>
        <xdr:cNvPr id="2" name="Chart 1">
          <a:extLst>
            <a:ext uri="{FF2B5EF4-FFF2-40B4-BE49-F238E27FC236}">
              <a16:creationId xmlns:a16="http://schemas.microsoft.com/office/drawing/2014/main" id="{FB45A100-A050-7297-679B-DB865DA7F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184150</xdr:colOff>
      <xdr:row>8</xdr:row>
      <xdr:rowOff>69850</xdr:rowOff>
    </xdr:from>
    <xdr:to>
      <xdr:col>4</xdr:col>
      <xdr:colOff>241300</xdr:colOff>
      <xdr:row>18</xdr:row>
      <xdr:rowOff>190500</xdr:rowOff>
    </xdr:to>
    <xdr:graphicFrame macro="">
      <xdr:nvGraphicFramePr>
        <xdr:cNvPr id="2" name="Chart 1">
          <a:extLst>
            <a:ext uri="{FF2B5EF4-FFF2-40B4-BE49-F238E27FC236}">
              <a16:creationId xmlns:a16="http://schemas.microsoft.com/office/drawing/2014/main" id="{8E51DE74-08DC-16EE-AC65-BDC19EDA7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203200</xdr:colOff>
      <xdr:row>2</xdr:row>
      <xdr:rowOff>158750</xdr:rowOff>
    </xdr:from>
    <xdr:to>
      <xdr:col>8</xdr:col>
      <xdr:colOff>50800</xdr:colOff>
      <xdr:row>16</xdr:row>
      <xdr:rowOff>117469</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EF88E366-C003-4A74-4333-4CA0F9F032A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838700" y="5524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127000</xdr:colOff>
      <xdr:row>2</xdr:row>
      <xdr:rowOff>133350</xdr:rowOff>
    </xdr:from>
    <xdr:to>
      <xdr:col>10</xdr:col>
      <xdr:colOff>635000</xdr:colOff>
      <xdr:row>16</xdr:row>
      <xdr:rowOff>92069</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39E0027B-76C8-2B83-0C42-5F38085C5E82}"/>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6743700" y="5270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520700</xdr:colOff>
      <xdr:row>2</xdr:row>
      <xdr:rowOff>107950</xdr:rowOff>
    </xdr:from>
    <xdr:to>
      <xdr:col>11</xdr:col>
      <xdr:colOff>628650</xdr:colOff>
      <xdr:row>11</xdr:row>
      <xdr:rowOff>184150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61C792B-20B9-D0B1-FC92-902684989D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92700" y="501650"/>
              <a:ext cx="4070350" cy="1847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2</xdr:col>
      <xdr:colOff>375213</xdr:colOff>
      <xdr:row>1</xdr:row>
      <xdr:rowOff>2046</xdr:rowOff>
    </xdr:from>
    <xdr:ext cx="13222859" cy="5468026"/>
    <xdr:sp macro="" textlink="">
      <xdr:nvSpPr>
        <xdr:cNvPr id="4" name="Shape 4">
          <a:extLst>
            <a:ext uri="{FF2B5EF4-FFF2-40B4-BE49-F238E27FC236}">
              <a16:creationId xmlns:a16="http://schemas.microsoft.com/office/drawing/2014/main" id="{0CD67224-2FED-CD88-76DB-06A1EC1A2C98}"/>
            </a:ext>
          </a:extLst>
        </xdr:cNvPr>
        <xdr:cNvSpPr/>
      </xdr:nvSpPr>
      <xdr:spPr>
        <a:xfrm>
          <a:off x="1699642" y="201617"/>
          <a:ext cx="13222859" cy="5468026"/>
        </a:xfrm>
        <a:prstGeom prst="rect">
          <a:avLst/>
        </a:prstGeom>
        <a:no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2</xdr:col>
      <xdr:colOff>353560</xdr:colOff>
      <xdr:row>0</xdr:row>
      <xdr:rowOff>185511</xdr:rowOff>
    </xdr:from>
    <xdr:ext cx="13222859" cy="5468025"/>
    <xdr:sp macro="" textlink="">
      <xdr:nvSpPr>
        <xdr:cNvPr id="5" name="Shape 55">
          <a:extLst>
            <a:ext uri="{FF2B5EF4-FFF2-40B4-BE49-F238E27FC236}">
              <a16:creationId xmlns:a16="http://schemas.microsoft.com/office/drawing/2014/main" id="{8A40ABB2-2677-3C69-4F9B-2A3F54254787}"/>
            </a:ext>
          </a:extLst>
        </xdr:cNvPr>
        <xdr:cNvSpPr/>
      </xdr:nvSpPr>
      <xdr:spPr>
        <a:xfrm>
          <a:off x="1674360" y="185511"/>
          <a:ext cx="13222859" cy="5468025"/>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chemeClr val="lt1"/>
              </a:solidFill>
              <a:latin typeface="Lato Black" panose="020F0502020204030203" pitchFamily="34" charset="0"/>
              <a:ea typeface="Lato Black" panose="020F0502020204030203" pitchFamily="34" charset="0"/>
              <a:cs typeface="Lato Black" panose="020F0502020204030203" pitchFamily="34" charset="0"/>
              <a:sym typeface="Calibri"/>
            </a:rPr>
            <a:t>`</a:t>
          </a:r>
          <a:endParaRPr sz="1400">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2</xdr:col>
      <xdr:colOff>473242</xdr:colOff>
      <xdr:row>1</xdr:row>
      <xdr:rowOff>58582</xdr:rowOff>
    </xdr:from>
    <xdr:ext cx="7551404" cy="586463"/>
    <xdr:sp macro="" textlink="">
      <xdr:nvSpPr>
        <xdr:cNvPr id="6" name="Shape 56">
          <a:extLst>
            <a:ext uri="{FF2B5EF4-FFF2-40B4-BE49-F238E27FC236}">
              <a16:creationId xmlns:a16="http://schemas.microsoft.com/office/drawing/2014/main" id="{36C62FC6-3F38-B921-CABA-542071043574}"/>
            </a:ext>
          </a:extLst>
        </xdr:cNvPr>
        <xdr:cNvSpPr/>
      </xdr:nvSpPr>
      <xdr:spPr>
        <a:xfrm>
          <a:off x="1797671" y="258153"/>
          <a:ext cx="7551404" cy="586463"/>
        </a:xfrm>
        <a:prstGeom prst="roundRect">
          <a:avLst>
            <a:gd name="adj" fmla="val 10000"/>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solidFill>
              <a:srgbClr val="7030A0"/>
            </a:solidFill>
            <a:latin typeface="Lato Black" panose="020F0502020204030203" pitchFamily="34" charset="0"/>
            <a:ea typeface="Lato Black" panose="020F0502020204030203" pitchFamily="34" charset="0"/>
            <a:cs typeface="Lato Black" panose="020F0502020204030203" pitchFamily="34" charset="0"/>
            <a:sym typeface="Lato"/>
          </a:endParaRPr>
        </a:p>
      </xdr:txBody>
    </xdr:sp>
    <xdr:clientData/>
  </xdr:oneCellAnchor>
  <xdr:oneCellAnchor>
    <xdr:from>
      <xdr:col>14</xdr:col>
      <xdr:colOff>190291</xdr:colOff>
      <xdr:row>1</xdr:row>
      <xdr:rowOff>58582</xdr:rowOff>
    </xdr:from>
    <xdr:ext cx="5367696" cy="586463"/>
    <xdr:sp macro="" textlink="">
      <xdr:nvSpPr>
        <xdr:cNvPr id="7" name="Shape 57">
          <a:extLst>
            <a:ext uri="{FF2B5EF4-FFF2-40B4-BE49-F238E27FC236}">
              <a16:creationId xmlns:a16="http://schemas.microsoft.com/office/drawing/2014/main" id="{97AB717E-0032-B8E6-CB46-281F4F4342B1}"/>
            </a:ext>
          </a:extLst>
        </xdr:cNvPr>
        <xdr:cNvSpPr/>
      </xdr:nvSpPr>
      <xdr:spPr>
        <a:xfrm>
          <a:off x="9461291" y="258153"/>
          <a:ext cx="5367696" cy="586463"/>
        </a:xfrm>
        <a:prstGeom prst="roundRect">
          <a:avLst>
            <a:gd name="adj" fmla="val 10000"/>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8</xdr:col>
      <xdr:colOff>369569</xdr:colOff>
      <xdr:row>8</xdr:row>
      <xdr:rowOff>108806</xdr:rowOff>
    </xdr:from>
    <xdr:ext cx="4731802" cy="1949867"/>
    <xdr:sp macro="" textlink="">
      <xdr:nvSpPr>
        <xdr:cNvPr id="8" name="Shape 58">
          <a:extLst>
            <a:ext uri="{FF2B5EF4-FFF2-40B4-BE49-F238E27FC236}">
              <a16:creationId xmlns:a16="http://schemas.microsoft.com/office/drawing/2014/main" id="{85498C37-47A6-34F3-3253-5ABAF2F3D18B}"/>
            </a:ext>
          </a:extLst>
        </xdr:cNvPr>
        <xdr:cNvSpPr/>
      </xdr:nvSpPr>
      <xdr:spPr>
        <a:xfrm>
          <a:off x="5652769" y="1666673"/>
          <a:ext cx="4731802" cy="1949867"/>
        </a:xfrm>
        <a:prstGeom prst="roundRect">
          <a:avLst>
            <a:gd name="adj" fmla="val 3303"/>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2</xdr:col>
      <xdr:colOff>467024</xdr:colOff>
      <xdr:row>4</xdr:row>
      <xdr:rowOff>124254</xdr:rowOff>
    </xdr:from>
    <xdr:ext cx="13046885" cy="702383"/>
    <xdr:grpSp>
      <xdr:nvGrpSpPr>
        <xdr:cNvPr id="9" name="Shape 59">
          <a:extLst>
            <a:ext uri="{FF2B5EF4-FFF2-40B4-BE49-F238E27FC236}">
              <a16:creationId xmlns:a16="http://schemas.microsoft.com/office/drawing/2014/main" id="{AB13925F-9C6D-9AB2-9FB2-FE37A27AFE1B}"/>
            </a:ext>
          </a:extLst>
        </xdr:cNvPr>
        <xdr:cNvGrpSpPr/>
      </xdr:nvGrpSpPr>
      <xdr:grpSpPr>
        <a:xfrm>
          <a:off x="1787824" y="903187"/>
          <a:ext cx="13046885" cy="702383"/>
          <a:chOff x="1846116" y="1215714"/>
          <a:chExt cx="13403409" cy="998848"/>
        </a:xfrm>
      </xdr:grpSpPr>
      <xdr:sp macro="" textlink="">
        <xdr:nvSpPr>
          <xdr:cNvPr id="24" name="Shape 60">
            <a:extLst>
              <a:ext uri="{FF2B5EF4-FFF2-40B4-BE49-F238E27FC236}">
                <a16:creationId xmlns:a16="http://schemas.microsoft.com/office/drawing/2014/main" id="{355928DE-76D8-3715-0E8A-D862E8872742}"/>
              </a:ext>
            </a:extLst>
          </xdr:cNvPr>
          <xdr:cNvSpPr/>
        </xdr:nvSpPr>
        <xdr:spPr>
          <a:xfrm>
            <a:off x="1846116" y="1215714"/>
            <a:ext cx="2602058" cy="998848"/>
          </a:xfrm>
          <a:prstGeom prst="roundRect">
            <a:avLst>
              <a:gd name="adj" fmla="val 6048"/>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5" name="Shape 61">
            <a:extLst>
              <a:ext uri="{FF2B5EF4-FFF2-40B4-BE49-F238E27FC236}">
                <a16:creationId xmlns:a16="http://schemas.microsoft.com/office/drawing/2014/main" id="{24AC31E2-4FC4-E73F-DCCF-4BB812C97E9F}"/>
              </a:ext>
            </a:extLst>
          </xdr:cNvPr>
          <xdr:cNvSpPr/>
        </xdr:nvSpPr>
        <xdr:spPr>
          <a:xfrm>
            <a:off x="4546454" y="1215714"/>
            <a:ext cx="2602058" cy="998848"/>
          </a:xfrm>
          <a:prstGeom prst="roundRect">
            <a:avLst>
              <a:gd name="adj" fmla="val 6048"/>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6" name="Shape 62">
            <a:extLst>
              <a:ext uri="{FF2B5EF4-FFF2-40B4-BE49-F238E27FC236}">
                <a16:creationId xmlns:a16="http://schemas.microsoft.com/office/drawing/2014/main" id="{4ACA9441-4E65-57F5-F303-12FBFEF7FA08}"/>
              </a:ext>
            </a:extLst>
          </xdr:cNvPr>
          <xdr:cNvSpPr/>
        </xdr:nvSpPr>
        <xdr:spPr>
          <a:xfrm>
            <a:off x="7246792" y="1215714"/>
            <a:ext cx="2602058" cy="998848"/>
          </a:xfrm>
          <a:prstGeom prst="roundRect">
            <a:avLst>
              <a:gd name="adj" fmla="val 6048"/>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7" name="Shape 63">
            <a:extLst>
              <a:ext uri="{FF2B5EF4-FFF2-40B4-BE49-F238E27FC236}">
                <a16:creationId xmlns:a16="http://schemas.microsoft.com/office/drawing/2014/main" id="{CDCD2A0D-9A77-6D79-CB40-70BA25FE6122}"/>
              </a:ext>
            </a:extLst>
          </xdr:cNvPr>
          <xdr:cNvSpPr/>
        </xdr:nvSpPr>
        <xdr:spPr>
          <a:xfrm>
            <a:off x="9947130" y="1215714"/>
            <a:ext cx="2602058" cy="998848"/>
          </a:xfrm>
          <a:prstGeom prst="roundRect">
            <a:avLst>
              <a:gd name="adj" fmla="val 6048"/>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8" name="Shape 64">
            <a:extLst>
              <a:ext uri="{FF2B5EF4-FFF2-40B4-BE49-F238E27FC236}">
                <a16:creationId xmlns:a16="http://schemas.microsoft.com/office/drawing/2014/main" id="{5C4C1EF8-BBDB-C885-40CD-41DEED1D875C}"/>
              </a:ext>
            </a:extLst>
          </xdr:cNvPr>
          <xdr:cNvSpPr/>
        </xdr:nvSpPr>
        <xdr:spPr>
          <a:xfrm>
            <a:off x="12647467" y="1215714"/>
            <a:ext cx="2602058" cy="998848"/>
          </a:xfrm>
          <a:prstGeom prst="roundRect">
            <a:avLst>
              <a:gd name="adj" fmla="val 6048"/>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oneCellAnchor>
  <xdr:oneCellAnchor>
    <xdr:from>
      <xdr:col>2</xdr:col>
      <xdr:colOff>474688</xdr:colOff>
      <xdr:row>18</xdr:row>
      <xdr:rowOff>173374</xdr:rowOff>
    </xdr:from>
    <xdr:ext cx="3797428" cy="1905307"/>
    <xdr:grpSp>
      <xdr:nvGrpSpPr>
        <xdr:cNvPr id="10" name="Shape 65">
          <a:extLst>
            <a:ext uri="{FF2B5EF4-FFF2-40B4-BE49-F238E27FC236}">
              <a16:creationId xmlns:a16="http://schemas.microsoft.com/office/drawing/2014/main" id="{73838D83-98F4-7B13-038A-24846C7E642B}"/>
            </a:ext>
          </a:extLst>
        </xdr:cNvPr>
        <xdr:cNvGrpSpPr/>
      </xdr:nvGrpSpPr>
      <xdr:grpSpPr>
        <a:xfrm>
          <a:off x="1795488" y="3678574"/>
          <a:ext cx="3797428" cy="1905307"/>
          <a:chOff x="1847145" y="2304895"/>
          <a:chExt cx="3867930" cy="2772878"/>
        </a:xfrm>
        <a:solidFill>
          <a:schemeClr val="bg2">
            <a:lumMod val="95000"/>
          </a:schemeClr>
        </a:solidFill>
      </xdr:grpSpPr>
      <xdr:sp macro="" textlink="">
        <xdr:nvSpPr>
          <xdr:cNvPr id="22" name="Shape 66">
            <a:extLst>
              <a:ext uri="{FF2B5EF4-FFF2-40B4-BE49-F238E27FC236}">
                <a16:creationId xmlns:a16="http://schemas.microsoft.com/office/drawing/2014/main" id="{0D50942A-2BE2-A9BA-C08C-DC8E5B30B861}"/>
              </a:ext>
            </a:extLst>
          </xdr:cNvPr>
          <xdr:cNvSpPr/>
        </xdr:nvSpPr>
        <xdr:spPr>
          <a:xfrm>
            <a:off x="1847145" y="2304895"/>
            <a:ext cx="3867930" cy="2772878"/>
          </a:xfrm>
          <a:prstGeom prst="roundRect">
            <a:avLst>
              <a:gd name="adj" fmla="val 3303"/>
            </a:avLst>
          </a:prstGeom>
          <a:grp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cxnSp macro="">
        <xdr:nvCxnSpPr>
          <xdr:cNvPr id="23" name="Shape 67">
            <a:extLst>
              <a:ext uri="{FF2B5EF4-FFF2-40B4-BE49-F238E27FC236}">
                <a16:creationId xmlns:a16="http://schemas.microsoft.com/office/drawing/2014/main" id="{9014818A-6A81-F2F9-1E40-5ED8F2FEE247}"/>
              </a:ext>
            </a:extLst>
          </xdr:cNvPr>
          <xdr:cNvCxnSpPr/>
        </xdr:nvCxnSpPr>
        <xdr:spPr>
          <a:xfrm rot="10800000" flipH="1">
            <a:off x="1963706" y="2678637"/>
            <a:ext cx="3608419" cy="5300"/>
          </a:xfrm>
          <a:prstGeom prst="straightConnector1">
            <a:avLst/>
          </a:prstGeom>
          <a:grpFill/>
          <a:ln w="12700" cap="flat" cmpd="sng">
            <a:noFill/>
            <a:prstDash val="solid"/>
            <a:miter lim="800000"/>
            <a:headEnd type="none" w="sm" len="sm"/>
            <a:tailEnd type="none" w="sm" len="sm"/>
          </a:ln>
        </xdr:spPr>
      </xdr:cxnSp>
    </xdr:grpSp>
    <xdr:clientData/>
  </xdr:oneCellAnchor>
  <xdr:oneCellAnchor>
    <xdr:from>
      <xdr:col>8</xdr:col>
      <xdr:colOff>620090</xdr:colOff>
      <xdr:row>9</xdr:row>
      <xdr:rowOff>146931</xdr:rowOff>
    </xdr:from>
    <xdr:ext cx="4382634" cy="1863"/>
    <xdr:cxnSp macro="">
      <xdr:nvCxnSpPr>
        <xdr:cNvPr id="11" name="Shape 68">
          <a:extLst>
            <a:ext uri="{FF2B5EF4-FFF2-40B4-BE49-F238E27FC236}">
              <a16:creationId xmlns:a16="http://schemas.microsoft.com/office/drawing/2014/main" id="{52D4E4CB-A77C-3236-DAAE-5D41B488A8F8}"/>
            </a:ext>
          </a:extLst>
        </xdr:cNvPr>
        <xdr:cNvCxnSpPr/>
      </xdr:nvCxnSpPr>
      <xdr:spPr>
        <a:xfrm flipH="1">
          <a:off x="5917804" y="1943074"/>
          <a:ext cx="4382634" cy="1863"/>
        </a:xfrm>
        <a:prstGeom prst="straightConnector1">
          <a:avLst/>
        </a:prstGeom>
        <a:noFill/>
        <a:ln w="12700" cap="flat" cmpd="sng">
          <a:noFill/>
          <a:prstDash val="solid"/>
          <a:miter lim="800000"/>
          <a:headEnd type="none" w="sm" len="sm"/>
          <a:tailEnd type="none" w="sm" len="sm"/>
        </a:ln>
      </xdr:spPr>
    </xdr:cxnSp>
    <xdr:clientData/>
  </xdr:oneCellAnchor>
  <xdr:oneCellAnchor>
    <xdr:from>
      <xdr:col>15</xdr:col>
      <xdr:colOff>566922</xdr:colOff>
      <xdr:row>8</xdr:row>
      <xdr:rowOff>91873</xdr:rowOff>
    </xdr:from>
    <xdr:ext cx="4301638" cy="1949867"/>
    <xdr:sp macro="" textlink="">
      <xdr:nvSpPr>
        <xdr:cNvPr id="12" name="Shape 69">
          <a:extLst>
            <a:ext uri="{FF2B5EF4-FFF2-40B4-BE49-F238E27FC236}">
              <a16:creationId xmlns:a16="http://schemas.microsoft.com/office/drawing/2014/main" id="{9FB25BAF-B26A-1066-8503-00A5E85EEB51}"/>
            </a:ext>
          </a:extLst>
        </xdr:cNvPr>
        <xdr:cNvSpPr/>
      </xdr:nvSpPr>
      <xdr:spPr>
        <a:xfrm>
          <a:off x="10500136" y="1688444"/>
          <a:ext cx="4301638" cy="1949867"/>
        </a:xfrm>
        <a:prstGeom prst="roundRect">
          <a:avLst>
            <a:gd name="adj" fmla="val 3303"/>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16</xdr:col>
      <xdr:colOff>101772</xdr:colOff>
      <xdr:row>9</xdr:row>
      <xdr:rowOff>155114</xdr:rowOff>
    </xdr:from>
    <xdr:ext cx="3993852" cy="3727"/>
    <xdr:cxnSp macro="">
      <xdr:nvCxnSpPr>
        <xdr:cNvPr id="13" name="Shape 70">
          <a:extLst>
            <a:ext uri="{FF2B5EF4-FFF2-40B4-BE49-F238E27FC236}">
              <a16:creationId xmlns:a16="http://schemas.microsoft.com/office/drawing/2014/main" id="{6EA3D8D8-CB13-85D7-0C8F-D39FDAFC8136}"/>
            </a:ext>
          </a:extLst>
        </xdr:cNvPr>
        <xdr:cNvCxnSpPr/>
      </xdr:nvCxnSpPr>
      <xdr:spPr>
        <a:xfrm rot="10800000" flipH="1">
          <a:off x="10697201" y="1951257"/>
          <a:ext cx="3993852" cy="3727"/>
        </a:xfrm>
        <a:prstGeom prst="straightConnector1">
          <a:avLst/>
        </a:prstGeom>
        <a:noFill/>
        <a:ln w="12700" cap="flat" cmpd="sng">
          <a:noFill/>
          <a:prstDash val="solid"/>
          <a:miter lim="800000"/>
          <a:headEnd type="none" w="sm" len="sm"/>
          <a:tailEnd type="none" w="sm" len="sm"/>
        </a:ln>
      </xdr:spPr>
    </xdr:cxnSp>
    <xdr:clientData/>
  </xdr:oneCellAnchor>
  <xdr:oneCellAnchor>
    <xdr:from>
      <xdr:col>2</xdr:col>
      <xdr:colOff>468035</xdr:colOff>
      <xdr:row>8</xdr:row>
      <xdr:rowOff>98680</xdr:rowOff>
    </xdr:from>
    <xdr:ext cx="3797428" cy="1937062"/>
    <xdr:sp macro="" textlink="">
      <xdr:nvSpPr>
        <xdr:cNvPr id="14" name="Shape 71">
          <a:extLst>
            <a:ext uri="{FF2B5EF4-FFF2-40B4-BE49-F238E27FC236}">
              <a16:creationId xmlns:a16="http://schemas.microsoft.com/office/drawing/2014/main" id="{546ACBCA-F2A8-26D8-46FA-2A710E5C5930}"/>
            </a:ext>
          </a:extLst>
        </xdr:cNvPr>
        <xdr:cNvSpPr/>
      </xdr:nvSpPr>
      <xdr:spPr>
        <a:xfrm>
          <a:off x="1792464" y="1695251"/>
          <a:ext cx="3797428" cy="1937062"/>
        </a:xfrm>
        <a:prstGeom prst="roundRect">
          <a:avLst>
            <a:gd name="adj" fmla="val 3303"/>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2</xdr:col>
      <xdr:colOff>582471</xdr:colOff>
      <xdr:row>9</xdr:row>
      <xdr:rowOff>146799</xdr:rowOff>
    </xdr:from>
    <xdr:ext cx="3542647" cy="3702"/>
    <xdr:cxnSp macro="">
      <xdr:nvCxnSpPr>
        <xdr:cNvPr id="15" name="Shape 72">
          <a:extLst>
            <a:ext uri="{FF2B5EF4-FFF2-40B4-BE49-F238E27FC236}">
              <a16:creationId xmlns:a16="http://schemas.microsoft.com/office/drawing/2014/main" id="{80CDCAE8-77A7-7328-1714-4812FA434189}"/>
            </a:ext>
          </a:extLst>
        </xdr:cNvPr>
        <xdr:cNvCxnSpPr/>
      </xdr:nvCxnSpPr>
      <xdr:spPr>
        <a:xfrm rot="10800000" flipH="1">
          <a:off x="1906900" y="1942942"/>
          <a:ext cx="3542647" cy="3702"/>
        </a:xfrm>
        <a:prstGeom prst="straightConnector1">
          <a:avLst/>
        </a:prstGeom>
        <a:noFill/>
        <a:ln w="12700" cap="flat" cmpd="sng">
          <a:noFill/>
          <a:prstDash val="solid"/>
          <a:miter lim="800000"/>
          <a:headEnd type="none" w="sm" len="sm"/>
          <a:tailEnd type="none" w="sm" len="sm"/>
        </a:ln>
      </xdr:spPr>
    </xdr:cxnSp>
    <xdr:clientData/>
  </xdr:oneCellAnchor>
  <xdr:oneCellAnchor>
    <xdr:from>
      <xdr:col>8</xdr:col>
      <xdr:colOff>393392</xdr:colOff>
      <xdr:row>18</xdr:row>
      <xdr:rowOff>189702</xdr:rowOff>
    </xdr:from>
    <xdr:ext cx="3499038" cy="1905307"/>
    <xdr:sp macro="" textlink="">
      <xdr:nvSpPr>
        <xdr:cNvPr id="16" name="Shape 73">
          <a:extLst>
            <a:ext uri="{FF2B5EF4-FFF2-40B4-BE49-F238E27FC236}">
              <a16:creationId xmlns:a16="http://schemas.microsoft.com/office/drawing/2014/main" id="{372BB1E0-EACD-C07B-1BA8-B242DFB2B7F2}"/>
            </a:ext>
          </a:extLst>
        </xdr:cNvPr>
        <xdr:cNvSpPr/>
      </xdr:nvSpPr>
      <xdr:spPr>
        <a:xfrm>
          <a:off x="5676592" y="3694902"/>
          <a:ext cx="3499038" cy="1905307"/>
        </a:xfrm>
        <a:prstGeom prst="roundRect">
          <a:avLst>
            <a:gd name="adj" fmla="val 3303"/>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8</xdr:col>
      <xdr:colOff>581304</xdr:colOff>
      <xdr:row>19</xdr:row>
      <xdr:rowOff>160590</xdr:rowOff>
    </xdr:from>
    <xdr:ext cx="3039568" cy="3642"/>
    <xdr:cxnSp macro="">
      <xdr:nvCxnSpPr>
        <xdr:cNvPr id="17" name="Shape 74">
          <a:extLst>
            <a:ext uri="{FF2B5EF4-FFF2-40B4-BE49-F238E27FC236}">
              <a16:creationId xmlns:a16="http://schemas.microsoft.com/office/drawing/2014/main" id="{8A5855DE-DE9C-5564-8D07-308ABE310C86}"/>
            </a:ext>
          </a:extLst>
        </xdr:cNvPr>
        <xdr:cNvCxnSpPr/>
      </xdr:nvCxnSpPr>
      <xdr:spPr>
        <a:xfrm rot="10800000" flipH="1">
          <a:off x="5879018" y="3952447"/>
          <a:ext cx="3039568" cy="3642"/>
        </a:xfrm>
        <a:prstGeom prst="straightConnector1">
          <a:avLst/>
        </a:prstGeom>
        <a:noFill/>
        <a:ln w="12700" cap="flat" cmpd="sng">
          <a:noFill/>
          <a:prstDash val="solid"/>
          <a:miter lim="800000"/>
          <a:headEnd type="none" w="sm" len="sm"/>
          <a:tailEnd type="none" w="sm" len="sm"/>
        </a:ln>
      </xdr:spPr>
    </xdr:cxnSp>
    <xdr:clientData/>
  </xdr:oneCellAnchor>
  <xdr:oneCellAnchor>
    <xdr:from>
      <xdr:col>14</xdr:col>
      <xdr:colOff>29181</xdr:colOff>
      <xdr:row>18</xdr:row>
      <xdr:rowOff>157047</xdr:rowOff>
    </xdr:from>
    <xdr:ext cx="2792162" cy="1898620"/>
    <xdr:sp macro="" textlink="">
      <xdr:nvSpPr>
        <xdr:cNvPr id="18" name="Shape 75">
          <a:extLst>
            <a:ext uri="{FF2B5EF4-FFF2-40B4-BE49-F238E27FC236}">
              <a16:creationId xmlns:a16="http://schemas.microsoft.com/office/drawing/2014/main" id="{A8BD5D83-3115-3CA0-99F6-DF26015E3EFB}"/>
            </a:ext>
          </a:extLst>
        </xdr:cNvPr>
        <xdr:cNvSpPr/>
      </xdr:nvSpPr>
      <xdr:spPr>
        <a:xfrm>
          <a:off x="9274781" y="3662247"/>
          <a:ext cx="2792162" cy="1898620"/>
        </a:xfrm>
        <a:prstGeom prst="roundRect">
          <a:avLst>
            <a:gd name="adj" fmla="val 3303"/>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14</xdr:col>
      <xdr:colOff>217653</xdr:colOff>
      <xdr:row>19</xdr:row>
      <xdr:rowOff>160590</xdr:rowOff>
    </xdr:from>
    <xdr:ext cx="2403380" cy="3642"/>
    <xdr:cxnSp macro="">
      <xdr:nvCxnSpPr>
        <xdr:cNvPr id="19" name="Shape 76">
          <a:extLst>
            <a:ext uri="{FF2B5EF4-FFF2-40B4-BE49-F238E27FC236}">
              <a16:creationId xmlns:a16="http://schemas.microsoft.com/office/drawing/2014/main" id="{E0D9E56E-FEC9-D109-EAC8-5D14B838DDF6}"/>
            </a:ext>
          </a:extLst>
        </xdr:cNvPr>
        <xdr:cNvCxnSpPr/>
      </xdr:nvCxnSpPr>
      <xdr:spPr>
        <a:xfrm rot="10800000" flipH="1">
          <a:off x="9488653" y="3952447"/>
          <a:ext cx="2403380" cy="3642"/>
        </a:xfrm>
        <a:prstGeom prst="straightConnector1">
          <a:avLst/>
        </a:prstGeom>
        <a:noFill/>
        <a:ln w="12700" cap="flat" cmpd="sng">
          <a:noFill/>
          <a:prstDash val="solid"/>
          <a:miter lim="800000"/>
          <a:headEnd type="none" w="sm" len="sm"/>
          <a:tailEnd type="none" w="sm" len="sm"/>
        </a:ln>
      </xdr:spPr>
    </xdr:cxnSp>
    <xdr:clientData/>
  </xdr:oneCellAnchor>
  <xdr:oneCellAnchor>
    <xdr:from>
      <xdr:col>18</xdr:col>
      <xdr:colOff>254457</xdr:colOff>
      <xdr:row>18</xdr:row>
      <xdr:rowOff>154625</xdr:rowOff>
    </xdr:from>
    <xdr:ext cx="2650786" cy="1898620"/>
    <xdr:sp macro="" textlink="">
      <xdr:nvSpPr>
        <xdr:cNvPr id="20" name="Shape 77">
          <a:extLst>
            <a:ext uri="{FF2B5EF4-FFF2-40B4-BE49-F238E27FC236}">
              <a16:creationId xmlns:a16="http://schemas.microsoft.com/office/drawing/2014/main" id="{BC0CF038-8EAD-7DB9-DAE2-E04A1BAF4E5B}"/>
            </a:ext>
          </a:extLst>
        </xdr:cNvPr>
        <xdr:cNvSpPr/>
      </xdr:nvSpPr>
      <xdr:spPr>
        <a:xfrm>
          <a:off x="12141657" y="3659825"/>
          <a:ext cx="2650786" cy="1898620"/>
        </a:xfrm>
        <a:prstGeom prst="roundRect">
          <a:avLst>
            <a:gd name="adj" fmla="val 3303"/>
          </a:avLst>
        </a:prstGeom>
        <a:solidFill>
          <a:schemeClr val="bg2">
            <a:lumMod val="95000"/>
            <a:alpha val="95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400">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18</xdr:col>
      <xdr:colOff>374212</xdr:colOff>
      <xdr:row>19</xdr:row>
      <xdr:rowOff>153892</xdr:rowOff>
    </xdr:from>
    <xdr:ext cx="2403380" cy="3642"/>
    <xdr:cxnSp macro="">
      <xdr:nvCxnSpPr>
        <xdr:cNvPr id="21" name="Shape 78">
          <a:extLst>
            <a:ext uri="{FF2B5EF4-FFF2-40B4-BE49-F238E27FC236}">
              <a16:creationId xmlns:a16="http://schemas.microsoft.com/office/drawing/2014/main" id="{F5F2EB68-ECB1-B5B3-E937-67E51C9BB037}"/>
            </a:ext>
          </a:extLst>
        </xdr:cNvPr>
        <xdr:cNvCxnSpPr/>
      </xdr:nvCxnSpPr>
      <xdr:spPr>
        <a:xfrm rot="10800000" flipH="1">
          <a:off x="12294069" y="3945749"/>
          <a:ext cx="2403380" cy="3642"/>
        </a:xfrm>
        <a:prstGeom prst="straightConnector1">
          <a:avLst/>
        </a:prstGeom>
        <a:noFill/>
        <a:ln w="12700" cap="flat" cmpd="sng">
          <a:noFill/>
          <a:prstDash val="solid"/>
          <a:miter lim="800000"/>
          <a:headEnd type="none" w="sm" len="sm"/>
          <a:tailEnd type="none" w="sm" len="sm"/>
        </a:ln>
      </xdr:spPr>
    </xdr:cxnSp>
    <xdr:clientData/>
  </xdr:oneCellAnchor>
  <xdr:twoCellAnchor>
    <xdr:from>
      <xdr:col>2</xdr:col>
      <xdr:colOff>480103</xdr:colOff>
      <xdr:row>4</xdr:row>
      <xdr:rowOff>131205</xdr:rowOff>
    </xdr:from>
    <xdr:to>
      <xdr:col>5</xdr:col>
      <xdr:colOff>317500</xdr:colOff>
      <xdr:row>6</xdr:row>
      <xdr:rowOff>45356</xdr:rowOff>
    </xdr:to>
    <xdr:sp macro="" textlink="">
      <xdr:nvSpPr>
        <xdr:cNvPr id="29" name="TextBox 28">
          <a:extLst>
            <a:ext uri="{FF2B5EF4-FFF2-40B4-BE49-F238E27FC236}">
              <a16:creationId xmlns:a16="http://schemas.microsoft.com/office/drawing/2014/main" id="{28ADAF59-56F5-D5D2-B3F9-8B9BBD41F9D1}"/>
            </a:ext>
          </a:extLst>
        </xdr:cNvPr>
        <xdr:cNvSpPr txBox="1"/>
      </xdr:nvSpPr>
      <xdr:spPr>
        <a:xfrm>
          <a:off x="1804532" y="929491"/>
          <a:ext cx="1824039" cy="313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twoCellAnchor>
    <xdr:from>
      <xdr:col>3</xdr:col>
      <xdr:colOff>226786</xdr:colOff>
      <xdr:row>6</xdr:row>
      <xdr:rowOff>18143</xdr:rowOff>
    </xdr:from>
    <xdr:to>
      <xdr:col>5</xdr:col>
      <xdr:colOff>644073</xdr:colOff>
      <xdr:row>8</xdr:row>
      <xdr:rowOff>9073</xdr:rowOff>
    </xdr:to>
    <xdr:sp macro="" textlink="'KPI''S'!B7">
      <xdr:nvSpPr>
        <xdr:cNvPr id="30" name="TextBox 29">
          <a:extLst>
            <a:ext uri="{FF2B5EF4-FFF2-40B4-BE49-F238E27FC236}">
              <a16:creationId xmlns:a16="http://schemas.microsoft.com/office/drawing/2014/main" id="{FE9CA40C-D859-3693-7DE2-D6C9240D634D}"/>
            </a:ext>
          </a:extLst>
        </xdr:cNvPr>
        <xdr:cNvSpPr txBox="1"/>
      </xdr:nvSpPr>
      <xdr:spPr>
        <a:xfrm>
          <a:off x="2213429" y="1215572"/>
          <a:ext cx="1741715" cy="39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D284BE-A9CA-40B9-9968-1B0A03D1988F}" type="TxLink">
            <a:rPr lang="en-US" sz="2000" b="1" i="0" u="none" strike="noStrike">
              <a:solidFill>
                <a:srgbClr val="002060"/>
              </a:solidFill>
              <a:latin typeface="Calibri"/>
              <a:ea typeface="Calibri"/>
              <a:cs typeface="Calibri"/>
            </a:rPr>
            <a:pPr algn="ctr"/>
            <a:t>1470</a:t>
          </a:fld>
          <a:endParaRPr lang="en-US" sz="2000" b="1">
            <a:solidFill>
              <a:srgbClr val="002060"/>
            </a:solidFill>
          </a:endParaRPr>
        </a:p>
      </xdr:txBody>
    </xdr:sp>
    <xdr:clientData/>
  </xdr:twoCellAnchor>
  <xdr:twoCellAnchor>
    <xdr:from>
      <xdr:col>6</xdr:col>
      <xdr:colOff>253775</xdr:colOff>
      <xdr:row>4</xdr:row>
      <xdr:rowOff>102205</xdr:rowOff>
    </xdr:from>
    <xdr:to>
      <xdr:col>8</xdr:col>
      <xdr:colOff>624114</xdr:colOff>
      <xdr:row>6</xdr:row>
      <xdr:rowOff>47776</xdr:rowOff>
    </xdr:to>
    <xdr:sp macro="" textlink="">
      <xdr:nvSpPr>
        <xdr:cNvPr id="31" name="TextBox 30">
          <a:extLst>
            <a:ext uri="{FF2B5EF4-FFF2-40B4-BE49-F238E27FC236}">
              <a16:creationId xmlns:a16="http://schemas.microsoft.com/office/drawing/2014/main" id="{20B0C6CB-C167-4134-89C6-735A99FE80C5}"/>
            </a:ext>
          </a:extLst>
        </xdr:cNvPr>
        <xdr:cNvSpPr txBox="1"/>
      </xdr:nvSpPr>
      <xdr:spPr>
        <a:xfrm>
          <a:off x="4216175" y="881138"/>
          <a:ext cx="1691139" cy="335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7</xdr:col>
      <xdr:colOff>109314</xdr:colOff>
      <xdr:row>6</xdr:row>
      <xdr:rowOff>27214</xdr:rowOff>
    </xdr:from>
    <xdr:to>
      <xdr:col>9</xdr:col>
      <xdr:colOff>526600</xdr:colOff>
      <xdr:row>7</xdr:row>
      <xdr:rowOff>154093</xdr:rowOff>
    </xdr:to>
    <xdr:sp macro="" textlink="'KPI''S'!C7">
      <xdr:nvSpPr>
        <xdr:cNvPr id="32" name="TextBox 31">
          <a:extLst>
            <a:ext uri="{FF2B5EF4-FFF2-40B4-BE49-F238E27FC236}">
              <a16:creationId xmlns:a16="http://schemas.microsoft.com/office/drawing/2014/main" id="{750F3F50-F784-43F4-8E71-CC580DC77324}"/>
            </a:ext>
          </a:extLst>
        </xdr:cNvPr>
        <xdr:cNvSpPr txBox="1"/>
      </xdr:nvSpPr>
      <xdr:spPr>
        <a:xfrm>
          <a:off x="4744814" y="1224643"/>
          <a:ext cx="1741715" cy="326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9966B1-1989-4942-9097-0A4F847FD7DE}" type="TxLink">
            <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US" sz="20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435204</xdr:colOff>
      <xdr:row>4</xdr:row>
      <xdr:rowOff>99785</xdr:rowOff>
    </xdr:from>
    <xdr:to>
      <xdr:col>13</xdr:col>
      <xdr:colOff>272600</xdr:colOff>
      <xdr:row>6</xdr:row>
      <xdr:rowOff>45233</xdr:rowOff>
    </xdr:to>
    <xdr:sp macro="" textlink="">
      <xdr:nvSpPr>
        <xdr:cNvPr id="62" name="TextBox 61">
          <a:extLst>
            <a:ext uri="{FF2B5EF4-FFF2-40B4-BE49-F238E27FC236}">
              <a16:creationId xmlns:a16="http://schemas.microsoft.com/office/drawing/2014/main" id="{4F4FDB2B-0416-4E2C-AB38-5448C394008B}"/>
            </a:ext>
          </a:extLst>
        </xdr:cNvPr>
        <xdr:cNvSpPr txBox="1"/>
      </xdr:nvSpPr>
      <xdr:spPr>
        <a:xfrm>
          <a:off x="7057347" y="898071"/>
          <a:ext cx="1824039" cy="344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clientData/>
  </xdr:twoCellAnchor>
  <xdr:twoCellAnchor>
    <xdr:from>
      <xdr:col>11</xdr:col>
      <xdr:colOff>254458</xdr:colOff>
      <xdr:row>6</xdr:row>
      <xdr:rowOff>36163</xdr:rowOff>
    </xdr:from>
    <xdr:to>
      <xdr:col>14</xdr:col>
      <xdr:colOff>9530</xdr:colOff>
      <xdr:row>8</xdr:row>
      <xdr:rowOff>27093</xdr:rowOff>
    </xdr:to>
    <xdr:sp macro="" textlink="'KPI''S'!E7">
      <xdr:nvSpPr>
        <xdr:cNvPr id="63" name="TextBox 62">
          <a:extLst>
            <a:ext uri="{FF2B5EF4-FFF2-40B4-BE49-F238E27FC236}">
              <a16:creationId xmlns:a16="http://schemas.microsoft.com/office/drawing/2014/main" id="{EBB827FE-F2DF-47FD-8C77-59548B04AE21}"/>
            </a:ext>
          </a:extLst>
        </xdr:cNvPr>
        <xdr:cNvSpPr txBox="1"/>
      </xdr:nvSpPr>
      <xdr:spPr>
        <a:xfrm>
          <a:off x="7538815" y="1233592"/>
          <a:ext cx="1741715" cy="39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A6D9BC-5EB2-491A-B5ED-9C5345D0D404}" type="TxLink">
            <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marL="0" indent="0" algn="ctr"/>
            <a:t>1233</a:t>
          </a:fld>
          <a:endPar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426130</xdr:colOff>
      <xdr:row>4</xdr:row>
      <xdr:rowOff>112940</xdr:rowOff>
    </xdr:from>
    <xdr:to>
      <xdr:col>17</xdr:col>
      <xdr:colOff>263526</xdr:colOff>
      <xdr:row>6</xdr:row>
      <xdr:rowOff>45357</xdr:rowOff>
    </xdr:to>
    <xdr:sp macro="" textlink="">
      <xdr:nvSpPr>
        <xdr:cNvPr id="64" name="TextBox 63">
          <a:extLst>
            <a:ext uri="{FF2B5EF4-FFF2-40B4-BE49-F238E27FC236}">
              <a16:creationId xmlns:a16="http://schemas.microsoft.com/office/drawing/2014/main" id="{1B5D15E0-3673-44C8-BBAB-34C5F5BFFE1D}"/>
            </a:ext>
          </a:extLst>
        </xdr:cNvPr>
        <xdr:cNvSpPr txBox="1"/>
      </xdr:nvSpPr>
      <xdr:spPr>
        <a:xfrm>
          <a:off x="9697130" y="911226"/>
          <a:ext cx="1824039" cy="331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Rate</a:t>
          </a:r>
        </a:p>
      </xdr:txBody>
    </xdr:sp>
    <xdr:clientData/>
  </xdr:twoCellAnchor>
  <xdr:twoCellAnchor>
    <xdr:from>
      <xdr:col>15</xdr:col>
      <xdr:colOff>127457</xdr:colOff>
      <xdr:row>6</xdr:row>
      <xdr:rowOff>8949</xdr:rowOff>
    </xdr:from>
    <xdr:to>
      <xdr:col>17</xdr:col>
      <xdr:colOff>544743</xdr:colOff>
      <xdr:row>7</xdr:row>
      <xdr:rowOff>199450</xdr:rowOff>
    </xdr:to>
    <xdr:sp macro="" textlink="'KPI''S'!F7">
      <xdr:nvSpPr>
        <xdr:cNvPr id="65" name="TextBox 64">
          <a:extLst>
            <a:ext uri="{FF2B5EF4-FFF2-40B4-BE49-F238E27FC236}">
              <a16:creationId xmlns:a16="http://schemas.microsoft.com/office/drawing/2014/main" id="{149CB67F-6B75-4D92-A7B3-F360CE384EF2}"/>
            </a:ext>
          </a:extLst>
        </xdr:cNvPr>
        <xdr:cNvSpPr txBox="1"/>
      </xdr:nvSpPr>
      <xdr:spPr>
        <a:xfrm>
          <a:off x="10060671" y="1206378"/>
          <a:ext cx="1741715" cy="39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7E9EF2-54F1-45A9-A024-A833D7F50D2F}" type="TxLink">
            <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US" sz="20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262846</xdr:colOff>
      <xdr:row>4</xdr:row>
      <xdr:rowOff>140155</xdr:rowOff>
    </xdr:from>
    <xdr:to>
      <xdr:col>21</xdr:col>
      <xdr:colOff>100242</xdr:colOff>
      <xdr:row>6</xdr:row>
      <xdr:rowOff>90714</xdr:rowOff>
    </xdr:to>
    <xdr:sp macro="" textlink="">
      <xdr:nvSpPr>
        <xdr:cNvPr id="66" name="TextBox 65">
          <a:extLst>
            <a:ext uri="{FF2B5EF4-FFF2-40B4-BE49-F238E27FC236}">
              <a16:creationId xmlns:a16="http://schemas.microsoft.com/office/drawing/2014/main" id="{DBFFF81E-7CB4-4397-B2B2-44F33723CCC6}"/>
            </a:ext>
          </a:extLst>
        </xdr:cNvPr>
        <xdr:cNvSpPr txBox="1"/>
      </xdr:nvSpPr>
      <xdr:spPr>
        <a:xfrm>
          <a:off x="12182703" y="938441"/>
          <a:ext cx="1824039" cy="349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Average Age</a:t>
          </a:r>
        </a:p>
      </xdr:txBody>
    </xdr:sp>
    <xdr:clientData/>
  </xdr:twoCellAnchor>
  <xdr:twoCellAnchor>
    <xdr:from>
      <xdr:col>19</xdr:col>
      <xdr:colOff>226785</xdr:colOff>
      <xdr:row>6</xdr:row>
      <xdr:rowOff>45234</xdr:rowOff>
    </xdr:from>
    <xdr:to>
      <xdr:col>21</xdr:col>
      <xdr:colOff>18601</xdr:colOff>
      <xdr:row>8</xdr:row>
      <xdr:rowOff>36286</xdr:rowOff>
    </xdr:to>
    <xdr:sp macro="" textlink="'KPI''S'!D7">
      <xdr:nvSpPr>
        <xdr:cNvPr id="67" name="TextBox 66">
          <a:extLst>
            <a:ext uri="{FF2B5EF4-FFF2-40B4-BE49-F238E27FC236}">
              <a16:creationId xmlns:a16="http://schemas.microsoft.com/office/drawing/2014/main" id="{3B19DCF6-2943-4312-A0B2-308C5544CE3F}"/>
            </a:ext>
          </a:extLst>
        </xdr:cNvPr>
        <xdr:cNvSpPr txBox="1"/>
      </xdr:nvSpPr>
      <xdr:spPr>
        <a:xfrm>
          <a:off x="12808856" y="1242663"/>
          <a:ext cx="1116245" cy="39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6D39C9-CFEA-4FF8-BD4E-80731642B7F9}" type="TxLink">
            <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US" sz="20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5</xdr:col>
      <xdr:colOff>553358</xdr:colOff>
      <xdr:row>5</xdr:row>
      <xdr:rowOff>9073</xdr:rowOff>
    </xdr:from>
    <xdr:ext cx="399141" cy="254000"/>
    <xdr:pic>
      <xdr:nvPicPr>
        <xdr:cNvPr id="68" name="image4.png">
          <a:extLst>
            <a:ext uri="{FF2B5EF4-FFF2-40B4-BE49-F238E27FC236}">
              <a16:creationId xmlns:a16="http://schemas.microsoft.com/office/drawing/2014/main" id="{91C29734-1BE2-4F30-8EB1-7130C0A62613}"/>
            </a:ext>
          </a:extLst>
        </xdr:cNvPr>
        <xdr:cNvPicPr preferRelativeResize="0"/>
      </xdr:nvPicPr>
      <xdr:blipFill>
        <a:blip xmlns:r="http://schemas.openxmlformats.org/officeDocument/2006/relationships" r:embed="rId1" cstate="print"/>
        <a:stretch>
          <a:fillRect/>
        </a:stretch>
      </xdr:blipFill>
      <xdr:spPr>
        <a:xfrm>
          <a:off x="3864429" y="1006930"/>
          <a:ext cx="399141" cy="254000"/>
        </a:xfrm>
        <a:prstGeom prst="rect">
          <a:avLst/>
        </a:prstGeom>
        <a:noFill/>
      </xdr:spPr>
    </xdr:pic>
    <xdr:clientData fLocksWithSheet="0"/>
  </xdr:oneCellAnchor>
  <xdr:oneCellAnchor>
    <xdr:from>
      <xdr:col>17</xdr:col>
      <xdr:colOff>517071</xdr:colOff>
      <xdr:row>4</xdr:row>
      <xdr:rowOff>172357</xdr:rowOff>
    </xdr:from>
    <xdr:ext cx="390525" cy="314325"/>
    <xdr:pic>
      <xdr:nvPicPr>
        <xdr:cNvPr id="69" name="image2.png">
          <a:extLst>
            <a:ext uri="{FF2B5EF4-FFF2-40B4-BE49-F238E27FC236}">
              <a16:creationId xmlns:a16="http://schemas.microsoft.com/office/drawing/2014/main" id="{31765D13-9014-4FB8-BE8F-E4032B1CFB9A}"/>
            </a:ext>
          </a:extLst>
        </xdr:cNvPr>
        <xdr:cNvPicPr preferRelativeResize="0"/>
      </xdr:nvPicPr>
      <xdr:blipFill>
        <a:blip xmlns:r="http://schemas.openxmlformats.org/officeDocument/2006/relationships" r:embed="rId2" cstate="print"/>
        <a:stretch>
          <a:fillRect/>
        </a:stretch>
      </xdr:blipFill>
      <xdr:spPr>
        <a:xfrm>
          <a:off x="11774714" y="970643"/>
          <a:ext cx="390525" cy="314325"/>
        </a:xfrm>
        <a:prstGeom prst="rect">
          <a:avLst/>
        </a:prstGeom>
        <a:noFill/>
      </xdr:spPr>
    </xdr:pic>
    <xdr:clientData fLocksWithSheet="0"/>
  </xdr:oneCellAnchor>
  <xdr:oneCellAnchor>
    <xdr:from>
      <xdr:col>13</xdr:col>
      <xdr:colOff>526142</xdr:colOff>
      <xdr:row>4</xdr:row>
      <xdr:rowOff>145143</xdr:rowOff>
    </xdr:from>
    <xdr:ext cx="419100" cy="304800"/>
    <xdr:pic>
      <xdr:nvPicPr>
        <xdr:cNvPr id="70" name="image5.png">
          <a:extLst>
            <a:ext uri="{FF2B5EF4-FFF2-40B4-BE49-F238E27FC236}">
              <a16:creationId xmlns:a16="http://schemas.microsoft.com/office/drawing/2014/main" id="{2E93A17B-D904-4C15-8ED3-8DD9013904F8}"/>
            </a:ext>
          </a:extLst>
        </xdr:cNvPr>
        <xdr:cNvPicPr preferRelativeResize="0"/>
      </xdr:nvPicPr>
      <xdr:blipFill>
        <a:blip xmlns:r="http://schemas.openxmlformats.org/officeDocument/2006/relationships" r:embed="rId3" cstate="print"/>
        <a:stretch>
          <a:fillRect/>
        </a:stretch>
      </xdr:blipFill>
      <xdr:spPr>
        <a:xfrm>
          <a:off x="9134928" y="943429"/>
          <a:ext cx="419100" cy="304800"/>
        </a:xfrm>
        <a:prstGeom prst="rect">
          <a:avLst/>
        </a:prstGeom>
        <a:noFill/>
      </xdr:spPr>
    </xdr:pic>
    <xdr:clientData fLocksWithSheet="0"/>
  </xdr:oneCellAnchor>
  <xdr:oneCellAnchor>
    <xdr:from>
      <xdr:col>21</xdr:col>
      <xdr:colOff>526143</xdr:colOff>
      <xdr:row>4</xdr:row>
      <xdr:rowOff>140153</xdr:rowOff>
    </xdr:from>
    <xdr:ext cx="394836" cy="304346"/>
    <xdr:pic>
      <xdr:nvPicPr>
        <xdr:cNvPr id="71" name="image6.png">
          <a:extLst>
            <a:ext uri="{FF2B5EF4-FFF2-40B4-BE49-F238E27FC236}">
              <a16:creationId xmlns:a16="http://schemas.microsoft.com/office/drawing/2014/main" id="{87411A09-7CBC-421A-945F-C8A407A1CB79}"/>
            </a:ext>
          </a:extLst>
        </xdr:cNvPr>
        <xdr:cNvPicPr preferRelativeResize="0"/>
      </xdr:nvPicPr>
      <xdr:blipFill>
        <a:blip xmlns:r="http://schemas.openxmlformats.org/officeDocument/2006/relationships" r:embed="rId4" cstate="print"/>
        <a:stretch>
          <a:fillRect/>
        </a:stretch>
      </xdr:blipFill>
      <xdr:spPr>
        <a:xfrm>
          <a:off x="14432643" y="938439"/>
          <a:ext cx="394836" cy="304346"/>
        </a:xfrm>
        <a:prstGeom prst="rect">
          <a:avLst/>
        </a:prstGeom>
        <a:noFill/>
      </xdr:spPr>
    </xdr:pic>
    <xdr:clientData fLocksWithSheet="0"/>
  </xdr:oneCellAnchor>
  <xdr:oneCellAnchor>
    <xdr:from>
      <xdr:col>9</xdr:col>
      <xdr:colOff>498928</xdr:colOff>
      <xdr:row>4</xdr:row>
      <xdr:rowOff>149226</xdr:rowOff>
    </xdr:from>
    <xdr:ext cx="485551" cy="322488"/>
    <xdr:pic>
      <xdr:nvPicPr>
        <xdr:cNvPr id="72" name="image7.png">
          <a:extLst>
            <a:ext uri="{FF2B5EF4-FFF2-40B4-BE49-F238E27FC236}">
              <a16:creationId xmlns:a16="http://schemas.microsoft.com/office/drawing/2014/main" id="{18851CAB-C263-4AF2-A23B-E6508CA8FC06}"/>
            </a:ext>
          </a:extLst>
        </xdr:cNvPr>
        <xdr:cNvPicPr preferRelativeResize="0"/>
      </xdr:nvPicPr>
      <xdr:blipFill>
        <a:blip xmlns:r="http://schemas.openxmlformats.org/officeDocument/2006/relationships" r:embed="rId5" cstate="print"/>
        <a:stretch>
          <a:fillRect/>
        </a:stretch>
      </xdr:blipFill>
      <xdr:spPr>
        <a:xfrm>
          <a:off x="6458857" y="947512"/>
          <a:ext cx="485551" cy="322488"/>
        </a:xfrm>
        <a:prstGeom prst="rect">
          <a:avLst/>
        </a:prstGeom>
        <a:noFill/>
      </xdr:spPr>
    </xdr:pic>
    <xdr:clientData fLocksWithSheet="0"/>
  </xdr:oneCellAnchor>
  <xdr:twoCellAnchor>
    <xdr:from>
      <xdr:col>4</xdr:col>
      <xdr:colOff>0</xdr:colOff>
      <xdr:row>1</xdr:row>
      <xdr:rowOff>136072</xdr:rowOff>
    </xdr:from>
    <xdr:to>
      <xdr:col>13</xdr:col>
      <xdr:colOff>399143</xdr:colOff>
      <xdr:row>3</xdr:row>
      <xdr:rowOff>190500</xdr:rowOff>
    </xdr:to>
    <xdr:sp macro="" textlink="">
      <xdr:nvSpPr>
        <xdr:cNvPr id="73" name="TextBox 72">
          <a:extLst>
            <a:ext uri="{FF2B5EF4-FFF2-40B4-BE49-F238E27FC236}">
              <a16:creationId xmlns:a16="http://schemas.microsoft.com/office/drawing/2014/main" id="{DB9AAC2A-CF47-D3CE-DA1D-61B1484632A2}"/>
            </a:ext>
          </a:extLst>
        </xdr:cNvPr>
        <xdr:cNvSpPr txBox="1"/>
      </xdr:nvSpPr>
      <xdr:spPr>
        <a:xfrm>
          <a:off x="2648857" y="335643"/>
          <a:ext cx="6359072"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rgbClr val="0070C0"/>
              </a:solidFill>
              <a:latin typeface="Lato Black" panose="020F0502020204030203" pitchFamily="34" charset="0"/>
              <a:ea typeface="Lato Black" panose="020F0502020204030203" pitchFamily="34" charset="0"/>
              <a:cs typeface="Lato Black" panose="020F0502020204030203" pitchFamily="34" charset="0"/>
            </a:rPr>
            <a:t>HR</a:t>
          </a:r>
          <a:r>
            <a:rPr lang="en-US" sz="3200" baseline="0">
              <a:solidFill>
                <a:srgbClr val="0070C0"/>
              </a:solidFill>
              <a:latin typeface="Lato Black" panose="020F0502020204030203" pitchFamily="34" charset="0"/>
              <a:ea typeface="Lato Black" panose="020F0502020204030203" pitchFamily="34" charset="0"/>
              <a:cs typeface="Lato Black" panose="020F0502020204030203" pitchFamily="34" charset="0"/>
            </a:rPr>
            <a:t> ANALYTICS DASHBOARD</a:t>
          </a:r>
          <a:endParaRPr lang="en-US" sz="32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2</xdr:col>
      <xdr:colOff>634999</xdr:colOff>
      <xdr:row>1</xdr:row>
      <xdr:rowOff>172357</xdr:rowOff>
    </xdr:from>
    <xdr:ext cx="625929" cy="399143"/>
    <xdr:pic>
      <xdr:nvPicPr>
        <xdr:cNvPr id="74" name="image1.png">
          <a:extLst>
            <a:ext uri="{FF2B5EF4-FFF2-40B4-BE49-F238E27FC236}">
              <a16:creationId xmlns:a16="http://schemas.microsoft.com/office/drawing/2014/main" id="{5A8D965C-2D09-41CA-A21A-93E7B5A8EDBE}"/>
            </a:ext>
          </a:extLst>
        </xdr:cNvPr>
        <xdr:cNvPicPr preferRelativeResize="0"/>
      </xdr:nvPicPr>
      <xdr:blipFill>
        <a:blip xmlns:r="http://schemas.openxmlformats.org/officeDocument/2006/relationships" r:embed="rId6" cstate="print"/>
        <a:stretch>
          <a:fillRect/>
        </a:stretch>
      </xdr:blipFill>
      <xdr:spPr>
        <a:xfrm>
          <a:off x="1959428" y="371928"/>
          <a:ext cx="625929" cy="399143"/>
        </a:xfrm>
        <a:prstGeom prst="rect">
          <a:avLst/>
        </a:prstGeom>
        <a:noFill/>
      </xdr:spPr>
    </xdr:pic>
    <xdr:clientData fLocksWithSheet="0"/>
  </xdr:oneCellAnchor>
  <xdr:oneCellAnchor>
    <xdr:from>
      <xdr:col>14</xdr:col>
      <xdr:colOff>226786</xdr:colOff>
      <xdr:row>1</xdr:row>
      <xdr:rowOff>108858</xdr:rowOff>
    </xdr:from>
    <xdr:ext cx="716643" cy="498927"/>
    <xdr:pic>
      <xdr:nvPicPr>
        <xdr:cNvPr id="75" name="image3.png">
          <a:extLst>
            <a:ext uri="{FF2B5EF4-FFF2-40B4-BE49-F238E27FC236}">
              <a16:creationId xmlns:a16="http://schemas.microsoft.com/office/drawing/2014/main" id="{2C474566-70FD-4F31-A54C-8425064941C5}"/>
            </a:ext>
          </a:extLst>
        </xdr:cNvPr>
        <xdr:cNvPicPr preferRelativeResize="0"/>
      </xdr:nvPicPr>
      <xdr:blipFill>
        <a:blip xmlns:r="http://schemas.openxmlformats.org/officeDocument/2006/relationships" r:embed="rId7" cstate="print"/>
        <a:stretch>
          <a:fillRect/>
        </a:stretch>
      </xdr:blipFill>
      <xdr:spPr>
        <a:xfrm>
          <a:off x="9497786" y="308429"/>
          <a:ext cx="716643" cy="498927"/>
        </a:xfrm>
        <a:prstGeom prst="rect">
          <a:avLst/>
        </a:prstGeom>
        <a:noFill/>
        <a:ln>
          <a:noFill/>
        </a:ln>
      </xdr:spPr>
    </xdr:pic>
    <xdr:clientData fLocksWithSheet="0"/>
  </xdr:oneCellAnchor>
  <xdr:twoCellAnchor>
    <xdr:from>
      <xdr:col>15</xdr:col>
      <xdr:colOff>308429</xdr:colOff>
      <xdr:row>1</xdr:row>
      <xdr:rowOff>54428</xdr:rowOff>
    </xdr:from>
    <xdr:to>
      <xdr:col>17</xdr:col>
      <xdr:colOff>45357</xdr:colOff>
      <xdr:row>4</xdr:row>
      <xdr:rowOff>9070</xdr:rowOff>
    </xdr:to>
    <xdr:sp macro="" textlink="">
      <xdr:nvSpPr>
        <xdr:cNvPr id="76" name="TextBox 75">
          <a:extLst>
            <a:ext uri="{FF2B5EF4-FFF2-40B4-BE49-F238E27FC236}">
              <a16:creationId xmlns:a16="http://schemas.microsoft.com/office/drawing/2014/main" id="{C84493C1-7A80-E577-B9F9-BEA0B4248E82}"/>
            </a:ext>
          </a:extLst>
        </xdr:cNvPr>
        <xdr:cNvSpPr txBox="1"/>
      </xdr:nvSpPr>
      <xdr:spPr>
        <a:xfrm>
          <a:off x="10241643" y="253999"/>
          <a:ext cx="1061357" cy="55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latin typeface="Lato Black" panose="020F0502020204030203" pitchFamily="34" charset="0"/>
              <a:ea typeface="Lato Black" panose="020F0502020204030203" pitchFamily="34" charset="0"/>
              <a:cs typeface="Lato Black" panose="020F0502020204030203" pitchFamily="34" charset="0"/>
            </a:rPr>
            <a:t>JOB</a:t>
          </a:r>
        </a:p>
        <a:p>
          <a:pPr algn="ctr"/>
          <a:r>
            <a:rPr lang="en-US" sz="900">
              <a:latin typeface="Lato Black" panose="020F0502020204030203" pitchFamily="34" charset="0"/>
              <a:ea typeface="Lato Black" panose="020F0502020204030203" pitchFamily="34" charset="0"/>
              <a:cs typeface="Lato Black" panose="020F0502020204030203" pitchFamily="34" charset="0"/>
            </a:rPr>
            <a:t> SATISFACTION</a:t>
          </a:r>
        </a:p>
        <a:p>
          <a:pPr algn="ctr"/>
          <a:r>
            <a:rPr lang="en-US" sz="900">
              <a:latin typeface="Lato Black" panose="020F0502020204030203" pitchFamily="34" charset="0"/>
              <a:ea typeface="Lato Black" panose="020F0502020204030203" pitchFamily="34" charset="0"/>
              <a:cs typeface="Lato Black" panose="020F0502020204030203" pitchFamily="34" charset="0"/>
            </a:rPr>
            <a:t> RATING</a:t>
          </a:r>
        </a:p>
      </xdr:txBody>
    </xdr:sp>
    <xdr:clientData/>
  </xdr:twoCellAnchor>
  <xdr:twoCellAnchor>
    <xdr:from>
      <xdr:col>16</xdr:col>
      <xdr:colOff>371928</xdr:colOff>
      <xdr:row>1</xdr:row>
      <xdr:rowOff>0</xdr:rowOff>
    </xdr:from>
    <xdr:to>
      <xdr:col>18</xdr:col>
      <xdr:colOff>281214</xdr:colOff>
      <xdr:row>4</xdr:row>
      <xdr:rowOff>136070</xdr:rowOff>
    </xdr:to>
    <xdr:graphicFrame macro="">
      <xdr:nvGraphicFramePr>
        <xdr:cNvPr id="78" name="Chart 77">
          <a:extLst>
            <a:ext uri="{FF2B5EF4-FFF2-40B4-BE49-F238E27FC236}">
              <a16:creationId xmlns:a16="http://schemas.microsoft.com/office/drawing/2014/main" id="{7F3ECDBF-081A-4700-9D14-9FD839334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163285</xdr:colOff>
      <xdr:row>2</xdr:row>
      <xdr:rowOff>36285</xdr:rowOff>
    </xdr:from>
    <xdr:to>
      <xdr:col>17</xdr:col>
      <xdr:colOff>553357</xdr:colOff>
      <xdr:row>3</xdr:row>
      <xdr:rowOff>63499</xdr:rowOff>
    </xdr:to>
    <xdr:sp macro="" textlink="Rating!$B$6">
      <xdr:nvSpPr>
        <xdr:cNvPr id="79" name="TextBox 78">
          <a:extLst>
            <a:ext uri="{FF2B5EF4-FFF2-40B4-BE49-F238E27FC236}">
              <a16:creationId xmlns:a16="http://schemas.microsoft.com/office/drawing/2014/main" id="{BBE3C893-DCFD-1E34-6AC2-FC07B39E1F68}"/>
            </a:ext>
          </a:extLst>
        </xdr:cNvPr>
        <xdr:cNvSpPr txBox="1"/>
      </xdr:nvSpPr>
      <xdr:spPr>
        <a:xfrm>
          <a:off x="11420928" y="435428"/>
          <a:ext cx="390072" cy="226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3107A9-FDEB-4FE7-AE6B-6B71385FBAF4}" type="TxLink">
            <a:rPr lang="en-US" sz="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2.6</a:t>
          </a:fld>
          <a:endParaRPr lang="en-US" sz="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571273</xdr:colOff>
      <xdr:row>1</xdr:row>
      <xdr:rowOff>0</xdr:rowOff>
    </xdr:from>
    <xdr:to>
      <xdr:col>21</xdr:col>
      <xdr:colOff>662213</xdr:colOff>
      <xdr:row>4</xdr:row>
      <xdr:rowOff>45357</xdr:rowOff>
    </xdr:to>
    <xdr:graphicFrame macro="">
      <xdr:nvGraphicFramePr>
        <xdr:cNvPr id="81" name="Chart 80">
          <a:extLst>
            <a:ext uri="{FF2B5EF4-FFF2-40B4-BE49-F238E27FC236}">
              <a16:creationId xmlns:a16="http://schemas.microsoft.com/office/drawing/2014/main" id="{990353F9-B87D-41CE-9B29-33934426D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63499</xdr:colOff>
      <xdr:row>1</xdr:row>
      <xdr:rowOff>145143</xdr:rowOff>
    </xdr:from>
    <xdr:to>
      <xdr:col>21</xdr:col>
      <xdr:colOff>635000</xdr:colOff>
      <xdr:row>3</xdr:row>
      <xdr:rowOff>117928</xdr:rowOff>
    </xdr:to>
    <xdr:sp macro="" textlink="">
      <xdr:nvSpPr>
        <xdr:cNvPr id="80" name="Freeform: Shape 79">
          <a:extLst>
            <a:ext uri="{FF2B5EF4-FFF2-40B4-BE49-F238E27FC236}">
              <a16:creationId xmlns:a16="http://schemas.microsoft.com/office/drawing/2014/main" id="{CA0F3288-2062-73B6-436F-018C2F94EDDF}"/>
            </a:ext>
          </a:extLst>
        </xdr:cNvPr>
        <xdr:cNvSpPr/>
      </xdr:nvSpPr>
      <xdr:spPr>
        <a:xfrm>
          <a:off x="11983356" y="344714"/>
          <a:ext cx="2558144" cy="371928"/>
        </a:xfrm>
        <a:custGeom>
          <a:avLst/>
          <a:gdLst>
            <a:gd name="connsiteX0" fmla="*/ 2634996 w 3147060"/>
            <a:gd name="connsiteY0" fmla="*/ 33528 h 615696"/>
            <a:gd name="connsiteX1" fmla="*/ 2560525 w 3147060"/>
            <a:gd name="connsiteY1" fmla="*/ 243091 h 615696"/>
            <a:gd name="connsiteX2" fmla="*/ 2319529 w 3147060"/>
            <a:gd name="connsiteY2" fmla="*/ 243089 h 615696"/>
            <a:gd name="connsiteX3" fmla="*/ 2514500 w 3147060"/>
            <a:gd name="connsiteY3" fmla="*/ 372605 h 615696"/>
            <a:gd name="connsiteX4" fmla="*/ 2440026 w 3147060"/>
            <a:gd name="connsiteY4" fmla="*/ 582167 h 615696"/>
            <a:gd name="connsiteX5" fmla="*/ 2634996 w 3147060"/>
            <a:gd name="connsiteY5" fmla="*/ 452649 h 615696"/>
            <a:gd name="connsiteX6" fmla="*/ 2829966 w 3147060"/>
            <a:gd name="connsiteY6" fmla="*/ 582167 h 615696"/>
            <a:gd name="connsiteX7" fmla="*/ 2755492 w 3147060"/>
            <a:gd name="connsiteY7" fmla="*/ 372605 h 615696"/>
            <a:gd name="connsiteX8" fmla="*/ 2950463 w 3147060"/>
            <a:gd name="connsiteY8" fmla="*/ 243089 h 615696"/>
            <a:gd name="connsiteX9" fmla="*/ 2709467 w 3147060"/>
            <a:gd name="connsiteY9" fmla="*/ 243091 h 615696"/>
            <a:gd name="connsiteX10" fmla="*/ 1869948 w 3147060"/>
            <a:gd name="connsiteY10" fmla="*/ 33528 h 615696"/>
            <a:gd name="connsiteX11" fmla="*/ 1795477 w 3147060"/>
            <a:gd name="connsiteY11" fmla="*/ 243091 h 615696"/>
            <a:gd name="connsiteX12" fmla="*/ 1554481 w 3147060"/>
            <a:gd name="connsiteY12" fmla="*/ 243089 h 615696"/>
            <a:gd name="connsiteX13" fmla="*/ 1749452 w 3147060"/>
            <a:gd name="connsiteY13" fmla="*/ 372605 h 615696"/>
            <a:gd name="connsiteX14" fmla="*/ 1674978 w 3147060"/>
            <a:gd name="connsiteY14" fmla="*/ 582167 h 615696"/>
            <a:gd name="connsiteX15" fmla="*/ 1869948 w 3147060"/>
            <a:gd name="connsiteY15" fmla="*/ 452649 h 615696"/>
            <a:gd name="connsiteX16" fmla="*/ 2064918 w 3147060"/>
            <a:gd name="connsiteY16" fmla="*/ 582167 h 615696"/>
            <a:gd name="connsiteX17" fmla="*/ 1990444 w 3147060"/>
            <a:gd name="connsiteY17" fmla="*/ 372605 h 615696"/>
            <a:gd name="connsiteX18" fmla="*/ 2185415 w 3147060"/>
            <a:gd name="connsiteY18" fmla="*/ 243089 h 615696"/>
            <a:gd name="connsiteX19" fmla="*/ 1944419 w 3147060"/>
            <a:gd name="connsiteY19" fmla="*/ 243091 h 615696"/>
            <a:gd name="connsiteX20" fmla="*/ 1104900 w 3147060"/>
            <a:gd name="connsiteY20" fmla="*/ 33528 h 615696"/>
            <a:gd name="connsiteX21" fmla="*/ 1030429 w 3147060"/>
            <a:gd name="connsiteY21" fmla="*/ 243091 h 615696"/>
            <a:gd name="connsiteX22" fmla="*/ 789433 w 3147060"/>
            <a:gd name="connsiteY22" fmla="*/ 243089 h 615696"/>
            <a:gd name="connsiteX23" fmla="*/ 984404 w 3147060"/>
            <a:gd name="connsiteY23" fmla="*/ 372605 h 615696"/>
            <a:gd name="connsiteX24" fmla="*/ 909930 w 3147060"/>
            <a:gd name="connsiteY24" fmla="*/ 582167 h 615696"/>
            <a:gd name="connsiteX25" fmla="*/ 1104900 w 3147060"/>
            <a:gd name="connsiteY25" fmla="*/ 452649 h 615696"/>
            <a:gd name="connsiteX26" fmla="*/ 1299870 w 3147060"/>
            <a:gd name="connsiteY26" fmla="*/ 582167 h 615696"/>
            <a:gd name="connsiteX27" fmla="*/ 1225396 w 3147060"/>
            <a:gd name="connsiteY27" fmla="*/ 372605 h 615696"/>
            <a:gd name="connsiteX28" fmla="*/ 1420367 w 3147060"/>
            <a:gd name="connsiteY28" fmla="*/ 243089 h 615696"/>
            <a:gd name="connsiteX29" fmla="*/ 1179371 w 3147060"/>
            <a:gd name="connsiteY29" fmla="*/ 243091 h 615696"/>
            <a:gd name="connsiteX30" fmla="*/ 339852 w 3147060"/>
            <a:gd name="connsiteY30" fmla="*/ 33528 h 615696"/>
            <a:gd name="connsiteX31" fmla="*/ 265381 w 3147060"/>
            <a:gd name="connsiteY31" fmla="*/ 243091 h 615696"/>
            <a:gd name="connsiteX32" fmla="*/ 24385 w 3147060"/>
            <a:gd name="connsiteY32" fmla="*/ 243089 h 615696"/>
            <a:gd name="connsiteX33" fmla="*/ 219356 w 3147060"/>
            <a:gd name="connsiteY33" fmla="*/ 372605 h 615696"/>
            <a:gd name="connsiteX34" fmla="*/ 144882 w 3147060"/>
            <a:gd name="connsiteY34" fmla="*/ 582167 h 615696"/>
            <a:gd name="connsiteX35" fmla="*/ 339852 w 3147060"/>
            <a:gd name="connsiteY35" fmla="*/ 452649 h 615696"/>
            <a:gd name="connsiteX36" fmla="*/ 534822 w 3147060"/>
            <a:gd name="connsiteY36" fmla="*/ 582167 h 615696"/>
            <a:gd name="connsiteX37" fmla="*/ 460348 w 3147060"/>
            <a:gd name="connsiteY37" fmla="*/ 372605 h 615696"/>
            <a:gd name="connsiteX38" fmla="*/ 655319 w 3147060"/>
            <a:gd name="connsiteY38" fmla="*/ 243089 h 615696"/>
            <a:gd name="connsiteX39" fmla="*/ 414323 w 3147060"/>
            <a:gd name="connsiteY39" fmla="*/ 243091 h 615696"/>
            <a:gd name="connsiteX40" fmla="*/ 0 w 3147060"/>
            <a:gd name="connsiteY40" fmla="*/ 0 h 615696"/>
            <a:gd name="connsiteX41" fmla="*/ 3147060 w 3147060"/>
            <a:gd name="connsiteY41" fmla="*/ 0 h 615696"/>
            <a:gd name="connsiteX42" fmla="*/ 3147060 w 3147060"/>
            <a:gd name="connsiteY42" fmla="*/ 615696 h 615696"/>
            <a:gd name="connsiteX43" fmla="*/ 0 w 3147060"/>
            <a:gd name="connsiteY43" fmla="*/ 615696 h 61569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3147060" h="615696">
              <a:moveTo>
                <a:pt x="2634996" y="33528"/>
              </a:moveTo>
              <a:lnTo>
                <a:pt x="2560525" y="243091"/>
              </a:lnTo>
              <a:lnTo>
                <a:pt x="2319529" y="243089"/>
              </a:lnTo>
              <a:lnTo>
                <a:pt x="2514500" y="372605"/>
              </a:lnTo>
              <a:lnTo>
                <a:pt x="2440026" y="582167"/>
              </a:lnTo>
              <a:lnTo>
                <a:pt x="2634996" y="452649"/>
              </a:lnTo>
              <a:lnTo>
                <a:pt x="2829966" y="582167"/>
              </a:lnTo>
              <a:lnTo>
                <a:pt x="2755492" y="372605"/>
              </a:lnTo>
              <a:lnTo>
                <a:pt x="2950463" y="243089"/>
              </a:lnTo>
              <a:lnTo>
                <a:pt x="2709467" y="243091"/>
              </a:lnTo>
              <a:close/>
              <a:moveTo>
                <a:pt x="1869948" y="33528"/>
              </a:moveTo>
              <a:lnTo>
                <a:pt x="1795477" y="243091"/>
              </a:lnTo>
              <a:lnTo>
                <a:pt x="1554481" y="243089"/>
              </a:lnTo>
              <a:lnTo>
                <a:pt x="1749452" y="372605"/>
              </a:lnTo>
              <a:lnTo>
                <a:pt x="1674978" y="582167"/>
              </a:lnTo>
              <a:lnTo>
                <a:pt x="1869948" y="452649"/>
              </a:lnTo>
              <a:lnTo>
                <a:pt x="2064918" y="582167"/>
              </a:lnTo>
              <a:lnTo>
                <a:pt x="1990444" y="372605"/>
              </a:lnTo>
              <a:lnTo>
                <a:pt x="2185415" y="243089"/>
              </a:lnTo>
              <a:lnTo>
                <a:pt x="1944419" y="243091"/>
              </a:lnTo>
              <a:close/>
              <a:moveTo>
                <a:pt x="1104900" y="33528"/>
              </a:moveTo>
              <a:lnTo>
                <a:pt x="1030429" y="243091"/>
              </a:lnTo>
              <a:lnTo>
                <a:pt x="789433" y="243089"/>
              </a:lnTo>
              <a:lnTo>
                <a:pt x="984404" y="372605"/>
              </a:lnTo>
              <a:lnTo>
                <a:pt x="909930" y="582167"/>
              </a:lnTo>
              <a:lnTo>
                <a:pt x="1104900" y="452649"/>
              </a:lnTo>
              <a:lnTo>
                <a:pt x="1299870" y="582167"/>
              </a:lnTo>
              <a:lnTo>
                <a:pt x="1225396" y="372605"/>
              </a:lnTo>
              <a:lnTo>
                <a:pt x="1420367" y="243089"/>
              </a:lnTo>
              <a:lnTo>
                <a:pt x="1179371" y="243091"/>
              </a:lnTo>
              <a:close/>
              <a:moveTo>
                <a:pt x="339852" y="33528"/>
              </a:moveTo>
              <a:lnTo>
                <a:pt x="265381" y="243091"/>
              </a:lnTo>
              <a:lnTo>
                <a:pt x="24385" y="243089"/>
              </a:lnTo>
              <a:lnTo>
                <a:pt x="219356" y="372605"/>
              </a:lnTo>
              <a:lnTo>
                <a:pt x="144882" y="582167"/>
              </a:lnTo>
              <a:lnTo>
                <a:pt x="339852" y="452649"/>
              </a:lnTo>
              <a:lnTo>
                <a:pt x="534822" y="582167"/>
              </a:lnTo>
              <a:lnTo>
                <a:pt x="460348" y="372605"/>
              </a:lnTo>
              <a:lnTo>
                <a:pt x="655319" y="243089"/>
              </a:lnTo>
              <a:lnTo>
                <a:pt x="414323" y="243091"/>
              </a:lnTo>
              <a:close/>
              <a:moveTo>
                <a:pt x="0" y="0"/>
              </a:moveTo>
              <a:lnTo>
                <a:pt x="3147060" y="0"/>
              </a:lnTo>
              <a:lnTo>
                <a:pt x="3147060" y="615696"/>
              </a:lnTo>
              <a:lnTo>
                <a:pt x="0" y="615696"/>
              </a:lnTo>
              <a:close/>
            </a:path>
          </a:pathLst>
        </a:custGeom>
        <a:solidFill>
          <a:schemeClr val="bg1"/>
        </a:solidFill>
        <a:ln>
          <a:noFill/>
        </a:ln>
      </xdr:spPr>
      <xdr:style>
        <a:lnRef idx="3">
          <a:schemeClr val="lt1"/>
        </a:lnRef>
        <a:fillRef idx="1">
          <a:schemeClr val="accent4"/>
        </a:fillRef>
        <a:effectRef idx="1">
          <a:schemeClr val="accent4"/>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650645</xdr:colOff>
      <xdr:row>8</xdr:row>
      <xdr:rowOff>65892</xdr:rowOff>
    </xdr:from>
    <xdr:to>
      <xdr:col>6</xdr:col>
      <xdr:colOff>462643</xdr:colOff>
      <xdr:row>10</xdr:row>
      <xdr:rowOff>45357</xdr:rowOff>
    </xdr:to>
    <xdr:sp macro="" textlink="">
      <xdr:nvSpPr>
        <xdr:cNvPr id="153" name="TextBox 152">
          <a:extLst>
            <a:ext uri="{FF2B5EF4-FFF2-40B4-BE49-F238E27FC236}">
              <a16:creationId xmlns:a16="http://schemas.microsoft.com/office/drawing/2014/main" id="{CB64E562-B91A-43A3-A52E-AB56DC7E28B5}"/>
            </a:ext>
          </a:extLst>
        </xdr:cNvPr>
        <xdr:cNvSpPr txBox="1"/>
      </xdr:nvSpPr>
      <xdr:spPr>
        <a:xfrm>
          <a:off x="1975074" y="1662463"/>
          <a:ext cx="2460855" cy="37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a:t>
          </a:r>
          <a:r>
            <a:rPr lang="en-US"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Gender</a:t>
          </a:r>
          <a:endPar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447988</xdr:colOff>
      <xdr:row>12</xdr:row>
      <xdr:rowOff>50100</xdr:rowOff>
    </xdr:from>
    <xdr:to>
      <xdr:col>8</xdr:col>
      <xdr:colOff>446593</xdr:colOff>
      <xdr:row>18</xdr:row>
      <xdr:rowOff>79692</xdr:rowOff>
    </xdr:to>
    <xdr:grpSp>
      <xdr:nvGrpSpPr>
        <xdr:cNvPr id="158" name="Group 157">
          <a:extLst>
            <a:ext uri="{FF2B5EF4-FFF2-40B4-BE49-F238E27FC236}">
              <a16:creationId xmlns:a16="http://schemas.microsoft.com/office/drawing/2014/main" id="{77C198AE-6C98-D26A-4B14-95466B9ED497}"/>
            </a:ext>
          </a:extLst>
        </xdr:cNvPr>
        <xdr:cNvGrpSpPr/>
      </xdr:nvGrpSpPr>
      <xdr:grpSpPr>
        <a:xfrm>
          <a:off x="1768788" y="2386900"/>
          <a:ext cx="3961005" cy="1197992"/>
          <a:chOff x="1645417" y="2408671"/>
          <a:chExt cx="3971890" cy="1227021"/>
        </a:xfrm>
      </xdr:grpSpPr>
      <xdr:graphicFrame macro="">
        <xdr:nvGraphicFramePr>
          <xdr:cNvPr id="83" name="Chart 82">
            <a:extLst>
              <a:ext uri="{FF2B5EF4-FFF2-40B4-BE49-F238E27FC236}">
                <a16:creationId xmlns:a16="http://schemas.microsoft.com/office/drawing/2014/main" id="{0E1F407B-2530-4EE4-B866-B046E7592177}"/>
              </a:ext>
            </a:extLst>
          </xdr:cNvPr>
          <xdr:cNvGraphicFramePr>
            <a:graphicFrameLocks/>
          </xdr:cNvGraphicFramePr>
        </xdr:nvGraphicFramePr>
        <xdr:xfrm>
          <a:off x="1645417" y="2408671"/>
          <a:ext cx="1397000" cy="1217252"/>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84" name="Chart 83">
            <a:extLst>
              <a:ext uri="{FF2B5EF4-FFF2-40B4-BE49-F238E27FC236}">
                <a16:creationId xmlns:a16="http://schemas.microsoft.com/office/drawing/2014/main" id="{0F0AB89C-5E16-4388-940B-608ACF7D5168}"/>
              </a:ext>
            </a:extLst>
          </xdr:cNvPr>
          <xdr:cNvGraphicFramePr>
            <a:graphicFrameLocks/>
          </xdr:cNvGraphicFramePr>
        </xdr:nvGraphicFramePr>
        <xdr:xfrm>
          <a:off x="4256593" y="2422627"/>
          <a:ext cx="1360714" cy="1213065"/>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143" name="Graphic 142" descr="Male profile with solid fill">
            <a:extLst>
              <a:ext uri="{FF2B5EF4-FFF2-40B4-BE49-F238E27FC236}">
                <a16:creationId xmlns:a16="http://schemas.microsoft.com/office/drawing/2014/main" id="{4E1233B1-63BD-1BEC-C4C6-91BE2479A3B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635845" y="2569644"/>
            <a:ext cx="845721" cy="851319"/>
          </a:xfrm>
          <a:prstGeom prst="rect">
            <a:avLst/>
          </a:prstGeom>
        </xdr:spPr>
      </xdr:pic>
      <xdr:pic>
        <xdr:nvPicPr>
          <xdr:cNvPr id="145" name="Graphic 144" descr="Female Profile with solid fill">
            <a:extLst>
              <a:ext uri="{FF2B5EF4-FFF2-40B4-BE49-F238E27FC236}">
                <a16:creationId xmlns:a16="http://schemas.microsoft.com/office/drawing/2014/main" id="{867C16F2-FEB2-0FA7-272B-579ADB29721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777949" y="2578380"/>
            <a:ext cx="847831" cy="853385"/>
          </a:xfrm>
          <a:prstGeom prst="rect">
            <a:avLst/>
          </a:prstGeom>
        </xdr:spPr>
      </xdr:pic>
      <xdr:sp macro="" textlink="Gender!$C$8">
        <xdr:nvSpPr>
          <xdr:cNvPr id="150" name="TextBox 149">
            <a:extLst>
              <a:ext uri="{FF2B5EF4-FFF2-40B4-BE49-F238E27FC236}">
                <a16:creationId xmlns:a16="http://schemas.microsoft.com/office/drawing/2014/main" id="{616EBBD0-F2D8-76D4-9E72-A43779EFF283}"/>
              </a:ext>
            </a:extLst>
          </xdr:cNvPr>
          <xdr:cNvSpPr txBox="1"/>
        </xdr:nvSpPr>
        <xdr:spPr>
          <a:xfrm>
            <a:off x="2113643" y="2803072"/>
            <a:ext cx="625928" cy="344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815CFD-A62A-4FFB-A0F0-08C696CEEEFE}" type="TxLink">
              <a:rPr lang="en-US" sz="16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40%</a:t>
            </a:fld>
            <a:endParaRPr lang="en-US" sz="1600">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C$9">
        <xdr:nvSpPr>
          <xdr:cNvPr id="154" name="TextBox 153">
            <a:extLst>
              <a:ext uri="{FF2B5EF4-FFF2-40B4-BE49-F238E27FC236}">
                <a16:creationId xmlns:a16="http://schemas.microsoft.com/office/drawing/2014/main" id="{BF3C473B-8F47-4D92-AF71-CF4F79499252}"/>
              </a:ext>
            </a:extLst>
          </xdr:cNvPr>
          <xdr:cNvSpPr txBox="1"/>
        </xdr:nvSpPr>
        <xdr:spPr>
          <a:xfrm>
            <a:off x="4675275" y="2835027"/>
            <a:ext cx="625928" cy="321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6F42D8-D64E-4CF0-BFF9-9FD20665B87C}" type="TxLink">
              <a:rPr lang="en-US" sz="16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t>60%</a:t>
            </a:fld>
            <a:endParaRPr lang="en-US" sz="16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editAs="oneCell">
    <xdr:from>
      <xdr:col>4</xdr:col>
      <xdr:colOff>244704</xdr:colOff>
      <xdr:row>10</xdr:row>
      <xdr:rowOff>27214</xdr:rowOff>
    </xdr:from>
    <xdr:to>
      <xdr:col>7</xdr:col>
      <xdr:colOff>86861</xdr:colOff>
      <xdr:row>13</xdr:row>
      <xdr:rowOff>45356</xdr:rowOff>
    </xdr:to>
    <mc:AlternateContent xmlns:mc="http://schemas.openxmlformats.org/markup-compatibility/2006" xmlns:a14="http://schemas.microsoft.com/office/drawing/2010/main">
      <mc:Choice Requires="a14">
        <xdr:graphicFrame macro="">
          <xdr:nvGraphicFramePr>
            <xdr:cNvPr id="155" name="Gender 3">
              <a:extLst>
                <a:ext uri="{FF2B5EF4-FFF2-40B4-BE49-F238E27FC236}">
                  <a16:creationId xmlns:a16="http://schemas.microsoft.com/office/drawing/2014/main" id="{2397D810-58C6-4B09-9BE5-A408C22FE2E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886304" y="1974547"/>
              <a:ext cx="1823357" cy="602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444500</xdr:colOff>
      <xdr:row>10</xdr:row>
      <xdr:rowOff>18143</xdr:rowOff>
    </xdr:from>
    <xdr:to>
      <xdr:col>15</xdr:col>
      <xdr:colOff>489857</xdr:colOff>
      <xdr:row>18</xdr:row>
      <xdr:rowOff>9070</xdr:rowOff>
    </xdr:to>
    <xdr:graphicFrame macro="">
      <xdr:nvGraphicFramePr>
        <xdr:cNvPr id="159" name="Chart 158">
          <a:extLst>
            <a:ext uri="{FF2B5EF4-FFF2-40B4-BE49-F238E27FC236}">
              <a16:creationId xmlns:a16="http://schemas.microsoft.com/office/drawing/2014/main" id="{45D75133-C8D5-42D3-9695-DA108DD31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122689</xdr:colOff>
      <xdr:row>8</xdr:row>
      <xdr:rowOff>64079</xdr:rowOff>
    </xdr:from>
    <xdr:to>
      <xdr:col>13</xdr:col>
      <xdr:colOff>263072</xdr:colOff>
      <xdr:row>10</xdr:row>
      <xdr:rowOff>43544</xdr:rowOff>
    </xdr:to>
    <xdr:sp macro="" textlink="">
      <xdr:nvSpPr>
        <xdr:cNvPr id="160" name="TextBox 159">
          <a:extLst>
            <a:ext uri="{FF2B5EF4-FFF2-40B4-BE49-F238E27FC236}">
              <a16:creationId xmlns:a16="http://schemas.microsoft.com/office/drawing/2014/main" id="{0097402B-7BE5-4F8D-BDC5-7B996975927B}"/>
            </a:ext>
          </a:extLst>
        </xdr:cNvPr>
        <xdr:cNvSpPr txBox="1"/>
      </xdr:nvSpPr>
      <xdr:spPr>
        <a:xfrm>
          <a:off x="6744832" y="1660650"/>
          <a:ext cx="2127026" cy="37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a:t>
          </a:r>
          <a:r>
            <a:rPr lang="en-US"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535215</xdr:colOff>
      <xdr:row>9</xdr:row>
      <xdr:rowOff>172357</xdr:rowOff>
    </xdr:from>
    <xdr:to>
      <xdr:col>22</xdr:col>
      <xdr:colOff>263072</xdr:colOff>
      <xdr:row>18</xdr:row>
      <xdr:rowOff>81643</xdr:rowOff>
    </xdr:to>
    <mc:AlternateContent xmlns:mc="http://schemas.openxmlformats.org/markup-compatibility/2006">
      <mc:Choice xmlns:cx1="http://schemas.microsoft.com/office/drawing/2015/9/8/chartex" Requires="cx1">
        <xdr:graphicFrame macro="">
          <xdr:nvGraphicFramePr>
            <xdr:cNvPr id="161" name="Chart 160">
              <a:extLst>
                <a:ext uri="{FF2B5EF4-FFF2-40B4-BE49-F238E27FC236}">
                  <a16:creationId xmlns:a16="http://schemas.microsoft.com/office/drawing/2014/main" id="{7DC8CEE1-8000-47A0-8561-5A35330569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441215" y="1944007"/>
              <a:ext cx="4350657" cy="168093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364844</xdr:colOff>
      <xdr:row>8</xdr:row>
      <xdr:rowOff>100685</xdr:rowOff>
    </xdr:from>
    <xdr:to>
      <xdr:col>20</xdr:col>
      <xdr:colOff>505227</xdr:colOff>
      <xdr:row>9</xdr:row>
      <xdr:rowOff>190499</xdr:rowOff>
    </xdr:to>
    <xdr:sp macro="" textlink="">
      <xdr:nvSpPr>
        <xdr:cNvPr id="162" name="TextBox 161">
          <a:extLst>
            <a:ext uri="{FF2B5EF4-FFF2-40B4-BE49-F238E27FC236}">
              <a16:creationId xmlns:a16="http://schemas.microsoft.com/office/drawing/2014/main" id="{F7DD39C7-90A8-4136-BD2C-5AE244B378BF}"/>
            </a:ext>
          </a:extLst>
        </xdr:cNvPr>
        <xdr:cNvSpPr txBox="1"/>
      </xdr:nvSpPr>
      <xdr:spPr>
        <a:xfrm>
          <a:off x="11622487" y="1697256"/>
          <a:ext cx="2127026" cy="289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Job</a:t>
          </a:r>
        </a:p>
      </xdr:txBody>
    </xdr:sp>
    <xdr:clientData/>
  </xdr:twoCellAnchor>
  <xdr:twoCellAnchor>
    <xdr:from>
      <xdr:col>2</xdr:col>
      <xdr:colOff>426357</xdr:colOff>
      <xdr:row>20</xdr:row>
      <xdr:rowOff>45356</xdr:rowOff>
    </xdr:from>
    <xdr:to>
      <xdr:col>8</xdr:col>
      <xdr:colOff>235857</xdr:colOff>
      <xdr:row>28</xdr:row>
      <xdr:rowOff>54429</xdr:rowOff>
    </xdr:to>
    <xdr:graphicFrame macro="">
      <xdr:nvGraphicFramePr>
        <xdr:cNvPr id="163" name="Chart 162">
          <a:extLst>
            <a:ext uri="{FF2B5EF4-FFF2-40B4-BE49-F238E27FC236}">
              <a16:creationId xmlns:a16="http://schemas.microsoft.com/office/drawing/2014/main" id="{D701D10D-BD3F-4CF8-BF62-0C786F4C9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566007</xdr:colOff>
      <xdr:row>18</xdr:row>
      <xdr:rowOff>140111</xdr:rowOff>
    </xdr:from>
    <xdr:to>
      <xdr:col>7</xdr:col>
      <xdr:colOff>542472</xdr:colOff>
      <xdr:row>20</xdr:row>
      <xdr:rowOff>52613</xdr:rowOff>
    </xdr:to>
    <xdr:sp macro="" textlink="">
      <xdr:nvSpPr>
        <xdr:cNvPr id="164" name="TextBox 163">
          <a:extLst>
            <a:ext uri="{FF2B5EF4-FFF2-40B4-BE49-F238E27FC236}">
              <a16:creationId xmlns:a16="http://schemas.microsoft.com/office/drawing/2014/main" id="{78536160-AC28-4979-ABBE-23168E29DB73}"/>
            </a:ext>
          </a:extLst>
        </xdr:cNvPr>
        <xdr:cNvSpPr txBox="1"/>
      </xdr:nvSpPr>
      <xdr:spPr>
        <a:xfrm>
          <a:off x="2547207" y="3645311"/>
          <a:ext cx="2618065" cy="301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 Wise</a:t>
          </a:r>
          <a:r>
            <a:rPr lang="en-US"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Attrition</a:t>
          </a:r>
          <a:endPar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384926</xdr:colOff>
      <xdr:row>18</xdr:row>
      <xdr:rowOff>169333</xdr:rowOff>
    </xdr:from>
    <xdr:to>
      <xdr:col>13</xdr:col>
      <xdr:colOff>517071</xdr:colOff>
      <xdr:row>28</xdr:row>
      <xdr:rowOff>0</xdr:rowOff>
    </xdr:to>
    <xdr:graphicFrame macro="">
      <xdr:nvGraphicFramePr>
        <xdr:cNvPr id="165" name="Chart 164">
          <a:extLst>
            <a:ext uri="{FF2B5EF4-FFF2-40B4-BE49-F238E27FC236}">
              <a16:creationId xmlns:a16="http://schemas.microsoft.com/office/drawing/2014/main" id="{4BDF6846-43D2-49FF-9BC7-8887B0795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276069</xdr:colOff>
      <xdr:row>18</xdr:row>
      <xdr:rowOff>123784</xdr:rowOff>
    </xdr:from>
    <xdr:to>
      <xdr:col>13</xdr:col>
      <xdr:colOff>252534</xdr:colOff>
      <xdr:row>20</xdr:row>
      <xdr:rowOff>36286</xdr:rowOff>
    </xdr:to>
    <xdr:sp macro="" textlink="">
      <xdr:nvSpPr>
        <xdr:cNvPr id="166" name="TextBox 165">
          <a:extLst>
            <a:ext uri="{FF2B5EF4-FFF2-40B4-BE49-F238E27FC236}">
              <a16:creationId xmlns:a16="http://schemas.microsoft.com/office/drawing/2014/main" id="{8EBB8FEA-4B00-4724-B942-EFA2A7BB3310}"/>
            </a:ext>
          </a:extLst>
        </xdr:cNvPr>
        <xdr:cNvSpPr txBox="1"/>
      </xdr:nvSpPr>
      <xdr:spPr>
        <a:xfrm>
          <a:off x="6235998" y="3716070"/>
          <a:ext cx="2625322" cy="311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 Attrition Wise</a:t>
          </a:r>
          <a:r>
            <a:rPr lang="en-US"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t>
          </a:r>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Age</a:t>
          </a:r>
          <a:r>
            <a:rPr lang="en-US"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Group</a:t>
          </a:r>
          <a:r>
            <a:rPr lang="en-US" sz="1100">
              <a:solidFill>
                <a:schemeClr val="dk1"/>
              </a:solidFill>
              <a:effectLst/>
              <a:latin typeface="+mn-lt"/>
              <a:ea typeface="+mn-ea"/>
              <a:cs typeface="+mn-cs"/>
            </a:rPr>
            <a:t>  </a:t>
          </a:r>
          <a:endPar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46567</xdr:colOff>
      <xdr:row>20</xdr:row>
      <xdr:rowOff>16933</xdr:rowOff>
    </xdr:from>
    <xdr:to>
      <xdr:col>18</xdr:col>
      <xdr:colOff>110068</xdr:colOff>
      <xdr:row>28</xdr:row>
      <xdr:rowOff>26004</xdr:rowOff>
    </xdr:to>
    <mc:AlternateContent xmlns:mc="http://schemas.openxmlformats.org/markup-compatibility/2006">
      <mc:Choice xmlns:cx2="http://schemas.microsoft.com/office/drawing/2015/10/21/chartex" Requires="cx2">
        <xdr:graphicFrame macro="">
          <xdr:nvGraphicFramePr>
            <xdr:cNvPr id="167" name="Chart 166">
              <a:extLst>
                <a:ext uri="{FF2B5EF4-FFF2-40B4-BE49-F238E27FC236}">
                  <a16:creationId xmlns:a16="http://schemas.microsoft.com/office/drawing/2014/main" id="{FC7859C6-9B05-4540-A594-67CFBD5020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292167" y="3953933"/>
              <a:ext cx="2705101" cy="15838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72510</xdr:colOff>
      <xdr:row>18</xdr:row>
      <xdr:rowOff>115232</xdr:rowOff>
    </xdr:from>
    <xdr:to>
      <xdr:col>18</xdr:col>
      <xdr:colOff>48975</xdr:colOff>
      <xdr:row>20</xdr:row>
      <xdr:rowOff>27734</xdr:rowOff>
    </xdr:to>
    <xdr:sp macro="" textlink="">
      <xdr:nvSpPr>
        <xdr:cNvPr id="168" name="TextBox 167">
          <a:extLst>
            <a:ext uri="{FF2B5EF4-FFF2-40B4-BE49-F238E27FC236}">
              <a16:creationId xmlns:a16="http://schemas.microsoft.com/office/drawing/2014/main" id="{478A65F4-C685-4ABB-9953-E68D4B732A37}"/>
            </a:ext>
          </a:extLst>
        </xdr:cNvPr>
        <xdr:cNvSpPr txBox="1"/>
      </xdr:nvSpPr>
      <xdr:spPr>
        <a:xfrm>
          <a:off x="9343510" y="3707518"/>
          <a:ext cx="2625322" cy="311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rPr>
            <a:t> Attrition by</a:t>
          </a:r>
          <a:r>
            <a:rPr lang="en-US"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Marital Status</a:t>
          </a:r>
          <a:endParaRPr lang="en-US"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20</xdr:col>
      <xdr:colOff>524787</xdr:colOff>
      <xdr:row>20</xdr:row>
      <xdr:rowOff>76610</xdr:rowOff>
    </xdr:from>
    <xdr:to>
      <xdr:col>22</xdr:col>
      <xdr:colOff>263073</xdr:colOff>
      <xdr:row>26</xdr:row>
      <xdr:rowOff>136072</xdr:rowOff>
    </xdr:to>
    <mc:AlternateContent xmlns:mc="http://schemas.openxmlformats.org/markup-compatibility/2006" xmlns:a14="http://schemas.microsoft.com/office/drawing/2010/main">
      <mc:Choice Requires="a14">
        <xdr:graphicFrame macro="">
          <xdr:nvGraphicFramePr>
            <xdr:cNvPr id="169" name="Department 1">
              <a:extLst>
                <a:ext uri="{FF2B5EF4-FFF2-40B4-BE49-F238E27FC236}">
                  <a16:creationId xmlns:a16="http://schemas.microsoft.com/office/drawing/2014/main" id="{4F7B52F0-9CEB-4470-8E23-77CBF1CA43C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732787" y="3971277"/>
              <a:ext cx="1059086" cy="1227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343357</xdr:colOff>
      <xdr:row>20</xdr:row>
      <xdr:rowOff>33068</xdr:rowOff>
    </xdr:from>
    <xdr:to>
      <xdr:col>20</xdr:col>
      <xdr:colOff>444500</xdr:colOff>
      <xdr:row>27</xdr:row>
      <xdr:rowOff>163285</xdr:rowOff>
    </xdr:to>
    <mc:AlternateContent xmlns:mc="http://schemas.openxmlformats.org/markup-compatibility/2006" xmlns:a14="http://schemas.microsoft.com/office/drawing/2010/main">
      <mc:Choice Requires="a14">
        <xdr:graphicFrame macro="">
          <xdr:nvGraphicFramePr>
            <xdr:cNvPr id="170" name="Education Field 3">
              <a:extLst>
                <a:ext uri="{FF2B5EF4-FFF2-40B4-BE49-F238E27FC236}">
                  <a16:creationId xmlns:a16="http://schemas.microsoft.com/office/drawing/2014/main" id="{BBDFB40F-CF0A-4891-8E6A-9E26AA2AFDC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2230557" y="3927735"/>
              <a:ext cx="1421943" cy="1493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279857</xdr:colOff>
      <xdr:row>18</xdr:row>
      <xdr:rowOff>78425</xdr:rowOff>
    </xdr:from>
    <xdr:to>
      <xdr:col>20</xdr:col>
      <xdr:colOff>480785</xdr:colOff>
      <xdr:row>20</xdr:row>
      <xdr:rowOff>0</xdr:rowOff>
    </xdr:to>
    <xdr:sp macro="" textlink="">
      <xdr:nvSpPr>
        <xdr:cNvPr id="171" name="TextBox 170">
          <a:extLst>
            <a:ext uri="{FF2B5EF4-FFF2-40B4-BE49-F238E27FC236}">
              <a16:creationId xmlns:a16="http://schemas.microsoft.com/office/drawing/2014/main" id="{43913642-F2B5-41B0-8F62-392985C7BAF0}"/>
            </a:ext>
          </a:extLst>
        </xdr:cNvPr>
        <xdr:cNvSpPr txBox="1"/>
      </xdr:nvSpPr>
      <xdr:spPr>
        <a:xfrm>
          <a:off x="12199714" y="3670711"/>
          <a:ext cx="1525357" cy="320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6">
                  <a:lumMod val="75000"/>
                </a:schemeClr>
              </a:solidFill>
              <a:latin typeface="Lato Black" panose="020F0502020204030203" pitchFamily="34" charset="0"/>
              <a:ea typeface="Lato Black" panose="020F0502020204030203" pitchFamily="34" charset="0"/>
              <a:cs typeface="Lato Black" panose="020F0502020204030203" pitchFamily="34" charset="0"/>
            </a:rPr>
            <a:t>Education field</a:t>
          </a:r>
        </a:p>
      </xdr:txBody>
    </xdr:sp>
    <xdr:clientData/>
  </xdr:twoCellAnchor>
  <xdr:twoCellAnchor>
    <xdr:from>
      <xdr:col>20</xdr:col>
      <xdr:colOff>399143</xdr:colOff>
      <xdr:row>18</xdr:row>
      <xdr:rowOff>45035</xdr:rowOff>
    </xdr:from>
    <xdr:to>
      <xdr:col>22</xdr:col>
      <xdr:colOff>263072</xdr:colOff>
      <xdr:row>20</xdr:row>
      <xdr:rowOff>63500</xdr:rowOff>
    </xdr:to>
    <xdr:sp macro="" textlink="">
      <xdr:nvSpPr>
        <xdr:cNvPr id="172" name="TextBox 171">
          <a:extLst>
            <a:ext uri="{FF2B5EF4-FFF2-40B4-BE49-F238E27FC236}">
              <a16:creationId xmlns:a16="http://schemas.microsoft.com/office/drawing/2014/main" id="{D00836B6-A6F1-41C6-8694-3047B43DC601}"/>
            </a:ext>
          </a:extLst>
        </xdr:cNvPr>
        <xdr:cNvSpPr txBox="1"/>
      </xdr:nvSpPr>
      <xdr:spPr>
        <a:xfrm>
          <a:off x="13643429" y="3637321"/>
          <a:ext cx="1188357" cy="417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accent6">
                  <a:lumMod val="75000"/>
                </a:schemeClr>
              </a:solidFill>
              <a:latin typeface="Lato Black" panose="020F0502020204030203" pitchFamily="34" charset="0"/>
              <a:ea typeface="Lato Black" panose="020F0502020204030203" pitchFamily="34" charset="0"/>
              <a:cs typeface="Lato Black" panose="020F0502020204030203" pitchFamily="34" charset="0"/>
            </a:rPr>
            <a:t>Deptarment</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410441</xdr:colOff>
      <xdr:row>16</xdr:row>
      <xdr:rowOff>162791</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410441" y="3164609"/>
          <a:ext cx="333375" cy="314325"/>
        </a:xfrm>
        <a:prstGeom prst="rect">
          <a:avLst/>
        </a:prstGeom>
        <a:noFill/>
      </xdr:spPr>
    </xdr:pic>
    <xdr:clientData fLocksWithSheet="0"/>
  </xdr:oneCellAnchor>
  <xdr:oneCellAnchor>
    <xdr:from>
      <xdr:col>0</xdr:col>
      <xdr:colOff>114300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4300" y="2733675"/>
          <a:ext cx="419100" cy="304800"/>
        </a:xfrm>
        <a:prstGeom prst="rect">
          <a:avLst/>
        </a:prstGeom>
        <a:noFill/>
      </xdr:spPr>
    </xdr:pic>
    <xdr:clientData fLocksWithSheet="0"/>
  </xdr:oneCellAnchor>
  <xdr:oneCellAnchor>
    <xdr:from>
      <xdr:col>1</xdr:col>
      <xdr:colOff>488950</xdr:colOff>
      <xdr:row>2</xdr:row>
      <xdr:rowOff>41275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1143000" y="422275"/>
          <a:ext cx="390525" cy="314325"/>
        </a:xfrm>
        <a:prstGeom prst="rect">
          <a:avLst/>
        </a:prstGeom>
        <a:noFill/>
      </xdr:spPr>
    </xdr:pic>
    <xdr:clientData fLocksWithSheet="0"/>
  </xdr:oneCellAnchor>
  <xdr:oneCellAnchor>
    <xdr:from>
      <xdr:col>1</xdr:col>
      <xdr:colOff>517525</xdr:colOff>
      <xdr:row>5</xdr:row>
      <xdr:rowOff>123825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xfrm>
          <a:off x="1171575" y="1076325"/>
          <a:ext cx="295275" cy="266700"/>
        </a:xfrm>
        <a:prstGeom prst="rect">
          <a:avLst/>
        </a:prstGeom>
        <a:noFill/>
      </xdr:spPr>
    </xdr:pic>
    <xdr:clientData fLocksWithSheet="0"/>
  </xdr:oneCellAnchor>
  <xdr:oneCellAnchor>
    <xdr:from>
      <xdr:col>0</xdr:col>
      <xdr:colOff>47625</xdr:colOff>
      <xdr:row>11</xdr:row>
      <xdr:rowOff>104775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xfrm>
          <a:off x="47625" y="2200275"/>
          <a:ext cx="485775" cy="400050"/>
        </a:xfrm>
        <a:prstGeom prst="rect">
          <a:avLst/>
        </a:prstGeom>
        <a:noFill/>
      </xdr:spPr>
    </xdr:pic>
    <xdr:clientData fLocksWithSheet="0"/>
  </xdr:oneCellAnchor>
  <xdr:oneCellAnchor>
    <xdr:from>
      <xdr:col>0</xdr:col>
      <xdr:colOff>95250</xdr:colOff>
      <xdr:row>1</xdr:row>
      <xdr:rowOff>9525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xfrm>
          <a:off x="95250" y="200025"/>
          <a:ext cx="542925" cy="523875"/>
        </a:xfrm>
        <a:prstGeom prst="rect">
          <a:avLst/>
        </a:prstGeom>
        <a:noFill/>
      </xdr:spPr>
    </xdr:pic>
    <xdr:clientData fLocksWithSheet="0"/>
  </xdr:oneCellAnchor>
  <xdr:oneCellAnchor>
    <xdr:from>
      <xdr:col>0</xdr:col>
      <xdr:colOff>0</xdr:colOff>
      <xdr:row>4</xdr:row>
      <xdr:rowOff>133350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0" y="895350"/>
          <a:ext cx="723900" cy="628650"/>
        </a:xfrm>
        <a:prstGeom prst="rect">
          <a:avLst/>
        </a:prstGeom>
        <a:noFill/>
      </xdr:spPr>
    </xdr:pic>
    <xdr:clientData fLocksWithSheet="0"/>
  </xdr:oneCellAnchor>
  <xdr:twoCellAnchor editAs="oneCell">
    <xdr:from>
      <xdr:col>2</xdr:col>
      <xdr:colOff>330200</xdr:colOff>
      <xdr:row>0</xdr:row>
      <xdr:rowOff>63500</xdr:rowOff>
    </xdr:from>
    <xdr:to>
      <xdr:col>16</xdr:col>
      <xdr:colOff>323340</xdr:colOff>
      <xdr:row>22</xdr:row>
      <xdr:rowOff>0</xdr:rowOff>
    </xdr:to>
    <xdr:pic>
      <xdr:nvPicPr>
        <xdr:cNvPr id="9" name="Picture 8">
          <a:extLst>
            <a:ext uri="{FF2B5EF4-FFF2-40B4-BE49-F238E27FC236}">
              <a16:creationId xmlns:a16="http://schemas.microsoft.com/office/drawing/2014/main" id="{80B4977F-169A-0F30-7465-A1737155E17F}"/>
            </a:ext>
          </a:extLst>
        </xdr:cNvPr>
        <xdr:cNvPicPr>
          <a:picLocks noChangeAspect="1"/>
        </xdr:cNvPicPr>
      </xdr:nvPicPr>
      <xdr:blipFill>
        <a:blip xmlns:r="http://schemas.openxmlformats.org/officeDocument/2006/relationships" r:embed="rId8"/>
        <a:stretch>
          <a:fillRect/>
        </a:stretch>
      </xdr:blipFill>
      <xdr:spPr>
        <a:xfrm>
          <a:off x="1643495" y="63500"/>
          <a:ext cx="9186209" cy="4064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148535</xdr:colOff>
      <xdr:row>1</xdr:row>
      <xdr:rowOff>41000</xdr:rowOff>
    </xdr:from>
    <xdr:ext cx="11819835" cy="4914760"/>
    <xdr:grpSp>
      <xdr:nvGrpSpPr>
        <xdr:cNvPr id="2" name="Shape 2">
          <a:extLst>
            <a:ext uri="{FF2B5EF4-FFF2-40B4-BE49-F238E27FC236}">
              <a16:creationId xmlns:a16="http://schemas.microsoft.com/office/drawing/2014/main" id="{00000000-0008-0000-0200-000002000000}"/>
            </a:ext>
          </a:extLst>
        </xdr:cNvPr>
        <xdr:cNvGrpSpPr/>
      </xdr:nvGrpSpPr>
      <xdr:grpSpPr>
        <a:xfrm>
          <a:off x="148535" y="234261"/>
          <a:ext cx="11819835" cy="4914760"/>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20</xdr:col>
      <xdr:colOff>13804</xdr:colOff>
      <xdr:row>1</xdr:row>
      <xdr:rowOff>41414</xdr:rowOff>
    </xdr:from>
    <xdr:ext cx="12437716" cy="4845325"/>
    <xdr:grpSp>
      <xdr:nvGrpSpPr>
        <xdr:cNvPr id="29" name="Shape 2">
          <a:extLst>
            <a:ext uri="{FF2B5EF4-FFF2-40B4-BE49-F238E27FC236}">
              <a16:creationId xmlns:a16="http://schemas.microsoft.com/office/drawing/2014/main" id="{A3DB20B5-4E35-4093-99B8-10B38308E3E1}"/>
            </a:ext>
          </a:extLst>
        </xdr:cNvPr>
        <xdr:cNvGrpSpPr/>
      </xdr:nvGrpSpPr>
      <xdr:grpSpPr>
        <a:xfrm>
          <a:off x="12989891" y="234675"/>
          <a:ext cx="12437716" cy="4845325"/>
          <a:chOff x="0" y="60488"/>
          <a:chExt cx="10692000" cy="7439025"/>
        </a:xfrm>
      </xdr:grpSpPr>
      <xdr:grpSp>
        <xdr:nvGrpSpPr>
          <xdr:cNvPr id="30" name="Shape 29">
            <a:extLst>
              <a:ext uri="{FF2B5EF4-FFF2-40B4-BE49-F238E27FC236}">
                <a16:creationId xmlns:a16="http://schemas.microsoft.com/office/drawing/2014/main" id="{0320B8EE-8E47-DC39-E065-94100ED89793}"/>
              </a:ext>
            </a:extLst>
          </xdr:cNvPr>
          <xdr:cNvGrpSpPr/>
        </xdr:nvGrpSpPr>
        <xdr:grpSpPr>
          <a:xfrm>
            <a:off x="0" y="60488"/>
            <a:ext cx="10692000" cy="7439025"/>
            <a:chOff x="1752600" y="190500"/>
            <a:chExt cx="13468350" cy="7776000"/>
          </a:xfrm>
        </xdr:grpSpPr>
        <xdr:sp macro="" textlink="">
          <xdr:nvSpPr>
            <xdr:cNvPr id="31" name="Shape 4">
              <a:extLst>
                <a:ext uri="{FF2B5EF4-FFF2-40B4-BE49-F238E27FC236}">
                  <a16:creationId xmlns:a16="http://schemas.microsoft.com/office/drawing/2014/main" id="{954CBF24-CC9A-0C53-194A-5AD21A61ED35}"/>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2" name="Shape 30">
              <a:extLst>
                <a:ext uri="{FF2B5EF4-FFF2-40B4-BE49-F238E27FC236}">
                  <a16:creationId xmlns:a16="http://schemas.microsoft.com/office/drawing/2014/main" id="{86A834A9-D1A2-7FD0-4B26-158B2590D696}"/>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3" name="Shape 31">
              <a:extLst>
                <a:ext uri="{FF2B5EF4-FFF2-40B4-BE49-F238E27FC236}">
                  <a16:creationId xmlns:a16="http://schemas.microsoft.com/office/drawing/2014/main" id="{3E33E508-4A8E-7FBC-60C0-26DDEA935ADB}"/>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4" name="Shape 32">
              <a:extLst>
                <a:ext uri="{FF2B5EF4-FFF2-40B4-BE49-F238E27FC236}">
                  <a16:creationId xmlns:a16="http://schemas.microsoft.com/office/drawing/2014/main" id="{C657B828-4ADB-E011-A934-17C53DBFFFB3}"/>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5" name="Shape 33">
              <a:extLst>
                <a:ext uri="{FF2B5EF4-FFF2-40B4-BE49-F238E27FC236}">
                  <a16:creationId xmlns:a16="http://schemas.microsoft.com/office/drawing/2014/main" id="{D5E3A9B3-7906-2D19-289A-A71B99AF82A5}"/>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6" name="Shape 34">
              <a:extLst>
                <a:ext uri="{FF2B5EF4-FFF2-40B4-BE49-F238E27FC236}">
                  <a16:creationId xmlns:a16="http://schemas.microsoft.com/office/drawing/2014/main" id="{826AD986-9B8E-D4A5-C9D3-DD6AA53E8A39}"/>
                </a:ext>
              </a:extLst>
            </xdr:cNvPr>
            <xdr:cNvGrpSpPr/>
          </xdr:nvGrpSpPr>
          <xdr:grpSpPr>
            <a:xfrm>
              <a:off x="1846116" y="1215714"/>
              <a:ext cx="13289109" cy="998848"/>
              <a:chOff x="1846116" y="1215714"/>
              <a:chExt cx="13403409" cy="998848"/>
            </a:xfrm>
          </xdr:grpSpPr>
          <xdr:sp macro="" textlink="">
            <xdr:nvSpPr>
              <xdr:cNvPr id="51" name="Shape 35">
                <a:extLst>
                  <a:ext uri="{FF2B5EF4-FFF2-40B4-BE49-F238E27FC236}">
                    <a16:creationId xmlns:a16="http://schemas.microsoft.com/office/drawing/2014/main" id="{9D67A085-8FB8-4263-6BE7-2C304D79A641}"/>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2" name="Shape 36">
                <a:extLst>
                  <a:ext uri="{FF2B5EF4-FFF2-40B4-BE49-F238E27FC236}">
                    <a16:creationId xmlns:a16="http://schemas.microsoft.com/office/drawing/2014/main" id="{472E7977-2950-3F1A-63FB-7D55DE08D48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3" name="Shape 37">
                <a:extLst>
                  <a:ext uri="{FF2B5EF4-FFF2-40B4-BE49-F238E27FC236}">
                    <a16:creationId xmlns:a16="http://schemas.microsoft.com/office/drawing/2014/main" id="{EFAC578C-D337-17B2-FCBF-292163770847}"/>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4" name="Shape 38">
                <a:extLst>
                  <a:ext uri="{FF2B5EF4-FFF2-40B4-BE49-F238E27FC236}">
                    <a16:creationId xmlns:a16="http://schemas.microsoft.com/office/drawing/2014/main" id="{FB0FC466-8CEB-4A73-8C37-9E6F021FB713}"/>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5" name="Shape 39">
                <a:extLst>
                  <a:ext uri="{FF2B5EF4-FFF2-40B4-BE49-F238E27FC236}">
                    <a16:creationId xmlns:a16="http://schemas.microsoft.com/office/drawing/2014/main" id="{E2A02983-F2DF-BD5B-C784-C5682FEF56F5}"/>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37" name="Shape 40">
              <a:extLst>
                <a:ext uri="{FF2B5EF4-FFF2-40B4-BE49-F238E27FC236}">
                  <a16:creationId xmlns:a16="http://schemas.microsoft.com/office/drawing/2014/main" id="{AF7049AF-F8EA-E055-E518-B9DD56CA7768}"/>
                </a:ext>
              </a:extLst>
            </xdr:cNvPr>
            <xdr:cNvGrpSpPr/>
          </xdr:nvGrpSpPr>
          <xdr:grpSpPr>
            <a:xfrm>
              <a:off x="1847145" y="5162550"/>
              <a:ext cx="3867930" cy="2709509"/>
              <a:chOff x="1847145" y="2304895"/>
              <a:chExt cx="3867930" cy="2772878"/>
            </a:xfrm>
          </xdr:grpSpPr>
          <xdr:sp macro="" textlink="">
            <xdr:nvSpPr>
              <xdr:cNvPr id="49" name="Shape 41">
                <a:extLst>
                  <a:ext uri="{FF2B5EF4-FFF2-40B4-BE49-F238E27FC236}">
                    <a16:creationId xmlns:a16="http://schemas.microsoft.com/office/drawing/2014/main" id="{7EF70AF3-B4F3-641C-AF12-4DDD0EC17056}"/>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0" name="Shape 42">
                <a:extLst>
                  <a:ext uri="{FF2B5EF4-FFF2-40B4-BE49-F238E27FC236}">
                    <a16:creationId xmlns:a16="http://schemas.microsoft.com/office/drawing/2014/main" id="{95A6911C-D73B-2B23-524E-9B40045B5836}"/>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38" name="Shape 43">
              <a:extLst>
                <a:ext uri="{FF2B5EF4-FFF2-40B4-BE49-F238E27FC236}">
                  <a16:creationId xmlns:a16="http://schemas.microsoft.com/office/drawing/2014/main" id="{E4D3F633-4C2D-AF91-721C-69F723DEA695}"/>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39" name="Shape 44">
              <a:extLst>
                <a:ext uri="{FF2B5EF4-FFF2-40B4-BE49-F238E27FC236}">
                  <a16:creationId xmlns:a16="http://schemas.microsoft.com/office/drawing/2014/main" id="{CAF454CA-221B-904C-9C22-9651C694EE61}"/>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0" name="Shape 45">
              <a:extLst>
                <a:ext uri="{FF2B5EF4-FFF2-40B4-BE49-F238E27FC236}">
                  <a16:creationId xmlns:a16="http://schemas.microsoft.com/office/drawing/2014/main" id="{E971BA61-9C2C-0B64-6FC2-B293976404F2}"/>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1" name="Shape 46">
              <a:extLst>
                <a:ext uri="{FF2B5EF4-FFF2-40B4-BE49-F238E27FC236}">
                  <a16:creationId xmlns:a16="http://schemas.microsoft.com/office/drawing/2014/main" id="{56C3AFAE-71A8-2B6B-E0D3-C164CF103202}"/>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7">
              <a:extLst>
                <a:ext uri="{FF2B5EF4-FFF2-40B4-BE49-F238E27FC236}">
                  <a16:creationId xmlns:a16="http://schemas.microsoft.com/office/drawing/2014/main" id="{FC86593B-D428-984E-F273-483634B802F9}"/>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3" name="Shape 48">
              <a:extLst>
                <a:ext uri="{FF2B5EF4-FFF2-40B4-BE49-F238E27FC236}">
                  <a16:creationId xmlns:a16="http://schemas.microsoft.com/office/drawing/2014/main" id="{097FBE85-375F-FD24-147B-D7DFA2005143}"/>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4" name="Shape 49">
              <a:extLst>
                <a:ext uri="{FF2B5EF4-FFF2-40B4-BE49-F238E27FC236}">
                  <a16:creationId xmlns:a16="http://schemas.microsoft.com/office/drawing/2014/main" id="{A8890167-87D4-C759-1FB4-868306ACD7AA}"/>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5" name="Shape 50">
              <a:extLst>
                <a:ext uri="{FF2B5EF4-FFF2-40B4-BE49-F238E27FC236}">
                  <a16:creationId xmlns:a16="http://schemas.microsoft.com/office/drawing/2014/main" id="{C57BA3EF-7978-D0D2-E9FE-0B468F674F75}"/>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6" name="Shape 51">
              <a:extLst>
                <a:ext uri="{FF2B5EF4-FFF2-40B4-BE49-F238E27FC236}">
                  <a16:creationId xmlns:a16="http://schemas.microsoft.com/office/drawing/2014/main" id="{94464785-7EEA-B6CA-B970-2F81D1B5B536}"/>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7" name="Shape 52">
              <a:extLst>
                <a:ext uri="{FF2B5EF4-FFF2-40B4-BE49-F238E27FC236}">
                  <a16:creationId xmlns:a16="http://schemas.microsoft.com/office/drawing/2014/main" id="{06F84A0C-1EC7-02EB-7BBB-5369F2A9DE87}"/>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8" name="Shape 53">
              <a:extLst>
                <a:ext uri="{FF2B5EF4-FFF2-40B4-BE49-F238E27FC236}">
                  <a16:creationId xmlns:a16="http://schemas.microsoft.com/office/drawing/2014/main" id="{0C0598CE-CEA1-75C1-5C0B-6DE2EDEFC357}"/>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0</xdr:col>
      <xdr:colOff>142951</xdr:colOff>
      <xdr:row>28</xdr:row>
      <xdr:rowOff>27609</xdr:rowOff>
    </xdr:from>
    <xdr:ext cx="11811614" cy="4261527"/>
    <xdr:grpSp>
      <xdr:nvGrpSpPr>
        <xdr:cNvPr id="56" name="Shape 2" title="Drawing">
          <a:extLst>
            <a:ext uri="{FF2B5EF4-FFF2-40B4-BE49-F238E27FC236}">
              <a16:creationId xmlns:a16="http://schemas.microsoft.com/office/drawing/2014/main" id="{77CFF935-374F-46B4-A4BD-830C0306C3BF}"/>
            </a:ext>
          </a:extLst>
        </xdr:cNvPr>
        <xdr:cNvGrpSpPr/>
      </xdr:nvGrpSpPr>
      <xdr:grpSpPr>
        <a:xfrm>
          <a:off x="142951" y="5438913"/>
          <a:ext cx="11811614" cy="4261527"/>
          <a:chOff x="509146" y="381848"/>
          <a:chExt cx="10183419" cy="7103376"/>
        </a:xfrm>
      </xdr:grpSpPr>
      <xdr:grpSp>
        <xdr:nvGrpSpPr>
          <xdr:cNvPr id="57" name="Shape 54">
            <a:extLst>
              <a:ext uri="{FF2B5EF4-FFF2-40B4-BE49-F238E27FC236}">
                <a16:creationId xmlns:a16="http://schemas.microsoft.com/office/drawing/2014/main" id="{E7B924F3-71CE-6CDD-A9CA-85D641EBD616}"/>
              </a:ext>
            </a:extLst>
          </xdr:cNvPr>
          <xdr:cNvGrpSpPr/>
        </xdr:nvGrpSpPr>
        <xdr:grpSpPr>
          <a:xfrm>
            <a:off x="509146" y="381848"/>
            <a:ext cx="10183419" cy="7103376"/>
            <a:chOff x="1752600" y="190500"/>
            <a:chExt cx="13468350" cy="7776000"/>
          </a:xfrm>
        </xdr:grpSpPr>
        <xdr:sp macro="" textlink="">
          <xdr:nvSpPr>
            <xdr:cNvPr id="58" name="Shape 4">
              <a:extLst>
                <a:ext uri="{FF2B5EF4-FFF2-40B4-BE49-F238E27FC236}">
                  <a16:creationId xmlns:a16="http://schemas.microsoft.com/office/drawing/2014/main" id="{36D18DBA-C492-EC8D-A433-A1B2808FE869}"/>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9" name="Shape 55">
              <a:extLst>
                <a:ext uri="{FF2B5EF4-FFF2-40B4-BE49-F238E27FC236}">
                  <a16:creationId xmlns:a16="http://schemas.microsoft.com/office/drawing/2014/main" id="{4B366C81-2493-317C-03A1-2C41901E5A94}"/>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0" name="Shape 56">
              <a:extLst>
                <a:ext uri="{FF2B5EF4-FFF2-40B4-BE49-F238E27FC236}">
                  <a16:creationId xmlns:a16="http://schemas.microsoft.com/office/drawing/2014/main" id="{6F0D8BBF-28F4-790E-8ABC-3076D8B58A92}"/>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61" name="Shape 57">
              <a:extLst>
                <a:ext uri="{FF2B5EF4-FFF2-40B4-BE49-F238E27FC236}">
                  <a16:creationId xmlns:a16="http://schemas.microsoft.com/office/drawing/2014/main" id="{7A761081-8C89-0249-B5AF-4CECD71B8748}"/>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58">
              <a:extLst>
                <a:ext uri="{FF2B5EF4-FFF2-40B4-BE49-F238E27FC236}">
                  <a16:creationId xmlns:a16="http://schemas.microsoft.com/office/drawing/2014/main" id="{FB9DB9A3-6AC4-EAD5-2437-003CDAD19211}"/>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63" name="Shape 59">
              <a:extLst>
                <a:ext uri="{FF2B5EF4-FFF2-40B4-BE49-F238E27FC236}">
                  <a16:creationId xmlns:a16="http://schemas.microsoft.com/office/drawing/2014/main" id="{A36D535A-BD78-D31E-6F8E-5D7F11BF1F24}"/>
                </a:ext>
              </a:extLst>
            </xdr:cNvPr>
            <xdr:cNvGrpSpPr/>
          </xdr:nvGrpSpPr>
          <xdr:grpSpPr>
            <a:xfrm>
              <a:off x="1846116" y="1215714"/>
              <a:ext cx="13289109" cy="998848"/>
              <a:chOff x="1846116" y="1215714"/>
              <a:chExt cx="13403409" cy="998848"/>
            </a:xfrm>
          </xdr:grpSpPr>
          <xdr:sp macro="" textlink="">
            <xdr:nvSpPr>
              <xdr:cNvPr id="78" name="Shape 60">
                <a:extLst>
                  <a:ext uri="{FF2B5EF4-FFF2-40B4-BE49-F238E27FC236}">
                    <a16:creationId xmlns:a16="http://schemas.microsoft.com/office/drawing/2014/main" id="{D2146D18-D68E-8A5B-EE29-8FE97E1B4D5E}"/>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9" name="Shape 61">
                <a:extLst>
                  <a:ext uri="{FF2B5EF4-FFF2-40B4-BE49-F238E27FC236}">
                    <a16:creationId xmlns:a16="http://schemas.microsoft.com/office/drawing/2014/main" id="{8ABBC42A-680C-971F-23DA-43FA7824CBB5}"/>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0" name="Shape 62">
                <a:extLst>
                  <a:ext uri="{FF2B5EF4-FFF2-40B4-BE49-F238E27FC236}">
                    <a16:creationId xmlns:a16="http://schemas.microsoft.com/office/drawing/2014/main" id="{9965FB65-4F7E-423F-02E1-353DF149322F}"/>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1" name="Shape 63">
                <a:extLst>
                  <a:ext uri="{FF2B5EF4-FFF2-40B4-BE49-F238E27FC236}">
                    <a16:creationId xmlns:a16="http://schemas.microsoft.com/office/drawing/2014/main" id="{0E9D42A7-4132-0987-9F38-986B94FB1115}"/>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2" name="Shape 64">
                <a:extLst>
                  <a:ext uri="{FF2B5EF4-FFF2-40B4-BE49-F238E27FC236}">
                    <a16:creationId xmlns:a16="http://schemas.microsoft.com/office/drawing/2014/main" id="{C7D3F964-9196-79AE-150E-ABA4DA7853B9}"/>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4" name="Shape 65">
              <a:extLst>
                <a:ext uri="{FF2B5EF4-FFF2-40B4-BE49-F238E27FC236}">
                  <a16:creationId xmlns:a16="http://schemas.microsoft.com/office/drawing/2014/main" id="{AAF22D4F-D67E-E244-FEF3-70042D4CBA41}"/>
                </a:ext>
              </a:extLst>
            </xdr:cNvPr>
            <xdr:cNvGrpSpPr/>
          </xdr:nvGrpSpPr>
          <xdr:grpSpPr>
            <a:xfrm>
              <a:off x="1847145" y="5162550"/>
              <a:ext cx="3867930" cy="2709509"/>
              <a:chOff x="1847145" y="2304895"/>
              <a:chExt cx="3867930" cy="2772878"/>
            </a:xfrm>
          </xdr:grpSpPr>
          <xdr:sp macro="" textlink="">
            <xdr:nvSpPr>
              <xdr:cNvPr id="76" name="Shape 66">
                <a:extLst>
                  <a:ext uri="{FF2B5EF4-FFF2-40B4-BE49-F238E27FC236}">
                    <a16:creationId xmlns:a16="http://schemas.microsoft.com/office/drawing/2014/main" id="{4AB16C94-D7D6-0F17-B284-5E88B927C697}"/>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7" name="Shape 67">
                <a:extLst>
                  <a:ext uri="{FF2B5EF4-FFF2-40B4-BE49-F238E27FC236}">
                    <a16:creationId xmlns:a16="http://schemas.microsoft.com/office/drawing/2014/main" id="{E263E298-7CD3-3DC3-B5BF-42E6B51531C8}"/>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5" name="Shape 68">
              <a:extLst>
                <a:ext uri="{FF2B5EF4-FFF2-40B4-BE49-F238E27FC236}">
                  <a16:creationId xmlns:a16="http://schemas.microsoft.com/office/drawing/2014/main" id="{1772A39C-7CE2-F0E8-4798-4483A73B5DFB}"/>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6" name="Shape 69">
              <a:extLst>
                <a:ext uri="{FF2B5EF4-FFF2-40B4-BE49-F238E27FC236}">
                  <a16:creationId xmlns:a16="http://schemas.microsoft.com/office/drawing/2014/main" id="{11C5D54E-241C-6827-435C-50067A3D592D}"/>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70">
              <a:extLst>
                <a:ext uri="{FF2B5EF4-FFF2-40B4-BE49-F238E27FC236}">
                  <a16:creationId xmlns:a16="http://schemas.microsoft.com/office/drawing/2014/main" id="{4598DFFC-8FFE-40C4-1015-D54AFA8FCF97}"/>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8" name="Shape 71">
              <a:extLst>
                <a:ext uri="{FF2B5EF4-FFF2-40B4-BE49-F238E27FC236}">
                  <a16:creationId xmlns:a16="http://schemas.microsoft.com/office/drawing/2014/main" id="{49BE45EF-DD48-CBB6-E377-C10CE08CF843}"/>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9" name="Shape 72">
              <a:extLst>
                <a:ext uri="{FF2B5EF4-FFF2-40B4-BE49-F238E27FC236}">
                  <a16:creationId xmlns:a16="http://schemas.microsoft.com/office/drawing/2014/main" id="{E6CBC2B4-7B1D-57F1-5DF2-CB2AFECE1EC2}"/>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0" name="Shape 73">
              <a:extLst>
                <a:ext uri="{FF2B5EF4-FFF2-40B4-BE49-F238E27FC236}">
                  <a16:creationId xmlns:a16="http://schemas.microsoft.com/office/drawing/2014/main" id="{4F3CD6D2-2721-AD00-3522-10243D909485}"/>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1" name="Shape 74">
              <a:extLst>
                <a:ext uri="{FF2B5EF4-FFF2-40B4-BE49-F238E27FC236}">
                  <a16:creationId xmlns:a16="http://schemas.microsoft.com/office/drawing/2014/main" id="{ED6F6F55-2FB1-6534-5433-EF08B1148552}"/>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2" name="Shape 75">
              <a:extLst>
                <a:ext uri="{FF2B5EF4-FFF2-40B4-BE49-F238E27FC236}">
                  <a16:creationId xmlns:a16="http://schemas.microsoft.com/office/drawing/2014/main" id="{77A1F439-2885-407D-8B6E-A86CE5188024}"/>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3" name="Shape 76">
              <a:extLst>
                <a:ext uri="{FF2B5EF4-FFF2-40B4-BE49-F238E27FC236}">
                  <a16:creationId xmlns:a16="http://schemas.microsoft.com/office/drawing/2014/main" id="{C8049ACC-8FD4-BD79-0F76-401FF5C3E5AB}"/>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4" name="Shape 77">
              <a:extLst>
                <a:ext uri="{FF2B5EF4-FFF2-40B4-BE49-F238E27FC236}">
                  <a16:creationId xmlns:a16="http://schemas.microsoft.com/office/drawing/2014/main" id="{DE12A6C8-C602-A4DF-D32C-6149F4E97793}"/>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5" name="Shape 78">
              <a:extLst>
                <a:ext uri="{FF2B5EF4-FFF2-40B4-BE49-F238E27FC236}">
                  <a16:creationId xmlns:a16="http://schemas.microsoft.com/office/drawing/2014/main" id="{B0F34065-CE76-77A0-67BC-0F4772138DA2}"/>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20</xdr:col>
      <xdr:colOff>69022</xdr:colOff>
      <xdr:row>28</xdr:row>
      <xdr:rowOff>41414</xdr:rowOff>
    </xdr:from>
    <xdr:ext cx="12451521" cy="4074431"/>
    <xdr:grpSp>
      <xdr:nvGrpSpPr>
        <xdr:cNvPr id="83" name="Shape 2">
          <a:extLst>
            <a:ext uri="{FF2B5EF4-FFF2-40B4-BE49-F238E27FC236}">
              <a16:creationId xmlns:a16="http://schemas.microsoft.com/office/drawing/2014/main" id="{770FD02A-05A6-444B-84A7-EC879F1C3E70}"/>
            </a:ext>
          </a:extLst>
        </xdr:cNvPr>
        <xdr:cNvGrpSpPr/>
      </xdr:nvGrpSpPr>
      <xdr:grpSpPr>
        <a:xfrm>
          <a:off x="13045109" y="5452718"/>
          <a:ext cx="12451521" cy="4074431"/>
          <a:chOff x="0" y="89063"/>
          <a:chExt cx="10692001" cy="7381875"/>
        </a:xfrm>
      </xdr:grpSpPr>
      <xdr:grpSp>
        <xdr:nvGrpSpPr>
          <xdr:cNvPr id="84" name="Shape 79">
            <a:extLst>
              <a:ext uri="{FF2B5EF4-FFF2-40B4-BE49-F238E27FC236}">
                <a16:creationId xmlns:a16="http://schemas.microsoft.com/office/drawing/2014/main" id="{7444D481-8C72-B957-CE72-92413A40AF4B}"/>
              </a:ext>
            </a:extLst>
          </xdr:cNvPr>
          <xdr:cNvGrpSpPr/>
        </xdr:nvGrpSpPr>
        <xdr:grpSpPr>
          <a:xfrm>
            <a:off x="0" y="89063"/>
            <a:ext cx="10692001" cy="7381875"/>
            <a:chOff x="1752599" y="190500"/>
            <a:chExt cx="13468351" cy="7776000"/>
          </a:xfrm>
        </xdr:grpSpPr>
        <xdr:sp macro="" textlink="">
          <xdr:nvSpPr>
            <xdr:cNvPr id="85" name="Shape 4">
              <a:extLst>
                <a:ext uri="{FF2B5EF4-FFF2-40B4-BE49-F238E27FC236}">
                  <a16:creationId xmlns:a16="http://schemas.microsoft.com/office/drawing/2014/main" id="{E690ECD2-AEDF-F5CE-F557-0F731BD80B3E}"/>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6" name="Shape 80">
              <a:extLst>
                <a:ext uri="{FF2B5EF4-FFF2-40B4-BE49-F238E27FC236}">
                  <a16:creationId xmlns:a16="http://schemas.microsoft.com/office/drawing/2014/main" id="{0D85C152-148A-289E-F38F-3D07EDFA5940}"/>
                </a:ext>
              </a:extLst>
            </xdr:cNvPr>
            <xdr:cNvSpPr/>
          </xdr:nvSpPr>
          <xdr:spPr>
            <a:xfrm>
              <a:off x="1752599"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7" name="Shape 81">
              <a:extLst>
                <a:ext uri="{FF2B5EF4-FFF2-40B4-BE49-F238E27FC236}">
                  <a16:creationId xmlns:a16="http://schemas.microsoft.com/office/drawing/2014/main" id="{267B8A13-0DAF-6898-2BD3-552387950203}"/>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8" name="Shape 82">
              <a:extLst>
                <a:ext uri="{FF2B5EF4-FFF2-40B4-BE49-F238E27FC236}">
                  <a16:creationId xmlns:a16="http://schemas.microsoft.com/office/drawing/2014/main" id="{0762FC1C-FA01-B89A-27C5-689DA70B4AD8}"/>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3">
              <a:extLst>
                <a:ext uri="{FF2B5EF4-FFF2-40B4-BE49-F238E27FC236}">
                  <a16:creationId xmlns:a16="http://schemas.microsoft.com/office/drawing/2014/main" id="{2B6772A4-717F-01E9-561A-D4F3B71D685E}"/>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0" name="Shape 84">
              <a:extLst>
                <a:ext uri="{FF2B5EF4-FFF2-40B4-BE49-F238E27FC236}">
                  <a16:creationId xmlns:a16="http://schemas.microsoft.com/office/drawing/2014/main" id="{4E294914-F59A-1739-B906-98C482FC050E}"/>
                </a:ext>
              </a:extLst>
            </xdr:cNvPr>
            <xdr:cNvGrpSpPr/>
          </xdr:nvGrpSpPr>
          <xdr:grpSpPr>
            <a:xfrm>
              <a:off x="1846116" y="1215714"/>
              <a:ext cx="13289109" cy="998848"/>
              <a:chOff x="1846116" y="1215714"/>
              <a:chExt cx="13403409" cy="998848"/>
            </a:xfrm>
          </xdr:grpSpPr>
          <xdr:sp macro="" textlink="">
            <xdr:nvSpPr>
              <xdr:cNvPr id="105" name="Shape 85">
                <a:extLst>
                  <a:ext uri="{FF2B5EF4-FFF2-40B4-BE49-F238E27FC236}">
                    <a16:creationId xmlns:a16="http://schemas.microsoft.com/office/drawing/2014/main" id="{B299FDF9-3629-31BA-2902-65C19EACF961}"/>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06" name="Shape 86">
                <a:extLst>
                  <a:ext uri="{FF2B5EF4-FFF2-40B4-BE49-F238E27FC236}">
                    <a16:creationId xmlns:a16="http://schemas.microsoft.com/office/drawing/2014/main" id="{BF585A0C-61EB-FC47-84CE-5CF183D1E3B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07" name="Shape 87">
                <a:extLst>
                  <a:ext uri="{FF2B5EF4-FFF2-40B4-BE49-F238E27FC236}">
                    <a16:creationId xmlns:a16="http://schemas.microsoft.com/office/drawing/2014/main" id="{536E7D26-DDE6-6ABF-3A43-9C44D62761FF}"/>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08" name="Shape 88">
                <a:extLst>
                  <a:ext uri="{FF2B5EF4-FFF2-40B4-BE49-F238E27FC236}">
                    <a16:creationId xmlns:a16="http://schemas.microsoft.com/office/drawing/2014/main" id="{B80FDB4B-13B0-B94E-D66F-E7D27A822276}"/>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09" name="Shape 89">
                <a:extLst>
                  <a:ext uri="{FF2B5EF4-FFF2-40B4-BE49-F238E27FC236}">
                    <a16:creationId xmlns:a16="http://schemas.microsoft.com/office/drawing/2014/main" id="{F9B6BECF-10A6-1FBF-B4A6-77A1961FAFB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1" name="Shape 90">
              <a:extLst>
                <a:ext uri="{FF2B5EF4-FFF2-40B4-BE49-F238E27FC236}">
                  <a16:creationId xmlns:a16="http://schemas.microsoft.com/office/drawing/2014/main" id="{B044A889-1A22-A3E4-23C0-954E48F9796F}"/>
                </a:ext>
              </a:extLst>
            </xdr:cNvPr>
            <xdr:cNvGrpSpPr/>
          </xdr:nvGrpSpPr>
          <xdr:grpSpPr>
            <a:xfrm>
              <a:off x="1847145" y="5162550"/>
              <a:ext cx="3867930" cy="2709509"/>
              <a:chOff x="1847145" y="2304895"/>
              <a:chExt cx="3867930" cy="2772878"/>
            </a:xfrm>
          </xdr:grpSpPr>
          <xdr:sp macro="" textlink="">
            <xdr:nvSpPr>
              <xdr:cNvPr id="103" name="Shape 91">
                <a:extLst>
                  <a:ext uri="{FF2B5EF4-FFF2-40B4-BE49-F238E27FC236}">
                    <a16:creationId xmlns:a16="http://schemas.microsoft.com/office/drawing/2014/main" id="{9A24AA2A-F46E-33AA-A751-3D872C7E2EAA}"/>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4" name="Shape 92">
                <a:extLst>
                  <a:ext uri="{FF2B5EF4-FFF2-40B4-BE49-F238E27FC236}">
                    <a16:creationId xmlns:a16="http://schemas.microsoft.com/office/drawing/2014/main" id="{263D4C7D-A085-9DD9-E56B-9005E7DFE02F}"/>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2" name="Shape 93">
              <a:extLst>
                <a:ext uri="{FF2B5EF4-FFF2-40B4-BE49-F238E27FC236}">
                  <a16:creationId xmlns:a16="http://schemas.microsoft.com/office/drawing/2014/main" id="{59E2765A-2F0B-C5A0-7F41-39A8DF5F10DC}"/>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3" name="Shape 94">
              <a:extLst>
                <a:ext uri="{FF2B5EF4-FFF2-40B4-BE49-F238E27FC236}">
                  <a16:creationId xmlns:a16="http://schemas.microsoft.com/office/drawing/2014/main" id="{8412AE09-0FF5-BBFE-929E-3F065088A92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4" name="Shape 95">
              <a:extLst>
                <a:ext uri="{FF2B5EF4-FFF2-40B4-BE49-F238E27FC236}">
                  <a16:creationId xmlns:a16="http://schemas.microsoft.com/office/drawing/2014/main" id="{36FB2C29-E986-91EF-54B7-BD65259AC6A2}"/>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5" name="Shape 96">
              <a:extLst>
                <a:ext uri="{FF2B5EF4-FFF2-40B4-BE49-F238E27FC236}">
                  <a16:creationId xmlns:a16="http://schemas.microsoft.com/office/drawing/2014/main" id="{751C0103-3AB8-F615-D4E4-92225F7A20F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6" name="Shape 97">
              <a:extLst>
                <a:ext uri="{FF2B5EF4-FFF2-40B4-BE49-F238E27FC236}">
                  <a16:creationId xmlns:a16="http://schemas.microsoft.com/office/drawing/2014/main" id="{5439F62F-5D3A-E6CA-8CC1-3DE44CECB73F}"/>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7" name="Shape 98">
              <a:extLst>
                <a:ext uri="{FF2B5EF4-FFF2-40B4-BE49-F238E27FC236}">
                  <a16:creationId xmlns:a16="http://schemas.microsoft.com/office/drawing/2014/main" id="{B2C088A2-642C-A521-C135-81BDB7D9A39D}"/>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8" name="Shape 99">
              <a:extLst>
                <a:ext uri="{FF2B5EF4-FFF2-40B4-BE49-F238E27FC236}">
                  <a16:creationId xmlns:a16="http://schemas.microsoft.com/office/drawing/2014/main" id="{61C31EC0-3A4C-9A5B-182A-492AF1412EF4}"/>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9" name="Shape 100">
              <a:extLst>
                <a:ext uri="{FF2B5EF4-FFF2-40B4-BE49-F238E27FC236}">
                  <a16:creationId xmlns:a16="http://schemas.microsoft.com/office/drawing/2014/main" id="{FC5878D7-139A-F1FC-CD79-C53571593A84}"/>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0" name="Shape 101">
              <a:extLst>
                <a:ext uri="{FF2B5EF4-FFF2-40B4-BE49-F238E27FC236}">
                  <a16:creationId xmlns:a16="http://schemas.microsoft.com/office/drawing/2014/main" id="{9E1F0DA0-0B11-E0A9-566F-3046B839A05F}"/>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1" name="Shape 102">
              <a:extLst>
                <a:ext uri="{FF2B5EF4-FFF2-40B4-BE49-F238E27FC236}">
                  <a16:creationId xmlns:a16="http://schemas.microsoft.com/office/drawing/2014/main" id="{E6348CD8-085D-0D04-32BD-717AF6C98155}"/>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2" name="Shape 103">
              <a:extLst>
                <a:ext uri="{FF2B5EF4-FFF2-40B4-BE49-F238E27FC236}">
                  <a16:creationId xmlns:a16="http://schemas.microsoft.com/office/drawing/2014/main" id="{32F5556C-5E66-1763-C4BC-410F25A81CCD}"/>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Tenguriya" refreshedDate="45843.562610300927" createdVersion="8" refreshedVersion="8" minRefreshableVersion="3" recordCount="1470" xr:uid="{94A43598-C97F-4EFE-A321-F00A7B9751AC}">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46964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04150E-E902-46F3-98A9-5E20170BDB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2">
    <format dxfId="754">
      <pivotArea outline="0" collapsedLevelsAreSubtotals="1" fieldPosition="0"/>
    </format>
    <format dxfId="75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8F77F7-9F33-4AFC-A698-58011C8C6E7C}"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3"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s" fld="18" baseField="0" baseItem="0"/>
    <dataField name="Average of Age" fld="16" subtotal="average" baseField="0" baseItem="1"/>
  </dataFields>
  <formats count="5">
    <format dxfId="752">
      <pivotArea dataOnly="0" labelOnly="1" outline="0" fieldPosition="0">
        <references count="1">
          <reference field="4294967294" count="3">
            <x v="0"/>
            <x v="1"/>
            <x v="2"/>
          </reference>
        </references>
      </pivotArea>
    </format>
    <format dxfId="751">
      <pivotArea dataOnly="0" labelOnly="1" outline="0" fieldPosition="0">
        <references count="1">
          <reference field="4294967294" count="3">
            <x v="0"/>
            <x v="1"/>
            <x v="2"/>
          </reference>
        </references>
      </pivotArea>
    </format>
    <format dxfId="750">
      <pivotArea type="all" dataOnly="0" outline="0" fieldPosition="0"/>
    </format>
    <format dxfId="749">
      <pivotArea outline="0" collapsedLevelsAreSubtotals="1" fieldPosition="0"/>
    </format>
    <format dxfId="748">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5DE12D-AC4E-47BC-A3CF-A41DC2E4FD4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131CC1-D47D-4A56-AA2F-B6A27959E334}"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97AC2A-98E3-44F9-BFEB-C88134FF0619}"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s" fld="18"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A02448-3FCF-4A8F-8B03-AF4369D63115}"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s" fld="18"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F57CB0-883A-4432-8596-19AAC906AE4A}" name="Attrition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0E6D7B-DFC1-48ED-BEC7-B9D22E2E1018}"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231C1F4-BAB5-4A8E-BAE2-E1A22A589DFE}" sourceName="Gender">
  <pivotTables>
    <pivotTable tabId="10" name="PivotTable4"/>
    <pivotTable tabId="14" name="Attrition by Age"/>
    <pivotTable tabId="12" name="Attrition by Job"/>
    <pivotTable tabId="13" name="Dept wise Attrition"/>
    <pivotTable tabId="11" name="Education by attrition"/>
    <pivotTable tabId="8" name="KPI"/>
    <pivotTable tabId="15" name="Marital Status"/>
    <pivotTable tabId="9" name="PivotTable3"/>
  </pivotTables>
  <data>
    <tabular pivotCacheId="2469647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F6CB51E-741C-44E7-91DE-8A08C2E5AA83}" sourceName="Department">
  <pivotTables>
    <pivotTable tabId="14" name="Attrition by Age"/>
    <pivotTable tabId="12" name="Attrition by Job"/>
    <pivotTable tabId="13" name="Dept wise Attrition"/>
    <pivotTable tabId="11" name="Education by attrition"/>
    <pivotTable tabId="10" name="PivotTable4"/>
    <pivotTable tabId="8" name="KPI"/>
    <pivotTable tabId="15" name="Marital Status"/>
    <pivotTable tabId="9" name="PivotTable3"/>
  </pivotTables>
  <data>
    <tabular pivotCacheId="24696476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EFA3C065-FBC3-4B3A-AD8B-DCCCBA606805}" sourceName="Education Field">
  <pivotTables>
    <pivotTable tabId="14" name="Attrition by Age"/>
    <pivotTable tabId="12" name="Attrition by Job"/>
    <pivotTable tabId="13" name="Dept wise Attrition"/>
    <pivotTable tabId="11" name="Education by attrition"/>
    <pivotTable tabId="10" name="PivotTable4"/>
    <pivotTable tabId="8" name="KPI"/>
    <pivotTable tabId="15" name="Marital Status"/>
    <pivotTable tabId="9" name="PivotTable3"/>
  </pivotTables>
  <data>
    <tabular pivotCacheId="246964769">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13D48E6-1BEA-4A15-9535-03B42A08BF10}" cache="Slicer_Gender2" caption="Gender" rowHeight="262466"/>
  <slicer name="Education Field" xr10:uid="{85C63E2A-D45B-442E-BDA9-00D0D3B214B8}" cache="Slicer_Education_Field2" caption="Education Field"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C24FEC1-9523-4AA6-A096-3AF3ACE64DCB}" cache="Slicer_Gender2" caption="Gender"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8F852B3-2D8A-41BB-9381-6D6179FDB08C}" cache="Slicer_Gender2" caption="Gender" rowHeight="262466"/>
  <slicer name="Education Field 1" xr10:uid="{FF375BC6-7D16-466B-A6E4-44C136D61F4B}" cache="Slicer_Education_Field2" caption="Education Field"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72D4E09-6C00-4ABA-8A90-E3EBDA7DEBAA}" cache="Slicer_Department" caption="Department" rowHeight="262466"/>
  <slicer name="Education Field 2" xr10:uid="{61F999C9-D582-4AAE-9F70-EB446EC81515}" cache="Slicer_Education_Field2" caption="Education Field"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B2A97747-0246-4E15-B09F-9016872490A7}" cache="Slicer_Gender2" columnCount="2" style="Slicer" rowHeight="262466"/>
  <slicer name="Department 1" xr10:uid="{8E6D658A-DF58-4BC2-AEEF-AD9228A3C613}" cache="Slicer_Department" style="Slicer" rowHeight="262466"/>
  <slicer name="Education Field 3" xr10:uid="{BE6FE2F2-97B1-4B42-973A-81B6741BF855}" cache="Slicer_Education_Field2" startItem="2" style="Slice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747" totalsRowDxfId="744" headerRowBorderDxfId="746" tableBorderDxfId="745">
  <tableColumns count="44">
    <tableColumn id="1" xr3:uid="{00000000-0010-0000-0000-000001000000}" name="Attrition" dataDxfId="743"/>
    <tableColumn id="2" xr3:uid="{00000000-0010-0000-0000-000002000000}" name="Business Travel" dataDxfId="742"/>
    <tableColumn id="3" xr3:uid="{00000000-0010-0000-0000-000003000000}" name="CF_age band" dataDxfId="741"/>
    <tableColumn id="4" xr3:uid="{00000000-0010-0000-0000-000004000000}" name="CF_attrition label" dataDxfId="740"/>
    <tableColumn id="5" xr3:uid="{00000000-0010-0000-0000-000005000000}" name="Department" dataDxfId="739"/>
    <tableColumn id="6" xr3:uid="{00000000-0010-0000-0000-000006000000}" name="Education Field" dataDxfId="738"/>
    <tableColumn id="7" xr3:uid="{00000000-0010-0000-0000-000007000000}" name="emp no" dataDxfId="737"/>
    <tableColumn id="8" xr3:uid="{00000000-0010-0000-0000-000008000000}" name="Employee Number" dataDxfId="736"/>
    <tableColumn id="9" xr3:uid="{00000000-0010-0000-0000-000009000000}" name="Gender" dataDxfId="735"/>
    <tableColumn id="10" xr3:uid="{00000000-0010-0000-0000-00000A000000}" name="Job Role" dataDxfId="734"/>
    <tableColumn id="11" xr3:uid="{00000000-0010-0000-0000-00000B000000}" name="Marital Status" dataDxfId="733"/>
    <tableColumn id="12" xr3:uid="{00000000-0010-0000-0000-00000C000000}" name="Over Time" dataDxfId="732"/>
    <tableColumn id="13" xr3:uid="{00000000-0010-0000-0000-00000D000000}" name="Over18" dataDxfId="731"/>
    <tableColumn id="14" xr3:uid="{00000000-0010-0000-0000-00000E000000}" name="Training Times Last Year" dataDxfId="730"/>
    <tableColumn id="15" xr3:uid="{00000000-0010-0000-0000-00000F000000}" name="-2" dataDxfId="729"/>
    <tableColumn id="16" xr3:uid="{00000000-0010-0000-0000-000010000000}" name="0" dataDxfId="728"/>
    <tableColumn id="17" xr3:uid="{00000000-0010-0000-0000-000011000000}" name="Age" dataDxfId="727"/>
    <tableColumn id="18" xr3:uid="{00000000-0010-0000-0000-000012000000}" name="CF_attrition count" dataDxfId="726"/>
    <tableColumn id="19" xr3:uid="{00000000-0010-0000-0000-000013000000}" name="CF_attrition counts" dataDxfId="725"/>
    <tableColumn id="20" xr3:uid="{00000000-0010-0000-0000-000014000000}" name="CF_attrition rate" dataDxfId="724"/>
    <tableColumn id="21" xr3:uid="{00000000-0010-0000-0000-000015000000}" name="CF_current Employee" dataDxfId="723"/>
    <tableColumn id="22" xr3:uid="{00000000-0010-0000-0000-000016000000}" name="Daily Rate" dataDxfId="722"/>
    <tableColumn id="23" xr3:uid="{00000000-0010-0000-0000-000017000000}" name="Distance From Home" dataDxfId="721"/>
    <tableColumn id="24" xr3:uid="{00000000-0010-0000-0000-000018000000}" name="Education" dataDxfId="720"/>
    <tableColumn id="25" xr3:uid="{00000000-0010-0000-0000-000019000000}" name="Employee Count" dataDxfId="719"/>
    <tableColumn id="26" xr3:uid="{00000000-0010-0000-0000-00001A000000}" name="Environment Satisfaction" dataDxfId="718"/>
    <tableColumn id="27" xr3:uid="{00000000-0010-0000-0000-00001B000000}" name="Hourly Rate" dataDxfId="717"/>
    <tableColumn id="28" xr3:uid="{00000000-0010-0000-0000-00001C000000}" name="Job Involvement" dataDxfId="716"/>
    <tableColumn id="29" xr3:uid="{00000000-0010-0000-0000-00001D000000}" name="Job Level" dataDxfId="715"/>
    <tableColumn id="30" xr3:uid="{00000000-0010-0000-0000-00001E000000}" name="Job Satisfaction" dataDxfId="714"/>
    <tableColumn id="31" xr3:uid="{00000000-0010-0000-0000-00001F000000}" name="Monthly Income" dataDxfId="713"/>
    <tableColumn id="32" xr3:uid="{00000000-0010-0000-0000-000020000000}" name="Monthly Rate" dataDxfId="712"/>
    <tableColumn id="33" xr3:uid="{00000000-0010-0000-0000-000021000000}" name="Num Companies Worked" dataDxfId="711"/>
    <tableColumn id="34" xr3:uid="{00000000-0010-0000-0000-000022000000}" name="Percent Salary Hike" dataDxfId="710"/>
    <tableColumn id="35" xr3:uid="{00000000-0010-0000-0000-000023000000}" name="Performance Rating" dataDxfId="709"/>
    <tableColumn id="36" xr3:uid="{00000000-0010-0000-0000-000024000000}" name="Relationship Satisfaction" dataDxfId="708"/>
    <tableColumn id="37" xr3:uid="{00000000-0010-0000-0000-000025000000}" name="Standard Hours" dataDxfId="707"/>
    <tableColumn id="38" xr3:uid="{00000000-0010-0000-0000-000026000000}" name="Stock Option Level" dataDxfId="706"/>
    <tableColumn id="39" xr3:uid="{00000000-0010-0000-0000-000027000000}" name="Total Working Years" dataDxfId="705"/>
    <tableColumn id="40" xr3:uid="{00000000-0010-0000-0000-000028000000}" name="Work Life Balance" dataDxfId="704"/>
    <tableColumn id="41" xr3:uid="{00000000-0010-0000-0000-000029000000}" name="Years At Company" dataDxfId="703"/>
    <tableColumn id="42" xr3:uid="{00000000-0010-0000-0000-00002A000000}" name="Years In Current Role" dataDxfId="702"/>
    <tableColumn id="43" xr3:uid="{00000000-0010-0000-0000-00002B000000}" name="Years Since Last Promotion" dataDxfId="701"/>
    <tableColumn id="44" xr3:uid="{00000000-0010-0000-0000-00002C000000}" name="Years With Curr Manager" dataDxfId="70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EDA8B-5DFF-4830-BAE6-440AAA899F6A}">
  <dimension ref="A3:C7"/>
  <sheetViews>
    <sheetView workbookViewId="0">
      <selection activeCell="J16" sqref="J16"/>
    </sheetView>
  </sheetViews>
  <sheetFormatPr defaultRowHeight="15.5" x14ac:dyDescent="0.35"/>
  <cols>
    <col min="1" max="1" width="23" bestFit="1" customWidth="1"/>
  </cols>
  <sheetData>
    <row r="3" spans="1:3" x14ac:dyDescent="0.35">
      <c r="A3" s="20" t="s">
        <v>1565</v>
      </c>
    </row>
    <row r="4" spans="1:3" x14ac:dyDescent="0.35">
      <c r="A4" s="19">
        <v>2.6265306122448981</v>
      </c>
    </row>
    <row r="6" spans="1:3" x14ac:dyDescent="0.35">
      <c r="A6" t="s">
        <v>1566</v>
      </c>
      <c r="B6" s="12">
        <f>GETPIVOTDATA("Job Satisfaction",$A$3)</f>
        <v>2.6265306122448981</v>
      </c>
      <c r="C6">
        <f>B6/4</f>
        <v>0.65663265306122454</v>
      </c>
    </row>
    <row r="7" spans="1:3" x14ac:dyDescent="0.35">
      <c r="A7" t="s">
        <v>1567</v>
      </c>
      <c r="B7" s="12">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CE8A-D307-4E3B-BCFB-C7A9423EEA9E}">
  <dimension ref="B2:F7"/>
  <sheetViews>
    <sheetView workbookViewId="0">
      <selection activeCell="J16" sqref="J16"/>
    </sheetView>
  </sheetViews>
  <sheetFormatPr defaultRowHeight="15.5" x14ac:dyDescent="0.35"/>
  <cols>
    <col min="2" max="2" width="24.1640625" bestFit="1" customWidth="1"/>
    <col min="3" max="3" width="23.1640625" bestFit="1" customWidth="1"/>
    <col min="4" max="4" width="13.4140625" bestFit="1" customWidth="1"/>
    <col min="5" max="5" width="15.6640625" bestFit="1" customWidth="1"/>
    <col min="6" max="6" width="11.9140625" bestFit="1" customWidth="1"/>
  </cols>
  <sheetData>
    <row r="2" spans="2:6" x14ac:dyDescent="0.35">
      <c r="B2" s="13" t="s">
        <v>1556</v>
      </c>
      <c r="C2" s="13" t="s">
        <v>1558</v>
      </c>
      <c r="D2" s="13" t="s">
        <v>1559</v>
      </c>
    </row>
    <row r="3" spans="2:6" x14ac:dyDescent="0.35">
      <c r="B3" s="36">
        <v>1470</v>
      </c>
      <c r="C3" s="36">
        <v>237</v>
      </c>
      <c r="D3" s="36">
        <v>36.923809523809524</v>
      </c>
    </row>
    <row r="6" spans="2:6" x14ac:dyDescent="0.35">
      <c r="B6" s="13" t="s">
        <v>1560</v>
      </c>
      <c r="C6" s="13" t="s">
        <v>1561</v>
      </c>
      <c r="D6" s="13" t="s">
        <v>1562</v>
      </c>
      <c r="E6" s="13" t="s">
        <v>1563</v>
      </c>
      <c r="F6" s="13" t="s">
        <v>1564</v>
      </c>
    </row>
    <row r="7" spans="2:6" x14ac:dyDescent="0.35">
      <c r="B7" s="15">
        <f>GETPIVOTDATA("Count of Employee Number",$B$2)</f>
        <v>1470</v>
      </c>
      <c r="C7" s="15">
        <f>GETPIVOTDATA("Sum of CF_attrition counts",$B$2)</f>
        <v>237</v>
      </c>
      <c r="D7" s="16">
        <f>GETPIVOTDATA("Average of Age",$B$2)</f>
        <v>36.923809523809524</v>
      </c>
      <c r="E7" s="15">
        <f>B7-C7</f>
        <v>1233</v>
      </c>
      <c r="F7" s="17">
        <f>C7/B7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909B-2012-46CB-8A5E-8A862435182E}">
  <dimension ref="A3:C9"/>
  <sheetViews>
    <sheetView workbookViewId="0">
      <selection activeCell="J16" sqref="J16"/>
    </sheetView>
  </sheetViews>
  <sheetFormatPr defaultRowHeight="15.5" x14ac:dyDescent="0.35"/>
  <cols>
    <col min="1" max="1" width="12" bestFit="1" customWidth="1"/>
    <col min="2" max="2" width="20.58203125" bestFit="1" customWidth="1"/>
  </cols>
  <sheetData>
    <row r="3" spans="1:3" x14ac:dyDescent="0.35">
      <c r="A3" s="25" t="s">
        <v>1554</v>
      </c>
      <c r="B3" t="s">
        <v>1568</v>
      </c>
    </row>
    <row r="4" spans="1:3" x14ac:dyDescent="0.35">
      <c r="A4" s="26" t="s">
        <v>51</v>
      </c>
      <c r="B4" s="32">
        <v>588</v>
      </c>
    </row>
    <row r="5" spans="1:3" x14ac:dyDescent="0.35">
      <c r="A5" s="26" t="s">
        <v>62</v>
      </c>
      <c r="B5" s="32">
        <v>882</v>
      </c>
    </row>
    <row r="6" spans="1:3" x14ac:dyDescent="0.35">
      <c r="A6" s="26" t="s">
        <v>1555</v>
      </c>
      <c r="B6" s="32">
        <v>1470</v>
      </c>
    </row>
    <row r="8" spans="1:3" x14ac:dyDescent="0.35">
      <c r="A8" s="27" t="s">
        <v>51</v>
      </c>
      <c r="B8">
        <f>IFERROR(GETPIVOTDATA("Employee Count",$A$3,"Gender","Female"),0)</f>
        <v>588</v>
      </c>
      <c r="C8" s="11">
        <f>IFERROR(B8/(B8+B9),0)</f>
        <v>0.4</v>
      </c>
    </row>
    <row r="9" spans="1:3" x14ac:dyDescent="0.35">
      <c r="A9" s="27" t="s">
        <v>62</v>
      </c>
      <c r="B9">
        <f>IFERROR(GETPIVOTDATA("Employee Count",$A$3,"Gender","Male"),0)</f>
        <v>882</v>
      </c>
      <c r="C9" s="11">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5757C-E68C-4A1D-8AA1-0A062FAC90CC}">
  <dimension ref="A3:B9"/>
  <sheetViews>
    <sheetView workbookViewId="0">
      <selection activeCell="J16" sqref="J16"/>
    </sheetView>
  </sheetViews>
  <sheetFormatPr defaultRowHeight="15.5" x14ac:dyDescent="0.35"/>
  <cols>
    <col min="1" max="1" width="15.58203125" bestFit="1" customWidth="1"/>
    <col min="2" max="2" width="22.08203125" bestFit="1" customWidth="1"/>
  </cols>
  <sheetData>
    <row r="3" spans="1:2" x14ac:dyDescent="0.35">
      <c r="A3" s="25" t="s">
        <v>1554</v>
      </c>
      <c r="B3" t="s">
        <v>1569</v>
      </c>
    </row>
    <row r="4" spans="1:2" x14ac:dyDescent="0.35">
      <c r="A4" s="26" t="s">
        <v>134</v>
      </c>
      <c r="B4" s="32">
        <v>5</v>
      </c>
    </row>
    <row r="5" spans="1:2" x14ac:dyDescent="0.35">
      <c r="A5" s="26" t="s">
        <v>65</v>
      </c>
      <c r="B5" s="32">
        <v>31</v>
      </c>
    </row>
    <row r="6" spans="1:2" x14ac:dyDescent="0.35">
      <c r="A6" s="26" t="s">
        <v>55</v>
      </c>
      <c r="B6" s="32">
        <v>44</v>
      </c>
    </row>
    <row r="7" spans="1:2" x14ac:dyDescent="0.35">
      <c r="A7" s="26" t="s">
        <v>71</v>
      </c>
      <c r="B7" s="32">
        <v>58</v>
      </c>
    </row>
    <row r="8" spans="1:2" x14ac:dyDescent="0.35">
      <c r="A8" s="26" t="s">
        <v>77</v>
      </c>
      <c r="B8" s="32">
        <v>99</v>
      </c>
    </row>
    <row r="9" spans="1:2" x14ac:dyDescent="0.35">
      <c r="A9" s="26" t="s">
        <v>1555</v>
      </c>
      <c r="B9" s="3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F510E-DCD1-49AA-88F0-BE046449F483}">
  <dimension ref="A3:E13"/>
  <sheetViews>
    <sheetView workbookViewId="0">
      <selection activeCell="J16" sqref="J16"/>
    </sheetView>
  </sheetViews>
  <sheetFormatPr defaultRowHeight="15.5" x14ac:dyDescent="0.35"/>
  <cols>
    <col min="1" max="2" width="22.83203125" bestFit="1" customWidth="1"/>
    <col min="4" max="4" width="22.83203125" bestFit="1" customWidth="1"/>
  </cols>
  <sheetData>
    <row r="3" spans="1:5" x14ac:dyDescent="0.35">
      <c r="A3" s="25" t="s">
        <v>1554</v>
      </c>
      <c r="B3" t="s">
        <v>1558</v>
      </c>
      <c r="D3" t="s">
        <v>9</v>
      </c>
      <c r="E3" t="s">
        <v>0</v>
      </c>
    </row>
    <row r="4" spans="1:5" x14ac:dyDescent="0.35">
      <c r="A4" s="26" t="s">
        <v>83</v>
      </c>
      <c r="B4" s="32">
        <v>9</v>
      </c>
      <c r="D4" t="str">
        <f>A4</f>
        <v>Healthcare Representative</v>
      </c>
      <c r="E4">
        <f>GETPIVOTDATA("CF_attrition counts",$A$3,"Job Role",A4)</f>
        <v>9</v>
      </c>
    </row>
    <row r="5" spans="1:5" x14ac:dyDescent="0.35">
      <c r="A5" s="26" t="s">
        <v>163</v>
      </c>
      <c r="B5" s="32">
        <v>12</v>
      </c>
      <c r="D5" t="str">
        <f t="shared" ref="D5:D12" si="0">A5</f>
        <v>Human Resources</v>
      </c>
      <c r="E5">
        <f t="shared" ref="E5:E12" si="1">GETPIVOTDATA("CF_attrition counts",$A$3,"Job Role",A5)</f>
        <v>12</v>
      </c>
    </row>
    <row r="6" spans="1:5" x14ac:dyDescent="0.35">
      <c r="A6" s="26" t="s">
        <v>68</v>
      </c>
      <c r="B6" s="32">
        <v>62</v>
      </c>
      <c r="D6" t="str">
        <f t="shared" si="0"/>
        <v>Laboratory Technician</v>
      </c>
      <c r="E6">
        <f t="shared" si="1"/>
        <v>62</v>
      </c>
    </row>
    <row r="7" spans="1:5" x14ac:dyDescent="0.35">
      <c r="A7" s="26" t="s">
        <v>95</v>
      </c>
      <c r="B7" s="32">
        <v>5</v>
      </c>
      <c r="D7" t="str">
        <f t="shared" si="0"/>
        <v>Manager</v>
      </c>
      <c r="E7">
        <f t="shared" si="1"/>
        <v>5</v>
      </c>
    </row>
    <row r="8" spans="1:5" x14ac:dyDescent="0.35">
      <c r="A8" s="26" t="s">
        <v>81</v>
      </c>
      <c r="B8" s="32">
        <v>10</v>
      </c>
      <c r="D8" t="str">
        <f t="shared" si="0"/>
        <v>Manufacturing Director</v>
      </c>
      <c r="E8">
        <f t="shared" si="1"/>
        <v>10</v>
      </c>
    </row>
    <row r="9" spans="1:5" x14ac:dyDescent="0.35">
      <c r="A9" s="26" t="s">
        <v>101</v>
      </c>
      <c r="B9" s="32">
        <v>2</v>
      </c>
      <c r="D9" t="str">
        <f t="shared" si="0"/>
        <v>Research Director</v>
      </c>
      <c r="E9">
        <f t="shared" si="1"/>
        <v>2</v>
      </c>
    </row>
    <row r="10" spans="1:5" x14ac:dyDescent="0.35">
      <c r="A10" s="26" t="s">
        <v>63</v>
      </c>
      <c r="B10" s="32">
        <v>47</v>
      </c>
      <c r="D10" t="str">
        <f t="shared" si="0"/>
        <v>Research Scientist</v>
      </c>
      <c r="E10">
        <f t="shared" si="1"/>
        <v>47</v>
      </c>
    </row>
    <row r="11" spans="1:5" x14ac:dyDescent="0.35">
      <c r="A11" s="26" t="s">
        <v>52</v>
      </c>
      <c r="B11" s="32">
        <v>57</v>
      </c>
      <c r="D11" t="str">
        <f t="shared" si="0"/>
        <v>Sales Executive</v>
      </c>
      <c r="E11">
        <f t="shared" si="1"/>
        <v>57</v>
      </c>
    </row>
    <row r="12" spans="1:5" x14ac:dyDescent="0.35">
      <c r="A12" s="26" t="s">
        <v>99</v>
      </c>
      <c r="B12" s="32">
        <v>33</v>
      </c>
      <c r="D12" t="str">
        <f t="shared" si="0"/>
        <v>Sales Representative</v>
      </c>
      <c r="E12">
        <f t="shared" si="1"/>
        <v>33</v>
      </c>
    </row>
    <row r="13" spans="1:5" x14ac:dyDescent="0.35">
      <c r="A13" s="26" t="s">
        <v>1555</v>
      </c>
      <c r="B13" s="32">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4BAB6-19F8-403E-9FC7-4EEB1C7EC731}">
  <dimension ref="A3:B7"/>
  <sheetViews>
    <sheetView workbookViewId="0">
      <selection activeCell="J16" sqref="J16"/>
    </sheetView>
  </sheetViews>
  <sheetFormatPr defaultRowHeight="15.5" x14ac:dyDescent="0.35"/>
  <cols>
    <col min="1" max="1" width="12" bestFit="1" customWidth="1"/>
    <col min="2" max="2" width="22.83203125" bestFit="1" customWidth="1"/>
  </cols>
  <sheetData>
    <row r="3" spans="1:2" x14ac:dyDescent="0.35">
      <c r="A3" s="21" t="s">
        <v>1554</v>
      </c>
      <c r="B3" s="10" t="s">
        <v>1558</v>
      </c>
    </row>
    <row r="4" spans="1:2" x14ac:dyDescent="0.35">
      <c r="A4" s="22" t="s">
        <v>161</v>
      </c>
      <c r="B4" s="28">
        <v>5.0632911392405063E-2</v>
      </c>
    </row>
    <row r="5" spans="1:2" x14ac:dyDescent="0.35">
      <c r="A5" s="23" t="s">
        <v>60</v>
      </c>
      <c r="B5" s="29">
        <v>0.56118143459915615</v>
      </c>
    </row>
    <row r="6" spans="1:2" x14ac:dyDescent="0.35">
      <c r="A6" s="23" t="s">
        <v>48</v>
      </c>
      <c r="B6" s="29">
        <v>0.3881856540084388</v>
      </c>
    </row>
    <row r="7" spans="1:2" x14ac:dyDescent="0.35">
      <c r="A7" s="24" t="s">
        <v>1555</v>
      </c>
      <c r="B7" s="30">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D2F99-78F9-4E37-BBEB-1E5AED3F6A0B}">
  <dimension ref="A3:B9"/>
  <sheetViews>
    <sheetView workbookViewId="0">
      <selection activeCell="J16" sqref="J16"/>
    </sheetView>
  </sheetViews>
  <sheetFormatPr defaultRowHeight="15.5" x14ac:dyDescent="0.35"/>
  <cols>
    <col min="1" max="1" width="12" bestFit="1" customWidth="1"/>
    <col min="2" max="2" width="22.83203125" bestFit="1" customWidth="1"/>
  </cols>
  <sheetData>
    <row r="3" spans="1:2" x14ac:dyDescent="0.35">
      <c r="A3" s="21" t="s">
        <v>1554</v>
      </c>
      <c r="B3" s="10" t="s">
        <v>1558</v>
      </c>
    </row>
    <row r="4" spans="1:2" x14ac:dyDescent="0.35">
      <c r="A4" s="22" t="s">
        <v>69</v>
      </c>
      <c r="B4" s="33">
        <v>112</v>
      </c>
    </row>
    <row r="5" spans="1:2" x14ac:dyDescent="0.35">
      <c r="A5" s="23" t="s">
        <v>46</v>
      </c>
      <c r="B5" s="34">
        <v>51</v>
      </c>
    </row>
    <row r="6" spans="1:2" x14ac:dyDescent="0.35">
      <c r="A6" s="23" t="s">
        <v>92</v>
      </c>
      <c r="B6" s="34">
        <v>38</v>
      </c>
    </row>
    <row r="7" spans="1:2" x14ac:dyDescent="0.35">
      <c r="A7" s="23" t="s">
        <v>58</v>
      </c>
      <c r="B7" s="34">
        <v>25</v>
      </c>
    </row>
    <row r="8" spans="1:2" x14ac:dyDescent="0.35">
      <c r="A8" s="23" t="s">
        <v>75</v>
      </c>
      <c r="B8" s="34">
        <v>11</v>
      </c>
    </row>
    <row r="9" spans="1:2" x14ac:dyDescent="0.35">
      <c r="A9" s="24" t="s">
        <v>1555</v>
      </c>
      <c r="B9" s="35">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912C1-02BA-4CEB-B99F-C7CAA6FAF6F6}">
  <dimension ref="A3:E7"/>
  <sheetViews>
    <sheetView workbookViewId="0">
      <selection activeCell="J16" sqref="J16"/>
    </sheetView>
  </sheetViews>
  <sheetFormatPr defaultRowHeight="15.5" x14ac:dyDescent="0.35"/>
  <cols>
    <col min="1" max="1" width="12" bestFit="1" customWidth="1"/>
    <col min="2" max="3" width="15.33203125" bestFit="1" customWidth="1"/>
  </cols>
  <sheetData>
    <row r="3" spans="1:5" x14ac:dyDescent="0.35">
      <c r="A3" s="21" t="s">
        <v>1554</v>
      </c>
      <c r="B3" s="10" t="s">
        <v>1557</v>
      </c>
      <c r="D3" s="14" t="s">
        <v>10</v>
      </c>
      <c r="E3" s="14" t="s">
        <v>0</v>
      </c>
    </row>
    <row r="4" spans="1:5" x14ac:dyDescent="0.35">
      <c r="A4" s="22" t="s">
        <v>64</v>
      </c>
      <c r="B4" s="33">
        <v>673</v>
      </c>
      <c r="D4" t="str">
        <f>A4</f>
        <v>Married</v>
      </c>
      <c r="E4">
        <f>GETPIVOTDATA("Attrition",$A$3,"Marital Status",A4)</f>
        <v>673</v>
      </c>
    </row>
    <row r="5" spans="1:5" x14ac:dyDescent="0.35">
      <c r="A5" s="23" t="s">
        <v>53</v>
      </c>
      <c r="B5" s="34">
        <v>470</v>
      </c>
      <c r="D5" t="str">
        <f>A5</f>
        <v>Single</v>
      </c>
      <c r="E5">
        <f>GETPIVOTDATA("Attrition",$A$3,"Marital Status",A5)</f>
        <v>470</v>
      </c>
    </row>
    <row r="6" spans="1:5" x14ac:dyDescent="0.35">
      <c r="A6" s="23" t="s">
        <v>79</v>
      </c>
      <c r="B6" s="34">
        <v>327</v>
      </c>
      <c r="D6" t="str">
        <f>A6</f>
        <v>Divorced</v>
      </c>
      <c r="E6">
        <f>GETPIVOTDATA("Attrition",$A$3,"Marital Status",A6)</f>
        <v>327</v>
      </c>
    </row>
    <row r="7" spans="1:5" x14ac:dyDescent="0.35">
      <c r="A7" s="24" t="s">
        <v>1555</v>
      </c>
      <c r="B7" s="35">
        <v>1470</v>
      </c>
    </row>
  </sheetData>
  <sortState xmlns:xlrd2="http://schemas.microsoft.com/office/spreadsheetml/2017/richdata2" ref="D4:E6">
    <sortCondition ref="E4:E6"/>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workbookViewId="0">
      <selection activeCell="C10" sqref="C10"/>
    </sheetView>
  </sheetViews>
  <sheetFormatPr defaultColWidth="11.25" defaultRowHeight="15.5" x14ac:dyDescent="0.35"/>
  <cols>
    <col min="1" max="1" width="9.83203125" bestFit="1" customWidth="1"/>
    <col min="2" max="2" width="15.83203125" bestFit="1" customWidth="1"/>
    <col min="3" max="3" width="13.4140625" bestFit="1" customWidth="1"/>
    <col min="4" max="4" width="17.25" bestFit="1" customWidth="1"/>
    <col min="5" max="5" width="12.83203125" bestFit="1" customWidth="1"/>
    <col min="6" max="6" width="15.6640625" bestFit="1" customWidth="1"/>
    <col min="7" max="7" width="10.25" bestFit="1" customWidth="1"/>
    <col min="8" max="8" width="18.25" bestFit="1" customWidth="1"/>
    <col min="9" max="9" width="8.9140625" bestFit="1" customWidth="1"/>
    <col min="10" max="10" width="22.83203125" bestFit="1" customWidth="1"/>
    <col min="11" max="11" width="14.4140625" bestFit="1" customWidth="1"/>
    <col min="12" max="12" width="11.25" bestFit="1" customWidth="1"/>
    <col min="13" max="13" width="8.75" bestFit="1" customWidth="1"/>
    <col min="14" max="14" width="22.75" bestFit="1" customWidth="1"/>
    <col min="15" max="15" width="4.4140625" bestFit="1" customWidth="1"/>
    <col min="16" max="16" width="3.83203125" bestFit="1" customWidth="1"/>
    <col min="17" max="17" width="5.9140625" bestFit="1" customWidth="1"/>
    <col min="18" max="18" width="17.9140625" bestFit="1" customWidth="1"/>
    <col min="19" max="19" width="18.6640625" bestFit="1" customWidth="1"/>
    <col min="20" max="20" width="16.5" bestFit="1" customWidth="1"/>
    <col min="21" max="21" width="20.58203125" bestFit="1" customWidth="1"/>
    <col min="22" max="22" width="11.1640625" bestFit="1" customWidth="1"/>
    <col min="23" max="23" width="20.08203125" bestFit="1" customWidth="1"/>
    <col min="24" max="24" width="15.58203125" bestFit="1" customWidth="1"/>
    <col min="25" max="25" width="16.5" bestFit="1" customWidth="1"/>
    <col min="26" max="26" width="23.75" bestFit="1" customWidth="1"/>
    <col min="27" max="27" width="12.5" bestFit="1" customWidth="1"/>
    <col min="28" max="28" width="16.5" bestFit="1" customWidth="1"/>
    <col min="29" max="29" width="10.33203125" bestFit="1" customWidth="1"/>
    <col min="30" max="30" width="15.75" bestFit="1" customWidth="1"/>
    <col min="31" max="31" width="16.5" bestFit="1" customWidth="1"/>
    <col min="32" max="32" width="14.08203125" bestFit="1" customWidth="1"/>
    <col min="33" max="33" width="23.58203125" bestFit="1" customWidth="1"/>
    <col min="34" max="34" width="18.6640625" bestFit="1" customWidth="1"/>
    <col min="35" max="35" width="19.1640625" bestFit="1" customWidth="1"/>
    <col min="36" max="36" width="23.4140625" bestFit="1" customWidth="1"/>
    <col min="37" max="37" width="15.6640625" bestFit="1" customWidth="1"/>
    <col min="38" max="38" width="18.1640625" bestFit="1" customWidth="1"/>
    <col min="39" max="39" width="19.4140625" bestFit="1" customWidth="1"/>
    <col min="40" max="40" width="17.58203125" bestFit="1" customWidth="1"/>
    <col min="41" max="41" width="17.83203125" bestFit="1" customWidth="1"/>
    <col min="42" max="42" width="20.1640625" bestFit="1" customWidth="1"/>
    <col min="43" max="43" width="25.08203125" bestFit="1" customWidth="1"/>
    <col min="44" max="44" width="23.6640625" bestFit="1" customWidth="1"/>
  </cols>
  <sheetData>
    <row r="1" spans="1:44" x14ac:dyDescent="0.3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4" t="s">
        <v>43</v>
      </c>
    </row>
    <row r="2" spans="1:44" x14ac:dyDescent="0.35">
      <c r="A2" s="5"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6">
        <v>5</v>
      </c>
    </row>
    <row r="3" spans="1:44" x14ac:dyDescent="0.35">
      <c r="A3" s="5"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6">
        <v>7</v>
      </c>
    </row>
    <row r="4" spans="1:44" x14ac:dyDescent="0.35">
      <c r="A4" s="5"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6">
        <v>0</v>
      </c>
    </row>
    <row r="5" spans="1:44" x14ac:dyDescent="0.35">
      <c r="A5" s="5"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6">
        <v>0</v>
      </c>
    </row>
    <row r="6" spans="1:44" x14ac:dyDescent="0.35">
      <c r="A6" s="5"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6">
        <v>2</v>
      </c>
    </row>
    <row r="7" spans="1:44" x14ac:dyDescent="0.35">
      <c r="A7" s="5"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6">
        <v>6</v>
      </c>
    </row>
    <row r="8" spans="1:44" x14ac:dyDescent="0.35">
      <c r="A8" s="5"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6">
        <v>0</v>
      </c>
    </row>
    <row r="9" spans="1:44" x14ac:dyDescent="0.35">
      <c r="A9" s="5"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6">
        <v>0</v>
      </c>
    </row>
    <row r="10" spans="1:44" x14ac:dyDescent="0.35">
      <c r="A10" s="5"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6">
        <v>8</v>
      </c>
    </row>
    <row r="11" spans="1:44" x14ac:dyDescent="0.35">
      <c r="A11" s="5"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6">
        <v>7</v>
      </c>
    </row>
    <row r="12" spans="1:44" x14ac:dyDescent="0.35">
      <c r="A12" s="5"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6">
        <v>3</v>
      </c>
    </row>
    <row r="13" spans="1:44" x14ac:dyDescent="0.35">
      <c r="A13" s="5"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6">
        <v>8</v>
      </c>
    </row>
    <row r="14" spans="1:44" x14ac:dyDescent="0.35">
      <c r="A14" s="5"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6">
        <v>3</v>
      </c>
    </row>
    <row r="15" spans="1:44" x14ac:dyDescent="0.35">
      <c r="A15" s="5"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6">
        <v>2</v>
      </c>
    </row>
    <row r="16" spans="1:44" x14ac:dyDescent="0.35">
      <c r="A16" s="5"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6">
        <v>3</v>
      </c>
    </row>
    <row r="17" spans="1:44" x14ac:dyDescent="0.35">
      <c r="A17" s="5"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6">
        <v>8</v>
      </c>
    </row>
    <row r="18" spans="1:44" x14ac:dyDescent="0.35">
      <c r="A18" s="5"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6">
        <v>5</v>
      </c>
    </row>
    <row r="19" spans="1:44" x14ac:dyDescent="0.35">
      <c r="A19" s="5"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6">
        <v>0</v>
      </c>
    </row>
    <row r="20" spans="1:44" x14ac:dyDescent="0.35">
      <c r="A20" s="5"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6">
        <v>7</v>
      </c>
    </row>
    <row r="21" spans="1:44" x14ac:dyDescent="0.35">
      <c r="A21" s="5"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6">
        <v>2</v>
      </c>
    </row>
    <row r="22" spans="1:44" x14ac:dyDescent="0.35">
      <c r="A22" s="5"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6">
        <v>3</v>
      </c>
    </row>
    <row r="23" spans="1:44" x14ac:dyDescent="0.35">
      <c r="A23" s="5"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6">
        <v>3</v>
      </c>
    </row>
    <row r="24" spans="1:44" x14ac:dyDescent="0.35">
      <c r="A24" s="5"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6">
        <v>11</v>
      </c>
    </row>
    <row r="25" spans="1:44" x14ac:dyDescent="0.35">
      <c r="A25" s="5"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6">
        <v>0</v>
      </c>
    </row>
    <row r="26" spans="1:44" x14ac:dyDescent="0.35">
      <c r="A26" s="5"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6">
        <v>3</v>
      </c>
    </row>
    <row r="27" spans="1:44" x14ac:dyDescent="0.35">
      <c r="A27" s="5"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6">
        <v>8</v>
      </c>
    </row>
    <row r="28" spans="1:44" x14ac:dyDescent="0.35">
      <c r="A28" s="5"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6">
        <v>7</v>
      </c>
    </row>
    <row r="29" spans="1:44" x14ac:dyDescent="0.35">
      <c r="A29" s="5"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6">
        <v>2</v>
      </c>
    </row>
    <row r="30" spans="1:44" x14ac:dyDescent="0.35">
      <c r="A30" s="5"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6">
        <v>17</v>
      </c>
    </row>
    <row r="31" spans="1:44" x14ac:dyDescent="0.35">
      <c r="A31" s="5"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6">
        <v>1</v>
      </c>
    </row>
    <row r="32" spans="1:44" x14ac:dyDescent="0.35">
      <c r="A32" s="5"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6">
        <v>0</v>
      </c>
    </row>
    <row r="33" spans="1:44" x14ac:dyDescent="0.35">
      <c r="A33" s="5"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6">
        <v>3</v>
      </c>
    </row>
    <row r="34" spans="1:44" x14ac:dyDescent="0.35">
      <c r="A34" s="5"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6">
        <v>8</v>
      </c>
    </row>
    <row r="35" spans="1:44" x14ac:dyDescent="0.35">
      <c r="A35" s="5"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6">
        <v>0</v>
      </c>
    </row>
    <row r="36" spans="1:44" x14ac:dyDescent="0.35">
      <c r="A36" s="5"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6">
        <v>0</v>
      </c>
    </row>
    <row r="37" spans="1:44" x14ac:dyDescent="0.35">
      <c r="A37" s="5"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6">
        <v>4</v>
      </c>
    </row>
    <row r="38" spans="1:44" x14ac:dyDescent="0.35">
      <c r="A38" s="5"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6">
        <v>2</v>
      </c>
    </row>
    <row r="39" spans="1:44" x14ac:dyDescent="0.35">
      <c r="A39" s="5"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6">
        <v>2</v>
      </c>
    </row>
    <row r="40" spans="1:44" x14ac:dyDescent="0.35">
      <c r="A40" s="5"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6">
        <v>0</v>
      </c>
    </row>
    <row r="41" spans="1:44" x14ac:dyDescent="0.35">
      <c r="A41" s="5"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6">
        <v>3</v>
      </c>
    </row>
    <row r="42" spans="1:44" x14ac:dyDescent="0.35">
      <c r="A42" s="5"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6">
        <v>0</v>
      </c>
    </row>
    <row r="43" spans="1:44" x14ac:dyDescent="0.35">
      <c r="A43" s="5"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6">
        <v>0</v>
      </c>
    </row>
    <row r="44" spans="1:44" x14ac:dyDescent="0.35">
      <c r="A44" s="5"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6">
        <v>1</v>
      </c>
    </row>
    <row r="45" spans="1:44" x14ac:dyDescent="0.35">
      <c r="A45" s="5"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6">
        <v>7</v>
      </c>
    </row>
    <row r="46" spans="1:44" x14ac:dyDescent="0.35">
      <c r="A46" s="5"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6">
        <v>7</v>
      </c>
    </row>
    <row r="47" spans="1:44" x14ac:dyDescent="0.35">
      <c r="A47" s="5"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6">
        <v>8</v>
      </c>
    </row>
    <row r="48" spans="1:44" x14ac:dyDescent="0.35">
      <c r="A48" s="5"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6">
        <v>7</v>
      </c>
    </row>
    <row r="49" spans="1:44" x14ac:dyDescent="0.35">
      <c r="A49" s="5"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6">
        <v>0</v>
      </c>
    </row>
    <row r="50" spans="1:44" x14ac:dyDescent="0.35">
      <c r="A50" s="5"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6">
        <v>8</v>
      </c>
    </row>
    <row r="51" spans="1:44" x14ac:dyDescent="0.35">
      <c r="A51" s="5"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6">
        <v>1</v>
      </c>
    </row>
    <row r="52" spans="1:44" x14ac:dyDescent="0.35">
      <c r="A52" s="5"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6">
        <v>0</v>
      </c>
    </row>
    <row r="53" spans="1:44" x14ac:dyDescent="0.35">
      <c r="A53" s="5"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6">
        <v>2</v>
      </c>
    </row>
    <row r="54" spans="1:44" x14ac:dyDescent="0.35">
      <c r="A54" s="5"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6">
        <v>3</v>
      </c>
    </row>
    <row r="55" spans="1:44" x14ac:dyDescent="0.35">
      <c r="A55" s="5"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6">
        <v>3</v>
      </c>
    </row>
    <row r="56" spans="1:44" x14ac:dyDescent="0.35">
      <c r="A56" s="5"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6">
        <v>0</v>
      </c>
    </row>
    <row r="57" spans="1:44" x14ac:dyDescent="0.35">
      <c r="A57" s="5"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6">
        <v>12</v>
      </c>
    </row>
    <row r="58" spans="1:44" x14ac:dyDescent="0.35">
      <c r="A58" s="5"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6">
        <v>8</v>
      </c>
    </row>
    <row r="59" spans="1:44" x14ac:dyDescent="0.35">
      <c r="A59" s="5"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6">
        <v>2</v>
      </c>
    </row>
    <row r="60" spans="1:44" x14ac:dyDescent="0.35">
      <c r="A60" s="5"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6">
        <v>7</v>
      </c>
    </row>
    <row r="61" spans="1:44" x14ac:dyDescent="0.35">
      <c r="A61" s="5"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6">
        <v>7</v>
      </c>
    </row>
    <row r="62" spans="1:44" x14ac:dyDescent="0.35">
      <c r="A62" s="5"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6">
        <v>8</v>
      </c>
    </row>
    <row r="63" spans="1:44" x14ac:dyDescent="0.35">
      <c r="A63" s="5"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6">
        <v>9</v>
      </c>
    </row>
    <row r="64" spans="1:44" x14ac:dyDescent="0.35">
      <c r="A64" s="5"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6">
        <v>8</v>
      </c>
    </row>
    <row r="65" spans="1:44" x14ac:dyDescent="0.35">
      <c r="A65" s="5"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6">
        <v>9</v>
      </c>
    </row>
    <row r="66" spans="1:44" x14ac:dyDescent="0.35">
      <c r="A66" s="5"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6">
        <v>8</v>
      </c>
    </row>
    <row r="67" spans="1:44" x14ac:dyDescent="0.35">
      <c r="A67" s="5"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6">
        <v>2</v>
      </c>
    </row>
    <row r="68" spans="1:44" x14ac:dyDescent="0.35">
      <c r="A68" s="5"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6">
        <v>3</v>
      </c>
    </row>
    <row r="69" spans="1:44" x14ac:dyDescent="0.35">
      <c r="A69" s="5"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6">
        <v>0</v>
      </c>
    </row>
    <row r="70" spans="1:44" x14ac:dyDescent="0.35">
      <c r="A70" s="5"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6">
        <v>2</v>
      </c>
    </row>
    <row r="71" spans="1:44" x14ac:dyDescent="0.35">
      <c r="A71" s="5"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6">
        <v>0</v>
      </c>
    </row>
    <row r="72" spans="1:44" x14ac:dyDescent="0.35">
      <c r="A72" s="5"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6">
        <v>3</v>
      </c>
    </row>
    <row r="73" spans="1:44" x14ac:dyDescent="0.35">
      <c r="A73" s="5"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6">
        <v>4</v>
      </c>
    </row>
    <row r="74" spans="1:44" x14ac:dyDescent="0.35">
      <c r="A74" s="5"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6">
        <v>0</v>
      </c>
    </row>
    <row r="75" spans="1:44" x14ac:dyDescent="0.35">
      <c r="A75" s="5"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6">
        <v>9</v>
      </c>
    </row>
    <row r="76" spans="1:44" x14ac:dyDescent="0.35">
      <c r="A76" s="5"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6">
        <v>0</v>
      </c>
    </row>
    <row r="77" spans="1:44" x14ac:dyDescent="0.35">
      <c r="A77" s="5"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6">
        <v>8</v>
      </c>
    </row>
    <row r="78" spans="1:44" x14ac:dyDescent="0.35">
      <c r="A78" s="5"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6">
        <v>8</v>
      </c>
    </row>
    <row r="79" spans="1:44" x14ac:dyDescent="0.35">
      <c r="A79" s="5"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6">
        <v>0</v>
      </c>
    </row>
    <row r="80" spans="1:44" x14ac:dyDescent="0.35">
      <c r="A80" s="5"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6">
        <v>2</v>
      </c>
    </row>
    <row r="81" spans="1:44" x14ac:dyDescent="0.35">
      <c r="A81" s="5"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6">
        <v>2</v>
      </c>
    </row>
    <row r="82" spans="1:44" x14ac:dyDescent="0.35">
      <c r="A82" s="5"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6">
        <v>0</v>
      </c>
    </row>
    <row r="83" spans="1:44" x14ac:dyDescent="0.35">
      <c r="A83" s="5"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6">
        <v>4</v>
      </c>
    </row>
    <row r="84" spans="1:44" x14ac:dyDescent="0.35">
      <c r="A84" s="5"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6">
        <v>0</v>
      </c>
    </row>
    <row r="85" spans="1:44" x14ac:dyDescent="0.35">
      <c r="A85" s="5"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6">
        <v>9</v>
      </c>
    </row>
    <row r="86" spans="1:44" x14ac:dyDescent="0.35">
      <c r="A86" s="5"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6">
        <v>3</v>
      </c>
    </row>
    <row r="87" spans="1:44" x14ac:dyDescent="0.35">
      <c r="A87" s="5"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6">
        <v>2</v>
      </c>
    </row>
    <row r="88" spans="1:44" x14ac:dyDescent="0.35">
      <c r="A88" s="5"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6">
        <v>0</v>
      </c>
    </row>
    <row r="89" spans="1:44" x14ac:dyDescent="0.35">
      <c r="A89" s="5"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6">
        <v>3</v>
      </c>
    </row>
    <row r="90" spans="1:44" x14ac:dyDescent="0.35">
      <c r="A90" s="5"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6">
        <v>8</v>
      </c>
    </row>
    <row r="91" spans="1:44" x14ac:dyDescent="0.35">
      <c r="A91" s="5"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6">
        <v>7</v>
      </c>
    </row>
    <row r="92" spans="1:44" x14ac:dyDescent="0.35">
      <c r="A92" s="5"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6">
        <v>11</v>
      </c>
    </row>
    <row r="93" spans="1:44" x14ac:dyDescent="0.35">
      <c r="A93" s="5"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6">
        <v>0</v>
      </c>
    </row>
    <row r="94" spans="1:44" x14ac:dyDescent="0.35">
      <c r="A94" s="5"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6">
        <v>7</v>
      </c>
    </row>
    <row r="95" spans="1:44" x14ac:dyDescent="0.35">
      <c r="A95" s="5"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6">
        <v>5</v>
      </c>
    </row>
    <row r="96" spans="1:44" x14ac:dyDescent="0.35">
      <c r="A96" s="5"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6">
        <v>7</v>
      </c>
    </row>
    <row r="97" spans="1:44" x14ac:dyDescent="0.35">
      <c r="A97" s="5"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6">
        <v>3</v>
      </c>
    </row>
    <row r="98" spans="1:44" x14ac:dyDescent="0.35">
      <c r="A98" s="5"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6">
        <v>2</v>
      </c>
    </row>
    <row r="99" spans="1:44" x14ac:dyDescent="0.35">
      <c r="A99" s="5"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6">
        <v>4</v>
      </c>
    </row>
    <row r="100" spans="1:44" x14ac:dyDescent="0.35">
      <c r="A100" s="5"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6">
        <v>8</v>
      </c>
    </row>
    <row r="101" spans="1:44" x14ac:dyDescent="0.35">
      <c r="A101" s="5"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6">
        <v>2</v>
      </c>
    </row>
    <row r="102" spans="1:44" x14ac:dyDescent="0.35">
      <c r="A102" s="5"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6">
        <v>2</v>
      </c>
    </row>
    <row r="103" spans="1:44" x14ac:dyDescent="0.35">
      <c r="A103" s="5"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6">
        <v>0</v>
      </c>
    </row>
    <row r="104" spans="1:44" x14ac:dyDescent="0.35">
      <c r="A104" s="5"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6">
        <v>0</v>
      </c>
    </row>
    <row r="105" spans="1:44" x14ac:dyDescent="0.35">
      <c r="A105" s="5"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6">
        <v>10</v>
      </c>
    </row>
    <row r="106" spans="1:44" x14ac:dyDescent="0.35">
      <c r="A106" s="5"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6">
        <v>0</v>
      </c>
    </row>
    <row r="107" spans="1:44" x14ac:dyDescent="0.35">
      <c r="A107" s="5"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6">
        <v>2</v>
      </c>
    </row>
    <row r="108" spans="1:44" x14ac:dyDescent="0.35">
      <c r="A108" s="5"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6">
        <v>7</v>
      </c>
    </row>
    <row r="109" spans="1:44" x14ac:dyDescent="0.35">
      <c r="A109" s="5"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6">
        <v>3</v>
      </c>
    </row>
    <row r="110" spans="1:44" x14ac:dyDescent="0.35">
      <c r="A110" s="5"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6">
        <v>1</v>
      </c>
    </row>
    <row r="111" spans="1:44" x14ac:dyDescent="0.35">
      <c r="A111" s="5"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6">
        <v>0</v>
      </c>
    </row>
    <row r="112" spans="1:44" x14ac:dyDescent="0.35">
      <c r="A112" s="5"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6">
        <v>8</v>
      </c>
    </row>
    <row r="113" spans="1:44" x14ac:dyDescent="0.35">
      <c r="A113" s="5"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6">
        <v>6</v>
      </c>
    </row>
    <row r="114" spans="1:44" x14ac:dyDescent="0.35">
      <c r="A114" s="5"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6">
        <v>4</v>
      </c>
    </row>
    <row r="115" spans="1:44" x14ac:dyDescent="0.35">
      <c r="A115" s="5"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6">
        <v>2</v>
      </c>
    </row>
    <row r="116" spans="1:44" x14ac:dyDescent="0.35">
      <c r="A116" s="5"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6">
        <v>0</v>
      </c>
    </row>
    <row r="117" spans="1:44" x14ac:dyDescent="0.35">
      <c r="A117" s="5"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6">
        <v>3</v>
      </c>
    </row>
    <row r="118" spans="1:44" x14ac:dyDescent="0.35">
      <c r="A118" s="5"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6">
        <v>8</v>
      </c>
    </row>
    <row r="119" spans="1:44" x14ac:dyDescent="0.35">
      <c r="A119" s="5"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6">
        <v>8</v>
      </c>
    </row>
    <row r="120" spans="1:44" x14ac:dyDescent="0.35">
      <c r="A120" s="5"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6">
        <v>0</v>
      </c>
    </row>
    <row r="121" spans="1:44" x14ac:dyDescent="0.35">
      <c r="A121" s="5"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6">
        <v>12</v>
      </c>
    </row>
    <row r="122" spans="1:44" x14ac:dyDescent="0.35">
      <c r="A122" s="5"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6">
        <v>9</v>
      </c>
    </row>
    <row r="123" spans="1:44" x14ac:dyDescent="0.35">
      <c r="A123" s="5"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6">
        <v>7</v>
      </c>
    </row>
    <row r="124" spans="1:44" x14ac:dyDescent="0.35">
      <c r="A124" s="5"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6">
        <v>3</v>
      </c>
    </row>
    <row r="125" spans="1:44" x14ac:dyDescent="0.35">
      <c r="A125" s="5"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6">
        <v>15</v>
      </c>
    </row>
    <row r="126" spans="1:44" x14ac:dyDescent="0.35">
      <c r="A126" s="5"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6">
        <v>7</v>
      </c>
    </row>
    <row r="127" spans="1:44" x14ac:dyDescent="0.35">
      <c r="A127" s="5"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6">
        <v>3</v>
      </c>
    </row>
    <row r="128" spans="1:44" x14ac:dyDescent="0.35">
      <c r="A128" s="5"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6">
        <v>6</v>
      </c>
    </row>
    <row r="129" spans="1:44" x14ac:dyDescent="0.35">
      <c r="A129" s="5"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6">
        <v>0</v>
      </c>
    </row>
    <row r="130" spans="1:44" x14ac:dyDescent="0.35">
      <c r="A130" s="5"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6">
        <v>1</v>
      </c>
    </row>
    <row r="131" spans="1:44" x14ac:dyDescent="0.35">
      <c r="A131" s="5"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6">
        <v>11</v>
      </c>
    </row>
    <row r="132" spans="1:44" x14ac:dyDescent="0.35">
      <c r="A132" s="5"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6">
        <v>2</v>
      </c>
    </row>
    <row r="133" spans="1:44" x14ac:dyDescent="0.35">
      <c r="A133" s="5"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6">
        <v>1</v>
      </c>
    </row>
    <row r="134" spans="1:44" x14ac:dyDescent="0.35">
      <c r="A134" s="5"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6">
        <v>2</v>
      </c>
    </row>
    <row r="135" spans="1:44" x14ac:dyDescent="0.35">
      <c r="A135" s="5"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6">
        <v>7</v>
      </c>
    </row>
    <row r="136" spans="1:44" x14ac:dyDescent="0.35">
      <c r="A136" s="5"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6">
        <v>7</v>
      </c>
    </row>
    <row r="137" spans="1:44" x14ac:dyDescent="0.35">
      <c r="A137" s="5"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6">
        <v>1</v>
      </c>
    </row>
    <row r="138" spans="1:44" x14ac:dyDescent="0.35">
      <c r="A138" s="5"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6">
        <v>3</v>
      </c>
    </row>
    <row r="139" spans="1:44" x14ac:dyDescent="0.35">
      <c r="A139" s="5"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6">
        <v>9</v>
      </c>
    </row>
    <row r="140" spans="1:44" x14ac:dyDescent="0.35">
      <c r="A140" s="5"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6">
        <v>2</v>
      </c>
    </row>
    <row r="141" spans="1:44" x14ac:dyDescent="0.35">
      <c r="A141" s="5"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6">
        <v>7</v>
      </c>
    </row>
    <row r="142" spans="1:44" x14ac:dyDescent="0.35">
      <c r="A142" s="5"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6">
        <v>4</v>
      </c>
    </row>
    <row r="143" spans="1:44" x14ac:dyDescent="0.35">
      <c r="A143" s="5"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6">
        <v>3</v>
      </c>
    </row>
    <row r="144" spans="1:44" x14ac:dyDescent="0.35">
      <c r="A144" s="5"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6">
        <v>2</v>
      </c>
    </row>
    <row r="145" spans="1:44" x14ac:dyDescent="0.35">
      <c r="A145" s="5"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6">
        <v>4</v>
      </c>
    </row>
    <row r="146" spans="1:44" x14ac:dyDescent="0.35">
      <c r="A146" s="5"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6">
        <v>7</v>
      </c>
    </row>
    <row r="147" spans="1:44" x14ac:dyDescent="0.35">
      <c r="A147" s="5"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6">
        <v>2</v>
      </c>
    </row>
    <row r="148" spans="1:44" x14ac:dyDescent="0.35">
      <c r="A148" s="5"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6">
        <v>2</v>
      </c>
    </row>
    <row r="149" spans="1:44" x14ac:dyDescent="0.35">
      <c r="A149" s="5"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6">
        <v>7</v>
      </c>
    </row>
    <row r="150" spans="1:44" x14ac:dyDescent="0.35">
      <c r="A150" s="5"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6">
        <v>4</v>
      </c>
    </row>
    <row r="151" spans="1:44" x14ac:dyDescent="0.35">
      <c r="A151" s="5"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6">
        <v>0</v>
      </c>
    </row>
    <row r="152" spans="1:44" x14ac:dyDescent="0.35">
      <c r="A152" s="5"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6">
        <v>13</v>
      </c>
    </row>
    <row r="153" spans="1:44" x14ac:dyDescent="0.35">
      <c r="A153" s="5"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6">
        <v>6</v>
      </c>
    </row>
    <row r="154" spans="1:44" x14ac:dyDescent="0.35">
      <c r="A154" s="5"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6">
        <v>5</v>
      </c>
    </row>
    <row r="155" spans="1:44" x14ac:dyDescent="0.35">
      <c r="A155" s="5"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6">
        <v>15</v>
      </c>
    </row>
    <row r="156" spans="1:44" x14ac:dyDescent="0.35">
      <c r="A156" s="5"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6">
        <v>7</v>
      </c>
    </row>
    <row r="157" spans="1:44" x14ac:dyDescent="0.35">
      <c r="A157" s="5"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6">
        <v>9</v>
      </c>
    </row>
    <row r="158" spans="1:44" x14ac:dyDescent="0.35">
      <c r="A158" s="5"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6">
        <v>0</v>
      </c>
    </row>
    <row r="159" spans="1:44" x14ac:dyDescent="0.35">
      <c r="A159" s="5"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6">
        <v>0</v>
      </c>
    </row>
    <row r="160" spans="1:44" x14ac:dyDescent="0.35">
      <c r="A160" s="5"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6">
        <v>11</v>
      </c>
    </row>
    <row r="161" spans="1:44" x14ac:dyDescent="0.35">
      <c r="A161" s="5"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6">
        <v>2</v>
      </c>
    </row>
    <row r="162" spans="1:44" x14ac:dyDescent="0.35">
      <c r="A162" s="5"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6">
        <v>2</v>
      </c>
    </row>
    <row r="163" spans="1:44" x14ac:dyDescent="0.35">
      <c r="A163" s="5"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6">
        <v>2</v>
      </c>
    </row>
    <row r="164" spans="1:44" x14ac:dyDescent="0.35">
      <c r="A164" s="5"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6">
        <v>2</v>
      </c>
    </row>
    <row r="165" spans="1:44" x14ac:dyDescent="0.35">
      <c r="A165" s="5"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6">
        <v>4</v>
      </c>
    </row>
    <row r="166" spans="1:44" x14ac:dyDescent="0.35">
      <c r="A166" s="5"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6">
        <v>1</v>
      </c>
    </row>
    <row r="167" spans="1:44" x14ac:dyDescent="0.35">
      <c r="A167" s="5"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6">
        <v>4</v>
      </c>
    </row>
    <row r="168" spans="1:44" x14ac:dyDescent="0.35">
      <c r="A168" s="5"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6">
        <v>8</v>
      </c>
    </row>
    <row r="169" spans="1:44" x14ac:dyDescent="0.35">
      <c r="A169" s="5"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6">
        <v>4</v>
      </c>
    </row>
    <row r="170" spans="1:44" x14ac:dyDescent="0.35">
      <c r="A170" s="5"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6">
        <v>7</v>
      </c>
    </row>
    <row r="171" spans="1:44" x14ac:dyDescent="0.35">
      <c r="A171" s="5"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6">
        <v>4</v>
      </c>
    </row>
    <row r="172" spans="1:44" x14ac:dyDescent="0.35">
      <c r="A172" s="5"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6">
        <v>1</v>
      </c>
    </row>
    <row r="173" spans="1:44" x14ac:dyDescent="0.35">
      <c r="A173" s="5"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6">
        <v>0</v>
      </c>
    </row>
    <row r="174" spans="1:44" x14ac:dyDescent="0.35">
      <c r="A174" s="5"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6">
        <v>2</v>
      </c>
    </row>
    <row r="175" spans="1:44" x14ac:dyDescent="0.35">
      <c r="A175" s="5"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6">
        <v>10</v>
      </c>
    </row>
    <row r="176" spans="1:44" x14ac:dyDescent="0.35">
      <c r="A176" s="5"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6">
        <v>3</v>
      </c>
    </row>
    <row r="177" spans="1:44" x14ac:dyDescent="0.35">
      <c r="A177" s="5"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6">
        <v>2</v>
      </c>
    </row>
    <row r="178" spans="1:44" x14ac:dyDescent="0.35">
      <c r="A178" s="5"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6">
        <v>2</v>
      </c>
    </row>
    <row r="179" spans="1:44" x14ac:dyDescent="0.35">
      <c r="A179" s="5"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6">
        <v>0</v>
      </c>
    </row>
    <row r="180" spans="1:44" x14ac:dyDescent="0.35">
      <c r="A180" s="5"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6">
        <v>7</v>
      </c>
    </row>
    <row r="181" spans="1:44" x14ac:dyDescent="0.35">
      <c r="A181" s="5"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6">
        <v>1</v>
      </c>
    </row>
    <row r="182" spans="1:44" x14ac:dyDescent="0.35">
      <c r="A182" s="5"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6">
        <v>2</v>
      </c>
    </row>
    <row r="183" spans="1:44" x14ac:dyDescent="0.35">
      <c r="A183" s="5"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6">
        <v>2</v>
      </c>
    </row>
    <row r="184" spans="1:44" x14ac:dyDescent="0.35">
      <c r="A184" s="5"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6">
        <v>2</v>
      </c>
    </row>
    <row r="185" spans="1:44" x14ac:dyDescent="0.35">
      <c r="A185" s="5"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6">
        <v>2</v>
      </c>
    </row>
    <row r="186" spans="1:44" x14ac:dyDescent="0.35">
      <c r="A186" s="5"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6">
        <v>3</v>
      </c>
    </row>
    <row r="187" spans="1:44" x14ac:dyDescent="0.35">
      <c r="A187" s="5"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6">
        <v>6</v>
      </c>
    </row>
    <row r="188" spans="1:44" x14ac:dyDescent="0.35">
      <c r="A188" s="5"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6">
        <v>9</v>
      </c>
    </row>
    <row r="189" spans="1:44" x14ac:dyDescent="0.35">
      <c r="A189" s="5"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6">
        <v>15</v>
      </c>
    </row>
    <row r="190" spans="1:44" x14ac:dyDescent="0.35">
      <c r="A190" s="5"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6">
        <v>9</v>
      </c>
    </row>
    <row r="191" spans="1:44" x14ac:dyDescent="0.35">
      <c r="A191" s="5"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6">
        <v>0</v>
      </c>
    </row>
    <row r="192" spans="1:44" x14ac:dyDescent="0.35">
      <c r="A192" s="5"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6">
        <v>9</v>
      </c>
    </row>
    <row r="193" spans="1:44" x14ac:dyDescent="0.35">
      <c r="A193" s="5"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6">
        <v>3</v>
      </c>
    </row>
    <row r="194" spans="1:44" x14ac:dyDescent="0.35">
      <c r="A194" s="5"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6">
        <v>1</v>
      </c>
    </row>
    <row r="195" spans="1:44" x14ac:dyDescent="0.35">
      <c r="A195" s="5"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6">
        <v>2</v>
      </c>
    </row>
    <row r="196" spans="1:44" x14ac:dyDescent="0.35">
      <c r="A196" s="5"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6">
        <v>8</v>
      </c>
    </row>
    <row r="197" spans="1:44" x14ac:dyDescent="0.35">
      <c r="A197" s="5"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6">
        <v>7</v>
      </c>
    </row>
    <row r="198" spans="1:44" x14ac:dyDescent="0.35">
      <c r="A198" s="5"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6">
        <v>2</v>
      </c>
    </row>
    <row r="199" spans="1:44" x14ac:dyDescent="0.35">
      <c r="A199" s="5"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6">
        <v>2</v>
      </c>
    </row>
    <row r="200" spans="1:44" x14ac:dyDescent="0.35">
      <c r="A200" s="5"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6">
        <v>0</v>
      </c>
    </row>
    <row r="201" spans="1:44" x14ac:dyDescent="0.35">
      <c r="A201" s="5"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6">
        <v>7</v>
      </c>
    </row>
    <row r="202" spans="1:44" x14ac:dyDescent="0.35">
      <c r="A202" s="5"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6">
        <v>0</v>
      </c>
    </row>
    <row r="203" spans="1:44" x14ac:dyDescent="0.35">
      <c r="A203" s="5"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6">
        <v>7</v>
      </c>
    </row>
    <row r="204" spans="1:44" x14ac:dyDescent="0.35">
      <c r="A204" s="5"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6">
        <v>0</v>
      </c>
    </row>
    <row r="205" spans="1:44" x14ac:dyDescent="0.35">
      <c r="A205" s="5"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6">
        <v>7</v>
      </c>
    </row>
    <row r="206" spans="1:44" x14ac:dyDescent="0.35">
      <c r="A206" s="5"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6">
        <v>0</v>
      </c>
    </row>
    <row r="207" spans="1:44" x14ac:dyDescent="0.35">
      <c r="A207" s="5"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6">
        <v>9</v>
      </c>
    </row>
    <row r="208" spans="1:44" x14ac:dyDescent="0.35">
      <c r="A208" s="5"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6">
        <v>2</v>
      </c>
    </row>
    <row r="209" spans="1:44" x14ac:dyDescent="0.35">
      <c r="A209" s="5"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6">
        <v>7</v>
      </c>
    </row>
    <row r="210" spans="1:44" x14ac:dyDescent="0.35">
      <c r="A210" s="5"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6">
        <v>2</v>
      </c>
    </row>
    <row r="211" spans="1:44" x14ac:dyDescent="0.35">
      <c r="A211" s="5"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6">
        <v>3</v>
      </c>
    </row>
    <row r="212" spans="1:44" x14ac:dyDescent="0.35">
      <c r="A212" s="5"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6">
        <v>8</v>
      </c>
    </row>
    <row r="213" spans="1:44" x14ac:dyDescent="0.35">
      <c r="A213" s="5"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6">
        <v>8</v>
      </c>
    </row>
    <row r="214" spans="1:44" x14ac:dyDescent="0.35">
      <c r="A214" s="5"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6">
        <v>7</v>
      </c>
    </row>
    <row r="215" spans="1:44" x14ac:dyDescent="0.35">
      <c r="A215" s="5"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6">
        <v>7</v>
      </c>
    </row>
    <row r="216" spans="1:44" x14ac:dyDescent="0.35">
      <c r="A216" s="5"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6">
        <v>4</v>
      </c>
    </row>
    <row r="217" spans="1:44" x14ac:dyDescent="0.35">
      <c r="A217" s="5"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6">
        <v>0</v>
      </c>
    </row>
    <row r="218" spans="1:44" x14ac:dyDescent="0.35">
      <c r="A218" s="5"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6">
        <v>1</v>
      </c>
    </row>
    <row r="219" spans="1:44" x14ac:dyDescent="0.35">
      <c r="A219" s="5"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6">
        <v>5</v>
      </c>
    </row>
    <row r="220" spans="1:44" x14ac:dyDescent="0.35">
      <c r="A220" s="5"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6">
        <v>8</v>
      </c>
    </row>
    <row r="221" spans="1:44" x14ac:dyDescent="0.35">
      <c r="A221" s="5"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6">
        <v>5</v>
      </c>
    </row>
    <row r="222" spans="1:44" x14ac:dyDescent="0.35">
      <c r="A222" s="5"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6">
        <v>7</v>
      </c>
    </row>
    <row r="223" spans="1:44" x14ac:dyDescent="0.35">
      <c r="A223" s="5"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6">
        <v>1</v>
      </c>
    </row>
    <row r="224" spans="1:44" x14ac:dyDescent="0.35">
      <c r="A224" s="5"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6">
        <v>7</v>
      </c>
    </row>
    <row r="225" spans="1:44" x14ac:dyDescent="0.35">
      <c r="A225" s="5"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6">
        <v>13</v>
      </c>
    </row>
    <row r="226" spans="1:44" x14ac:dyDescent="0.35">
      <c r="A226" s="5"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6">
        <v>4</v>
      </c>
    </row>
    <row r="227" spans="1:44" x14ac:dyDescent="0.35">
      <c r="A227" s="5"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6">
        <v>0</v>
      </c>
    </row>
    <row r="228" spans="1:44" x14ac:dyDescent="0.35">
      <c r="A228" s="5"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6">
        <v>8</v>
      </c>
    </row>
    <row r="229" spans="1:44" x14ac:dyDescent="0.35">
      <c r="A229" s="5"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6">
        <v>1</v>
      </c>
    </row>
    <row r="230" spans="1:44" x14ac:dyDescent="0.35">
      <c r="A230" s="5"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6">
        <v>8</v>
      </c>
    </row>
    <row r="231" spans="1:44" x14ac:dyDescent="0.35">
      <c r="A231" s="5"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6">
        <v>1</v>
      </c>
    </row>
    <row r="232" spans="1:44" x14ac:dyDescent="0.35">
      <c r="A232" s="5"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6">
        <v>2</v>
      </c>
    </row>
    <row r="233" spans="1:44" x14ac:dyDescent="0.35">
      <c r="A233" s="5"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6">
        <v>15</v>
      </c>
    </row>
    <row r="234" spans="1:44" x14ac:dyDescent="0.35">
      <c r="A234" s="5"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6">
        <v>2</v>
      </c>
    </row>
    <row r="235" spans="1:44" x14ac:dyDescent="0.35">
      <c r="A235" s="5"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6">
        <v>6</v>
      </c>
    </row>
    <row r="236" spans="1:44" x14ac:dyDescent="0.35">
      <c r="A236" s="5"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6">
        <v>4</v>
      </c>
    </row>
    <row r="237" spans="1:44" x14ac:dyDescent="0.35">
      <c r="A237" s="5"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6">
        <v>9</v>
      </c>
    </row>
    <row r="238" spans="1:44" x14ac:dyDescent="0.35">
      <c r="A238" s="5"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6">
        <v>7</v>
      </c>
    </row>
    <row r="239" spans="1:44" x14ac:dyDescent="0.35">
      <c r="A239" s="5"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6">
        <v>12</v>
      </c>
    </row>
    <row r="240" spans="1:44" x14ac:dyDescent="0.35">
      <c r="A240" s="5"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6">
        <v>2</v>
      </c>
    </row>
    <row r="241" spans="1:44" x14ac:dyDescent="0.35">
      <c r="A241" s="5"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6">
        <v>2</v>
      </c>
    </row>
    <row r="242" spans="1:44" x14ac:dyDescent="0.35">
      <c r="A242" s="5"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6">
        <v>2</v>
      </c>
    </row>
    <row r="243" spans="1:44" x14ac:dyDescent="0.35">
      <c r="A243" s="5"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6">
        <v>2</v>
      </c>
    </row>
    <row r="244" spans="1:44" x14ac:dyDescent="0.35">
      <c r="A244" s="5"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6">
        <v>0</v>
      </c>
    </row>
    <row r="245" spans="1:44" x14ac:dyDescent="0.35">
      <c r="A245" s="5"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6">
        <v>7</v>
      </c>
    </row>
    <row r="246" spans="1:44" x14ac:dyDescent="0.35">
      <c r="A246" s="5"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6">
        <v>7</v>
      </c>
    </row>
    <row r="247" spans="1:44" x14ac:dyDescent="0.35">
      <c r="A247" s="5"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6">
        <v>2</v>
      </c>
    </row>
    <row r="248" spans="1:44" x14ac:dyDescent="0.35">
      <c r="A248" s="5"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6">
        <v>2</v>
      </c>
    </row>
    <row r="249" spans="1:44" x14ac:dyDescent="0.35">
      <c r="A249" s="5"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6">
        <v>9</v>
      </c>
    </row>
    <row r="250" spans="1:44" x14ac:dyDescent="0.35">
      <c r="A250" s="5"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6">
        <v>2</v>
      </c>
    </row>
    <row r="251" spans="1:44" x14ac:dyDescent="0.35">
      <c r="A251" s="5"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6">
        <v>2</v>
      </c>
    </row>
    <row r="252" spans="1:44" x14ac:dyDescent="0.35">
      <c r="A252" s="5"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6">
        <v>0</v>
      </c>
    </row>
    <row r="253" spans="1:44" x14ac:dyDescent="0.35">
      <c r="A253" s="5"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6">
        <v>8</v>
      </c>
    </row>
    <row r="254" spans="1:44" x14ac:dyDescent="0.35">
      <c r="A254" s="5"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6">
        <v>5</v>
      </c>
    </row>
    <row r="255" spans="1:44" x14ac:dyDescent="0.35">
      <c r="A255" s="5"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6">
        <v>2</v>
      </c>
    </row>
    <row r="256" spans="1:44" x14ac:dyDescent="0.35">
      <c r="A256" s="5"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6">
        <v>2</v>
      </c>
    </row>
    <row r="257" spans="1:44" x14ac:dyDescent="0.35">
      <c r="A257" s="5"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6">
        <v>2</v>
      </c>
    </row>
    <row r="258" spans="1:44" x14ac:dyDescent="0.35">
      <c r="A258" s="5"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6">
        <v>8</v>
      </c>
    </row>
    <row r="259" spans="1:44" x14ac:dyDescent="0.35">
      <c r="A259" s="5"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6">
        <v>9</v>
      </c>
    </row>
    <row r="260" spans="1:44" x14ac:dyDescent="0.35">
      <c r="A260" s="5"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6">
        <v>0</v>
      </c>
    </row>
    <row r="261" spans="1:44" x14ac:dyDescent="0.35">
      <c r="A261" s="5"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6">
        <v>4</v>
      </c>
    </row>
    <row r="262" spans="1:44" x14ac:dyDescent="0.35">
      <c r="A262" s="5"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6">
        <v>3</v>
      </c>
    </row>
    <row r="263" spans="1:44" x14ac:dyDescent="0.35">
      <c r="A263" s="5"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6">
        <v>5</v>
      </c>
    </row>
    <row r="264" spans="1:44" x14ac:dyDescent="0.35">
      <c r="A264" s="5"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6">
        <v>4</v>
      </c>
    </row>
    <row r="265" spans="1:44" x14ac:dyDescent="0.35">
      <c r="A265" s="5"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6">
        <v>7</v>
      </c>
    </row>
    <row r="266" spans="1:44" x14ac:dyDescent="0.35">
      <c r="A266" s="5"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6">
        <v>0</v>
      </c>
    </row>
    <row r="267" spans="1:44" x14ac:dyDescent="0.35">
      <c r="A267" s="5"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6">
        <v>0</v>
      </c>
    </row>
    <row r="268" spans="1:44" x14ac:dyDescent="0.35">
      <c r="A268" s="5"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6">
        <v>8</v>
      </c>
    </row>
    <row r="269" spans="1:44" x14ac:dyDescent="0.35">
      <c r="A269" s="5"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6">
        <v>5</v>
      </c>
    </row>
    <row r="270" spans="1:44" x14ac:dyDescent="0.35">
      <c r="A270" s="5"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6">
        <v>10</v>
      </c>
    </row>
    <row r="271" spans="1:44" x14ac:dyDescent="0.35">
      <c r="A271" s="5"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6">
        <v>11</v>
      </c>
    </row>
    <row r="272" spans="1:44" x14ac:dyDescent="0.35">
      <c r="A272" s="5"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6">
        <v>13</v>
      </c>
    </row>
    <row r="273" spans="1:44" x14ac:dyDescent="0.35">
      <c r="A273" s="5"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6">
        <v>9</v>
      </c>
    </row>
    <row r="274" spans="1:44" x14ac:dyDescent="0.35">
      <c r="A274" s="5"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6">
        <v>4</v>
      </c>
    </row>
    <row r="275" spans="1:44" x14ac:dyDescent="0.35">
      <c r="A275" s="5"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6">
        <v>1</v>
      </c>
    </row>
    <row r="276" spans="1:44" x14ac:dyDescent="0.35">
      <c r="A276" s="5"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6">
        <v>0</v>
      </c>
    </row>
    <row r="277" spans="1:44" x14ac:dyDescent="0.35">
      <c r="A277" s="5"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6">
        <v>2</v>
      </c>
    </row>
    <row r="278" spans="1:44" x14ac:dyDescent="0.35">
      <c r="A278" s="5"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6">
        <v>2</v>
      </c>
    </row>
    <row r="279" spans="1:44" x14ac:dyDescent="0.35">
      <c r="A279" s="5"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6">
        <v>7</v>
      </c>
    </row>
    <row r="280" spans="1:44" x14ac:dyDescent="0.35">
      <c r="A280" s="5"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6">
        <v>4</v>
      </c>
    </row>
    <row r="281" spans="1:44" x14ac:dyDescent="0.35">
      <c r="A281" s="5"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6">
        <v>6</v>
      </c>
    </row>
    <row r="282" spans="1:44" x14ac:dyDescent="0.35">
      <c r="A282" s="5"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6">
        <v>3</v>
      </c>
    </row>
    <row r="283" spans="1:44" x14ac:dyDescent="0.35">
      <c r="A283" s="5"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6">
        <v>6</v>
      </c>
    </row>
    <row r="284" spans="1:44" x14ac:dyDescent="0.35">
      <c r="A284" s="5"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6">
        <v>9</v>
      </c>
    </row>
    <row r="285" spans="1:44" x14ac:dyDescent="0.35">
      <c r="A285" s="5"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6">
        <v>8</v>
      </c>
    </row>
    <row r="286" spans="1:44" x14ac:dyDescent="0.35">
      <c r="A286" s="5"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6">
        <v>3</v>
      </c>
    </row>
    <row r="287" spans="1:44" x14ac:dyDescent="0.35">
      <c r="A287" s="5"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6">
        <v>7</v>
      </c>
    </row>
    <row r="288" spans="1:44" x14ac:dyDescent="0.35">
      <c r="A288" s="5"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6">
        <v>0</v>
      </c>
    </row>
    <row r="289" spans="1:44" x14ac:dyDescent="0.35">
      <c r="A289" s="5"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6">
        <v>2</v>
      </c>
    </row>
    <row r="290" spans="1:44" x14ac:dyDescent="0.35">
      <c r="A290" s="5"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6">
        <v>2</v>
      </c>
    </row>
    <row r="291" spans="1:44" x14ac:dyDescent="0.35">
      <c r="A291" s="5"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6">
        <v>2</v>
      </c>
    </row>
    <row r="292" spans="1:44" x14ac:dyDescent="0.35">
      <c r="A292" s="5"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6">
        <v>2</v>
      </c>
    </row>
    <row r="293" spans="1:44" x14ac:dyDescent="0.35">
      <c r="A293" s="5"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6">
        <v>7</v>
      </c>
    </row>
    <row r="294" spans="1:44" x14ac:dyDescent="0.35">
      <c r="A294" s="5"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6">
        <v>2</v>
      </c>
    </row>
    <row r="295" spans="1:44" x14ac:dyDescent="0.35">
      <c r="A295" s="5"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6">
        <v>4</v>
      </c>
    </row>
    <row r="296" spans="1:44" x14ac:dyDescent="0.35">
      <c r="A296" s="5"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6">
        <v>2</v>
      </c>
    </row>
    <row r="297" spans="1:44" x14ac:dyDescent="0.35">
      <c r="A297" s="5"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6">
        <v>8</v>
      </c>
    </row>
    <row r="298" spans="1:44" x14ac:dyDescent="0.35">
      <c r="A298" s="5"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6">
        <v>0</v>
      </c>
    </row>
    <row r="299" spans="1:44" x14ac:dyDescent="0.35">
      <c r="A299" s="5"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6">
        <v>9</v>
      </c>
    </row>
    <row r="300" spans="1:44" x14ac:dyDescent="0.35">
      <c r="A300" s="5"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6">
        <v>0</v>
      </c>
    </row>
    <row r="301" spans="1:44" x14ac:dyDescent="0.35">
      <c r="A301" s="5"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6">
        <v>2</v>
      </c>
    </row>
    <row r="302" spans="1:44" x14ac:dyDescent="0.35">
      <c r="A302" s="5"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6">
        <v>4</v>
      </c>
    </row>
    <row r="303" spans="1:44" x14ac:dyDescent="0.35">
      <c r="A303" s="5"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6">
        <v>0</v>
      </c>
    </row>
    <row r="304" spans="1:44" x14ac:dyDescent="0.35">
      <c r="A304" s="5"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6">
        <v>7</v>
      </c>
    </row>
    <row r="305" spans="1:44" x14ac:dyDescent="0.35">
      <c r="A305" s="5"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6">
        <v>7</v>
      </c>
    </row>
    <row r="306" spans="1:44" x14ac:dyDescent="0.35">
      <c r="A306" s="5"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6">
        <v>7</v>
      </c>
    </row>
    <row r="307" spans="1:44" x14ac:dyDescent="0.35">
      <c r="A307" s="5"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6">
        <v>8</v>
      </c>
    </row>
    <row r="308" spans="1:44" x14ac:dyDescent="0.35">
      <c r="A308" s="5"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6">
        <v>8</v>
      </c>
    </row>
    <row r="309" spans="1:44" x14ac:dyDescent="0.35">
      <c r="A309" s="5"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6">
        <v>1</v>
      </c>
    </row>
    <row r="310" spans="1:44" x14ac:dyDescent="0.35">
      <c r="A310" s="5"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6">
        <v>2</v>
      </c>
    </row>
    <row r="311" spans="1:44" x14ac:dyDescent="0.35">
      <c r="A311" s="5"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6">
        <v>3</v>
      </c>
    </row>
    <row r="312" spans="1:44" x14ac:dyDescent="0.35">
      <c r="A312" s="5"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6">
        <v>0</v>
      </c>
    </row>
    <row r="313" spans="1:44" x14ac:dyDescent="0.35">
      <c r="A313" s="5"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6">
        <v>11</v>
      </c>
    </row>
    <row r="314" spans="1:44" x14ac:dyDescent="0.35">
      <c r="A314" s="5"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6">
        <v>2</v>
      </c>
    </row>
    <row r="315" spans="1:44" x14ac:dyDescent="0.35">
      <c r="A315" s="5"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6">
        <v>8</v>
      </c>
    </row>
    <row r="316" spans="1:44" x14ac:dyDescent="0.35">
      <c r="A316" s="5"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6">
        <v>10</v>
      </c>
    </row>
    <row r="317" spans="1:44" x14ac:dyDescent="0.35">
      <c r="A317" s="5"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6">
        <v>7</v>
      </c>
    </row>
    <row r="318" spans="1:44" x14ac:dyDescent="0.35">
      <c r="A318" s="5"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6">
        <v>7</v>
      </c>
    </row>
    <row r="319" spans="1:44" x14ac:dyDescent="0.35">
      <c r="A319" s="5"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6">
        <v>7</v>
      </c>
    </row>
    <row r="320" spans="1:44" x14ac:dyDescent="0.35">
      <c r="A320" s="5"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6">
        <v>2</v>
      </c>
    </row>
    <row r="321" spans="1:44" x14ac:dyDescent="0.35">
      <c r="A321" s="5"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6">
        <v>9</v>
      </c>
    </row>
    <row r="322" spans="1:44" x14ac:dyDescent="0.35">
      <c r="A322" s="5"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6">
        <v>4</v>
      </c>
    </row>
    <row r="323" spans="1:44" x14ac:dyDescent="0.35">
      <c r="A323" s="5"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6">
        <v>7</v>
      </c>
    </row>
    <row r="324" spans="1:44" x14ac:dyDescent="0.35">
      <c r="A324" s="5"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6">
        <v>7</v>
      </c>
    </row>
    <row r="325" spans="1:44" x14ac:dyDescent="0.35">
      <c r="A325" s="5"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6">
        <v>2</v>
      </c>
    </row>
    <row r="326" spans="1:44" x14ac:dyDescent="0.35">
      <c r="A326" s="5"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6">
        <v>9</v>
      </c>
    </row>
    <row r="327" spans="1:44" x14ac:dyDescent="0.35">
      <c r="A327" s="5"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6">
        <v>9</v>
      </c>
    </row>
    <row r="328" spans="1:44" x14ac:dyDescent="0.35">
      <c r="A328" s="5"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6">
        <v>3</v>
      </c>
    </row>
    <row r="329" spans="1:44" x14ac:dyDescent="0.35">
      <c r="A329" s="5"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6">
        <v>0</v>
      </c>
    </row>
    <row r="330" spans="1:44" x14ac:dyDescent="0.35">
      <c r="A330" s="5"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6">
        <v>1</v>
      </c>
    </row>
    <row r="331" spans="1:44" x14ac:dyDescent="0.35">
      <c r="A331" s="5"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6">
        <v>1</v>
      </c>
    </row>
    <row r="332" spans="1:44" x14ac:dyDescent="0.35">
      <c r="A332" s="5"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6">
        <v>0</v>
      </c>
    </row>
    <row r="333" spans="1:44" x14ac:dyDescent="0.35">
      <c r="A333" s="5"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6">
        <v>4</v>
      </c>
    </row>
    <row r="334" spans="1:44" x14ac:dyDescent="0.35">
      <c r="A334" s="5"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6">
        <v>3</v>
      </c>
    </row>
    <row r="335" spans="1:44" x14ac:dyDescent="0.35">
      <c r="A335" s="5"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6">
        <v>0</v>
      </c>
    </row>
    <row r="336" spans="1:44" x14ac:dyDescent="0.35">
      <c r="A336" s="5"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6">
        <v>8</v>
      </c>
    </row>
    <row r="337" spans="1:44" x14ac:dyDescent="0.35">
      <c r="A337" s="5"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6">
        <v>2</v>
      </c>
    </row>
    <row r="338" spans="1:44" x14ac:dyDescent="0.35">
      <c r="A338" s="5"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6">
        <v>7</v>
      </c>
    </row>
    <row r="339" spans="1:44" x14ac:dyDescent="0.35">
      <c r="A339" s="5"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6">
        <v>2</v>
      </c>
    </row>
    <row r="340" spans="1:44" x14ac:dyDescent="0.35">
      <c r="A340" s="5"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6">
        <v>2</v>
      </c>
    </row>
    <row r="341" spans="1:44" x14ac:dyDescent="0.35">
      <c r="A341" s="5"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6">
        <v>7</v>
      </c>
    </row>
    <row r="342" spans="1:44" x14ac:dyDescent="0.35">
      <c r="A342" s="5"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6">
        <v>4</v>
      </c>
    </row>
    <row r="343" spans="1:44" x14ac:dyDescent="0.35">
      <c r="A343" s="5"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6">
        <v>9</v>
      </c>
    </row>
    <row r="344" spans="1:44" x14ac:dyDescent="0.35">
      <c r="A344" s="5"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6">
        <v>10</v>
      </c>
    </row>
    <row r="345" spans="1:44" x14ac:dyDescent="0.35">
      <c r="A345" s="5"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6">
        <v>7</v>
      </c>
    </row>
    <row r="346" spans="1:44" x14ac:dyDescent="0.35">
      <c r="A346" s="5"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6">
        <v>13</v>
      </c>
    </row>
    <row r="347" spans="1:44" x14ac:dyDescent="0.35">
      <c r="A347" s="5"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6">
        <v>2</v>
      </c>
    </row>
    <row r="348" spans="1:44" x14ac:dyDescent="0.35">
      <c r="A348" s="5"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6">
        <v>2</v>
      </c>
    </row>
    <row r="349" spans="1:44" x14ac:dyDescent="0.35">
      <c r="A349" s="5"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6">
        <v>0</v>
      </c>
    </row>
    <row r="350" spans="1:44" x14ac:dyDescent="0.35">
      <c r="A350" s="5"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6">
        <v>0</v>
      </c>
    </row>
    <row r="351" spans="1:44" x14ac:dyDescent="0.35">
      <c r="A351" s="5"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6">
        <v>2</v>
      </c>
    </row>
    <row r="352" spans="1:44" x14ac:dyDescent="0.35">
      <c r="A352" s="5"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6">
        <v>0</v>
      </c>
    </row>
    <row r="353" spans="1:44" x14ac:dyDescent="0.35">
      <c r="A353" s="5"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6">
        <v>7</v>
      </c>
    </row>
    <row r="354" spans="1:44" x14ac:dyDescent="0.35">
      <c r="A354" s="5"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6">
        <v>0</v>
      </c>
    </row>
    <row r="355" spans="1:44" x14ac:dyDescent="0.35">
      <c r="A355" s="5"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6">
        <v>7</v>
      </c>
    </row>
    <row r="356" spans="1:44" x14ac:dyDescent="0.35">
      <c r="A356" s="5"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6">
        <v>2</v>
      </c>
    </row>
    <row r="357" spans="1:44" x14ac:dyDescent="0.35">
      <c r="A357" s="5"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6">
        <v>7</v>
      </c>
    </row>
    <row r="358" spans="1:44" x14ac:dyDescent="0.35">
      <c r="A358" s="5"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6">
        <v>0</v>
      </c>
    </row>
    <row r="359" spans="1:44" x14ac:dyDescent="0.35">
      <c r="A359" s="5"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6">
        <v>2</v>
      </c>
    </row>
    <row r="360" spans="1:44" x14ac:dyDescent="0.35">
      <c r="A360" s="5"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6">
        <v>0</v>
      </c>
    </row>
    <row r="361" spans="1:44" x14ac:dyDescent="0.35">
      <c r="A361" s="5"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6">
        <v>12</v>
      </c>
    </row>
    <row r="362" spans="1:44" x14ac:dyDescent="0.35">
      <c r="A362" s="5"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6">
        <v>2</v>
      </c>
    </row>
    <row r="363" spans="1:44" x14ac:dyDescent="0.35">
      <c r="A363" s="5"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6">
        <v>7</v>
      </c>
    </row>
    <row r="364" spans="1:44" x14ac:dyDescent="0.35">
      <c r="A364" s="5"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6">
        <v>2</v>
      </c>
    </row>
    <row r="365" spans="1:44" x14ac:dyDescent="0.35">
      <c r="A365" s="5"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6">
        <v>0</v>
      </c>
    </row>
    <row r="366" spans="1:44" x14ac:dyDescent="0.35">
      <c r="A366" s="5"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6">
        <v>3</v>
      </c>
    </row>
    <row r="367" spans="1:44" x14ac:dyDescent="0.35">
      <c r="A367" s="5"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6">
        <v>0</v>
      </c>
    </row>
    <row r="368" spans="1:44" x14ac:dyDescent="0.35">
      <c r="A368" s="5"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6">
        <v>7</v>
      </c>
    </row>
    <row r="369" spans="1:44" x14ac:dyDescent="0.35">
      <c r="A369" s="5"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6">
        <v>3</v>
      </c>
    </row>
    <row r="370" spans="1:44" x14ac:dyDescent="0.35">
      <c r="A370" s="5"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6">
        <v>0</v>
      </c>
    </row>
    <row r="371" spans="1:44" x14ac:dyDescent="0.35">
      <c r="A371" s="5"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6">
        <v>2</v>
      </c>
    </row>
    <row r="372" spans="1:44" x14ac:dyDescent="0.35">
      <c r="A372" s="5"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6">
        <v>0</v>
      </c>
    </row>
    <row r="373" spans="1:44" x14ac:dyDescent="0.35">
      <c r="A373" s="5"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6">
        <v>2</v>
      </c>
    </row>
    <row r="374" spans="1:44" x14ac:dyDescent="0.35">
      <c r="A374" s="5"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6">
        <v>0</v>
      </c>
    </row>
    <row r="375" spans="1:44" x14ac:dyDescent="0.35">
      <c r="A375" s="5"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6">
        <v>4</v>
      </c>
    </row>
    <row r="376" spans="1:44" x14ac:dyDescent="0.35">
      <c r="A376" s="5"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6">
        <v>7</v>
      </c>
    </row>
    <row r="377" spans="1:44" x14ac:dyDescent="0.35">
      <c r="A377" s="5"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6">
        <v>0</v>
      </c>
    </row>
    <row r="378" spans="1:44" x14ac:dyDescent="0.35">
      <c r="A378" s="5"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6">
        <v>7</v>
      </c>
    </row>
    <row r="379" spans="1:44" x14ac:dyDescent="0.35">
      <c r="A379" s="5"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6">
        <v>2</v>
      </c>
    </row>
    <row r="380" spans="1:44" x14ac:dyDescent="0.35">
      <c r="A380" s="5"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6">
        <v>4</v>
      </c>
    </row>
    <row r="381" spans="1:44" x14ac:dyDescent="0.35">
      <c r="A381" s="5"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6">
        <v>2</v>
      </c>
    </row>
    <row r="382" spans="1:44" x14ac:dyDescent="0.35">
      <c r="A382" s="5"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6">
        <v>3</v>
      </c>
    </row>
    <row r="383" spans="1:44" x14ac:dyDescent="0.35">
      <c r="A383" s="5"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6">
        <v>0</v>
      </c>
    </row>
    <row r="384" spans="1:44" x14ac:dyDescent="0.35">
      <c r="A384" s="5"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6">
        <v>4</v>
      </c>
    </row>
    <row r="385" spans="1:44" x14ac:dyDescent="0.35">
      <c r="A385" s="5"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6">
        <v>2</v>
      </c>
    </row>
    <row r="386" spans="1:44" x14ac:dyDescent="0.35">
      <c r="A386" s="5"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6">
        <v>0</v>
      </c>
    </row>
    <row r="387" spans="1:44" x14ac:dyDescent="0.35">
      <c r="A387" s="5"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6">
        <v>0</v>
      </c>
    </row>
    <row r="388" spans="1:44" x14ac:dyDescent="0.35">
      <c r="A388" s="5"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6">
        <v>17</v>
      </c>
    </row>
    <row r="389" spans="1:44" x14ac:dyDescent="0.35">
      <c r="A389" s="5"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6">
        <v>3</v>
      </c>
    </row>
    <row r="390" spans="1:44" x14ac:dyDescent="0.35">
      <c r="A390" s="5"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6">
        <v>2</v>
      </c>
    </row>
    <row r="391" spans="1:44" x14ac:dyDescent="0.35">
      <c r="A391" s="5"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6">
        <v>1</v>
      </c>
    </row>
    <row r="392" spans="1:44" x14ac:dyDescent="0.35">
      <c r="A392" s="5"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6">
        <v>9</v>
      </c>
    </row>
    <row r="393" spans="1:44" x14ac:dyDescent="0.35">
      <c r="A393" s="5"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6">
        <v>0</v>
      </c>
    </row>
    <row r="394" spans="1:44" x14ac:dyDescent="0.35">
      <c r="A394" s="5"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6">
        <v>2</v>
      </c>
    </row>
    <row r="395" spans="1:44" x14ac:dyDescent="0.35">
      <c r="A395" s="5"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6">
        <v>2</v>
      </c>
    </row>
    <row r="396" spans="1:44" x14ac:dyDescent="0.35">
      <c r="A396" s="5"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6">
        <v>12</v>
      </c>
    </row>
    <row r="397" spans="1:44" x14ac:dyDescent="0.35">
      <c r="A397" s="5"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6">
        <v>2</v>
      </c>
    </row>
    <row r="398" spans="1:44" x14ac:dyDescent="0.35">
      <c r="A398" s="5"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6">
        <v>2</v>
      </c>
    </row>
    <row r="399" spans="1:44" x14ac:dyDescent="0.35">
      <c r="A399" s="5"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6">
        <v>3</v>
      </c>
    </row>
    <row r="400" spans="1:44" x14ac:dyDescent="0.35">
      <c r="A400" s="5"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6">
        <v>7</v>
      </c>
    </row>
    <row r="401" spans="1:44" x14ac:dyDescent="0.35">
      <c r="A401" s="5"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6">
        <v>2</v>
      </c>
    </row>
    <row r="402" spans="1:44" x14ac:dyDescent="0.35">
      <c r="A402" s="5"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6">
        <v>6</v>
      </c>
    </row>
    <row r="403" spans="1:44" x14ac:dyDescent="0.35">
      <c r="A403" s="5"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6">
        <v>7</v>
      </c>
    </row>
    <row r="404" spans="1:44" x14ac:dyDescent="0.35">
      <c r="A404" s="5"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6">
        <v>4</v>
      </c>
    </row>
    <row r="405" spans="1:44" x14ac:dyDescent="0.35">
      <c r="A405" s="5"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6">
        <v>7</v>
      </c>
    </row>
    <row r="406" spans="1:44" x14ac:dyDescent="0.35">
      <c r="A406" s="5"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6">
        <v>8</v>
      </c>
    </row>
    <row r="407" spans="1:44" x14ac:dyDescent="0.35">
      <c r="A407" s="5"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6">
        <v>2</v>
      </c>
    </row>
    <row r="408" spans="1:44" x14ac:dyDescent="0.35">
      <c r="A408" s="5"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6">
        <v>4</v>
      </c>
    </row>
    <row r="409" spans="1:44" x14ac:dyDescent="0.35">
      <c r="A409" s="5"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6">
        <v>2</v>
      </c>
    </row>
    <row r="410" spans="1:44" x14ac:dyDescent="0.35">
      <c r="A410" s="5"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6">
        <v>4</v>
      </c>
    </row>
    <row r="411" spans="1:44" x14ac:dyDescent="0.35">
      <c r="A411" s="5"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6">
        <v>2</v>
      </c>
    </row>
    <row r="412" spans="1:44" x14ac:dyDescent="0.35">
      <c r="A412" s="5"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6">
        <v>2</v>
      </c>
    </row>
    <row r="413" spans="1:44" x14ac:dyDescent="0.35">
      <c r="A413" s="5"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6">
        <v>10</v>
      </c>
    </row>
    <row r="414" spans="1:44" x14ac:dyDescent="0.35">
      <c r="A414" s="5"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6">
        <v>8</v>
      </c>
    </row>
    <row r="415" spans="1:44" x14ac:dyDescent="0.35">
      <c r="A415" s="5"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6">
        <v>4</v>
      </c>
    </row>
    <row r="416" spans="1:44" x14ac:dyDescent="0.35">
      <c r="A416" s="5"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6">
        <v>4</v>
      </c>
    </row>
    <row r="417" spans="1:44" x14ac:dyDescent="0.35">
      <c r="A417" s="5"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6">
        <v>0</v>
      </c>
    </row>
    <row r="418" spans="1:44" x14ac:dyDescent="0.35">
      <c r="A418" s="5"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6">
        <v>0</v>
      </c>
    </row>
    <row r="419" spans="1:44" x14ac:dyDescent="0.35">
      <c r="A419" s="5"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6">
        <v>12</v>
      </c>
    </row>
    <row r="420" spans="1:44" x14ac:dyDescent="0.35">
      <c r="A420" s="5"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6">
        <v>2</v>
      </c>
    </row>
    <row r="421" spans="1:44" x14ac:dyDescent="0.35">
      <c r="A421" s="5"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6">
        <v>4</v>
      </c>
    </row>
    <row r="422" spans="1:44" x14ac:dyDescent="0.35">
      <c r="A422" s="5"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6">
        <v>7</v>
      </c>
    </row>
    <row r="423" spans="1:44" x14ac:dyDescent="0.35">
      <c r="A423" s="5"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6">
        <v>1</v>
      </c>
    </row>
    <row r="424" spans="1:44" x14ac:dyDescent="0.35">
      <c r="A424" s="5"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6">
        <v>0</v>
      </c>
    </row>
    <row r="425" spans="1:44" x14ac:dyDescent="0.35">
      <c r="A425" s="5"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6">
        <v>8</v>
      </c>
    </row>
    <row r="426" spans="1:44" x14ac:dyDescent="0.35">
      <c r="A426" s="5"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6">
        <v>0</v>
      </c>
    </row>
    <row r="427" spans="1:44" x14ac:dyDescent="0.35">
      <c r="A427" s="5"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6">
        <v>7</v>
      </c>
    </row>
    <row r="428" spans="1:44" x14ac:dyDescent="0.35">
      <c r="A428" s="5"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6">
        <v>7</v>
      </c>
    </row>
    <row r="429" spans="1:44" x14ac:dyDescent="0.35">
      <c r="A429" s="5"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6">
        <v>11</v>
      </c>
    </row>
    <row r="430" spans="1:44" x14ac:dyDescent="0.35">
      <c r="A430" s="5"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6">
        <v>4</v>
      </c>
    </row>
    <row r="431" spans="1:44" x14ac:dyDescent="0.35">
      <c r="A431" s="5"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6">
        <v>1</v>
      </c>
    </row>
    <row r="432" spans="1:44" x14ac:dyDescent="0.35">
      <c r="A432" s="5"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6">
        <v>3</v>
      </c>
    </row>
    <row r="433" spans="1:44" x14ac:dyDescent="0.35">
      <c r="A433" s="5"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6">
        <v>0</v>
      </c>
    </row>
    <row r="434" spans="1:44" x14ac:dyDescent="0.35">
      <c r="A434" s="5"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6">
        <v>7</v>
      </c>
    </row>
    <row r="435" spans="1:44" x14ac:dyDescent="0.35">
      <c r="A435" s="5"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6">
        <v>2</v>
      </c>
    </row>
    <row r="436" spans="1:44" x14ac:dyDescent="0.35">
      <c r="A436" s="5"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6">
        <v>8</v>
      </c>
    </row>
    <row r="437" spans="1:44" x14ac:dyDescent="0.35">
      <c r="A437" s="5"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6">
        <v>7</v>
      </c>
    </row>
    <row r="438" spans="1:44" x14ac:dyDescent="0.35">
      <c r="A438" s="5"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6">
        <v>3</v>
      </c>
    </row>
    <row r="439" spans="1:44" x14ac:dyDescent="0.35">
      <c r="A439" s="5"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6">
        <v>2</v>
      </c>
    </row>
    <row r="440" spans="1:44" x14ac:dyDescent="0.35">
      <c r="A440" s="5"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6">
        <v>0</v>
      </c>
    </row>
    <row r="441" spans="1:44" x14ac:dyDescent="0.35">
      <c r="A441" s="5"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6">
        <v>0</v>
      </c>
    </row>
    <row r="442" spans="1:44" x14ac:dyDescent="0.35">
      <c r="A442" s="5"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6">
        <v>2</v>
      </c>
    </row>
    <row r="443" spans="1:44" x14ac:dyDescent="0.35">
      <c r="A443" s="5"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6">
        <v>0</v>
      </c>
    </row>
    <row r="444" spans="1:44" x14ac:dyDescent="0.35">
      <c r="A444" s="5"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6">
        <v>7</v>
      </c>
    </row>
    <row r="445" spans="1:44" x14ac:dyDescent="0.35">
      <c r="A445" s="5"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6">
        <v>2</v>
      </c>
    </row>
    <row r="446" spans="1:44" x14ac:dyDescent="0.35">
      <c r="A446" s="5"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6">
        <v>7</v>
      </c>
    </row>
    <row r="447" spans="1:44" x14ac:dyDescent="0.35">
      <c r="A447" s="5"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6">
        <v>7</v>
      </c>
    </row>
    <row r="448" spans="1:44" x14ac:dyDescent="0.35">
      <c r="A448" s="5"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6">
        <v>10</v>
      </c>
    </row>
    <row r="449" spans="1:44" x14ac:dyDescent="0.35">
      <c r="A449" s="5"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6">
        <v>9</v>
      </c>
    </row>
    <row r="450" spans="1:44" x14ac:dyDescent="0.35">
      <c r="A450" s="5"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6">
        <v>13</v>
      </c>
    </row>
    <row r="451" spans="1:44" x14ac:dyDescent="0.35">
      <c r="A451" s="5"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6">
        <v>7</v>
      </c>
    </row>
    <row r="452" spans="1:44" x14ac:dyDescent="0.35">
      <c r="A452" s="5"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6">
        <v>5</v>
      </c>
    </row>
    <row r="453" spans="1:44" x14ac:dyDescent="0.35">
      <c r="A453" s="5"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6">
        <v>8</v>
      </c>
    </row>
    <row r="454" spans="1:44" x14ac:dyDescent="0.35">
      <c r="A454" s="5"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6">
        <v>7</v>
      </c>
    </row>
    <row r="455" spans="1:44" x14ac:dyDescent="0.35">
      <c r="A455" s="5"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6">
        <v>0</v>
      </c>
    </row>
    <row r="456" spans="1:44" x14ac:dyDescent="0.35">
      <c r="A456" s="5"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6">
        <v>2</v>
      </c>
    </row>
    <row r="457" spans="1:44" x14ac:dyDescent="0.35">
      <c r="A457" s="5"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6">
        <v>5</v>
      </c>
    </row>
    <row r="458" spans="1:44" x14ac:dyDescent="0.35">
      <c r="A458" s="5"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6">
        <v>1</v>
      </c>
    </row>
    <row r="459" spans="1:44" x14ac:dyDescent="0.35">
      <c r="A459" s="5"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6">
        <v>0</v>
      </c>
    </row>
    <row r="460" spans="1:44" x14ac:dyDescent="0.35">
      <c r="A460" s="5"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6">
        <v>1</v>
      </c>
    </row>
    <row r="461" spans="1:44" x14ac:dyDescent="0.35">
      <c r="A461" s="5"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6">
        <v>7</v>
      </c>
    </row>
    <row r="462" spans="1:44" x14ac:dyDescent="0.35">
      <c r="A462" s="5"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6">
        <v>0</v>
      </c>
    </row>
    <row r="463" spans="1:44" x14ac:dyDescent="0.35">
      <c r="A463" s="5"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6">
        <v>3</v>
      </c>
    </row>
    <row r="464" spans="1:44" x14ac:dyDescent="0.35">
      <c r="A464" s="5"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6">
        <v>7</v>
      </c>
    </row>
    <row r="465" spans="1:44" x14ac:dyDescent="0.35">
      <c r="A465" s="5"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6">
        <v>0</v>
      </c>
    </row>
    <row r="466" spans="1:44" x14ac:dyDescent="0.35">
      <c r="A466" s="5"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6">
        <v>2</v>
      </c>
    </row>
    <row r="467" spans="1:44" x14ac:dyDescent="0.35">
      <c r="A467" s="5"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6">
        <v>2</v>
      </c>
    </row>
    <row r="468" spans="1:44" x14ac:dyDescent="0.35">
      <c r="A468" s="5"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6">
        <v>8</v>
      </c>
    </row>
    <row r="469" spans="1:44" x14ac:dyDescent="0.35">
      <c r="A469" s="5"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6">
        <v>7</v>
      </c>
    </row>
    <row r="470" spans="1:44" x14ac:dyDescent="0.35">
      <c r="A470" s="5"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6">
        <v>9</v>
      </c>
    </row>
    <row r="471" spans="1:44" x14ac:dyDescent="0.35">
      <c r="A471" s="5"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6">
        <v>2</v>
      </c>
    </row>
    <row r="472" spans="1:44" x14ac:dyDescent="0.35">
      <c r="A472" s="5"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6">
        <v>1</v>
      </c>
    </row>
    <row r="473" spans="1:44" x14ac:dyDescent="0.35">
      <c r="A473" s="5"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6">
        <v>0</v>
      </c>
    </row>
    <row r="474" spans="1:44" x14ac:dyDescent="0.35">
      <c r="A474" s="5"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6">
        <v>3</v>
      </c>
    </row>
    <row r="475" spans="1:44" x14ac:dyDescent="0.35">
      <c r="A475" s="5"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6">
        <v>9</v>
      </c>
    </row>
    <row r="476" spans="1:44" x14ac:dyDescent="0.35">
      <c r="A476" s="5"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6">
        <v>4</v>
      </c>
    </row>
    <row r="477" spans="1:44" x14ac:dyDescent="0.35">
      <c r="A477" s="5"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6">
        <v>4</v>
      </c>
    </row>
    <row r="478" spans="1:44" x14ac:dyDescent="0.35">
      <c r="A478" s="5"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6">
        <v>0</v>
      </c>
    </row>
    <row r="479" spans="1:44" x14ac:dyDescent="0.35">
      <c r="A479" s="5"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6">
        <v>7</v>
      </c>
    </row>
    <row r="480" spans="1:44" x14ac:dyDescent="0.35">
      <c r="A480" s="5"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6">
        <v>6</v>
      </c>
    </row>
    <row r="481" spans="1:44" x14ac:dyDescent="0.35">
      <c r="A481" s="5"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6">
        <v>2</v>
      </c>
    </row>
    <row r="482" spans="1:44" x14ac:dyDescent="0.35">
      <c r="A482" s="5"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6">
        <v>0</v>
      </c>
    </row>
    <row r="483" spans="1:44" x14ac:dyDescent="0.35">
      <c r="A483" s="5"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6">
        <v>3</v>
      </c>
    </row>
    <row r="484" spans="1:44" x14ac:dyDescent="0.35">
      <c r="A484" s="5"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6">
        <v>2</v>
      </c>
    </row>
    <row r="485" spans="1:44" x14ac:dyDescent="0.35">
      <c r="A485" s="5"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6">
        <v>2</v>
      </c>
    </row>
    <row r="486" spans="1:44" x14ac:dyDescent="0.35">
      <c r="A486" s="5"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6">
        <v>7</v>
      </c>
    </row>
    <row r="487" spans="1:44" x14ac:dyDescent="0.35">
      <c r="A487" s="5"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6">
        <v>3</v>
      </c>
    </row>
    <row r="488" spans="1:44" x14ac:dyDescent="0.35">
      <c r="A488" s="5"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6">
        <v>0</v>
      </c>
    </row>
    <row r="489" spans="1:44" x14ac:dyDescent="0.35">
      <c r="A489" s="5"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6">
        <v>0</v>
      </c>
    </row>
    <row r="490" spans="1:44" x14ac:dyDescent="0.35">
      <c r="A490" s="5"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6">
        <v>2</v>
      </c>
    </row>
    <row r="491" spans="1:44" x14ac:dyDescent="0.35">
      <c r="A491" s="5"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6">
        <v>0</v>
      </c>
    </row>
    <row r="492" spans="1:44" x14ac:dyDescent="0.35">
      <c r="A492" s="5"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6">
        <v>0</v>
      </c>
    </row>
    <row r="493" spans="1:44" x14ac:dyDescent="0.35">
      <c r="A493" s="5"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6">
        <v>7</v>
      </c>
    </row>
    <row r="494" spans="1:44" x14ac:dyDescent="0.35">
      <c r="A494" s="5"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6">
        <v>2</v>
      </c>
    </row>
    <row r="495" spans="1:44" x14ac:dyDescent="0.35">
      <c r="A495" s="5"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6">
        <v>2</v>
      </c>
    </row>
    <row r="496" spans="1:44" x14ac:dyDescent="0.35">
      <c r="A496" s="5"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6">
        <v>6</v>
      </c>
    </row>
    <row r="497" spans="1:44" x14ac:dyDescent="0.35">
      <c r="A497" s="5"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6">
        <v>2</v>
      </c>
    </row>
    <row r="498" spans="1:44" x14ac:dyDescent="0.35">
      <c r="A498" s="5"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6">
        <v>2</v>
      </c>
    </row>
    <row r="499" spans="1:44" x14ac:dyDescent="0.35">
      <c r="A499" s="5"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6">
        <v>1</v>
      </c>
    </row>
    <row r="500" spans="1:44" x14ac:dyDescent="0.35">
      <c r="A500" s="5"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6">
        <v>2</v>
      </c>
    </row>
    <row r="501" spans="1:44" x14ac:dyDescent="0.35">
      <c r="A501" s="5"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6">
        <v>2</v>
      </c>
    </row>
    <row r="502" spans="1:44" x14ac:dyDescent="0.35">
      <c r="A502" s="5"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6">
        <v>5</v>
      </c>
    </row>
    <row r="503" spans="1:44" x14ac:dyDescent="0.35">
      <c r="A503" s="5"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6">
        <v>0</v>
      </c>
    </row>
    <row r="504" spans="1:44" x14ac:dyDescent="0.35">
      <c r="A504" s="5"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6">
        <v>10</v>
      </c>
    </row>
    <row r="505" spans="1:44" x14ac:dyDescent="0.35">
      <c r="A505" s="5"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6">
        <v>8</v>
      </c>
    </row>
    <row r="506" spans="1:44" x14ac:dyDescent="0.35">
      <c r="A506" s="5"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6">
        <v>0</v>
      </c>
    </row>
    <row r="507" spans="1:44" x14ac:dyDescent="0.35">
      <c r="A507" s="5"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6">
        <v>2</v>
      </c>
    </row>
    <row r="508" spans="1:44" x14ac:dyDescent="0.35">
      <c r="A508" s="5"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6">
        <v>8</v>
      </c>
    </row>
    <row r="509" spans="1:44" x14ac:dyDescent="0.35">
      <c r="A509" s="5"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6">
        <v>2</v>
      </c>
    </row>
    <row r="510" spans="1:44" x14ac:dyDescent="0.35">
      <c r="A510" s="5"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6">
        <v>8</v>
      </c>
    </row>
    <row r="511" spans="1:44" x14ac:dyDescent="0.35">
      <c r="A511" s="5"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6">
        <v>7</v>
      </c>
    </row>
    <row r="512" spans="1:44" x14ac:dyDescent="0.35">
      <c r="A512" s="5"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6">
        <v>1</v>
      </c>
    </row>
    <row r="513" spans="1:44" x14ac:dyDescent="0.35">
      <c r="A513" s="5"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6">
        <v>2</v>
      </c>
    </row>
    <row r="514" spans="1:44" x14ac:dyDescent="0.35">
      <c r="A514" s="5"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6">
        <v>1</v>
      </c>
    </row>
    <row r="515" spans="1:44" x14ac:dyDescent="0.35">
      <c r="A515" s="5"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6">
        <v>1</v>
      </c>
    </row>
    <row r="516" spans="1:44" x14ac:dyDescent="0.35">
      <c r="A516" s="5"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6">
        <v>7</v>
      </c>
    </row>
    <row r="517" spans="1:44" x14ac:dyDescent="0.35">
      <c r="A517" s="5"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6">
        <v>0</v>
      </c>
    </row>
    <row r="518" spans="1:44" x14ac:dyDescent="0.35">
      <c r="A518" s="5"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6">
        <v>2</v>
      </c>
    </row>
    <row r="519" spans="1:44" x14ac:dyDescent="0.35">
      <c r="A519" s="5"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6">
        <v>2</v>
      </c>
    </row>
    <row r="520" spans="1:44" x14ac:dyDescent="0.35">
      <c r="A520" s="5"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6">
        <v>5</v>
      </c>
    </row>
    <row r="521" spans="1:44" x14ac:dyDescent="0.35">
      <c r="A521" s="5"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6">
        <v>8</v>
      </c>
    </row>
    <row r="522" spans="1:44" x14ac:dyDescent="0.35">
      <c r="A522" s="5"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6">
        <v>2</v>
      </c>
    </row>
    <row r="523" spans="1:44" x14ac:dyDescent="0.35">
      <c r="A523" s="5"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6">
        <v>4</v>
      </c>
    </row>
    <row r="524" spans="1:44" x14ac:dyDescent="0.35">
      <c r="A524" s="5"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6">
        <v>0</v>
      </c>
    </row>
    <row r="525" spans="1:44" x14ac:dyDescent="0.35">
      <c r="A525" s="5"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6">
        <v>8</v>
      </c>
    </row>
    <row r="526" spans="1:44" x14ac:dyDescent="0.35">
      <c r="A526" s="5"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6">
        <v>7</v>
      </c>
    </row>
    <row r="527" spans="1:44" x14ac:dyDescent="0.35">
      <c r="A527" s="5"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6">
        <v>0</v>
      </c>
    </row>
    <row r="528" spans="1:44" x14ac:dyDescent="0.35">
      <c r="A528" s="5"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6">
        <v>10</v>
      </c>
    </row>
    <row r="529" spans="1:44" x14ac:dyDescent="0.35">
      <c r="A529" s="5"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6">
        <v>8</v>
      </c>
    </row>
    <row r="530" spans="1:44" x14ac:dyDescent="0.35">
      <c r="A530" s="5"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6">
        <v>3</v>
      </c>
    </row>
    <row r="531" spans="1:44" x14ac:dyDescent="0.35">
      <c r="A531" s="5"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6">
        <v>8</v>
      </c>
    </row>
    <row r="532" spans="1:44" x14ac:dyDescent="0.35">
      <c r="A532" s="5"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6">
        <v>7</v>
      </c>
    </row>
    <row r="533" spans="1:44" x14ac:dyDescent="0.35">
      <c r="A533" s="5"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6">
        <v>7</v>
      </c>
    </row>
    <row r="534" spans="1:44" x14ac:dyDescent="0.35">
      <c r="A534" s="5"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6">
        <v>7</v>
      </c>
    </row>
    <row r="535" spans="1:44" x14ac:dyDescent="0.35">
      <c r="A535" s="5"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6">
        <v>12</v>
      </c>
    </row>
    <row r="536" spans="1:44" x14ac:dyDescent="0.35">
      <c r="A536" s="5"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6">
        <v>3</v>
      </c>
    </row>
    <row r="537" spans="1:44" x14ac:dyDescent="0.35">
      <c r="A537" s="5"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6">
        <v>6</v>
      </c>
    </row>
    <row r="538" spans="1:44" x14ac:dyDescent="0.35">
      <c r="A538" s="5"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6">
        <v>2</v>
      </c>
    </row>
    <row r="539" spans="1:44" x14ac:dyDescent="0.35">
      <c r="A539" s="5"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6">
        <v>7</v>
      </c>
    </row>
    <row r="540" spans="1:44" x14ac:dyDescent="0.35">
      <c r="A540" s="5"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6">
        <v>10</v>
      </c>
    </row>
    <row r="541" spans="1:44" x14ac:dyDescent="0.35">
      <c r="A541" s="5"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6">
        <v>2</v>
      </c>
    </row>
    <row r="542" spans="1:44" x14ac:dyDescent="0.35">
      <c r="A542" s="5"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6">
        <v>7</v>
      </c>
    </row>
    <row r="543" spans="1:44" x14ac:dyDescent="0.35">
      <c r="A543" s="5"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6">
        <v>5</v>
      </c>
    </row>
    <row r="544" spans="1:44" x14ac:dyDescent="0.35">
      <c r="A544" s="5"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6">
        <v>0</v>
      </c>
    </row>
    <row r="545" spans="1:44" x14ac:dyDescent="0.35">
      <c r="A545" s="5"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6">
        <v>4</v>
      </c>
    </row>
    <row r="546" spans="1:44" x14ac:dyDescent="0.35">
      <c r="A546" s="5"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6">
        <v>13</v>
      </c>
    </row>
    <row r="547" spans="1:44" x14ac:dyDescent="0.35">
      <c r="A547" s="5"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6">
        <v>7</v>
      </c>
    </row>
    <row r="548" spans="1:44" x14ac:dyDescent="0.35">
      <c r="A548" s="5"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6">
        <v>0</v>
      </c>
    </row>
    <row r="549" spans="1:44" x14ac:dyDescent="0.35">
      <c r="A549" s="5"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6">
        <v>2</v>
      </c>
    </row>
    <row r="550" spans="1:44" x14ac:dyDescent="0.35">
      <c r="A550" s="5"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6">
        <v>2</v>
      </c>
    </row>
    <row r="551" spans="1:44" x14ac:dyDescent="0.35">
      <c r="A551" s="5"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6">
        <v>3</v>
      </c>
    </row>
    <row r="552" spans="1:44" x14ac:dyDescent="0.35">
      <c r="A552" s="5"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6">
        <v>2</v>
      </c>
    </row>
    <row r="553" spans="1:44" x14ac:dyDescent="0.35">
      <c r="A553" s="5"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6">
        <v>6</v>
      </c>
    </row>
    <row r="554" spans="1:44" x14ac:dyDescent="0.35">
      <c r="A554" s="5"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6">
        <v>1</v>
      </c>
    </row>
    <row r="555" spans="1:44" x14ac:dyDescent="0.35">
      <c r="A555" s="5"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6">
        <v>3</v>
      </c>
    </row>
    <row r="556" spans="1:44" x14ac:dyDescent="0.35">
      <c r="A556" s="5"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6">
        <v>7</v>
      </c>
    </row>
    <row r="557" spans="1:44" x14ac:dyDescent="0.35">
      <c r="A557" s="5"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6">
        <v>2</v>
      </c>
    </row>
    <row r="558" spans="1:44" x14ac:dyDescent="0.35">
      <c r="A558" s="5"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6">
        <v>2</v>
      </c>
    </row>
    <row r="559" spans="1:44" x14ac:dyDescent="0.35">
      <c r="A559" s="5"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6">
        <v>0</v>
      </c>
    </row>
    <row r="560" spans="1:44" x14ac:dyDescent="0.35">
      <c r="A560" s="5"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6">
        <v>7</v>
      </c>
    </row>
    <row r="561" spans="1:44" x14ac:dyDescent="0.35">
      <c r="A561" s="5"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6">
        <v>1</v>
      </c>
    </row>
    <row r="562" spans="1:44" x14ac:dyDescent="0.35">
      <c r="A562" s="5"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6">
        <v>0</v>
      </c>
    </row>
    <row r="563" spans="1:44" x14ac:dyDescent="0.35">
      <c r="A563" s="5"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6">
        <v>16</v>
      </c>
    </row>
    <row r="564" spans="1:44" x14ac:dyDescent="0.35">
      <c r="A564" s="5"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6">
        <v>8</v>
      </c>
    </row>
    <row r="565" spans="1:44" x14ac:dyDescent="0.35">
      <c r="A565" s="5"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6">
        <v>4</v>
      </c>
    </row>
    <row r="566" spans="1:44" x14ac:dyDescent="0.35">
      <c r="A566" s="5"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6">
        <v>1</v>
      </c>
    </row>
    <row r="567" spans="1:44" x14ac:dyDescent="0.35">
      <c r="A567" s="5"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6">
        <v>2</v>
      </c>
    </row>
    <row r="568" spans="1:44" x14ac:dyDescent="0.35">
      <c r="A568" s="5"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6">
        <v>3</v>
      </c>
    </row>
    <row r="569" spans="1:44" x14ac:dyDescent="0.35">
      <c r="A569" s="5"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6">
        <v>4</v>
      </c>
    </row>
    <row r="570" spans="1:44" x14ac:dyDescent="0.35">
      <c r="A570" s="5"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6">
        <v>4</v>
      </c>
    </row>
    <row r="571" spans="1:44" x14ac:dyDescent="0.35">
      <c r="A571" s="5"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6">
        <v>9</v>
      </c>
    </row>
    <row r="572" spans="1:44" x14ac:dyDescent="0.35">
      <c r="A572" s="5"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6">
        <v>2</v>
      </c>
    </row>
    <row r="573" spans="1:44" x14ac:dyDescent="0.35">
      <c r="A573" s="5"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6">
        <v>0</v>
      </c>
    </row>
    <row r="574" spans="1:44" x14ac:dyDescent="0.35">
      <c r="A574" s="5"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6">
        <v>1</v>
      </c>
    </row>
    <row r="575" spans="1:44" x14ac:dyDescent="0.35">
      <c r="A575" s="5"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6">
        <v>2</v>
      </c>
    </row>
    <row r="576" spans="1:44" x14ac:dyDescent="0.35">
      <c r="A576" s="5"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6">
        <v>3</v>
      </c>
    </row>
    <row r="577" spans="1:44" x14ac:dyDescent="0.35">
      <c r="A577" s="5"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6">
        <v>4</v>
      </c>
    </row>
    <row r="578" spans="1:44" x14ac:dyDescent="0.35">
      <c r="A578" s="5"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6">
        <v>1</v>
      </c>
    </row>
    <row r="579" spans="1:44" x14ac:dyDescent="0.35">
      <c r="A579" s="5"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6">
        <v>3</v>
      </c>
    </row>
    <row r="580" spans="1:44" x14ac:dyDescent="0.35">
      <c r="A580" s="5"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6">
        <v>12</v>
      </c>
    </row>
    <row r="581" spans="1:44" x14ac:dyDescent="0.35">
      <c r="A581" s="5"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6">
        <v>3</v>
      </c>
    </row>
    <row r="582" spans="1:44" x14ac:dyDescent="0.35">
      <c r="A582" s="5"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6">
        <v>2</v>
      </c>
    </row>
    <row r="583" spans="1:44" x14ac:dyDescent="0.35">
      <c r="A583" s="5"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6">
        <v>2</v>
      </c>
    </row>
    <row r="584" spans="1:44" x14ac:dyDescent="0.35">
      <c r="A584" s="5"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6">
        <v>7</v>
      </c>
    </row>
    <row r="585" spans="1:44" x14ac:dyDescent="0.35">
      <c r="A585" s="5"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6">
        <v>2</v>
      </c>
    </row>
    <row r="586" spans="1:44" x14ac:dyDescent="0.35">
      <c r="A586" s="5"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6">
        <v>9</v>
      </c>
    </row>
    <row r="587" spans="1:44" x14ac:dyDescent="0.35">
      <c r="A587" s="5"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6">
        <v>0</v>
      </c>
    </row>
    <row r="588" spans="1:44" x14ac:dyDescent="0.35">
      <c r="A588" s="5"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6">
        <v>0</v>
      </c>
    </row>
    <row r="589" spans="1:44" x14ac:dyDescent="0.35">
      <c r="A589" s="5"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6">
        <v>4</v>
      </c>
    </row>
    <row r="590" spans="1:44" x14ac:dyDescent="0.35">
      <c r="A590" s="5"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6">
        <v>3</v>
      </c>
    </row>
    <row r="591" spans="1:44" x14ac:dyDescent="0.35">
      <c r="A591" s="5"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6">
        <v>0</v>
      </c>
    </row>
    <row r="592" spans="1:44" x14ac:dyDescent="0.35">
      <c r="A592" s="5"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6">
        <v>7</v>
      </c>
    </row>
    <row r="593" spans="1:44" x14ac:dyDescent="0.35">
      <c r="A593" s="5"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6">
        <v>2</v>
      </c>
    </row>
    <row r="594" spans="1:44" x14ac:dyDescent="0.35">
      <c r="A594" s="5"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6">
        <v>0</v>
      </c>
    </row>
    <row r="595" spans="1:44" x14ac:dyDescent="0.35">
      <c r="A595" s="5"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6">
        <v>5</v>
      </c>
    </row>
    <row r="596" spans="1:44" x14ac:dyDescent="0.35">
      <c r="A596" s="5"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6">
        <v>7</v>
      </c>
    </row>
    <row r="597" spans="1:44" x14ac:dyDescent="0.35">
      <c r="A597" s="5"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6">
        <v>8</v>
      </c>
    </row>
    <row r="598" spans="1:44" x14ac:dyDescent="0.35">
      <c r="A598" s="5"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6">
        <v>2</v>
      </c>
    </row>
    <row r="599" spans="1:44" x14ac:dyDescent="0.35">
      <c r="A599" s="5"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6">
        <v>2</v>
      </c>
    </row>
    <row r="600" spans="1:44" x14ac:dyDescent="0.35">
      <c r="A600" s="5"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6">
        <v>1</v>
      </c>
    </row>
    <row r="601" spans="1:44" x14ac:dyDescent="0.35">
      <c r="A601" s="5"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6">
        <v>4</v>
      </c>
    </row>
    <row r="602" spans="1:44" x14ac:dyDescent="0.35">
      <c r="A602" s="5"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6">
        <v>8</v>
      </c>
    </row>
    <row r="603" spans="1:44" x14ac:dyDescent="0.35">
      <c r="A603" s="5"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6">
        <v>0</v>
      </c>
    </row>
    <row r="604" spans="1:44" x14ac:dyDescent="0.35">
      <c r="A604" s="5"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6">
        <v>0</v>
      </c>
    </row>
    <row r="605" spans="1:44" x14ac:dyDescent="0.35">
      <c r="A605" s="5"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6">
        <v>0</v>
      </c>
    </row>
    <row r="606" spans="1:44" x14ac:dyDescent="0.35">
      <c r="A606" s="5"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6">
        <v>8</v>
      </c>
    </row>
    <row r="607" spans="1:44" x14ac:dyDescent="0.35">
      <c r="A607" s="5"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6">
        <v>2</v>
      </c>
    </row>
    <row r="608" spans="1:44" x14ac:dyDescent="0.35">
      <c r="A608" s="5"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6">
        <v>3</v>
      </c>
    </row>
    <row r="609" spans="1:44" x14ac:dyDescent="0.35">
      <c r="A609" s="5"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6">
        <v>7</v>
      </c>
    </row>
    <row r="610" spans="1:44" x14ac:dyDescent="0.35">
      <c r="A610" s="5"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6">
        <v>3</v>
      </c>
    </row>
    <row r="611" spans="1:44" x14ac:dyDescent="0.35">
      <c r="A611" s="5"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6">
        <v>0</v>
      </c>
    </row>
    <row r="612" spans="1:44" x14ac:dyDescent="0.35">
      <c r="A612" s="5"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6">
        <v>8</v>
      </c>
    </row>
    <row r="613" spans="1:44" x14ac:dyDescent="0.35">
      <c r="A613" s="5"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6">
        <v>6</v>
      </c>
    </row>
    <row r="614" spans="1:44" x14ac:dyDescent="0.35">
      <c r="A614" s="5"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6">
        <v>5</v>
      </c>
    </row>
    <row r="615" spans="1:44" x14ac:dyDescent="0.35">
      <c r="A615" s="5"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6">
        <v>2</v>
      </c>
    </row>
    <row r="616" spans="1:44" x14ac:dyDescent="0.35">
      <c r="A616" s="5"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6">
        <v>7</v>
      </c>
    </row>
    <row r="617" spans="1:44" x14ac:dyDescent="0.35">
      <c r="A617" s="5"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6">
        <v>0</v>
      </c>
    </row>
    <row r="618" spans="1:44" x14ac:dyDescent="0.35">
      <c r="A618" s="5"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6">
        <v>17</v>
      </c>
    </row>
    <row r="619" spans="1:44" x14ac:dyDescent="0.35">
      <c r="A619" s="5"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6">
        <v>3</v>
      </c>
    </row>
    <row r="620" spans="1:44" x14ac:dyDescent="0.35">
      <c r="A620" s="5"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6">
        <v>1</v>
      </c>
    </row>
    <row r="621" spans="1:44" x14ac:dyDescent="0.35">
      <c r="A621" s="5"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6">
        <v>8</v>
      </c>
    </row>
    <row r="622" spans="1:44" x14ac:dyDescent="0.35">
      <c r="A622" s="5"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6">
        <v>1</v>
      </c>
    </row>
    <row r="623" spans="1:44" x14ac:dyDescent="0.35">
      <c r="A623" s="5"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6">
        <v>11</v>
      </c>
    </row>
    <row r="624" spans="1:44" x14ac:dyDescent="0.35">
      <c r="A624" s="5"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6">
        <v>3</v>
      </c>
    </row>
    <row r="625" spans="1:44" x14ac:dyDescent="0.35">
      <c r="A625" s="5"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6">
        <v>3</v>
      </c>
    </row>
    <row r="626" spans="1:44" x14ac:dyDescent="0.35">
      <c r="A626" s="5"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6">
        <v>4</v>
      </c>
    </row>
    <row r="627" spans="1:44" x14ac:dyDescent="0.35">
      <c r="A627" s="5"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6">
        <v>2</v>
      </c>
    </row>
    <row r="628" spans="1:44" x14ac:dyDescent="0.35">
      <c r="A628" s="5"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6">
        <v>3</v>
      </c>
    </row>
    <row r="629" spans="1:44" x14ac:dyDescent="0.35">
      <c r="A629" s="5"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6">
        <v>0</v>
      </c>
    </row>
    <row r="630" spans="1:44" x14ac:dyDescent="0.35">
      <c r="A630" s="5"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6">
        <v>0</v>
      </c>
    </row>
    <row r="631" spans="1:44" x14ac:dyDescent="0.35">
      <c r="A631" s="5"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6">
        <v>4</v>
      </c>
    </row>
    <row r="632" spans="1:44" x14ac:dyDescent="0.35">
      <c r="A632" s="5"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6">
        <v>2</v>
      </c>
    </row>
    <row r="633" spans="1:44" x14ac:dyDescent="0.35">
      <c r="A633" s="5"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6">
        <v>2</v>
      </c>
    </row>
    <row r="634" spans="1:44" x14ac:dyDescent="0.35">
      <c r="A634" s="5"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6">
        <v>2</v>
      </c>
    </row>
    <row r="635" spans="1:44" x14ac:dyDescent="0.35">
      <c r="A635" s="5"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6">
        <v>3</v>
      </c>
    </row>
    <row r="636" spans="1:44" x14ac:dyDescent="0.35">
      <c r="A636" s="5"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6">
        <v>3</v>
      </c>
    </row>
    <row r="637" spans="1:44" x14ac:dyDescent="0.35">
      <c r="A637" s="5"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6">
        <v>15</v>
      </c>
    </row>
    <row r="638" spans="1:44" x14ac:dyDescent="0.35">
      <c r="A638" s="5"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6">
        <v>8</v>
      </c>
    </row>
    <row r="639" spans="1:44" x14ac:dyDescent="0.35">
      <c r="A639" s="5"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6">
        <v>2</v>
      </c>
    </row>
    <row r="640" spans="1:44" x14ac:dyDescent="0.35">
      <c r="A640" s="5"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6">
        <v>3</v>
      </c>
    </row>
    <row r="641" spans="1:44" x14ac:dyDescent="0.35">
      <c r="A641" s="5"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6">
        <v>2</v>
      </c>
    </row>
    <row r="642" spans="1:44" x14ac:dyDescent="0.35">
      <c r="A642" s="5"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6">
        <v>4</v>
      </c>
    </row>
    <row r="643" spans="1:44" x14ac:dyDescent="0.35">
      <c r="A643" s="5"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6">
        <v>3</v>
      </c>
    </row>
    <row r="644" spans="1:44" x14ac:dyDescent="0.35">
      <c r="A644" s="5"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6">
        <v>2</v>
      </c>
    </row>
    <row r="645" spans="1:44" x14ac:dyDescent="0.35">
      <c r="A645" s="5"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6">
        <v>3</v>
      </c>
    </row>
    <row r="646" spans="1:44" x14ac:dyDescent="0.35">
      <c r="A646" s="5"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6">
        <v>2</v>
      </c>
    </row>
    <row r="647" spans="1:44" x14ac:dyDescent="0.35">
      <c r="A647" s="5"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6">
        <v>2</v>
      </c>
    </row>
    <row r="648" spans="1:44" x14ac:dyDescent="0.35">
      <c r="A648" s="5"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6">
        <v>2</v>
      </c>
    </row>
    <row r="649" spans="1:44" x14ac:dyDescent="0.35">
      <c r="A649" s="5"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6">
        <v>8</v>
      </c>
    </row>
    <row r="650" spans="1:44" x14ac:dyDescent="0.35">
      <c r="A650" s="5"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6">
        <v>0</v>
      </c>
    </row>
    <row r="651" spans="1:44" x14ac:dyDescent="0.35">
      <c r="A651" s="5"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6">
        <v>8</v>
      </c>
    </row>
    <row r="652" spans="1:44" x14ac:dyDescent="0.35">
      <c r="A652" s="5"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6">
        <v>2</v>
      </c>
    </row>
    <row r="653" spans="1:44" x14ac:dyDescent="0.35">
      <c r="A653" s="5"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6">
        <v>7</v>
      </c>
    </row>
    <row r="654" spans="1:44" x14ac:dyDescent="0.35">
      <c r="A654" s="5"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6">
        <v>9</v>
      </c>
    </row>
    <row r="655" spans="1:44" x14ac:dyDescent="0.35">
      <c r="A655" s="5"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6">
        <v>7</v>
      </c>
    </row>
    <row r="656" spans="1:44" x14ac:dyDescent="0.35">
      <c r="A656" s="5"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6">
        <v>4</v>
      </c>
    </row>
    <row r="657" spans="1:44" x14ac:dyDescent="0.35">
      <c r="A657" s="5"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6">
        <v>3</v>
      </c>
    </row>
    <row r="658" spans="1:44" x14ac:dyDescent="0.35">
      <c r="A658" s="5"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6">
        <v>1</v>
      </c>
    </row>
    <row r="659" spans="1:44" x14ac:dyDescent="0.35">
      <c r="A659" s="5"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6">
        <v>3</v>
      </c>
    </row>
    <row r="660" spans="1:44" x14ac:dyDescent="0.35">
      <c r="A660" s="5"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6">
        <v>1</v>
      </c>
    </row>
    <row r="661" spans="1:44" x14ac:dyDescent="0.35">
      <c r="A661" s="5"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6">
        <v>2</v>
      </c>
    </row>
    <row r="662" spans="1:44" x14ac:dyDescent="0.35">
      <c r="A662" s="5"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6">
        <v>0</v>
      </c>
    </row>
    <row r="663" spans="1:44" x14ac:dyDescent="0.35">
      <c r="A663" s="5"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6">
        <v>0</v>
      </c>
    </row>
    <row r="664" spans="1:44" x14ac:dyDescent="0.35">
      <c r="A664" s="5"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6">
        <v>2</v>
      </c>
    </row>
    <row r="665" spans="1:44" x14ac:dyDescent="0.35">
      <c r="A665" s="5"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6">
        <v>0</v>
      </c>
    </row>
    <row r="666" spans="1:44" x14ac:dyDescent="0.35">
      <c r="A666" s="5"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6">
        <v>11</v>
      </c>
    </row>
    <row r="667" spans="1:44" x14ac:dyDescent="0.35">
      <c r="A667" s="5"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6">
        <v>2</v>
      </c>
    </row>
    <row r="668" spans="1:44" x14ac:dyDescent="0.35">
      <c r="A668" s="5"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6">
        <v>2</v>
      </c>
    </row>
    <row r="669" spans="1:44" x14ac:dyDescent="0.35">
      <c r="A669" s="5"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6">
        <v>0</v>
      </c>
    </row>
    <row r="670" spans="1:44" x14ac:dyDescent="0.35">
      <c r="A670" s="5"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6">
        <v>2</v>
      </c>
    </row>
    <row r="671" spans="1:44" x14ac:dyDescent="0.35">
      <c r="A671" s="5"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6">
        <v>2</v>
      </c>
    </row>
    <row r="672" spans="1:44" x14ac:dyDescent="0.35">
      <c r="A672" s="5"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6">
        <v>0</v>
      </c>
    </row>
    <row r="673" spans="1:44" x14ac:dyDescent="0.35">
      <c r="A673" s="5"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6">
        <v>0</v>
      </c>
    </row>
    <row r="674" spans="1:44" x14ac:dyDescent="0.35">
      <c r="A674" s="5"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6">
        <v>3</v>
      </c>
    </row>
    <row r="675" spans="1:44" x14ac:dyDescent="0.35">
      <c r="A675" s="5"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6">
        <v>2</v>
      </c>
    </row>
    <row r="676" spans="1:44" x14ac:dyDescent="0.35">
      <c r="A676" s="5"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6">
        <v>4</v>
      </c>
    </row>
    <row r="677" spans="1:44" x14ac:dyDescent="0.35">
      <c r="A677" s="5"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6">
        <v>2</v>
      </c>
    </row>
    <row r="678" spans="1:44" x14ac:dyDescent="0.35">
      <c r="A678" s="5"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6">
        <v>7</v>
      </c>
    </row>
    <row r="679" spans="1:44" x14ac:dyDescent="0.35">
      <c r="A679" s="5"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6">
        <v>7</v>
      </c>
    </row>
    <row r="680" spans="1:44" x14ac:dyDescent="0.35">
      <c r="A680" s="5"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6">
        <v>0</v>
      </c>
    </row>
    <row r="681" spans="1:44" x14ac:dyDescent="0.35">
      <c r="A681" s="5"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6">
        <v>0</v>
      </c>
    </row>
    <row r="682" spans="1:44" x14ac:dyDescent="0.35">
      <c r="A682" s="5"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6">
        <v>1</v>
      </c>
    </row>
    <row r="683" spans="1:44" x14ac:dyDescent="0.35">
      <c r="A683" s="5"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6">
        <v>11</v>
      </c>
    </row>
    <row r="684" spans="1:44" x14ac:dyDescent="0.35">
      <c r="A684" s="5"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6">
        <v>2</v>
      </c>
    </row>
    <row r="685" spans="1:44" x14ac:dyDescent="0.35">
      <c r="A685" s="5"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6">
        <v>0</v>
      </c>
    </row>
    <row r="686" spans="1:44" x14ac:dyDescent="0.35">
      <c r="A686" s="5"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6">
        <v>0</v>
      </c>
    </row>
    <row r="687" spans="1:44" x14ac:dyDescent="0.35">
      <c r="A687" s="5"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6">
        <v>7</v>
      </c>
    </row>
    <row r="688" spans="1:44" x14ac:dyDescent="0.35">
      <c r="A688" s="5"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6">
        <v>17</v>
      </c>
    </row>
    <row r="689" spans="1:44" x14ac:dyDescent="0.35">
      <c r="A689" s="5"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6">
        <v>9</v>
      </c>
    </row>
    <row r="690" spans="1:44" x14ac:dyDescent="0.35">
      <c r="A690" s="5"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6">
        <v>0</v>
      </c>
    </row>
    <row r="691" spans="1:44" x14ac:dyDescent="0.35">
      <c r="A691" s="5"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6">
        <v>0</v>
      </c>
    </row>
    <row r="692" spans="1:44" x14ac:dyDescent="0.35">
      <c r="A692" s="5"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6">
        <v>5</v>
      </c>
    </row>
    <row r="693" spans="1:44" x14ac:dyDescent="0.35">
      <c r="A693" s="5"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6">
        <v>0</v>
      </c>
    </row>
    <row r="694" spans="1:44" x14ac:dyDescent="0.35">
      <c r="A694" s="5"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6">
        <v>3</v>
      </c>
    </row>
    <row r="695" spans="1:44" x14ac:dyDescent="0.35">
      <c r="A695" s="5"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6">
        <v>7</v>
      </c>
    </row>
    <row r="696" spans="1:44" x14ac:dyDescent="0.35">
      <c r="A696" s="5"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6">
        <v>4</v>
      </c>
    </row>
    <row r="697" spans="1:44" x14ac:dyDescent="0.35">
      <c r="A697" s="5"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6">
        <v>7</v>
      </c>
    </row>
    <row r="698" spans="1:44" x14ac:dyDescent="0.35">
      <c r="A698" s="5"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6">
        <v>8</v>
      </c>
    </row>
    <row r="699" spans="1:44" x14ac:dyDescent="0.35">
      <c r="A699" s="5"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6">
        <v>2</v>
      </c>
    </row>
    <row r="700" spans="1:44" x14ac:dyDescent="0.35">
      <c r="A700" s="5"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6">
        <v>0</v>
      </c>
    </row>
    <row r="701" spans="1:44" x14ac:dyDescent="0.35">
      <c r="A701" s="5"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6">
        <v>8</v>
      </c>
    </row>
    <row r="702" spans="1:44" x14ac:dyDescent="0.35">
      <c r="A702" s="5"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6">
        <v>0</v>
      </c>
    </row>
    <row r="703" spans="1:44" x14ac:dyDescent="0.35">
      <c r="A703" s="5"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6">
        <v>2</v>
      </c>
    </row>
    <row r="704" spans="1:44" x14ac:dyDescent="0.35">
      <c r="A704" s="5"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6">
        <v>7</v>
      </c>
    </row>
    <row r="705" spans="1:44" x14ac:dyDescent="0.35">
      <c r="A705" s="5"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6">
        <v>3</v>
      </c>
    </row>
    <row r="706" spans="1:44" x14ac:dyDescent="0.35">
      <c r="A706" s="5"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6">
        <v>8</v>
      </c>
    </row>
    <row r="707" spans="1:44" x14ac:dyDescent="0.35">
      <c r="A707" s="5"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6">
        <v>7</v>
      </c>
    </row>
    <row r="708" spans="1:44" x14ac:dyDescent="0.35">
      <c r="A708" s="5"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6">
        <v>0</v>
      </c>
    </row>
    <row r="709" spans="1:44" x14ac:dyDescent="0.35">
      <c r="A709" s="5"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6">
        <v>7</v>
      </c>
    </row>
    <row r="710" spans="1:44" x14ac:dyDescent="0.35">
      <c r="A710" s="5"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6">
        <v>7</v>
      </c>
    </row>
    <row r="711" spans="1:44" x14ac:dyDescent="0.35">
      <c r="A711" s="5"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6">
        <v>2</v>
      </c>
    </row>
    <row r="712" spans="1:44" x14ac:dyDescent="0.35">
      <c r="A712" s="5"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6">
        <v>0</v>
      </c>
    </row>
    <row r="713" spans="1:44" x14ac:dyDescent="0.35">
      <c r="A713" s="5"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6">
        <v>0</v>
      </c>
    </row>
    <row r="714" spans="1:44" x14ac:dyDescent="0.35">
      <c r="A714" s="5"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6">
        <v>2</v>
      </c>
    </row>
    <row r="715" spans="1:44" x14ac:dyDescent="0.35">
      <c r="A715" s="5"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6">
        <v>2</v>
      </c>
    </row>
    <row r="716" spans="1:44" x14ac:dyDescent="0.35">
      <c r="A716" s="5"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6">
        <v>3</v>
      </c>
    </row>
    <row r="717" spans="1:44" x14ac:dyDescent="0.35">
      <c r="A717" s="5"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6">
        <v>2</v>
      </c>
    </row>
    <row r="718" spans="1:44" x14ac:dyDescent="0.35">
      <c r="A718" s="5"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6">
        <v>11</v>
      </c>
    </row>
    <row r="719" spans="1:44" x14ac:dyDescent="0.35">
      <c r="A719" s="5"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6">
        <v>2</v>
      </c>
    </row>
    <row r="720" spans="1:44" x14ac:dyDescent="0.35">
      <c r="A720" s="5"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6">
        <v>8</v>
      </c>
    </row>
    <row r="721" spans="1:44" x14ac:dyDescent="0.35">
      <c r="A721" s="5"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6">
        <v>7</v>
      </c>
    </row>
    <row r="722" spans="1:44" x14ac:dyDescent="0.35">
      <c r="A722" s="5"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6">
        <v>1</v>
      </c>
    </row>
    <row r="723" spans="1:44" x14ac:dyDescent="0.35">
      <c r="A723" s="5"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6">
        <v>5</v>
      </c>
    </row>
    <row r="724" spans="1:44" x14ac:dyDescent="0.35">
      <c r="A724" s="5"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6">
        <v>2</v>
      </c>
    </row>
    <row r="725" spans="1:44" x14ac:dyDescent="0.35">
      <c r="A725" s="5"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6">
        <v>7</v>
      </c>
    </row>
    <row r="726" spans="1:44" x14ac:dyDescent="0.35">
      <c r="A726" s="5"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6">
        <v>2</v>
      </c>
    </row>
    <row r="727" spans="1:44" x14ac:dyDescent="0.35">
      <c r="A727" s="5"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6">
        <v>2</v>
      </c>
    </row>
    <row r="728" spans="1:44" x14ac:dyDescent="0.35">
      <c r="A728" s="5"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6">
        <v>3</v>
      </c>
    </row>
    <row r="729" spans="1:44" x14ac:dyDescent="0.35">
      <c r="A729" s="5"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6">
        <v>0</v>
      </c>
    </row>
    <row r="730" spans="1:44" x14ac:dyDescent="0.35">
      <c r="A730" s="5"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6">
        <v>8</v>
      </c>
    </row>
    <row r="731" spans="1:44" x14ac:dyDescent="0.35">
      <c r="A731" s="5"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6">
        <v>1</v>
      </c>
    </row>
    <row r="732" spans="1:44" x14ac:dyDescent="0.35">
      <c r="A732" s="5"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6">
        <v>7</v>
      </c>
    </row>
    <row r="733" spans="1:44" x14ac:dyDescent="0.35">
      <c r="A733" s="5"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6">
        <v>0</v>
      </c>
    </row>
    <row r="734" spans="1:44" x14ac:dyDescent="0.35">
      <c r="A734" s="5"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6">
        <v>2</v>
      </c>
    </row>
    <row r="735" spans="1:44" x14ac:dyDescent="0.35">
      <c r="A735" s="5"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6">
        <v>3</v>
      </c>
    </row>
    <row r="736" spans="1:44" x14ac:dyDescent="0.35">
      <c r="A736" s="5"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6">
        <v>1</v>
      </c>
    </row>
    <row r="737" spans="1:44" x14ac:dyDescent="0.35">
      <c r="A737" s="5"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6">
        <v>2</v>
      </c>
    </row>
    <row r="738" spans="1:44" x14ac:dyDescent="0.35">
      <c r="A738" s="5"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6">
        <v>8</v>
      </c>
    </row>
    <row r="739" spans="1:44" x14ac:dyDescent="0.35">
      <c r="A739" s="5"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6">
        <v>1</v>
      </c>
    </row>
    <row r="740" spans="1:44" x14ac:dyDescent="0.35">
      <c r="A740" s="5"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6">
        <v>8</v>
      </c>
    </row>
    <row r="741" spans="1:44" x14ac:dyDescent="0.35">
      <c r="A741" s="5"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6">
        <v>2</v>
      </c>
    </row>
    <row r="742" spans="1:44" x14ac:dyDescent="0.35">
      <c r="A742" s="5"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6">
        <v>2</v>
      </c>
    </row>
    <row r="743" spans="1:44" x14ac:dyDescent="0.35">
      <c r="A743" s="5"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6">
        <v>0</v>
      </c>
    </row>
    <row r="744" spans="1:44" x14ac:dyDescent="0.35">
      <c r="A744" s="5"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6">
        <v>0</v>
      </c>
    </row>
    <row r="745" spans="1:44" x14ac:dyDescent="0.35">
      <c r="A745" s="5"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6">
        <v>3</v>
      </c>
    </row>
    <row r="746" spans="1:44" x14ac:dyDescent="0.35">
      <c r="A746" s="5"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6">
        <v>0</v>
      </c>
    </row>
    <row r="747" spans="1:44" x14ac:dyDescent="0.35">
      <c r="A747" s="5"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6">
        <v>7</v>
      </c>
    </row>
    <row r="748" spans="1:44" x14ac:dyDescent="0.35">
      <c r="A748" s="5"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6">
        <v>10</v>
      </c>
    </row>
    <row r="749" spans="1:44" x14ac:dyDescent="0.35">
      <c r="A749" s="5"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6">
        <v>0</v>
      </c>
    </row>
    <row r="750" spans="1:44" x14ac:dyDescent="0.35">
      <c r="A750" s="5"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6">
        <v>2</v>
      </c>
    </row>
    <row r="751" spans="1:44" x14ac:dyDescent="0.35">
      <c r="A751" s="5"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6">
        <v>9</v>
      </c>
    </row>
    <row r="752" spans="1:44" x14ac:dyDescent="0.35">
      <c r="A752" s="5"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6">
        <v>11</v>
      </c>
    </row>
    <row r="753" spans="1:44" x14ac:dyDescent="0.35">
      <c r="A753" s="5"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6">
        <v>13</v>
      </c>
    </row>
    <row r="754" spans="1:44" x14ac:dyDescent="0.35">
      <c r="A754" s="5"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6">
        <v>14</v>
      </c>
    </row>
    <row r="755" spans="1:44" x14ac:dyDescent="0.35">
      <c r="A755" s="5"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6">
        <v>8</v>
      </c>
    </row>
    <row r="756" spans="1:44" x14ac:dyDescent="0.35">
      <c r="A756" s="5"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6">
        <v>2</v>
      </c>
    </row>
    <row r="757" spans="1:44" x14ac:dyDescent="0.35">
      <c r="A757" s="5"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6">
        <v>1</v>
      </c>
    </row>
    <row r="758" spans="1:44" x14ac:dyDescent="0.35">
      <c r="A758" s="5"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6">
        <v>7</v>
      </c>
    </row>
    <row r="759" spans="1:44" x14ac:dyDescent="0.35">
      <c r="A759" s="5"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6">
        <v>9</v>
      </c>
    </row>
    <row r="760" spans="1:44" x14ac:dyDescent="0.35">
      <c r="A760" s="5"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6">
        <v>4</v>
      </c>
    </row>
    <row r="761" spans="1:44" x14ac:dyDescent="0.35">
      <c r="A761" s="5"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6">
        <v>4</v>
      </c>
    </row>
    <row r="762" spans="1:44" x14ac:dyDescent="0.35">
      <c r="A762" s="5"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6">
        <v>12</v>
      </c>
    </row>
    <row r="763" spans="1:44" x14ac:dyDescent="0.35">
      <c r="A763" s="5"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6">
        <v>0</v>
      </c>
    </row>
    <row r="764" spans="1:44" x14ac:dyDescent="0.35">
      <c r="A764" s="5"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6">
        <v>2</v>
      </c>
    </row>
    <row r="765" spans="1:44" x14ac:dyDescent="0.35">
      <c r="A765" s="5"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6">
        <v>0</v>
      </c>
    </row>
    <row r="766" spans="1:44" x14ac:dyDescent="0.35">
      <c r="A766" s="5"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6">
        <v>0</v>
      </c>
    </row>
    <row r="767" spans="1:44" x14ac:dyDescent="0.35">
      <c r="A767" s="5"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6">
        <v>2</v>
      </c>
    </row>
    <row r="768" spans="1:44" x14ac:dyDescent="0.35">
      <c r="A768" s="5"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6">
        <v>7</v>
      </c>
    </row>
    <row r="769" spans="1:44" x14ac:dyDescent="0.35">
      <c r="A769" s="5"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6">
        <v>1</v>
      </c>
    </row>
    <row r="770" spans="1:44" x14ac:dyDescent="0.35">
      <c r="A770" s="5"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6">
        <v>5</v>
      </c>
    </row>
    <row r="771" spans="1:44" x14ac:dyDescent="0.35">
      <c r="A771" s="5"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6">
        <v>3</v>
      </c>
    </row>
    <row r="772" spans="1:44" x14ac:dyDescent="0.35">
      <c r="A772" s="5"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6">
        <v>2</v>
      </c>
    </row>
    <row r="773" spans="1:44" x14ac:dyDescent="0.35">
      <c r="A773" s="5"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6">
        <v>0</v>
      </c>
    </row>
    <row r="774" spans="1:44" x14ac:dyDescent="0.35">
      <c r="A774" s="5"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6">
        <v>3</v>
      </c>
    </row>
    <row r="775" spans="1:44" x14ac:dyDescent="0.35">
      <c r="A775" s="5"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6">
        <v>8</v>
      </c>
    </row>
    <row r="776" spans="1:44" x14ac:dyDescent="0.35">
      <c r="A776" s="5"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6">
        <v>2</v>
      </c>
    </row>
    <row r="777" spans="1:44" x14ac:dyDescent="0.35">
      <c r="A777" s="5"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6">
        <v>0</v>
      </c>
    </row>
    <row r="778" spans="1:44" x14ac:dyDescent="0.35">
      <c r="A778" s="5"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6">
        <v>2</v>
      </c>
    </row>
    <row r="779" spans="1:44" x14ac:dyDescent="0.35">
      <c r="A779" s="5"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6">
        <v>0</v>
      </c>
    </row>
    <row r="780" spans="1:44" x14ac:dyDescent="0.35">
      <c r="A780" s="5"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6">
        <v>7</v>
      </c>
    </row>
    <row r="781" spans="1:44" x14ac:dyDescent="0.35">
      <c r="A781" s="5"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6">
        <v>7</v>
      </c>
    </row>
    <row r="782" spans="1:44" x14ac:dyDescent="0.35">
      <c r="A782" s="5"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6">
        <v>9</v>
      </c>
    </row>
    <row r="783" spans="1:44" x14ac:dyDescent="0.35">
      <c r="A783" s="5"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6">
        <v>3</v>
      </c>
    </row>
    <row r="784" spans="1:44" x14ac:dyDescent="0.35">
      <c r="A784" s="5"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6">
        <v>2</v>
      </c>
    </row>
    <row r="785" spans="1:44" x14ac:dyDescent="0.35">
      <c r="A785" s="5"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6">
        <v>8</v>
      </c>
    </row>
    <row r="786" spans="1:44" x14ac:dyDescent="0.35">
      <c r="A786" s="5"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6">
        <v>9</v>
      </c>
    </row>
    <row r="787" spans="1:44" x14ac:dyDescent="0.35">
      <c r="A787" s="5"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6">
        <v>1</v>
      </c>
    </row>
    <row r="788" spans="1:44" x14ac:dyDescent="0.35">
      <c r="A788" s="5"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6">
        <v>2</v>
      </c>
    </row>
    <row r="789" spans="1:44" x14ac:dyDescent="0.35">
      <c r="A789" s="5"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6">
        <v>2</v>
      </c>
    </row>
    <row r="790" spans="1:44" x14ac:dyDescent="0.35">
      <c r="A790" s="5"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6">
        <v>7</v>
      </c>
    </row>
    <row r="791" spans="1:44" x14ac:dyDescent="0.35">
      <c r="A791" s="5"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6">
        <v>6</v>
      </c>
    </row>
    <row r="792" spans="1:44" x14ac:dyDescent="0.35">
      <c r="A792" s="5"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6">
        <v>2</v>
      </c>
    </row>
    <row r="793" spans="1:44" x14ac:dyDescent="0.35">
      <c r="A793" s="5"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6">
        <v>7</v>
      </c>
    </row>
    <row r="794" spans="1:44" x14ac:dyDescent="0.35">
      <c r="A794" s="5"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6">
        <v>8</v>
      </c>
    </row>
    <row r="795" spans="1:44" x14ac:dyDescent="0.35">
      <c r="A795" s="5"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6">
        <v>2</v>
      </c>
    </row>
    <row r="796" spans="1:44" x14ac:dyDescent="0.35">
      <c r="A796" s="5"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6">
        <v>4</v>
      </c>
    </row>
    <row r="797" spans="1:44" x14ac:dyDescent="0.35">
      <c r="A797" s="5"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6">
        <v>0</v>
      </c>
    </row>
    <row r="798" spans="1:44" x14ac:dyDescent="0.35">
      <c r="A798" s="5"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6">
        <v>6</v>
      </c>
    </row>
    <row r="799" spans="1:44" x14ac:dyDescent="0.35">
      <c r="A799" s="5"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6">
        <v>0</v>
      </c>
    </row>
    <row r="800" spans="1:44" x14ac:dyDescent="0.35">
      <c r="A800" s="5"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6">
        <v>2</v>
      </c>
    </row>
    <row r="801" spans="1:44" x14ac:dyDescent="0.35">
      <c r="A801" s="5"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6">
        <v>7</v>
      </c>
    </row>
    <row r="802" spans="1:44" x14ac:dyDescent="0.35">
      <c r="A802" s="5"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6">
        <v>0</v>
      </c>
    </row>
    <row r="803" spans="1:44" x14ac:dyDescent="0.35">
      <c r="A803" s="5"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6">
        <v>0</v>
      </c>
    </row>
    <row r="804" spans="1:44" x14ac:dyDescent="0.35">
      <c r="A804" s="5"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6">
        <v>2</v>
      </c>
    </row>
    <row r="805" spans="1:44" x14ac:dyDescent="0.35">
      <c r="A805" s="5"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6">
        <v>0</v>
      </c>
    </row>
    <row r="806" spans="1:44" x14ac:dyDescent="0.35">
      <c r="A806" s="5"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6">
        <v>1</v>
      </c>
    </row>
    <row r="807" spans="1:44" x14ac:dyDescent="0.35">
      <c r="A807" s="5"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6">
        <v>12</v>
      </c>
    </row>
    <row r="808" spans="1:44" x14ac:dyDescent="0.35">
      <c r="A808" s="5"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6">
        <v>0</v>
      </c>
    </row>
    <row r="809" spans="1:44" x14ac:dyDescent="0.35">
      <c r="A809" s="5"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6">
        <v>7</v>
      </c>
    </row>
    <row r="810" spans="1:44" x14ac:dyDescent="0.35">
      <c r="A810" s="5"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6">
        <v>7</v>
      </c>
    </row>
    <row r="811" spans="1:44" x14ac:dyDescent="0.35">
      <c r="A811" s="5"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6">
        <v>7</v>
      </c>
    </row>
    <row r="812" spans="1:44" x14ac:dyDescent="0.35">
      <c r="A812" s="5"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6">
        <v>9</v>
      </c>
    </row>
    <row r="813" spans="1:44" x14ac:dyDescent="0.35">
      <c r="A813" s="5"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6">
        <v>0</v>
      </c>
    </row>
    <row r="814" spans="1:44" x14ac:dyDescent="0.35">
      <c r="A814" s="5"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6">
        <v>1</v>
      </c>
    </row>
    <row r="815" spans="1:44" x14ac:dyDescent="0.35">
      <c r="A815" s="5"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6">
        <v>5</v>
      </c>
    </row>
    <row r="816" spans="1:44" x14ac:dyDescent="0.35">
      <c r="A816" s="5"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6">
        <v>9</v>
      </c>
    </row>
    <row r="817" spans="1:44" x14ac:dyDescent="0.35">
      <c r="A817" s="5"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6">
        <v>2</v>
      </c>
    </row>
    <row r="818" spans="1:44" x14ac:dyDescent="0.35">
      <c r="A818" s="5"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6">
        <v>3</v>
      </c>
    </row>
    <row r="819" spans="1:44" x14ac:dyDescent="0.35">
      <c r="A819" s="5"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6">
        <v>9</v>
      </c>
    </row>
    <row r="820" spans="1:44" x14ac:dyDescent="0.35">
      <c r="A820" s="5"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6">
        <v>2</v>
      </c>
    </row>
    <row r="821" spans="1:44" x14ac:dyDescent="0.35">
      <c r="A821" s="5"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6">
        <v>4</v>
      </c>
    </row>
    <row r="822" spans="1:44" x14ac:dyDescent="0.35">
      <c r="A822" s="5"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6">
        <v>2</v>
      </c>
    </row>
    <row r="823" spans="1:44" x14ac:dyDescent="0.35">
      <c r="A823" s="5"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6">
        <v>3</v>
      </c>
    </row>
    <row r="824" spans="1:44" x14ac:dyDescent="0.35">
      <c r="A824" s="5"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6">
        <v>2</v>
      </c>
    </row>
    <row r="825" spans="1:44" x14ac:dyDescent="0.35">
      <c r="A825" s="5"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6">
        <v>1</v>
      </c>
    </row>
    <row r="826" spans="1:44" x14ac:dyDescent="0.35">
      <c r="A826" s="5"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6">
        <v>0</v>
      </c>
    </row>
    <row r="827" spans="1:44" x14ac:dyDescent="0.35">
      <c r="A827" s="5"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6">
        <v>2</v>
      </c>
    </row>
    <row r="828" spans="1:44" x14ac:dyDescent="0.35">
      <c r="A828" s="5"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6">
        <v>0</v>
      </c>
    </row>
    <row r="829" spans="1:44" x14ac:dyDescent="0.35">
      <c r="A829" s="5"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6">
        <v>2</v>
      </c>
    </row>
    <row r="830" spans="1:44" x14ac:dyDescent="0.35">
      <c r="A830" s="5"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6">
        <v>0</v>
      </c>
    </row>
    <row r="831" spans="1:44" x14ac:dyDescent="0.35">
      <c r="A831" s="5"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6">
        <v>3</v>
      </c>
    </row>
    <row r="832" spans="1:44" x14ac:dyDescent="0.35">
      <c r="A832" s="5"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6">
        <v>0</v>
      </c>
    </row>
    <row r="833" spans="1:44" x14ac:dyDescent="0.35">
      <c r="A833" s="5"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6">
        <v>2</v>
      </c>
    </row>
    <row r="834" spans="1:44" x14ac:dyDescent="0.35">
      <c r="A834" s="5"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6">
        <v>3</v>
      </c>
    </row>
    <row r="835" spans="1:44" x14ac:dyDescent="0.35">
      <c r="A835" s="5"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6">
        <v>2</v>
      </c>
    </row>
    <row r="836" spans="1:44" x14ac:dyDescent="0.35">
      <c r="A836" s="5"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6">
        <v>3</v>
      </c>
    </row>
    <row r="837" spans="1:44" x14ac:dyDescent="0.35">
      <c r="A837" s="5"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6">
        <v>4</v>
      </c>
    </row>
    <row r="838" spans="1:44" x14ac:dyDescent="0.35">
      <c r="A838" s="5"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6">
        <v>10</v>
      </c>
    </row>
    <row r="839" spans="1:44" x14ac:dyDescent="0.35">
      <c r="A839" s="5"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6">
        <v>13</v>
      </c>
    </row>
    <row r="840" spans="1:44" x14ac:dyDescent="0.35">
      <c r="A840" s="5"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6">
        <v>14</v>
      </c>
    </row>
    <row r="841" spans="1:44" x14ac:dyDescent="0.35">
      <c r="A841" s="5"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6">
        <v>5</v>
      </c>
    </row>
    <row r="842" spans="1:44" x14ac:dyDescent="0.35">
      <c r="A842" s="5"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6">
        <v>7</v>
      </c>
    </row>
    <row r="843" spans="1:44" x14ac:dyDescent="0.35">
      <c r="A843" s="5"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6">
        <v>2</v>
      </c>
    </row>
    <row r="844" spans="1:44" x14ac:dyDescent="0.35">
      <c r="A844" s="5"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6">
        <v>0</v>
      </c>
    </row>
    <row r="845" spans="1:44" x14ac:dyDescent="0.35">
      <c r="A845" s="5"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6">
        <v>7</v>
      </c>
    </row>
    <row r="846" spans="1:44" x14ac:dyDescent="0.35">
      <c r="A846" s="5"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6">
        <v>4</v>
      </c>
    </row>
    <row r="847" spans="1:44" x14ac:dyDescent="0.35">
      <c r="A847" s="5"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6">
        <v>0</v>
      </c>
    </row>
    <row r="848" spans="1:44" x14ac:dyDescent="0.35">
      <c r="A848" s="5"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6">
        <v>4</v>
      </c>
    </row>
    <row r="849" spans="1:44" x14ac:dyDescent="0.35">
      <c r="A849" s="5"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6">
        <v>9</v>
      </c>
    </row>
    <row r="850" spans="1:44" x14ac:dyDescent="0.35">
      <c r="A850" s="5"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6">
        <v>2</v>
      </c>
    </row>
    <row r="851" spans="1:44" x14ac:dyDescent="0.35">
      <c r="A851" s="5"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6">
        <v>3</v>
      </c>
    </row>
    <row r="852" spans="1:44" x14ac:dyDescent="0.35">
      <c r="A852" s="5"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6">
        <v>0</v>
      </c>
    </row>
    <row r="853" spans="1:44" x14ac:dyDescent="0.35">
      <c r="A853" s="5"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6">
        <v>2</v>
      </c>
    </row>
    <row r="854" spans="1:44" x14ac:dyDescent="0.35">
      <c r="A854" s="5"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6">
        <v>8</v>
      </c>
    </row>
    <row r="855" spans="1:44" x14ac:dyDescent="0.35">
      <c r="A855" s="5"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6">
        <v>0</v>
      </c>
    </row>
    <row r="856" spans="1:44" x14ac:dyDescent="0.35">
      <c r="A856" s="5"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6">
        <v>2</v>
      </c>
    </row>
    <row r="857" spans="1:44" x14ac:dyDescent="0.35">
      <c r="A857" s="5"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6">
        <v>11</v>
      </c>
    </row>
    <row r="858" spans="1:44" x14ac:dyDescent="0.35">
      <c r="A858" s="5"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6">
        <v>2</v>
      </c>
    </row>
    <row r="859" spans="1:44" x14ac:dyDescent="0.35">
      <c r="A859" s="5"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6">
        <v>2</v>
      </c>
    </row>
    <row r="860" spans="1:44" x14ac:dyDescent="0.35">
      <c r="A860" s="5"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6">
        <v>7</v>
      </c>
    </row>
    <row r="861" spans="1:44" x14ac:dyDescent="0.35">
      <c r="A861" s="5"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6">
        <v>3</v>
      </c>
    </row>
    <row r="862" spans="1:44" x14ac:dyDescent="0.35">
      <c r="A862" s="5"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6">
        <v>0</v>
      </c>
    </row>
    <row r="863" spans="1:44" x14ac:dyDescent="0.35">
      <c r="A863" s="5"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6">
        <v>9</v>
      </c>
    </row>
    <row r="864" spans="1:44" x14ac:dyDescent="0.35">
      <c r="A864" s="5"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6">
        <v>0</v>
      </c>
    </row>
    <row r="865" spans="1:44" x14ac:dyDescent="0.35">
      <c r="A865" s="5"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6">
        <v>4</v>
      </c>
    </row>
    <row r="866" spans="1:44" x14ac:dyDescent="0.35">
      <c r="A866" s="5"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6">
        <v>0</v>
      </c>
    </row>
    <row r="867" spans="1:44" x14ac:dyDescent="0.35">
      <c r="A867" s="5"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6">
        <v>3</v>
      </c>
    </row>
    <row r="868" spans="1:44" x14ac:dyDescent="0.35">
      <c r="A868" s="5"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6">
        <v>0</v>
      </c>
    </row>
    <row r="869" spans="1:44" x14ac:dyDescent="0.35">
      <c r="A869" s="5"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6">
        <v>2</v>
      </c>
    </row>
    <row r="870" spans="1:44" x14ac:dyDescent="0.35">
      <c r="A870" s="5"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6">
        <v>3</v>
      </c>
    </row>
    <row r="871" spans="1:44" x14ac:dyDescent="0.35">
      <c r="A871" s="5"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6">
        <v>3</v>
      </c>
    </row>
    <row r="872" spans="1:44" x14ac:dyDescent="0.35">
      <c r="A872" s="5"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6">
        <v>7</v>
      </c>
    </row>
    <row r="873" spans="1:44" x14ac:dyDescent="0.35">
      <c r="A873" s="5"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6">
        <v>0</v>
      </c>
    </row>
    <row r="874" spans="1:44" x14ac:dyDescent="0.35">
      <c r="A874" s="5"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6">
        <v>1</v>
      </c>
    </row>
    <row r="875" spans="1:44" x14ac:dyDescent="0.35">
      <c r="A875" s="5"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6">
        <v>7</v>
      </c>
    </row>
    <row r="876" spans="1:44" x14ac:dyDescent="0.35">
      <c r="A876" s="5"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6">
        <v>9</v>
      </c>
    </row>
    <row r="877" spans="1:44" x14ac:dyDescent="0.35">
      <c r="A877" s="5"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6">
        <v>17</v>
      </c>
    </row>
    <row r="878" spans="1:44" x14ac:dyDescent="0.35">
      <c r="A878" s="5"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6">
        <v>2</v>
      </c>
    </row>
    <row r="879" spans="1:44" x14ac:dyDescent="0.35">
      <c r="A879" s="5"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6">
        <v>4</v>
      </c>
    </row>
    <row r="880" spans="1:44" x14ac:dyDescent="0.35">
      <c r="A880" s="5"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6">
        <v>3</v>
      </c>
    </row>
    <row r="881" spans="1:44" x14ac:dyDescent="0.35">
      <c r="A881" s="5"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6">
        <v>9</v>
      </c>
    </row>
    <row r="882" spans="1:44" x14ac:dyDescent="0.35">
      <c r="A882" s="5"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6">
        <v>2</v>
      </c>
    </row>
    <row r="883" spans="1:44" x14ac:dyDescent="0.35">
      <c r="A883" s="5"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6">
        <v>7</v>
      </c>
    </row>
    <row r="884" spans="1:44" x14ac:dyDescent="0.35">
      <c r="A884" s="5"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6">
        <v>7</v>
      </c>
    </row>
    <row r="885" spans="1:44" x14ac:dyDescent="0.35">
      <c r="A885" s="5"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6">
        <v>10</v>
      </c>
    </row>
    <row r="886" spans="1:44" x14ac:dyDescent="0.35">
      <c r="A886" s="5"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6">
        <v>3</v>
      </c>
    </row>
    <row r="887" spans="1:44" x14ac:dyDescent="0.35">
      <c r="A887" s="5"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6">
        <v>1</v>
      </c>
    </row>
    <row r="888" spans="1:44" x14ac:dyDescent="0.35">
      <c r="A888" s="5"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6">
        <v>7</v>
      </c>
    </row>
    <row r="889" spans="1:44" x14ac:dyDescent="0.35">
      <c r="A889" s="5"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6">
        <v>0</v>
      </c>
    </row>
    <row r="890" spans="1:44" x14ac:dyDescent="0.35">
      <c r="A890" s="5"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6">
        <v>12</v>
      </c>
    </row>
    <row r="891" spans="1:44" x14ac:dyDescent="0.35">
      <c r="A891" s="5"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6">
        <v>8</v>
      </c>
    </row>
    <row r="892" spans="1:44" x14ac:dyDescent="0.35">
      <c r="A892" s="5"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6">
        <v>4</v>
      </c>
    </row>
    <row r="893" spans="1:44" x14ac:dyDescent="0.35">
      <c r="A893" s="5"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6">
        <v>7</v>
      </c>
    </row>
    <row r="894" spans="1:44" x14ac:dyDescent="0.35">
      <c r="A894" s="5"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6">
        <v>0</v>
      </c>
    </row>
    <row r="895" spans="1:44" x14ac:dyDescent="0.35">
      <c r="A895" s="5"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6">
        <v>2</v>
      </c>
    </row>
    <row r="896" spans="1:44" x14ac:dyDescent="0.35">
      <c r="A896" s="5"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6">
        <v>9</v>
      </c>
    </row>
    <row r="897" spans="1:44" x14ac:dyDescent="0.35">
      <c r="A897" s="5"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6">
        <v>1</v>
      </c>
    </row>
    <row r="898" spans="1:44" x14ac:dyDescent="0.35">
      <c r="A898" s="5"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6">
        <v>8</v>
      </c>
    </row>
    <row r="899" spans="1:44" x14ac:dyDescent="0.35">
      <c r="A899" s="5"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6">
        <v>5</v>
      </c>
    </row>
    <row r="900" spans="1:44" x14ac:dyDescent="0.35">
      <c r="A900" s="5"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6">
        <v>7</v>
      </c>
    </row>
    <row r="901" spans="1:44" x14ac:dyDescent="0.35">
      <c r="A901" s="5"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6">
        <v>0</v>
      </c>
    </row>
    <row r="902" spans="1:44" x14ac:dyDescent="0.35">
      <c r="A902" s="5"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6">
        <v>7</v>
      </c>
    </row>
    <row r="903" spans="1:44" x14ac:dyDescent="0.35">
      <c r="A903" s="5"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6">
        <v>0</v>
      </c>
    </row>
    <row r="904" spans="1:44" x14ac:dyDescent="0.35">
      <c r="A904" s="5"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6">
        <v>3</v>
      </c>
    </row>
    <row r="905" spans="1:44" x14ac:dyDescent="0.35">
      <c r="A905" s="5"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6">
        <v>0</v>
      </c>
    </row>
    <row r="906" spans="1:44" x14ac:dyDescent="0.35">
      <c r="A906" s="5"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6">
        <v>0</v>
      </c>
    </row>
    <row r="907" spans="1:44" x14ac:dyDescent="0.35">
      <c r="A907" s="5"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6">
        <v>7</v>
      </c>
    </row>
    <row r="908" spans="1:44" x14ac:dyDescent="0.35">
      <c r="A908" s="5"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6">
        <v>0</v>
      </c>
    </row>
    <row r="909" spans="1:44" x14ac:dyDescent="0.35">
      <c r="A909" s="5"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6">
        <v>10</v>
      </c>
    </row>
    <row r="910" spans="1:44" x14ac:dyDescent="0.35">
      <c r="A910" s="5"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6">
        <v>8</v>
      </c>
    </row>
    <row r="911" spans="1:44" x14ac:dyDescent="0.35">
      <c r="A911" s="5"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6">
        <v>1</v>
      </c>
    </row>
    <row r="912" spans="1:44" x14ac:dyDescent="0.35">
      <c r="A912" s="5"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6">
        <v>1</v>
      </c>
    </row>
    <row r="913" spans="1:44" x14ac:dyDescent="0.35">
      <c r="A913" s="5"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6">
        <v>0</v>
      </c>
    </row>
    <row r="914" spans="1:44" x14ac:dyDescent="0.35">
      <c r="A914" s="5"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6">
        <v>2</v>
      </c>
    </row>
    <row r="915" spans="1:44" x14ac:dyDescent="0.35">
      <c r="A915" s="5"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6">
        <v>11</v>
      </c>
    </row>
    <row r="916" spans="1:44" x14ac:dyDescent="0.35">
      <c r="A916" s="5"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6">
        <v>0</v>
      </c>
    </row>
    <row r="917" spans="1:44" x14ac:dyDescent="0.35">
      <c r="A917" s="5"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6">
        <v>2</v>
      </c>
    </row>
    <row r="918" spans="1:44" x14ac:dyDescent="0.35">
      <c r="A918" s="5"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6">
        <v>8</v>
      </c>
    </row>
    <row r="919" spans="1:44" x14ac:dyDescent="0.35">
      <c r="A919" s="5"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6">
        <v>2</v>
      </c>
    </row>
    <row r="920" spans="1:44" x14ac:dyDescent="0.35">
      <c r="A920" s="5"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6">
        <v>10</v>
      </c>
    </row>
    <row r="921" spans="1:44" x14ac:dyDescent="0.35">
      <c r="A921" s="5"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6">
        <v>4</v>
      </c>
    </row>
    <row r="922" spans="1:44" x14ac:dyDescent="0.35">
      <c r="A922" s="5"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6">
        <v>10</v>
      </c>
    </row>
    <row r="923" spans="1:44" x14ac:dyDescent="0.35">
      <c r="A923" s="5"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6">
        <v>2</v>
      </c>
    </row>
    <row r="924" spans="1:44" x14ac:dyDescent="0.35">
      <c r="A924" s="5"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6">
        <v>13</v>
      </c>
    </row>
    <row r="925" spans="1:44" x14ac:dyDescent="0.35">
      <c r="A925" s="5"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6">
        <v>8</v>
      </c>
    </row>
    <row r="926" spans="1:44" x14ac:dyDescent="0.35">
      <c r="A926" s="5"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6">
        <v>2</v>
      </c>
    </row>
    <row r="927" spans="1:44" x14ac:dyDescent="0.35">
      <c r="A927" s="5"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6">
        <v>0</v>
      </c>
    </row>
    <row r="928" spans="1:44" x14ac:dyDescent="0.35">
      <c r="A928" s="5"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6">
        <v>17</v>
      </c>
    </row>
    <row r="929" spans="1:44" x14ac:dyDescent="0.35">
      <c r="A929" s="5"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6">
        <v>12</v>
      </c>
    </row>
    <row r="930" spans="1:44" x14ac:dyDescent="0.35">
      <c r="A930" s="5"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6">
        <v>5</v>
      </c>
    </row>
    <row r="931" spans="1:44" x14ac:dyDescent="0.35">
      <c r="A931" s="5"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6">
        <v>2</v>
      </c>
    </row>
    <row r="932" spans="1:44" x14ac:dyDescent="0.35">
      <c r="A932" s="5"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6">
        <v>7</v>
      </c>
    </row>
    <row r="933" spans="1:44" x14ac:dyDescent="0.35">
      <c r="A933" s="5"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6">
        <v>7</v>
      </c>
    </row>
    <row r="934" spans="1:44" x14ac:dyDescent="0.35">
      <c r="A934" s="5"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6">
        <v>7</v>
      </c>
    </row>
    <row r="935" spans="1:44" x14ac:dyDescent="0.35">
      <c r="A935" s="5"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6">
        <v>2</v>
      </c>
    </row>
    <row r="936" spans="1:44" x14ac:dyDescent="0.35">
      <c r="A936" s="5"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6">
        <v>1</v>
      </c>
    </row>
    <row r="937" spans="1:44" x14ac:dyDescent="0.35">
      <c r="A937" s="5"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6">
        <v>8</v>
      </c>
    </row>
    <row r="938" spans="1:44" x14ac:dyDescent="0.35">
      <c r="A938" s="5"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6">
        <v>0</v>
      </c>
    </row>
    <row r="939" spans="1:44" x14ac:dyDescent="0.35">
      <c r="A939" s="5"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6">
        <v>2</v>
      </c>
    </row>
    <row r="940" spans="1:44" x14ac:dyDescent="0.35">
      <c r="A940" s="5"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6">
        <v>2</v>
      </c>
    </row>
    <row r="941" spans="1:44" x14ac:dyDescent="0.35">
      <c r="A941" s="5"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6">
        <v>1</v>
      </c>
    </row>
    <row r="942" spans="1:44" x14ac:dyDescent="0.35">
      <c r="A942" s="5"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6">
        <v>3</v>
      </c>
    </row>
    <row r="943" spans="1:44" x14ac:dyDescent="0.35">
      <c r="A943" s="5"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6">
        <v>7</v>
      </c>
    </row>
    <row r="944" spans="1:44" x14ac:dyDescent="0.35">
      <c r="A944" s="5"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6">
        <v>7</v>
      </c>
    </row>
    <row r="945" spans="1:44" x14ac:dyDescent="0.35">
      <c r="A945" s="5"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6">
        <v>7</v>
      </c>
    </row>
    <row r="946" spans="1:44" x14ac:dyDescent="0.35">
      <c r="A946" s="5"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6">
        <v>5</v>
      </c>
    </row>
    <row r="947" spans="1:44" x14ac:dyDescent="0.35">
      <c r="A947" s="5"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6">
        <v>2</v>
      </c>
    </row>
    <row r="948" spans="1:44" x14ac:dyDescent="0.35">
      <c r="A948" s="5"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6">
        <v>0</v>
      </c>
    </row>
    <row r="949" spans="1:44" x14ac:dyDescent="0.35">
      <c r="A949" s="5"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6">
        <v>7</v>
      </c>
    </row>
    <row r="950" spans="1:44" x14ac:dyDescent="0.35">
      <c r="A950" s="5"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6">
        <v>8</v>
      </c>
    </row>
    <row r="951" spans="1:44" x14ac:dyDescent="0.35">
      <c r="A951" s="5"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6">
        <v>7</v>
      </c>
    </row>
    <row r="952" spans="1:44" x14ac:dyDescent="0.35">
      <c r="A952" s="5"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6">
        <v>6</v>
      </c>
    </row>
    <row r="953" spans="1:44" x14ac:dyDescent="0.35">
      <c r="A953" s="5"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6">
        <v>9</v>
      </c>
    </row>
    <row r="954" spans="1:44" x14ac:dyDescent="0.35">
      <c r="A954" s="5"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6">
        <v>2</v>
      </c>
    </row>
    <row r="955" spans="1:44" x14ac:dyDescent="0.35">
      <c r="A955" s="5"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6">
        <v>2</v>
      </c>
    </row>
    <row r="956" spans="1:44" x14ac:dyDescent="0.35">
      <c r="A956" s="5"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6">
        <v>10</v>
      </c>
    </row>
    <row r="957" spans="1:44" x14ac:dyDescent="0.35">
      <c r="A957" s="5"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6">
        <v>11</v>
      </c>
    </row>
    <row r="958" spans="1:44" x14ac:dyDescent="0.35">
      <c r="A958" s="5"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6">
        <v>7</v>
      </c>
    </row>
    <row r="959" spans="1:44" x14ac:dyDescent="0.35">
      <c r="A959" s="5"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6">
        <v>0</v>
      </c>
    </row>
    <row r="960" spans="1:44" x14ac:dyDescent="0.35">
      <c r="A960" s="5"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6">
        <v>6</v>
      </c>
    </row>
    <row r="961" spans="1:44" x14ac:dyDescent="0.35">
      <c r="A961" s="5"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6">
        <v>8</v>
      </c>
    </row>
    <row r="962" spans="1:44" x14ac:dyDescent="0.35">
      <c r="A962" s="5"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6">
        <v>7</v>
      </c>
    </row>
    <row r="963" spans="1:44" x14ac:dyDescent="0.35">
      <c r="A963" s="5"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6">
        <v>1</v>
      </c>
    </row>
    <row r="964" spans="1:44" x14ac:dyDescent="0.35">
      <c r="A964" s="5"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6">
        <v>10</v>
      </c>
    </row>
    <row r="965" spans="1:44" x14ac:dyDescent="0.35">
      <c r="A965" s="5"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6">
        <v>7</v>
      </c>
    </row>
    <row r="966" spans="1:44" x14ac:dyDescent="0.35">
      <c r="A966" s="5"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6">
        <v>6</v>
      </c>
    </row>
    <row r="967" spans="1:44" x14ac:dyDescent="0.35">
      <c r="A967" s="5"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6">
        <v>2</v>
      </c>
    </row>
    <row r="968" spans="1:44" x14ac:dyDescent="0.35">
      <c r="A968" s="5"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6">
        <v>9</v>
      </c>
    </row>
    <row r="969" spans="1:44" x14ac:dyDescent="0.35">
      <c r="A969" s="5"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6">
        <v>3</v>
      </c>
    </row>
    <row r="970" spans="1:44" x14ac:dyDescent="0.35">
      <c r="A970" s="5"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6">
        <v>13</v>
      </c>
    </row>
    <row r="971" spans="1:44" x14ac:dyDescent="0.35">
      <c r="A971" s="5"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6">
        <v>8</v>
      </c>
    </row>
    <row r="972" spans="1:44" x14ac:dyDescent="0.35">
      <c r="A972" s="5"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6">
        <v>0</v>
      </c>
    </row>
    <row r="973" spans="1:44" x14ac:dyDescent="0.35">
      <c r="A973" s="5"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6">
        <v>3</v>
      </c>
    </row>
    <row r="974" spans="1:44" x14ac:dyDescent="0.35">
      <c r="A974" s="5"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6">
        <v>0</v>
      </c>
    </row>
    <row r="975" spans="1:44" x14ac:dyDescent="0.35">
      <c r="A975" s="5"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6">
        <v>0</v>
      </c>
    </row>
    <row r="976" spans="1:44" x14ac:dyDescent="0.35">
      <c r="A976" s="5"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6">
        <v>0</v>
      </c>
    </row>
    <row r="977" spans="1:44" x14ac:dyDescent="0.35">
      <c r="A977" s="5"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6">
        <v>8</v>
      </c>
    </row>
    <row r="978" spans="1:44" x14ac:dyDescent="0.35">
      <c r="A978" s="5"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6">
        <v>9</v>
      </c>
    </row>
    <row r="979" spans="1:44" x14ac:dyDescent="0.35">
      <c r="A979" s="5"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6">
        <v>0</v>
      </c>
    </row>
    <row r="980" spans="1:44" x14ac:dyDescent="0.35">
      <c r="A980" s="5"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6">
        <v>8</v>
      </c>
    </row>
    <row r="981" spans="1:44" x14ac:dyDescent="0.35">
      <c r="A981" s="5"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6">
        <v>7</v>
      </c>
    </row>
    <row r="982" spans="1:44" x14ac:dyDescent="0.35">
      <c r="A982" s="5"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6">
        <v>0</v>
      </c>
    </row>
    <row r="983" spans="1:44" x14ac:dyDescent="0.35">
      <c r="A983" s="5"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6">
        <v>2</v>
      </c>
    </row>
    <row r="984" spans="1:44" x14ac:dyDescent="0.35">
      <c r="A984" s="5"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6">
        <v>3</v>
      </c>
    </row>
    <row r="985" spans="1:44" x14ac:dyDescent="0.35">
      <c r="A985" s="5"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6">
        <v>11</v>
      </c>
    </row>
    <row r="986" spans="1:44" x14ac:dyDescent="0.35">
      <c r="A986" s="5"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6">
        <v>4</v>
      </c>
    </row>
    <row r="987" spans="1:44" x14ac:dyDescent="0.35">
      <c r="A987" s="5"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6">
        <v>7</v>
      </c>
    </row>
    <row r="988" spans="1:44" x14ac:dyDescent="0.35">
      <c r="A988" s="5"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6">
        <v>4</v>
      </c>
    </row>
    <row r="989" spans="1:44" x14ac:dyDescent="0.35">
      <c r="A989" s="5"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6">
        <v>2</v>
      </c>
    </row>
    <row r="990" spans="1:44" x14ac:dyDescent="0.35">
      <c r="A990" s="5"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6">
        <v>3</v>
      </c>
    </row>
    <row r="991" spans="1:44" x14ac:dyDescent="0.35">
      <c r="A991" s="5"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6">
        <v>3</v>
      </c>
    </row>
    <row r="992" spans="1:44" x14ac:dyDescent="0.35">
      <c r="A992" s="5"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6">
        <v>2</v>
      </c>
    </row>
    <row r="993" spans="1:44" x14ac:dyDescent="0.35">
      <c r="A993" s="5"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6">
        <v>2</v>
      </c>
    </row>
    <row r="994" spans="1:44" x14ac:dyDescent="0.35">
      <c r="A994" s="5"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6">
        <v>5</v>
      </c>
    </row>
    <row r="995" spans="1:44" x14ac:dyDescent="0.35">
      <c r="A995" s="5"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6">
        <v>2</v>
      </c>
    </row>
    <row r="996" spans="1:44" x14ac:dyDescent="0.35">
      <c r="A996" s="5"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6">
        <v>2</v>
      </c>
    </row>
    <row r="997" spans="1:44" x14ac:dyDescent="0.35">
      <c r="A997" s="5"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6">
        <v>8</v>
      </c>
    </row>
    <row r="998" spans="1:44" x14ac:dyDescent="0.35">
      <c r="A998" s="5"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6">
        <v>4</v>
      </c>
    </row>
    <row r="999" spans="1:44" x14ac:dyDescent="0.35">
      <c r="A999" s="5"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6">
        <v>7</v>
      </c>
    </row>
    <row r="1000" spans="1:44" x14ac:dyDescent="0.35">
      <c r="A1000" s="5"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6">
        <v>1</v>
      </c>
    </row>
    <row r="1001" spans="1:44" x14ac:dyDescent="0.35">
      <c r="A1001" s="5"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6">
        <v>9</v>
      </c>
    </row>
    <row r="1002" spans="1:44" x14ac:dyDescent="0.35">
      <c r="A1002" s="5"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6">
        <v>2</v>
      </c>
    </row>
    <row r="1003" spans="1:44" x14ac:dyDescent="0.35">
      <c r="A1003" s="5"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6">
        <v>2</v>
      </c>
    </row>
    <row r="1004" spans="1:44" x14ac:dyDescent="0.35">
      <c r="A1004" s="5"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6">
        <v>9</v>
      </c>
    </row>
    <row r="1005" spans="1:44" x14ac:dyDescent="0.35">
      <c r="A1005" s="5"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6">
        <v>12</v>
      </c>
    </row>
    <row r="1006" spans="1:44" x14ac:dyDescent="0.35">
      <c r="A1006" s="5"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6">
        <v>0</v>
      </c>
    </row>
    <row r="1007" spans="1:44" x14ac:dyDescent="0.35">
      <c r="A1007" s="5"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6">
        <v>2</v>
      </c>
    </row>
    <row r="1008" spans="1:44" x14ac:dyDescent="0.35">
      <c r="A1008" s="5"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6">
        <v>0</v>
      </c>
    </row>
    <row r="1009" spans="1:44" x14ac:dyDescent="0.35">
      <c r="A1009" s="5"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6">
        <v>7</v>
      </c>
    </row>
    <row r="1010" spans="1:44" x14ac:dyDescent="0.35">
      <c r="A1010" s="5"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6">
        <v>7</v>
      </c>
    </row>
    <row r="1011" spans="1:44" x14ac:dyDescent="0.35">
      <c r="A1011" s="5"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6">
        <v>2</v>
      </c>
    </row>
    <row r="1012" spans="1:44" x14ac:dyDescent="0.35">
      <c r="A1012" s="5"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6">
        <v>5</v>
      </c>
    </row>
    <row r="1013" spans="1:44" x14ac:dyDescent="0.35">
      <c r="A1013" s="5"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6">
        <v>3</v>
      </c>
    </row>
    <row r="1014" spans="1:44" x14ac:dyDescent="0.35">
      <c r="A1014" s="5"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6">
        <v>4</v>
      </c>
    </row>
    <row r="1015" spans="1:44" x14ac:dyDescent="0.35">
      <c r="A1015" s="5"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6">
        <v>2</v>
      </c>
    </row>
    <row r="1016" spans="1:44" x14ac:dyDescent="0.35">
      <c r="A1016" s="5"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6">
        <v>8</v>
      </c>
    </row>
    <row r="1017" spans="1:44" x14ac:dyDescent="0.35">
      <c r="A1017" s="5"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6">
        <v>8</v>
      </c>
    </row>
    <row r="1018" spans="1:44" x14ac:dyDescent="0.35">
      <c r="A1018" s="5"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6">
        <v>7</v>
      </c>
    </row>
    <row r="1019" spans="1:44" x14ac:dyDescent="0.35">
      <c r="A1019" s="5"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6">
        <v>0</v>
      </c>
    </row>
    <row r="1020" spans="1:44" x14ac:dyDescent="0.35">
      <c r="A1020" s="5"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6">
        <v>2</v>
      </c>
    </row>
    <row r="1021" spans="1:44" x14ac:dyDescent="0.35">
      <c r="A1021" s="5"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6">
        <v>2</v>
      </c>
    </row>
    <row r="1022" spans="1:44" x14ac:dyDescent="0.35">
      <c r="A1022" s="5"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6">
        <v>0</v>
      </c>
    </row>
    <row r="1023" spans="1:44" x14ac:dyDescent="0.35">
      <c r="A1023" s="5"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6">
        <v>2</v>
      </c>
    </row>
    <row r="1024" spans="1:44" x14ac:dyDescent="0.35">
      <c r="A1024" s="5"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6">
        <v>2</v>
      </c>
    </row>
    <row r="1025" spans="1:44" x14ac:dyDescent="0.35">
      <c r="A1025" s="5"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6">
        <v>7</v>
      </c>
    </row>
    <row r="1026" spans="1:44" x14ac:dyDescent="0.35">
      <c r="A1026" s="5"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6">
        <v>3</v>
      </c>
    </row>
    <row r="1027" spans="1:44" x14ac:dyDescent="0.35">
      <c r="A1027" s="5"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6">
        <v>0</v>
      </c>
    </row>
    <row r="1028" spans="1:44" x14ac:dyDescent="0.35">
      <c r="A1028" s="5"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6">
        <v>9</v>
      </c>
    </row>
    <row r="1029" spans="1:44" x14ac:dyDescent="0.35">
      <c r="A1029" s="5"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6">
        <v>9</v>
      </c>
    </row>
    <row r="1030" spans="1:44" x14ac:dyDescent="0.35">
      <c r="A1030" s="5"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6">
        <v>11</v>
      </c>
    </row>
    <row r="1031" spans="1:44" x14ac:dyDescent="0.35">
      <c r="A1031" s="5"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6">
        <v>2</v>
      </c>
    </row>
    <row r="1032" spans="1:44" x14ac:dyDescent="0.35">
      <c r="A1032" s="5"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6">
        <v>14</v>
      </c>
    </row>
    <row r="1033" spans="1:44" x14ac:dyDescent="0.35">
      <c r="A1033" s="5"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6">
        <v>2</v>
      </c>
    </row>
    <row r="1034" spans="1:44" x14ac:dyDescent="0.35">
      <c r="A1034" s="5"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6">
        <v>7</v>
      </c>
    </row>
    <row r="1035" spans="1:44" x14ac:dyDescent="0.35">
      <c r="A1035" s="5"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6">
        <v>2</v>
      </c>
    </row>
    <row r="1036" spans="1:44" x14ac:dyDescent="0.35">
      <c r="A1036" s="5"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6">
        <v>4</v>
      </c>
    </row>
    <row r="1037" spans="1:44" x14ac:dyDescent="0.35">
      <c r="A1037" s="5"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6">
        <v>11</v>
      </c>
    </row>
    <row r="1038" spans="1:44" x14ac:dyDescent="0.35">
      <c r="A1038" s="5"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6">
        <v>7</v>
      </c>
    </row>
    <row r="1039" spans="1:44" x14ac:dyDescent="0.35">
      <c r="A1039" s="5"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6">
        <v>7</v>
      </c>
    </row>
    <row r="1040" spans="1:44" x14ac:dyDescent="0.35">
      <c r="A1040" s="5"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6">
        <v>1</v>
      </c>
    </row>
    <row r="1041" spans="1:44" x14ac:dyDescent="0.35">
      <c r="A1041" s="5"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6">
        <v>2</v>
      </c>
    </row>
    <row r="1042" spans="1:44" x14ac:dyDescent="0.35">
      <c r="A1042" s="5"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6">
        <v>4</v>
      </c>
    </row>
    <row r="1043" spans="1:44" x14ac:dyDescent="0.35">
      <c r="A1043" s="5"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6">
        <v>6</v>
      </c>
    </row>
    <row r="1044" spans="1:44" x14ac:dyDescent="0.35">
      <c r="A1044" s="5"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6">
        <v>2</v>
      </c>
    </row>
    <row r="1045" spans="1:44" x14ac:dyDescent="0.35">
      <c r="A1045" s="5"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6">
        <v>5</v>
      </c>
    </row>
    <row r="1046" spans="1:44" x14ac:dyDescent="0.35">
      <c r="A1046" s="5"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6">
        <v>4</v>
      </c>
    </row>
    <row r="1047" spans="1:44" x14ac:dyDescent="0.35">
      <c r="A1047" s="5"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6">
        <v>0</v>
      </c>
    </row>
    <row r="1048" spans="1:44" x14ac:dyDescent="0.35">
      <c r="A1048" s="5"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6">
        <v>2</v>
      </c>
    </row>
    <row r="1049" spans="1:44" x14ac:dyDescent="0.35">
      <c r="A1049" s="5"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6">
        <v>7</v>
      </c>
    </row>
    <row r="1050" spans="1:44" x14ac:dyDescent="0.35">
      <c r="A1050" s="5"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6">
        <v>12</v>
      </c>
    </row>
    <row r="1051" spans="1:44" x14ac:dyDescent="0.35">
      <c r="A1051" s="5"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6">
        <v>2</v>
      </c>
    </row>
    <row r="1052" spans="1:44" x14ac:dyDescent="0.35">
      <c r="A1052" s="5"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6">
        <v>3</v>
      </c>
    </row>
    <row r="1053" spans="1:44" x14ac:dyDescent="0.35">
      <c r="A1053" s="5"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6">
        <v>6</v>
      </c>
    </row>
    <row r="1054" spans="1:44" x14ac:dyDescent="0.35">
      <c r="A1054" s="5"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6">
        <v>8</v>
      </c>
    </row>
    <row r="1055" spans="1:44" x14ac:dyDescent="0.35">
      <c r="A1055" s="5"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6">
        <v>2</v>
      </c>
    </row>
    <row r="1056" spans="1:44" x14ac:dyDescent="0.35">
      <c r="A1056" s="5"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6">
        <v>2</v>
      </c>
    </row>
    <row r="1057" spans="1:44" x14ac:dyDescent="0.35">
      <c r="A1057" s="5"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6">
        <v>2</v>
      </c>
    </row>
    <row r="1058" spans="1:44" x14ac:dyDescent="0.35">
      <c r="A1058" s="5"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6">
        <v>0</v>
      </c>
    </row>
    <row r="1059" spans="1:44" x14ac:dyDescent="0.35">
      <c r="A1059" s="5"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6">
        <v>2</v>
      </c>
    </row>
    <row r="1060" spans="1:44" x14ac:dyDescent="0.35">
      <c r="A1060" s="5"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6">
        <v>2</v>
      </c>
    </row>
    <row r="1061" spans="1:44" x14ac:dyDescent="0.35">
      <c r="A1061" s="5"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6">
        <v>2</v>
      </c>
    </row>
    <row r="1062" spans="1:44" x14ac:dyDescent="0.35">
      <c r="A1062" s="5"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6">
        <v>0</v>
      </c>
    </row>
    <row r="1063" spans="1:44" x14ac:dyDescent="0.35">
      <c r="A1063" s="5"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6">
        <v>1</v>
      </c>
    </row>
    <row r="1064" spans="1:44" x14ac:dyDescent="0.35">
      <c r="A1064" s="5"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6">
        <v>2</v>
      </c>
    </row>
    <row r="1065" spans="1:44" x14ac:dyDescent="0.35">
      <c r="A1065" s="5"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6">
        <v>4</v>
      </c>
    </row>
    <row r="1066" spans="1:44" x14ac:dyDescent="0.35">
      <c r="A1066" s="5"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6">
        <v>4</v>
      </c>
    </row>
    <row r="1067" spans="1:44" x14ac:dyDescent="0.35">
      <c r="A1067" s="5"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6">
        <v>3</v>
      </c>
    </row>
    <row r="1068" spans="1:44" x14ac:dyDescent="0.35">
      <c r="A1068" s="5"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6">
        <v>6</v>
      </c>
    </row>
    <row r="1069" spans="1:44" x14ac:dyDescent="0.35">
      <c r="A1069" s="5"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6">
        <v>7</v>
      </c>
    </row>
    <row r="1070" spans="1:44" x14ac:dyDescent="0.35">
      <c r="A1070" s="5"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6">
        <v>8</v>
      </c>
    </row>
    <row r="1071" spans="1:44" x14ac:dyDescent="0.35">
      <c r="A1071" s="5"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6">
        <v>7</v>
      </c>
    </row>
    <row r="1072" spans="1:44" x14ac:dyDescent="0.35">
      <c r="A1072" s="5"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6">
        <v>2</v>
      </c>
    </row>
    <row r="1073" spans="1:44" x14ac:dyDescent="0.35">
      <c r="A1073" s="5"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6">
        <v>2</v>
      </c>
    </row>
    <row r="1074" spans="1:44" x14ac:dyDescent="0.35">
      <c r="A1074" s="5"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6">
        <v>9</v>
      </c>
    </row>
    <row r="1075" spans="1:44" x14ac:dyDescent="0.35">
      <c r="A1075" s="5"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6">
        <v>0</v>
      </c>
    </row>
    <row r="1076" spans="1:44" x14ac:dyDescent="0.35">
      <c r="A1076" s="5"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6">
        <v>6</v>
      </c>
    </row>
    <row r="1077" spans="1:44" x14ac:dyDescent="0.35">
      <c r="A1077" s="5"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6">
        <v>10</v>
      </c>
    </row>
    <row r="1078" spans="1:44" x14ac:dyDescent="0.35">
      <c r="A1078" s="5"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6">
        <v>0</v>
      </c>
    </row>
    <row r="1079" spans="1:44" x14ac:dyDescent="0.35">
      <c r="A1079" s="5"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6">
        <v>1</v>
      </c>
    </row>
    <row r="1080" spans="1:44" x14ac:dyDescent="0.35">
      <c r="A1080" s="5"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6">
        <v>0</v>
      </c>
    </row>
    <row r="1081" spans="1:44" x14ac:dyDescent="0.35">
      <c r="A1081" s="5"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6">
        <v>2</v>
      </c>
    </row>
    <row r="1082" spans="1:44" x14ac:dyDescent="0.35">
      <c r="A1082" s="5"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6">
        <v>7</v>
      </c>
    </row>
    <row r="1083" spans="1:44" x14ac:dyDescent="0.35">
      <c r="A1083" s="5"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6">
        <v>4</v>
      </c>
    </row>
    <row r="1084" spans="1:44" x14ac:dyDescent="0.35">
      <c r="A1084" s="5"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6">
        <v>2</v>
      </c>
    </row>
    <row r="1085" spans="1:44" x14ac:dyDescent="0.35">
      <c r="A1085" s="5"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6">
        <v>2</v>
      </c>
    </row>
    <row r="1086" spans="1:44" x14ac:dyDescent="0.35">
      <c r="A1086" s="5"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6">
        <v>7</v>
      </c>
    </row>
    <row r="1087" spans="1:44" x14ac:dyDescent="0.35">
      <c r="A1087" s="5"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6">
        <v>7</v>
      </c>
    </row>
    <row r="1088" spans="1:44" x14ac:dyDescent="0.35">
      <c r="A1088" s="5"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6">
        <v>2</v>
      </c>
    </row>
    <row r="1089" spans="1:44" x14ac:dyDescent="0.35">
      <c r="A1089" s="5"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6">
        <v>0</v>
      </c>
    </row>
    <row r="1090" spans="1:44" x14ac:dyDescent="0.35">
      <c r="A1090" s="5"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6">
        <v>2</v>
      </c>
    </row>
    <row r="1091" spans="1:44" x14ac:dyDescent="0.35">
      <c r="A1091" s="5"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6">
        <v>7</v>
      </c>
    </row>
    <row r="1092" spans="1:44" x14ac:dyDescent="0.35">
      <c r="A1092" s="5"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6">
        <v>2</v>
      </c>
    </row>
    <row r="1093" spans="1:44" x14ac:dyDescent="0.35">
      <c r="A1093" s="5"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6">
        <v>0</v>
      </c>
    </row>
    <row r="1094" spans="1:44" x14ac:dyDescent="0.35">
      <c r="A1094" s="5"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6">
        <v>1</v>
      </c>
    </row>
    <row r="1095" spans="1:44" x14ac:dyDescent="0.35">
      <c r="A1095" s="5"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6">
        <v>4</v>
      </c>
    </row>
    <row r="1096" spans="1:44" x14ac:dyDescent="0.35">
      <c r="A1096" s="5"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6">
        <v>2</v>
      </c>
    </row>
    <row r="1097" spans="1:44" x14ac:dyDescent="0.35">
      <c r="A1097" s="5"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6">
        <v>8</v>
      </c>
    </row>
    <row r="1098" spans="1:44" x14ac:dyDescent="0.35">
      <c r="A1098" s="5"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6">
        <v>2</v>
      </c>
    </row>
    <row r="1099" spans="1:44" x14ac:dyDescent="0.35">
      <c r="A1099" s="5"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6">
        <v>7</v>
      </c>
    </row>
    <row r="1100" spans="1:44" x14ac:dyDescent="0.35">
      <c r="A1100" s="5"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6">
        <v>8</v>
      </c>
    </row>
    <row r="1101" spans="1:44" x14ac:dyDescent="0.35">
      <c r="A1101" s="5"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6">
        <v>0</v>
      </c>
    </row>
    <row r="1102" spans="1:44" x14ac:dyDescent="0.35">
      <c r="A1102" s="5"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6">
        <v>7</v>
      </c>
    </row>
    <row r="1103" spans="1:44" x14ac:dyDescent="0.35">
      <c r="A1103" s="5"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6">
        <v>7</v>
      </c>
    </row>
    <row r="1104" spans="1:44" x14ac:dyDescent="0.35">
      <c r="A1104" s="5"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6">
        <v>0</v>
      </c>
    </row>
    <row r="1105" spans="1:44" x14ac:dyDescent="0.35">
      <c r="A1105" s="5"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6">
        <v>7</v>
      </c>
    </row>
    <row r="1106" spans="1:44" x14ac:dyDescent="0.35">
      <c r="A1106" s="5"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6">
        <v>2</v>
      </c>
    </row>
    <row r="1107" spans="1:44" x14ac:dyDescent="0.35">
      <c r="A1107" s="5"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6">
        <v>2</v>
      </c>
    </row>
    <row r="1108" spans="1:44" x14ac:dyDescent="0.35">
      <c r="A1108" s="5"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6">
        <v>7</v>
      </c>
    </row>
    <row r="1109" spans="1:44" x14ac:dyDescent="0.35">
      <c r="A1109" s="5"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6">
        <v>7</v>
      </c>
    </row>
    <row r="1110" spans="1:44" x14ac:dyDescent="0.35">
      <c r="A1110" s="5"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6">
        <v>3</v>
      </c>
    </row>
    <row r="1111" spans="1:44" x14ac:dyDescent="0.35">
      <c r="A1111" s="5"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6">
        <v>4</v>
      </c>
    </row>
    <row r="1112" spans="1:44" x14ac:dyDescent="0.35">
      <c r="A1112" s="5"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6">
        <v>3</v>
      </c>
    </row>
    <row r="1113" spans="1:44" x14ac:dyDescent="0.35">
      <c r="A1113" s="5"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6">
        <v>7</v>
      </c>
    </row>
    <row r="1114" spans="1:44" x14ac:dyDescent="0.35">
      <c r="A1114" s="5"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6">
        <v>3</v>
      </c>
    </row>
    <row r="1115" spans="1:44" x14ac:dyDescent="0.35">
      <c r="A1115" s="5"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6">
        <v>0</v>
      </c>
    </row>
    <row r="1116" spans="1:44" x14ac:dyDescent="0.35">
      <c r="A1116" s="5"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6">
        <v>5</v>
      </c>
    </row>
    <row r="1117" spans="1:44" x14ac:dyDescent="0.35">
      <c r="A1117" s="5"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6">
        <v>0</v>
      </c>
    </row>
    <row r="1118" spans="1:44" x14ac:dyDescent="0.35">
      <c r="A1118" s="5"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6">
        <v>2</v>
      </c>
    </row>
    <row r="1119" spans="1:44" x14ac:dyDescent="0.35">
      <c r="A1119" s="5"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6">
        <v>2</v>
      </c>
    </row>
    <row r="1120" spans="1:44" x14ac:dyDescent="0.35">
      <c r="A1120" s="5"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6">
        <v>1</v>
      </c>
    </row>
    <row r="1121" spans="1:44" x14ac:dyDescent="0.35">
      <c r="A1121" s="5"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6">
        <v>3</v>
      </c>
    </row>
    <row r="1122" spans="1:44" x14ac:dyDescent="0.35">
      <c r="A1122" s="5"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6">
        <v>2</v>
      </c>
    </row>
    <row r="1123" spans="1:44" x14ac:dyDescent="0.35">
      <c r="A1123" s="5"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6">
        <v>9</v>
      </c>
    </row>
    <row r="1124" spans="1:44" x14ac:dyDescent="0.35">
      <c r="A1124" s="5"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6">
        <v>3</v>
      </c>
    </row>
    <row r="1125" spans="1:44" x14ac:dyDescent="0.35">
      <c r="A1125" s="5"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6">
        <v>7</v>
      </c>
    </row>
    <row r="1126" spans="1:44" x14ac:dyDescent="0.35">
      <c r="A1126" s="5"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6">
        <v>3</v>
      </c>
    </row>
    <row r="1127" spans="1:44" x14ac:dyDescent="0.35">
      <c r="A1127" s="5"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6">
        <v>10</v>
      </c>
    </row>
    <row r="1128" spans="1:44" x14ac:dyDescent="0.35">
      <c r="A1128" s="5"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6">
        <v>7</v>
      </c>
    </row>
    <row r="1129" spans="1:44" x14ac:dyDescent="0.35">
      <c r="A1129" s="5"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6">
        <v>3</v>
      </c>
    </row>
    <row r="1130" spans="1:44" x14ac:dyDescent="0.35">
      <c r="A1130" s="5"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6">
        <v>7</v>
      </c>
    </row>
    <row r="1131" spans="1:44" x14ac:dyDescent="0.35">
      <c r="A1131" s="5"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6">
        <v>3</v>
      </c>
    </row>
    <row r="1132" spans="1:44" x14ac:dyDescent="0.35">
      <c r="A1132" s="5"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6">
        <v>7</v>
      </c>
    </row>
    <row r="1133" spans="1:44" x14ac:dyDescent="0.35">
      <c r="A1133" s="5"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6">
        <v>9</v>
      </c>
    </row>
    <row r="1134" spans="1:44" x14ac:dyDescent="0.35">
      <c r="A1134" s="5"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6">
        <v>3</v>
      </c>
    </row>
    <row r="1135" spans="1:44" x14ac:dyDescent="0.35">
      <c r="A1135" s="5"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6">
        <v>2</v>
      </c>
    </row>
    <row r="1136" spans="1:44" x14ac:dyDescent="0.35">
      <c r="A1136" s="5"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6">
        <v>2</v>
      </c>
    </row>
    <row r="1137" spans="1:44" x14ac:dyDescent="0.35">
      <c r="A1137" s="5"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6">
        <v>2</v>
      </c>
    </row>
    <row r="1138" spans="1:44" x14ac:dyDescent="0.35">
      <c r="A1138" s="5"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6">
        <v>3</v>
      </c>
    </row>
    <row r="1139" spans="1:44" x14ac:dyDescent="0.35">
      <c r="A1139" s="5"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6">
        <v>8</v>
      </c>
    </row>
    <row r="1140" spans="1:44" x14ac:dyDescent="0.35">
      <c r="A1140" s="5"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6">
        <v>3</v>
      </c>
    </row>
    <row r="1141" spans="1:44" x14ac:dyDescent="0.35">
      <c r="A1141" s="5"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6">
        <v>3</v>
      </c>
    </row>
    <row r="1142" spans="1:44" x14ac:dyDescent="0.35">
      <c r="A1142" s="5"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6">
        <v>3</v>
      </c>
    </row>
    <row r="1143" spans="1:44" x14ac:dyDescent="0.35">
      <c r="A1143" s="5"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6">
        <v>0</v>
      </c>
    </row>
    <row r="1144" spans="1:44" x14ac:dyDescent="0.35">
      <c r="A1144" s="5"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6">
        <v>7</v>
      </c>
    </row>
    <row r="1145" spans="1:44" x14ac:dyDescent="0.35">
      <c r="A1145" s="5"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6">
        <v>0</v>
      </c>
    </row>
    <row r="1146" spans="1:44" x14ac:dyDescent="0.35">
      <c r="A1146" s="5"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6">
        <v>9</v>
      </c>
    </row>
    <row r="1147" spans="1:44" x14ac:dyDescent="0.35">
      <c r="A1147" s="5"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6">
        <v>8</v>
      </c>
    </row>
    <row r="1148" spans="1:44" x14ac:dyDescent="0.35">
      <c r="A1148" s="5"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6">
        <v>2</v>
      </c>
    </row>
    <row r="1149" spans="1:44" x14ac:dyDescent="0.35">
      <c r="A1149" s="5"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6">
        <v>0</v>
      </c>
    </row>
    <row r="1150" spans="1:44" x14ac:dyDescent="0.35">
      <c r="A1150" s="5"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6">
        <v>16</v>
      </c>
    </row>
    <row r="1151" spans="1:44" x14ac:dyDescent="0.35">
      <c r="A1151" s="5"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6">
        <v>2</v>
      </c>
    </row>
    <row r="1152" spans="1:44" x14ac:dyDescent="0.35">
      <c r="A1152" s="5"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6">
        <v>7</v>
      </c>
    </row>
    <row r="1153" spans="1:44" x14ac:dyDescent="0.35">
      <c r="A1153" s="5"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6">
        <v>2</v>
      </c>
    </row>
    <row r="1154" spans="1:44" x14ac:dyDescent="0.35">
      <c r="A1154" s="5"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6">
        <v>7</v>
      </c>
    </row>
    <row r="1155" spans="1:44" x14ac:dyDescent="0.35">
      <c r="A1155" s="5"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6">
        <v>2</v>
      </c>
    </row>
    <row r="1156" spans="1:44" x14ac:dyDescent="0.35">
      <c r="A1156" s="5"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6">
        <v>3</v>
      </c>
    </row>
    <row r="1157" spans="1:44" x14ac:dyDescent="0.35">
      <c r="A1157" s="5"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6">
        <v>0</v>
      </c>
    </row>
    <row r="1158" spans="1:44" x14ac:dyDescent="0.35">
      <c r="A1158" s="5"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6">
        <v>7</v>
      </c>
    </row>
    <row r="1159" spans="1:44" x14ac:dyDescent="0.35">
      <c r="A1159" s="5"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6">
        <v>6</v>
      </c>
    </row>
    <row r="1160" spans="1:44" x14ac:dyDescent="0.35">
      <c r="A1160" s="5"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6">
        <v>7</v>
      </c>
    </row>
    <row r="1161" spans="1:44" x14ac:dyDescent="0.35">
      <c r="A1161" s="5"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6">
        <v>6</v>
      </c>
    </row>
    <row r="1162" spans="1:44" x14ac:dyDescent="0.35">
      <c r="A1162" s="5"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6">
        <v>7</v>
      </c>
    </row>
    <row r="1163" spans="1:44" x14ac:dyDescent="0.35">
      <c r="A1163" s="5"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6">
        <v>2</v>
      </c>
    </row>
    <row r="1164" spans="1:44" x14ac:dyDescent="0.35">
      <c r="A1164" s="5"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6">
        <v>0</v>
      </c>
    </row>
    <row r="1165" spans="1:44" x14ac:dyDescent="0.35">
      <c r="A1165" s="5"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6">
        <v>2</v>
      </c>
    </row>
    <row r="1166" spans="1:44" x14ac:dyDescent="0.35">
      <c r="A1166" s="5"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6">
        <v>14</v>
      </c>
    </row>
    <row r="1167" spans="1:44" x14ac:dyDescent="0.35">
      <c r="A1167" s="5"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6">
        <v>7</v>
      </c>
    </row>
    <row r="1168" spans="1:44" x14ac:dyDescent="0.35">
      <c r="A1168" s="5"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6">
        <v>4</v>
      </c>
    </row>
    <row r="1169" spans="1:44" x14ac:dyDescent="0.35">
      <c r="A1169" s="5"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6">
        <v>10</v>
      </c>
    </row>
    <row r="1170" spans="1:44" x14ac:dyDescent="0.35">
      <c r="A1170" s="5"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6">
        <v>2</v>
      </c>
    </row>
    <row r="1171" spans="1:44" x14ac:dyDescent="0.35">
      <c r="A1171" s="5"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6">
        <v>2</v>
      </c>
    </row>
    <row r="1172" spans="1:44" x14ac:dyDescent="0.35">
      <c r="A1172" s="5"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6">
        <v>9</v>
      </c>
    </row>
    <row r="1173" spans="1:44" x14ac:dyDescent="0.35">
      <c r="A1173" s="5"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6">
        <v>7</v>
      </c>
    </row>
    <row r="1174" spans="1:44" x14ac:dyDescent="0.35">
      <c r="A1174" s="5"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6">
        <v>2</v>
      </c>
    </row>
    <row r="1175" spans="1:44" x14ac:dyDescent="0.35">
      <c r="A1175" s="5"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6">
        <v>2</v>
      </c>
    </row>
    <row r="1176" spans="1:44" x14ac:dyDescent="0.35">
      <c r="A1176" s="5"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6">
        <v>9</v>
      </c>
    </row>
    <row r="1177" spans="1:44" x14ac:dyDescent="0.35">
      <c r="A1177" s="5"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6">
        <v>2</v>
      </c>
    </row>
    <row r="1178" spans="1:44" x14ac:dyDescent="0.35">
      <c r="A1178" s="5"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6">
        <v>2</v>
      </c>
    </row>
    <row r="1179" spans="1:44" x14ac:dyDescent="0.35">
      <c r="A1179" s="5"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6">
        <v>3</v>
      </c>
    </row>
    <row r="1180" spans="1:44" x14ac:dyDescent="0.35">
      <c r="A1180" s="5"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6">
        <v>1</v>
      </c>
    </row>
    <row r="1181" spans="1:44" x14ac:dyDescent="0.35">
      <c r="A1181" s="5"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6">
        <v>13</v>
      </c>
    </row>
    <row r="1182" spans="1:44" x14ac:dyDescent="0.35">
      <c r="A1182" s="5"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6">
        <v>2</v>
      </c>
    </row>
    <row r="1183" spans="1:44" x14ac:dyDescent="0.35">
      <c r="A1183" s="5"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6">
        <v>3</v>
      </c>
    </row>
    <row r="1184" spans="1:44" x14ac:dyDescent="0.35">
      <c r="A1184" s="5"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6">
        <v>8</v>
      </c>
    </row>
    <row r="1185" spans="1:44" x14ac:dyDescent="0.35">
      <c r="A1185" s="5"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6">
        <v>1</v>
      </c>
    </row>
    <row r="1186" spans="1:44" x14ac:dyDescent="0.35">
      <c r="A1186" s="5"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6">
        <v>2</v>
      </c>
    </row>
    <row r="1187" spans="1:44" x14ac:dyDescent="0.35">
      <c r="A1187" s="5"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6">
        <v>0</v>
      </c>
    </row>
    <row r="1188" spans="1:44" x14ac:dyDescent="0.35">
      <c r="A1188" s="5"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6">
        <v>1</v>
      </c>
    </row>
    <row r="1189" spans="1:44" x14ac:dyDescent="0.35">
      <c r="A1189" s="5"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6">
        <v>7</v>
      </c>
    </row>
    <row r="1190" spans="1:44" x14ac:dyDescent="0.35">
      <c r="A1190" s="5"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6">
        <v>3</v>
      </c>
    </row>
    <row r="1191" spans="1:44" x14ac:dyDescent="0.35">
      <c r="A1191" s="5"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6">
        <v>7</v>
      </c>
    </row>
    <row r="1192" spans="1:44" x14ac:dyDescent="0.35">
      <c r="A1192" s="5"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6">
        <v>4</v>
      </c>
    </row>
    <row r="1193" spans="1:44" x14ac:dyDescent="0.35">
      <c r="A1193" s="5"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6">
        <v>7</v>
      </c>
    </row>
    <row r="1194" spans="1:44" x14ac:dyDescent="0.35">
      <c r="A1194" s="5"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6">
        <v>17</v>
      </c>
    </row>
    <row r="1195" spans="1:44" x14ac:dyDescent="0.35">
      <c r="A1195" s="5"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6">
        <v>7</v>
      </c>
    </row>
    <row r="1196" spans="1:44" x14ac:dyDescent="0.35">
      <c r="A1196" s="5"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6">
        <v>6</v>
      </c>
    </row>
    <row r="1197" spans="1:44" x14ac:dyDescent="0.35">
      <c r="A1197" s="5"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6">
        <v>2</v>
      </c>
    </row>
    <row r="1198" spans="1:44" x14ac:dyDescent="0.35">
      <c r="A1198" s="5"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6">
        <v>2</v>
      </c>
    </row>
    <row r="1199" spans="1:44" x14ac:dyDescent="0.35">
      <c r="A1199" s="5"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6">
        <v>0</v>
      </c>
    </row>
    <row r="1200" spans="1:44" x14ac:dyDescent="0.35">
      <c r="A1200" s="5"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6">
        <v>0</v>
      </c>
    </row>
    <row r="1201" spans="1:44" x14ac:dyDescent="0.35">
      <c r="A1201" s="5"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6">
        <v>8</v>
      </c>
    </row>
    <row r="1202" spans="1:44" x14ac:dyDescent="0.35">
      <c r="A1202" s="5"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6">
        <v>7</v>
      </c>
    </row>
    <row r="1203" spans="1:44" x14ac:dyDescent="0.35">
      <c r="A1203" s="5"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6">
        <v>0</v>
      </c>
    </row>
    <row r="1204" spans="1:44" x14ac:dyDescent="0.35">
      <c r="A1204" s="5"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6">
        <v>7</v>
      </c>
    </row>
    <row r="1205" spans="1:44" x14ac:dyDescent="0.35">
      <c r="A1205" s="5"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6">
        <v>13</v>
      </c>
    </row>
    <row r="1206" spans="1:44" x14ac:dyDescent="0.35">
      <c r="A1206" s="5"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6">
        <v>0</v>
      </c>
    </row>
    <row r="1207" spans="1:44" x14ac:dyDescent="0.35">
      <c r="A1207" s="5"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6">
        <v>2</v>
      </c>
    </row>
    <row r="1208" spans="1:44" x14ac:dyDescent="0.35">
      <c r="A1208" s="5"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6">
        <v>2</v>
      </c>
    </row>
    <row r="1209" spans="1:44" x14ac:dyDescent="0.35">
      <c r="A1209" s="5"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6">
        <v>8</v>
      </c>
    </row>
    <row r="1210" spans="1:44" x14ac:dyDescent="0.35">
      <c r="A1210" s="5"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6">
        <v>3</v>
      </c>
    </row>
    <row r="1211" spans="1:44" x14ac:dyDescent="0.35">
      <c r="A1211" s="5"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6">
        <v>2</v>
      </c>
    </row>
    <row r="1212" spans="1:44" x14ac:dyDescent="0.35">
      <c r="A1212" s="5"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6">
        <v>0</v>
      </c>
    </row>
    <row r="1213" spans="1:44" x14ac:dyDescent="0.35">
      <c r="A1213" s="5"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6">
        <v>7</v>
      </c>
    </row>
    <row r="1214" spans="1:44" x14ac:dyDescent="0.35">
      <c r="A1214" s="5"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6">
        <v>2</v>
      </c>
    </row>
    <row r="1215" spans="1:44" x14ac:dyDescent="0.35">
      <c r="A1215" s="5"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6">
        <v>8</v>
      </c>
    </row>
    <row r="1216" spans="1:44" x14ac:dyDescent="0.35">
      <c r="A1216" s="5"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6">
        <v>2</v>
      </c>
    </row>
    <row r="1217" spans="1:44" x14ac:dyDescent="0.35">
      <c r="A1217" s="5"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6">
        <v>2</v>
      </c>
    </row>
    <row r="1218" spans="1:44" x14ac:dyDescent="0.35">
      <c r="A1218" s="5"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6">
        <v>6</v>
      </c>
    </row>
    <row r="1219" spans="1:44" x14ac:dyDescent="0.35">
      <c r="A1219" s="5"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6">
        <v>9</v>
      </c>
    </row>
    <row r="1220" spans="1:44" x14ac:dyDescent="0.35">
      <c r="A1220" s="5"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6">
        <v>0</v>
      </c>
    </row>
    <row r="1221" spans="1:44" x14ac:dyDescent="0.35">
      <c r="A1221" s="5"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6">
        <v>2</v>
      </c>
    </row>
    <row r="1222" spans="1:44" x14ac:dyDescent="0.35">
      <c r="A1222" s="5"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6">
        <v>7</v>
      </c>
    </row>
    <row r="1223" spans="1:44" x14ac:dyDescent="0.35">
      <c r="A1223" s="5"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6">
        <v>2</v>
      </c>
    </row>
    <row r="1224" spans="1:44" x14ac:dyDescent="0.35">
      <c r="A1224" s="5"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6">
        <v>2</v>
      </c>
    </row>
    <row r="1225" spans="1:44" x14ac:dyDescent="0.35">
      <c r="A1225" s="5"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6">
        <v>2</v>
      </c>
    </row>
    <row r="1226" spans="1:44" x14ac:dyDescent="0.35">
      <c r="A1226" s="5"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6">
        <v>2</v>
      </c>
    </row>
    <row r="1227" spans="1:44" x14ac:dyDescent="0.35">
      <c r="A1227" s="5"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6">
        <v>3</v>
      </c>
    </row>
    <row r="1228" spans="1:44" x14ac:dyDescent="0.35">
      <c r="A1228" s="5"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6">
        <v>0</v>
      </c>
    </row>
    <row r="1229" spans="1:44" x14ac:dyDescent="0.35">
      <c r="A1229" s="5"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6">
        <v>2</v>
      </c>
    </row>
    <row r="1230" spans="1:44" x14ac:dyDescent="0.35">
      <c r="A1230" s="5"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6">
        <v>4</v>
      </c>
    </row>
    <row r="1231" spans="1:44" x14ac:dyDescent="0.35">
      <c r="A1231" s="5"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6">
        <v>8</v>
      </c>
    </row>
    <row r="1232" spans="1:44" x14ac:dyDescent="0.35">
      <c r="A1232" s="5"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6">
        <v>9</v>
      </c>
    </row>
    <row r="1233" spans="1:44" x14ac:dyDescent="0.35">
      <c r="A1233" s="5"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6">
        <v>7</v>
      </c>
    </row>
    <row r="1234" spans="1:44" x14ac:dyDescent="0.35">
      <c r="A1234" s="5"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6">
        <v>4</v>
      </c>
    </row>
    <row r="1235" spans="1:44" x14ac:dyDescent="0.35">
      <c r="A1235" s="5"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6">
        <v>1</v>
      </c>
    </row>
    <row r="1236" spans="1:44" x14ac:dyDescent="0.35">
      <c r="A1236" s="5"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6">
        <v>4</v>
      </c>
    </row>
    <row r="1237" spans="1:44" x14ac:dyDescent="0.35">
      <c r="A1237" s="5"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6">
        <v>4</v>
      </c>
    </row>
    <row r="1238" spans="1:44" x14ac:dyDescent="0.35">
      <c r="A1238" s="5"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6">
        <v>2</v>
      </c>
    </row>
    <row r="1239" spans="1:44" x14ac:dyDescent="0.35">
      <c r="A1239" s="5"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6">
        <v>1</v>
      </c>
    </row>
    <row r="1240" spans="1:44" x14ac:dyDescent="0.35">
      <c r="A1240" s="5"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6">
        <v>2</v>
      </c>
    </row>
    <row r="1241" spans="1:44" x14ac:dyDescent="0.35">
      <c r="A1241" s="5"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6">
        <v>2</v>
      </c>
    </row>
    <row r="1242" spans="1:44" x14ac:dyDescent="0.35">
      <c r="A1242" s="5"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6">
        <v>2</v>
      </c>
    </row>
    <row r="1243" spans="1:44" x14ac:dyDescent="0.35">
      <c r="A1243" s="5"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6">
        <v>2</v>
      </c>
    </row>
    <row r="1244" spans="1:44" x14ac:dyDescent="0.35">
      <c r="A1244" s="5"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6">
        <v>4</v>
      </c>
    </row>
    <row r="1245" spans="1:44" x14ac:dyDescent="0.35">
      <c r="A1245" s="5"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6">
        <v>3</v>
      </c>
    </row>
    <row r="1246" spans="1:44" x14ac:dyDescent="0.35">
      <c r="A1246" s="5"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6">
        <v>7</v>
      </c>
    </row>
    <row r="1247" spans="1:44" x14ac:dyDescent="0.35">
      <c r="A1247" s="5"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6">
        <v>2</v>
      </c>
    </row>
    <row r="1248" spans="1:44" x14ac:dyDescent="0.35">
      <c r="A1248" s="5"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6">
        <v>0</v>
      </c>
    </row>
    <row r="1249" spans="1:44" x14ac:dyDescent="0.35">
      <c r="A1249" s="5"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6">
        <v>3</v>
      </c>
    </row>
    <row r="1250" spans="1:44" x14ac:dyDescent="0.35">
      <c r="A1250" s="5"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6">
        <v>6</v>
      </c>
    </row>
    <row r="1251" spans="1:44" x14ac:dyDescent="0.35">
      <c r="A1251" s="5"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6">
        <v>3</v>
      </c>
    </row>
    <row r="1252" spans="1:44" x14ac:dyDescent="0.35">
      <c r="A1252" s="5"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6">
        <v>3</v>
      </c>
    </row>
    <row r="1253" spans="1:44" x14ac:dyDescent="0.35">
      <c r="A1253" s="5"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6">
        <v>8</v>
      </c>
    </row>
    <row r="1254" spans="1:44" x14ac:dyDescent="0.35">
      <c r="A1254" s="5"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6">
        <v>2</v>
      </c>
    </row>
    <row r="1255" spans="1:44" x14ac:dyDescent="0.35">
      <c r="A1255" s="5"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6">
        <v>0</v>
      </c>
    </row>
    <row r="1256" spans="1:44" x14ac:dyDescent="0.35">
      <c r="A1256" s="5"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6">
        <v>10</v>
      </c>
    </row>
    <row r="1257" spans="1:44" x14ac:dyDescent="0.35">
      <c r="A1257" s="5"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6">
        <v>8</v>
      </c>
    </row>
    <row r="1258" spans="1:44" x14ac:dyDescent="0.35">
      <c r="A1258" s="5"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6">
        <v>9</v>
      </c>
    </row>
    <row r="1259" spans="1:44" x14ac:dyDescent="0.35">
      <c r="A1259" s="5"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6">
        <v>4</v>
      </c>
    </row>
    <row r="1260" spans="1:44" x14ac:dyDescent="0.35">
      <c r="A1260" s="5"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6">
        <v>2</v>
      </c>
    </row>
    <row r="1261" spans="1:44" x14ac:dyDescent="0.35">
      <c r="A1261" s="5"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6">
        <v>12</v>
      </c>
    </row>
    <row r="1262" spans="1:44" x14ac:dyDescent="0.35">
      <c r="A1262" s="5"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6">
        <v>2</v>
      </c>
    </row>
    <row r="1263" spans="1:44" x14ac:dyDescent="0.35">
      <c r="A1263" s="5"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6">
        <v>3</v>
      </c>
    </row>
    <row r="1264" spans="1:44" x14ac:dyDescent="0.35">
      <c r="A1264" s="5"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6">
        <v>7</v>
      </c>
    </row>
    <row r="1265" spans="1:44" x14ac:dyDescent="0.35">
      <c r="A1265" s="5"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6">
        <v>7</v>
      </c>
    </row>
    <row r="1266" spans="1:44" x14ac:dyDescent="0.35">
      <c r="A1266" s="5"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6">
        <v>12</v>
      </c>
    </row>
    <row r="1267" spans="1:44" x14ac:dyDescent="0.35">
      <c r="A1267" s="5"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6">
        <v>3</v>
      </c>
    </row>
    <row r="1268" spans="1:44" x14ac:dyDescent="0.35">
      <c r="A1268" s="5"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6">
        <v>7</v>
      </c>
    </row>
    <row r="1269" spans="1:44" x14ac:dyDescent="0.35">
      <c r="A1269" s="5"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6">
        <v>3</v>
      </c>
    </row>
    <row r="1270" spans="1:44" x14ac:dyDescent="0.35">
      <c r="A1270" s="5"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6">
        <v>2</v>
      </c>
    </row>
    <row r="1271" spans="1:44" x14ac:dyDescent="0.35">
      <c r="A1271" s="5"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6">
        <v>2</v>
      </c>
    </row>
    <row r="1272" spans="1:44" x14ac:dyDescent="0.35">
      <c r="A1272" s="5"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6">
        <v>7</v>
      </c>
    </row>
    <row r="1273" spans="1:44" x14ac:dyDescent="0.35">
      <c r="A1273" s="5"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6">
        <v>10</v>
      </c>
    </row>
    <row r="1274" spans="1:44" x14ac:dyDescent="0.35">
      <c r="A1274" s="5"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6">
        <v>10</v>
      </c>
    </row>
    <row r="1275" spans="1:44" x14ac:dyDescent="0.35">
      <c r="A1275" s="5"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6">
        <v>2</v>
      </c>
    </row>
    <row r="1276" spans="1:44" x14ac:dyDescent="0.35">
      <c r="A1276" s="5"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6">
        <v>0</v>
      </c>
    </row>
    <row r="1277" spans="1:44" x14ac:dyDescent="0.35">
      <c r="A1277" s="5"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6">
        <v>2</v>
      </c>
    </row>
    <row r="1278" spans="1:44" x14ac:dyDescent="0.35">
      <c r="A1278" s="5"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6">
        <v>0</v>
      </c>
    </row>
    <row r="1279" spans="1:44" x14ac:dyDescent="0.35">
      <c r="A1279" s="5"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6">
        <v>0</v>
      </c>
    </row>
    <row r="1280" spans="1:44" x14ac:dyDescent="0.35">
      <c r="A1280" s="5"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6">
        <v>1</v>
      </c>
    </row>
    <row r="1281" spans="1:44" x14ac:dyDescent="0.35">
      <c r="A1281" s="5"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6">
        <v>12</v>
      </c>
    </row>
    <row r="1282" spans="1:44" x14ac:dyDescent="0.35">
      <c r="A1282" s="5"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6">
        <v>7</v>
      </c>
    </row>
    <row r="1283" spans="1:44" x14ac:dyDescent="0.35">
      <c r="A1283" s="5"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6">
        <v>2</v>
      </c>
    </row>
    <row r="1284" spans="1:44" x14ac:dyDescent="0.35">
      <c r="A1284" s="5"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6">
        <v>1</v>
      </c>
    </row>
    <row r="1285" spans="1:44" x14ac:dyDescent="0.35">
      <c r="A1285" s="5"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6">
        <v>4</v>
      </c>
    </row>
    <row r="1286" spans="1:44" x14ac:dyDescent="0.35">
      <c r="A1286" s="5"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6">
        <v>4</v>
      </c>
    </row>
    <row r="1287" spans="1:44" x14ac:dyDescent="0.35">
      <c r="A1287" s="5"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6">
        <v>4</v>
      </c>
    </row>
    <row r="1288" spans="1:44" x14ac:dyDescent="0.35">
      <c r="A1288" s="5"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6">
        <v>3</v>
      </c>
    </row>
    <row r="1289" spans="1:44" x14ac:dyDescent="0.35">
      <c r="A1289" s="5"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6">
        <v>5</v>
      </c>
    </row>
    <row r="1290" spans="1:44" x14ac:dyDescent="0.35">
      <c r="A1290" s="5"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6">
        <v>4</v>
      </c>
    </row>
    <row r="1291" spans="1:44" x14ac:dyDescent="0.35">
      <c r="A1291" s="5"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6">
        <v>9</v>
      </c>
    </row>
    <row r="1292" spans="1:44" x14ac:dyDescent="0.35">
      <c r="A1292" s="5"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6">
        <v>1</v>
      </c>
    </row>
    <row r="1293" spans="1:44" x14ac:dyDescent="0.35">
      <c r="A1293" s="5"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6">
        <v>7</v>
      </c>
    </row>
    <row r="1294" spans="1:44" x14ac:dyDescent="0.35">
      <c r="A1294" s="5"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6">
        <v>2</v>
      </c>
    </row>
    <row r="1295" spans="1:44" x14ac:dyDescent="0.35">
      <c r="A1295" s="5"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6">
        <v>0</v>
      </c>
    </row>
    <row r="1296" spans="1:44" x14ac:dyDescent="0.35">
      <c r="A1296" s="5"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6">
        <v>3</v>
      </c>
    </row>
    <row r="1297" spans="1:44" x14ac:dyDescent="0.35">
      <c r="A1297" s="5"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6">
        <v>1</v>
      </c>
    </row>
    <row r="1298" spans="1:44" x14ac:dyDescent="0.35">
      <c r="A1298" s="5"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6">
        <v>2</v>
      </c>
    </row>
    <row r="1299" spans="1:44" x14ac:dyDescent="0.35">
      <c r="A1299" s="5"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6">
        <v>3</v>
      </c>
    </row>
    <row r="1300" spans="1:44" x14ac:dyDescent="0.35">
      <c r="A1300" s="5"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6">
        <v>8</v>
      </c>
    </row>
    <row r="1301" spans="1:44" x14ac:dyDescent="0.35">
      <c r="A1301" s="5"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6">
        <v>7</v>
      </c>
    </row>
    <row r="1302" spans="1:44" x14ac:dyDescent="0.35">
      <c r="A1302" s="5"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6">
        <v>2</v>
      </c>
    </row>
    <row r="1303" spans="1:44" x14ac:dyDescent="0.35">
      <c r="A1303" s="5"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6">
        <v>2</v>
      </c>
    </row>
    <row r="1304" spans="1:44" x14ac:dyDescent="0.35">
      <c r="A1304" s="5"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6">
        <v>2</v>
      </c>
    </row>
    <row r="1305" spans="1:44" x14ac:dyDescent="0.35">
      <c r="A1305" s="5"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6">
        <v>11</v>
      </c>
    </row>
    <row r="1306" spans="1:44" x14ac:dyDescent="0.35">
      <c r="A1306" s="5"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6">
        <v>2</v>
      </c>
    </row>
    <row r="1307" spans="1:44" x14ac:dyDescent="0.35">
      <c r="A1307" s="5"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6">
        <v>13</v>
      </c>
    </row>
    <row r="1308" spans="1:44" x14ac:dyDescent="0.35">
      <c r="A1308" s="5"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6">
        <v>9</v>
      </c>
    </row>
    <row r="1309" spans="1:44" x14ac:dyDescent="0.35">
      <c r="A1309" s="5"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6">
        <v>2</v>
      </c>
    </row>
    <row r="1310" spans="1:44" x14ac:dyDescent="0.35">
      <c r="A1310" s="5"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6">
        <v>4</v>
      </c>
    </row>
    <row r="1311" spans="1:44" x14ac:dyDescent="0.35">
      <c r="A1311" s="5"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6">
        <v>2</v>
      </c>
    </row>
    <row r="1312" spans="1:44" x14ac:dyDescent="0.35">
      <c r="A1312" s="5"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6">
        <v>9</v>
      </c>
    </row>
    <row r="1313" spans="1:44" x14ac:dyDescent="0.35">
      <c r="A1313" s="5"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6">
        <v>2</v>
      </c>
    </row>
    <row r="1314" spans="1:44" x14ac:dyDescent="0.35">
      <c r="A1314" s="5"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6">
        <v>7</v>
      </c>
    </row>
    <row r="1315" spans="1:44" x14ac:dyDescent="0.35">
      <c r="A1315" s="5"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6">
        <v>4</v>
      </c>
    </row>
    <row r="1316" spans="1:44" x14ac:dyDescent="0.35">
      <c r="A1316" s="5"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6">
        <v>7</v>
      </c>
    </row>
    <row r="1317" spans="1:44" x14ac:dyDescent="0.35">
      <c r="A1317" s="5"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6">
        <v>2</v>
      </c>
    </row>
    <row r="1318" spans="1:44" x14ac:dyDescent="0.35">
      <c r="A1318" s="5"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6">
        <v>2</v>
      </c>
    </row>
    <row r="1319" spans="1:44" x14ac:dyDescent="0.35">
      <c r="A1319" s="5"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6">
        <v>2</v>
      </c>
    </row>
    <row r="1320" spans="1:44" x14ac:dyDescent="0.35">
      <c r="A1320" s="5"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6">
        <v>3</v>
      </c>
    </row>
    <row r="1321" spans="1:44" x14ac:dyDescent="0.35">
      <c r="A1321" s="5"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6">
        <v>2</v>
      </c>
    </row>
    <row r="1322" spans="1:44" x14ac:dyDescent="0.35">
      <c r="A1322" s="5"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6">
        <v>0</v>
      </c>
    </row>
    <row r="1323" spans="1:44" x14ac:dyDescent="0.35">
      <c r="A1323" s="5"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6">
        <v>7</v>
      </c>
    </row>
    <row r="1324" spans="1:44" x14ac:dyDescent="0.35">
      <c r="A1324" s="5"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6">
        <v>3</v>
      </c>
    </row>
    <row r="1325" spans="1:44" x14ac:dyDescent="0.35">
      <c r="A1325" s="5"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6">
        <v>7</v>
      </c>
    </row>
    <row r="1326" spans="1:44" x14ac:dyDescent="0.35">
      <c r="A1326" s="5"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6">
        <v>2</v>
      </c>
    </row>
    <row r="1327" spans="1:44" x14ac:dyDescent="0.35">
      <c r="A1327" s="5"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6">
        <v>2</v>
      </c>
    </row>
    <row r="1328" spans="1:44" x14ac:dyDescent="0.35">
      <c r="A1328" s="5"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6">
        <v>2</v>
      </c>
    </row>
    <row r="1329" spans="1:44" x14ac:dyDescent="0.35">
      <c r="A1329" s="5"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6">
        <v>5</v>
      </c>
    </row>
    <row r="1330" spans="1:44" x14ac:dyDescent="0.35">
      <c r="A1330" s="5"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6">
        <v>2</v>
      </c>
    </row>
    <row r="1331" spans="1:44" x14ac:dyDescent="0.35">
      <c r="A1331" s="5"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6">
        <v>0</v>
      </c>
    </row>
    <row r="1332" spans="1:44" x14ac:dyDescent="0.35">
      <c r="A1332" s="5"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6">
        <v>9</v>
      </c>
    </row>
    <row r="1333" spans="1:44" x14ac:dyDescent="0.35">
      <c r="A1333" s="5"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6">
        <v>3</v>
      </c>
    </row>
    <row r="1334" spans="1:44" x14ac:dyDescent="0.35">
      <c r="A1334" s="5"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6">
        <v>0</v>
      </c>
    </row>
    <row r="1335" spans="1:44" x14ac:dyDescent="0.35">
      <c r="A1335" s="5"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6">
        <v>6</v>
      </c>
    </row>
    <row r="1336" spans="1:44" x14ac:dyDescent="0.35">
      <c r="A1336" s="5"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6">
        <v>0</v>
      </c>
    </row>
    <row r="1337" spans="1:44" x14ac:dyDescent="0.35">
      <c r="A1337" s="5"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6">
        <v>8</v>
      </c>
    </row>
    <row r="1338" spans="1:44" x14ac:dyDescent="0.35">
      <c r="A1338" s="5"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6">
        <v>0</v>
      </c>
    </row>
    <row r="1339" spans="1:44" x14ac:dyDescent="0.35">
      <c r="A1339" s="5"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6">
        <v>2</v>
      </c>
    </row>
    <row r="1340" spans="1:44" x14ac:dyDescent="0.35">
      <c r="A1340" s="5"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6">
        <v>2</v>
      </c>
    </row>
    <row r="1341" spans="1:44" x14ac:dyDescent="0.35">
      <c r="A1341" s="5"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6">
        <v>8</v>
      </c>
    </row>
    <row r="1342" spans="1:44" x14ac:dyDescent="0.35">
      <c r="A1342" s="5"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6">
        <v>7</v>
      </c>
    </row>
    <row r="1343" spans="1:44" x14ac:dyDescent="0.35">
      <c r="A1343" s="5"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6">
        <v>12</v>
      </c>
    </row>
    <row r="1344" spans="1:44" x14ac:dyDescent="0.35">
      <c r="A1344" s="5"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6">
        <v>3</v>
      </c>
    </row>
    <row r="1345" spans="1:44" x14ac:dyDescent="0.35">
      <c r="A1345" s="5"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6">
        <v>4</v>
      </c>
    </row>
    <row r="1346" spans="1:44" x14ac:dyDescent="0.35">
      <c r="A1346" s="5"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6">
        <v>3</v>
      </c>
    </row>
    <row r="1347" spans="1:44" x14ac:dyDescent="0.35">
      <c r="A1347" s="5"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6">
        <v>0</v>
      </c>
    </row>
    <row r="1348" spans="1:44" x14ac:dyDescent="0.35">
      <c r="A1348" s="5"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6">
        <v>0</v>
      </c>
    </row>
    <row r="1349" spans="1:44" x14ac:dyDescent="0.35">
      <c r="A1349" s="5"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6">
        <v>10</v>
      </c>
    </row>
    <row r="1350" spans="1:44" x14ac:dyDescent="0.35">
      <c r="A1350" s="5"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6">
        <v>0</v>
      </c>
    </row>
    <row r="1351" spans="1:44" x14ac:dyDescent="0.35">
      <c r="A1351" s="5"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6">
        <v>7</v>
      </c>
    </row>
    <row r="1352" spans="1:44" x14ac:dyDescent="0.35">
      <c r="A1352" s="5"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6">
        <v>2</v>
      </c>
    </row>
    <row r="1353" spans="1:44" x14ac:dyDescent="0.35">
      <c r="A1353" s="5"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6">
        <v>2</v>
      </c>
    </row>
    <row r="1354" spans="1:44" x14ac:dyDescent="0.35">
      <c r="A1354" s="5"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6">
        <v>8</v>
      </c>
    </row>
    <row r="1355" spans="1:44" x14ac:dyDescent="0.35">
      <c r="A1355" s="5"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6">
        <v>4</v>
      </c>
    </row>
    <row r="1356" spans="1:44" x14ac:dyDescent="0.35">
      <c r="A1356" s="5"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6">
        <v>2</v>
      </c>
    </row>
    <row r="1357" spans="1:44" x14ac:dyDescent="0.35">
      <c r="A1357" s="5"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6">
        <v>7</v>
      </c>
    </row>
    <row r="1358" spans="1:44" x14ac:dyDescent="0.35">
      <c r="A1358" s="5"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6">
        <v>9</v>
      </c>
    </row>
    <row r="1359" spans="1:44" x14ac:dyDescent="0.35">
      <c r="A1359" s="5"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6">
        <v>2</v>
      </c>
    </row>
    <row r="1360" spans="1:44" x14ac:dyDescent="0.35">
      <c r="A1360" s="5"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6">
        <v>4</v>
      </c>
    </row>
    <row r="1361" spans="1:44" x14ac:dyDescent="0.35">
      <c r="A1361" s="5"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6">
        <v>3</v>
      </c>
    </row>
    <row r="1362" spans="1:44" x14ac:dyDescent="0.35">
      <c r="A1362" s="5"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6">
        <v>7</v>
      </c>
    </row>
    <row r="1363" spans="1:44" x14ac:dyDescent="0.35">
      <c r="A1363" s="5"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6">
        <v>14</v>
      </c>
    </row>
    <row r="1364" spans="1:44" x14ac:dyDescent="0.35">
      <c r="A1364" s="5"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6">
        <v>11</v>
      </c>
    </row>
    <row r="1365" spans="1:44" x14ac:dyDescent="0.35">
      <c r="A1365" s="5"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6">
        <v>8</v>
      </c>
    </row>
    <row r="1366" spans="1:44" x14ac:dyDescent="0.35">
      <c r="A1366" s="5"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6">
        <v>8</v>
      </c>
    </row>
    <row r="1367" spans="1:44" x14ac:dyDescent="0.35">
      <c r="A1367" s="5"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6">
        <v>7</v>
      </c>
    </row>
    <row r="1368" spans="1:44" x14ac:dyDescent="0.35">
      <c r="A1368" s="5"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6">
        <v>2</v>
      </c>
    </row>
    <row r="1369" spans="1:44" x14ac:dyDescent="0.35">
      <c r="A1369" s="5"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6">
        <v>7</v>
      </c>
    </row>
    <row r="1370" spans="1:44" x14ac:dyDescent="0.35">
      <c r="A1370" s="5"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6">
        <v>3</v>
      </c>
    </row>
    <row r="1371" spans="1:44" x14ac:dyDescent="0.35">
      <c r="A1371" s="5"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6">
        <v>0</v>
      </c>
    </row>
    <row r="1372" spans="1:44" x14ac:dyDescent="0.35">
      <c r="A1372" s="5"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6">
        <v>4</v>
      </c>
    </row>
    <row r="1373" spans="1:44" x14ac:dyDescent="0.35">
      <c r="A1373" s="5"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6">
        <v>4</v>
      </c>
    </row>
    <row r="1374" spans="1:44" x14ac:dyDescent="0.35">
      <c r="A1374" s="5"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6">
        <v>4</v>
      </c>
    </row>
    <row r="1375" spans="1:44" x14ac:dyDescent="0.35">
      <c r="A1375" s="5"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6">
        <v>0</v>
      </c>
    </row>
    <row r="1376" spans="1:44" x14ac:dyDescent="0.35">
      <c r="A1376" s="5"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6">
        <v>9</v>
      </c>
    </row>
    <row r="1377" spans="1:44" x14ac:dyDescent="0.35">
      <c r="A1377" s="5"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6">
        <v>4</v>
      </c>
    </row>
    <row r="1378" spans="1:44" x14ac:dyDescent="0.35">
      <c r="A1378" s="5"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6">
        <v>8</v>
      </c>
    </row>
    <row r="1379" spans="1:44" x14ac:dyDescent="0.35">
      <c r="A1379" s="5"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6">
        <v>11</v>
      </c>
    </row>
    <row r="1380" spans="1:44" x14ac:dyDescent="0.35">
      <c r="A1380" s="5"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6">
        <v>0</v>
      </c>
    </row>
    <row r="1381" spans="1:44" x14ac:dyDescent="0.35">
      <c r="A1381" s="5"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6">
        <v>3</v>
      </c>
    </row>
    <row r="1382" spans="1:44" x14ac:dyDescent="0.35">
      <c r="A1382" s="5"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6">
        <v>11</v>
      </c>
    </row>
    <row r="1383" spans="1:44" x14ac:dyDescent="0.35">
      <c r="A1383" s="5"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6">
        <v>2</v>
      </c>
    </row>
    <row r="1384" spans="1:44" x14ac:dyDescent="0.35">
      <c r="A1384" s="5"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6">
        <v>0</v>
      </c>
    </row>
    <row r="1385" spans="1:44" x14ac:dyDescent="0.35">
      <c r="A1385" s="5"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6">
        <v>0</v>
      </c>
    </row>
    <row r="1386" spans="1:44" x14ac:dyDescent="0.35">
      <c r="A1386" s="5"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6">
        <v>1</v>
      </c>
    </row>
    <row r="1387" spans="1:44" x14ac:dyDescent="0.35">
      <c r="A1387" s="5"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6">
        <v>13</v>
      </c>
    </row>
    <row r="1388" spans="1:44" x14ac:dyDescent="0.35">
      <c r="A1388" s="5"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6">
        <v>8</v>
      </c>
    </row>
    <row r="1389" spans="1:44" x14ac:dyDescent="0.35">
      <c r="A1389" s="5"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6">
        <v>1</v>
      </c>
    </row>
    <row r="1390" spans="1:44" x14ac:dyDescent="0.35">
      <c r="A1390" s="5"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6">
        <v>2</v>
      </c>
    </row>
    <row r="1391" spans="1:44" x14ac:dyDescent="0.35">
      <c r="A1391" s="5"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6">
        <v>2</v>
      </c>
    </row>
    <row r="1392" spans="1:44" x14ac:dyDescent="0.35">
      <c r="A1392" s="5"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6">
        <v>8</v>
      </c>
    </row>
    <row r="1393" spans="1:44" x14ac:dyDescent="0.35">
      <c r="A1393" s="5"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6">
        <v>5</v>
      </c>
    </row>
    <row r="1394" spans="1:44" x14ac:dyDescent="0.35">
      <c r="A1394" s="5"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6">
        <v>0</v>
      </c>
    </row>
    <row r="1395" spans="1:44" x14ac:dyDescent="0.35">
      <c r="A1395" s="5"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6">
        <v>4</v>
      </c>
    </row>
    <row r="1396" spans="1:44" x14ac:dyDescent="0.35">
      <c r="A1396" s="5"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6">
        <v>3</v>
      </c>
    </row>
    <row r="1397" spans="1:44" x14ac:dyDescent="0.35">
      <c r="A1397" s="5"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6">
        <v>7</v>
      </c>
    </row>
    <row r="1398" spans="1:44" x14ac:dyDescent="0.35">
      <c r="A1398" s="5"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6">
        <v>3</v>
      </c>
    </row>
    <row r="1399" spans="1:44" x14ac:dyDescent="0.35">
      <c r="A1399" s="5"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6">
        <v>4</v>
      </c>
    </row>
    <row r="1400" spans="1:44" x14ac:dyDescent="0.35">
      <c r="A1400" s="5"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6">
        <v>7</v>
      </c>
    </row>
    <row r="1401" spans="1:44" x14ac:dyDescent="0.35">
      <c r="A1401" s="5"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6">
        <v>2</v>
      </c>
    </row>
    <row r="1402" spans="1:44" x14ac:dyDescent="0.35">
      <c r="A1402" s="5"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6">
        <v>2</v>
      </c>
    </row>
    <row r="1403" spans="1:44" x14ac:dyDescent="0.35">
      <c r="A1403" s="5"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6">
        <v>0</v>
      </c>
    </row>
    <row r="1404" spans="1:44" x14ac:dyDescent="0.35">
      <c r="A1404" s="5"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6">
        <v>7</v>
      </c>
    </row>
    <row r="1405" spans="1:44" x14ac:dyDescent="0.35">
      <c r="A1405" s="5"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6">
        <v>7</v>
      </c>
    </row>
    <row r="1406" spans="1:44" x14ac:dyDescent="0.35">
      <c r="A1406" s="5"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6">
        <v>0</v>
      </c>
    </row>
    <row r="1407" spans="1:44" x14ac:dyDescent="0.35">
      <c r="A1407" s="5"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6">
        <v>0</v>
      </c>
    </row>
    <row r="1408" spans="1:44" x14ac:dyDescent="0.35">
      <c r="A1408" s="5"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6">
        <v>2</v>
      </c>
    </row>
    <row r="1409" spans="1:44" x14ac:dyDescent="0.35">
      <c r="A1409" s="5"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6">
        <v>9</v>
      </c>
    </row>
    <row r="1410" spans="1:44" x14ac:dyDescent="0.35">
      <c r="A1410" s="5"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6">
        <v>0</v>
      </c>
    </row>
    <row r="1411" spans="1:44" x14ac:dyDescent="0.35">
      <c r="A1411" s="5"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6">
        <v>2</v>
      </c>
    </row>
    <row r="1412" spans="1:44" x14ac:dyDescent="0.35">
      <c r="A1412" s="5"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6">
        <v>7</v>
      </c>
    </row>
    <row r="1413" spans="1:44" x14ac:dyDescent="0.35">
      <c r="A1413" s="5"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6">
        <v>0</v>
      </c>
    </row>
    <row r="1414" spans="1:44" x14ac:dyDescent="0.35">
      <c r="A1414" s="5"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6">
        <v>1</v>
      </c>
    </row>
    <row r="1415" spans="1:44" x14ac:dyDescent="0.35">
      <c r="A1415" s="5"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6">
        <v>10</v>
      </c>
    </row>
    <row r="1416" spans="1:44" x14ac:dyDescent="0.35">
      <c r="A1416" s="5"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6">
        <v>2</v>
      </c>
    </row>
    <row r="1417" spans="1:44" x14ac:dyDescent="0.35">
      <c r="A1417" s="5"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6">
        <v>0</v>
      </c>
    </row>
    <row r="1418" spans="1:44" x14ac:dyDescent="0.35">
      <c r="A1418" s="5"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6">
        <v>0</v>
      </c>
    </row>
    <row r="1419" spans="1:44" x14ac:dyDescent="0.35">
      <c r="A1419" s="5"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6">
        <v>0</v>
      </c>
    </row>
    <row r="1420" spans="1:44" x14ac:dyDescent="0.35">
      <c r="A1420" s="5"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6">
        <v>0</v>
      </c>
    </row>
    <row r="1421" spans="1:44" x14ac:dyDescent="0.35">
      <c r="A1421" s="5"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6">
        <v>3</v>
      </c>
    </row>
    <row r="1422" spans="1:44" x14ac:dyDescent="0.35">
      <c r="A1422" s="5"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6">
        <v>8</v>
      </c>
    </row>
    <row r="1423" spans="1:44" x14ac:dyDescent="0.35">
      <c r="A1423" s="5"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6">
        <v>4</v>
      </c>
    </row>
    <row r="1424" spans="1:44" x14ac:dyDescent="0.35">
      <c r="A1424" s="5"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6">
        <v>7</v>
      </c>
    </row>
    <row r="1425" spans="1:44" x14ac:dyDescent="0.35">
      <c r="A1425" s="5"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6">
        <v>0</v>
      </c>
    </row>
    <row r="1426" spans="1:44" x14ac:dyDescent="0.35">
      <c r="A1426" s="5"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6">
        <v>0</v>
      </c>
    </row>
    <row r="1427" spans="1:44" x14ac:dyDescent="0.35">
      <c r="A1427" s="5"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6">
        <v>8</v>
      </c>
    </row>
    <row r="1428" spans="1:44" x14ac:dyDescent="0.35">
      <c r="A1428" s="5"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6">
        <v>0</v>
      </c>
    </row>
    <row r="1429" spans="1:44" x14ac:dyDescent="0.35">
      <c r="A1429" s="5"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6">
        <v>3</v>
      </c>
    </row>
    <row r="1430" spans="1:44" x14ac:dyDescent="0.35">
      <c r="A1430" s="5"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6">
        <v>2</v>
      </c>
    </row>
    <row r="1431" spans="1:44" x14ac:dyDescent="0.35">
      <c r="A1431" s="5"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6">
        <v>0</v>
      </c>
    </row>
    <row r="1432" spans="1:44" x14ac:dyDescent="0.35">
      <c r="A1432" s="5"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6">
        <v>7</v>
      </c>
    </row>
    <row r="1433" spans="1:44" x14ac:dyDescent="0.35">
      <c r="A1433" s="5"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6">
        <v>0</v>
      </c>
    </row>
    <row r="1434" spans="1:44" x14ac:dyDescent="0.35">
      <c r="A1434" s="5"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6">
        <v>0</v>
      </c>
    </row>
    <row r="1435" spans="1:44" x14ac:dyDescent="0.35">
      <c r="A1435" s="5"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6">
        <v>0</v>
      </c>
    </row>
    <row r="1436" spans="1:44" x14ac:dyDescent="0.35">
      <c r="A1436" s="5"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6">
        <v>0</v>
      </c>
    </row>
    <row r="1437" spans="1:44" x14ac:dyDescent="0.35">
      <c r="A1437" s="5"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6">
        <v>3</v>
      </c>
    </row>
    <row r="1438" spans="1:44" x14ac:dyDescent="0.35">
      <c r="A1438" s="5"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6">
        <v>7</v>
      </c>
    </row>
    <row r="1439" spans="1:44" x14ac:dyDescent="0.35">
      <c r="A1439" s="5"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6">
        <v>7</v>
      </c>
    </row>
    <row r="1440" spans="1:44" x14ac:dyDescent="0.35">
      <c r="A1440" s="5"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6">
        <v>0</v>
      </c>
    </row>
    <row r="1441" spans="1:44" x14ac:dyDescent="0.35">
      <c r="A1441" s="5"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6">
        <v>4</v>
      </c>
    </row>
    <row r="1442" spans="1:44" x14ac:dyDescent="0.35">
      <c r="A1442" s="5"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6">
        <v>0</v>
      </c>
    </row>
    <row r="1443" spans="1:44" x14ac:dyDescent="0.35">
      <c r="A1443" s="5"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6">
        <v>0</v>
      </c>
    </row>
    <row r="1444" spans="1:44" x14ac:dyDescent="0.35">
      <c r="A1444" s="5"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6">
        <v>2</v>
      </c>
    </row>
    <row r="1445" spans="1:44" x14ac:dyDescent="0.35">
      <c r="A1445" s="5"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6">
        <v>3</v>
      </c>
    </row>
    <row r="1446" spans="1:44" x14ac:dyDescent="0.35">
      <c r="A1446" s="5"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6">
        <v>2</v>
      </c>
    </row>
    <row r="1447" spans="1:44" x14ac:dyDescent="0.35">
      <c r="A1447" s="5"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6">
        <v>0</v>
      </c>
    </row>
    <row r="1448" spans="1:44" x14ac:dyDescent="0.35">
      <c r="A1448" s="5"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6">
        <v>0</v>
      </c>
    </row>
    <row r="1449" spans="1:44" x14ac:dyDescent="0.35">
      <c r="A1449" s="5"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6">
        <v>8</v>
      </c>
    </row>
    <row r="1450" spans="1:44" x14ac:dyDescent="0.35">
      <c r="A1450" s="5"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6">
        <v>0</v>
      </c>
    </row>
    <row r="1451" spans="1:44" x14ac:dyDescent="0.35">
      <c r="A1451" s="5"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6">
        <v>2</v>
      </c>
    </row>
    <row r="1452" spans="1:44" x14ac:dyDescent="0.35">
      <c r="A1452" s="5"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6">
        <v>0</v>
      </c>
    </row>
    <row r="1453" spans="1:44" x14ac:dyDescent="0.35">
      <c r="A1453" s="5"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6">
        <v>3</v>
      </c>
    </row>
    <row r="1454" spans="1:44" x14ac:dyDescent="0.35">
      <c r="A1454" s="5"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6">
        <v>2</v>
      </c>
    </row>
    <row r="1455" spans="1:44" x14ac:dyDescent="0.35">
      <c r="A1455" s="5"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6">
        <v>0</v>
      </c>
    </row>
    <row r="1456" spans="1:44" x14ac:dyDescent="0.35">
      <c r="A1456" s="5"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6">
        <v>2</v>
      </c>
    </row>
    <row r="1457" spans="1:44" x14ac:dyDescent="0.35">
      <c r="A1457" s="5"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6">
        <v>2</v>
      </c>
    </row>
    <row r="1458" spans="1:44" x14ac:dyDescent="0.35">
      <c r="A1458" s="5"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6">
        <v>2</v>
      </c>
    </row>
    <row r="1459" spans="1:44" x14ac:dyDescent="0.35">
      <c r="A1459" s="5"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6">
        <v>2</v>
      </c>
    </row>
    <row r="1460" spans="1:44" x14ac:dyDescent="0.35">
      <c r="A1460" s="5"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6">
        <v>7</v>
      </c>
    </row>
    <row r="1461" spans="1:44" x14ac:dyDescent="0.35">
      <c r="A1461" s="5"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6">
        <v>7</v>
      </c>
    </row>
    <row r="1462" spans="1:44" x14ac:dyDescent="0.35">
      <c r="A1462" s="5"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6">
        <v>7</v>
      </c>
    </row>
    <row r="1463" spans="1:44" x14ac:dyDescent="0.35">
      <c r="A1463" s="5"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6">
        <v>3</v>
      </c>
    </row>
    <row r="1464" spans="1:44" x14ac:dyDescent="0.35">
      <c r="A1464" s="5"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6">
        <v>0</v>
      </c>
    </row>
    <row r="1465" spans="1:44" x14ac:dyDescent="0.35">
      <c r="A1465" s="5"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6">
        <v>10</v>
      </c>
    </row>
    <row r="1466" spans="1:44" x14ac:dyDescent="0.35">
      <c r="A1466" s="5"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6">
        <v>0</v>
      </c>
    </row>
    <row r="1467" spans="1:44" x14ac:dyDescent="0.35">
      <c r="A1467" s="5"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6">
        <v>0</v>
      </c>
    </row>
    <row r="1468" spans="1:44" x14ac:dyDescent="0.35">
      <c r="A1468" s="5"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6">
        <v>0</v>
      </c>
    </row>
    <row r="1469" spans="1:44" x14ac:dyDescent="0.35">
      <c r="A1469" s="5"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6">
        <v>7</v>
      </c>
    </row>
    <row r="1470" spans="1:44" x14ac:dyDescent="0.35">
      <c r="A1470" s="5"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6">
        <v>0</v>
      </c>
    </row>
    <row r="1471" spans="1:44" x14ac:dyDescent="0.35">
      <c r="A1471" s="7" t="s">
        <v>44</v>
      </c>
      <c r="B1471" s="8" t="s">
        <v>45</v>
      </c>
      <c r="C1471" s="8" t="s">
        <v>92</v>
      </c>
      <c r="D1471" s="8" t="s">
        <v>47</v>
      </c>
      <c r="E1471" s="8" t="s">
        <v>48</v>
      </c>
      <c r="F1471" s="8" t="s">
        <v>49</v>
      </c>
      <c r="G1471" s="8" t="s">
        <v>1553</v>
      </c>
      <c r="H1471" s="8">
        <v>1702</v>
      </c>
      <c r="I1471" s="8" t="s">
        <v>62</v>
      </c>
      <c r="J1471" s="8" t="s">
        <v>99</v>
      </c>
      <c r="K1471" s="8" t="s">
        <v>79</v>
      </c>
      <c r="L1471" s="8" t="s">
        <v>44</v>
      </c>
      <c r="M1471" s="8" t="s">
        <v>54</v>
      </c>
      <c r="N1471" s="8">
        <v>2</v>
      </c>
      <c r="O1471" s="8">
        <v>-2</v>
      </c>
      <c r="P1471" s="8">
        <v>0</v>
      </c>
      <c r="Q1471" s="8">
        <v>23</v>
      </c>
      <c r="R1471" s="8">
        <v>1</v>
      </c>
      <c r="S1471" s="8">
        <v>1</v>
      </c>
      <c r="T1471" s="8">
        <v>1</v>
      </c>
      <c r="U1471" s="8">
        <v>0</v>
      </c>
      <c r="V1471" s="8">
        <v>427</v>
      </c>
      <c r="W1471" s="8">
        <v>7</v>
      </c>
      <c r="X1471" s="8" t="s">
        <v>77</v>
      </c>
      <c r="Y1471" s="8">
        <v>1</v>
      </c>
      <c r="Z1471" s="8">
        <v>3</v>
      </c>
      <c r="AA1471" s="8">
        <v>99</v>
      </c>
      <c r="AB1471" s="8">
        <v>3</v>
      </c>
      <c r="AC1471" s="8">
        <v>1</v>
      </c>
      <c r="AD1471" s="8">
        <v>4</v>
      </c>
      <c r="AE1471" s="8">
        <v>2275</v>
      </c>
      <c r="AF1471" s="8">
        <v>25103</v>
      </c>
      <c r="AG1471" s="8">
        <v>1</v>
      </c>
      <c r="AH1471" s="8">
        <v>21</v>
      </c>
      <c r="AI1471" s="8">
        <v>4</v>
      </c>
      <c r="AJ1471" s="8">
        <v>2</v>
      </c>
      <c r="AK1471" s="8">
        <v>80</v>
      </c>
      <c r="AL1471" s="8">
        <v>1</v>
      </c>
      <c r="AM1471" s="8">
        <v>3</v>
      </c>
      <c r="AN1471" s="8">
        <v>3</v>
      </c>
      <c r="AO1471" s="8">
        <v>3</v>
      </c>
      <c r="AP1471" s="8">
        <v>2</v>
      </c>
      <c r="AQ1471" s="8">
        <v>0</v>
      </c>
      <c r="AR1471" s="9">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A978-B2F9-4AAC-9589-94F728EB7772}">
  <dimension ref="A1"/>
  <sheetViews>
    <sheetView tabSelected="1" zoomScale="75" zoomScaleNormal="75" workbookViewId="0"/>
  </sheetViews>
  <sheetFormatPr defaultRowHeight="15.5" x14ac:dyDescent="0.35"/>
  <cols>
    <col min="1" max="16384" width="8.66406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zoomScale="88" zoomScaleNormal="85" workbookViewId="0">
      <selection activeCell="B11" sqref="B11"/>
    </sheetView>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zoomScale="46" zoomScaleNormal="90" workbookViewId="0">
      <selection activeCell="T46" sqref="T46"/>
    </sheetView>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4D4E3-4E7A-4E2F-A8B5-75E3B6960E3C}">
  <dimension ref="B1"/>
  <sheetViews>
    <sheetView workbookViewId="0">
      <selection activeCell="B1" sqref="B1"/>
    </sheetView>
  </sheetViews>
  <sheetFormatPr defaultRowHeight="15.5" x14ac:dyDescent="0.35"/>
  <cols>
    <col min="2" max="2" width="118.5" customWidth="1"/>
  </cols>
  <sheetData>
    <row r="1" spans="2:2" ht="409.5" x14ac:dyDescent="0.35">
      <c r="B1" s="31" t="s">
        <v>1570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Rating</vt:lpstr>
      <vt:lpstr>KPI'S</vt:lpstr>
      <vt:lpstr>Gender</vt:lpstr>
      <vt:lpstr>Education by attrition</vt:lpstr>
      <vt:lpstr>Attrition by Job</vt:lpstr>
      <vt:lpstr>Dept wise Attrition</vt:lpstr>
      <vt:lpstr>Attrition by Age Group</vt:lpstr>
      <vt:lpstr>Marital Status</vt:lpstr>
      <vt:lpstr>Data</vt:lpstr>
      <vt:lpstr>Dashboard</vt:lpstr>
      <vt:lpstr>Images</vt:lpstr>
      <vt:lpstr>Backgrounds</vt:lpstr>
      <vt:lpstr>Summary</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Akash Tenguriya</cp:lastModifiedBy>
  <dcterms:created xsi:type="dcterms:W3CDTF">2022-12-29T16:02:46Z</dcterms:created>
  <dcterms:modified xsi:type="dcterms:W3CDTF">2025-07-06T08:08:36Z</dcterms:modified>
</cp:coreProperties>
</file>