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kash\Downloads\"/>
    </mc:Choice>
  </mc:AlternateContent>
  <xr:revisionPtr revIDLastSave="0" documentId="13_ncr:1_{9D91101F-9B31-4869-B239-43352C072F96}" xr6:coauthVersionLast="47" xr6:coauthVersionMax="47" xr10:uidLastSave="{00000000-0000-0000-0000-000000000000}"/>
  <bookViews>
    <workbookView xWindow="-108" yWindow="-108" windowWidth="23256" windowHeight="12456" xr2:uid="{FD0DA0B9-7B95-4BE7-A2EC-C1021BB2CCA5}"/>
  </bookViews>
  <sheets>
    <sheet name="Raw Data" sheetId="1" r:id="rId1"/>
    <sheet name="Raw Data 2" sheetId="10" r:id="rId2"/>
    <sheet name="Analysis" sheetId="13" r:id="rId3"/>
    <sheet name="Report" sheetId="14" r:id="rId4"/>
  </sheets>
  <definedNames>
    <definedName name="_xlnm._FilterDatabase" localSheetId="0" hidden="1">'Raw Data'!$A$1:$G$53</definedName>
    <definedName name="_xlnm._FilterDatabase" localSheetId="1" hidden="1">'Raw Data 2'!$A$1:$G$51</definedName>
    <definedName name="Slicer_Design">#N/A</definedName>
    <definedName name="Slicer_Typ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 i="10" l="1"/>
  <c r="F53" i="1"/>
  <c r="F52" i="1"/>
</calcChain>
</file>

<file path=xl/sharedStrings.xml><?xml version="1.0" encoding="utf-8"?>
<sst xmlns="http://schemas.openxmlformats.org/spreadsheetml/2006/main" count="650" uniqueCount="90">
  <si>
    <t>Roller Coaster</t>
  </si>
  <si>
    <t>Amusement Park</t>
  </si>
  <si>
    <t>Type</t>
  </si>
  <si>
    <t>Design</t>
  </si>
  <si>
    <t>Status</t>
  </si>
  <si>
    <t>Opened</t>
  </si>
  <si>
    <t>Speed ( mph )</t>
  </si>
  <si>
    <t>Air</t>
  </si>
  <si>
    <t>Alton Towers</t>
  </si>
  <si>
    <t>Steel</t>
  </si>
  <si>
    <t>Flying</t>
  </si>
  <si>
    <t>Operating</t>
  </si>
  <si>
    <t>Boomerang</t>
  </si>
  <si>
    <t>Pleasure Island Family Theme Park</t>
  </si>
  <si>
    <t>Sit Down</t>
  </si>
  <si>
    <t>Cobra</t>
  </si>
  <si>
    <t>Paultons Park</t>
  </si>
  <si>
    <t>Colossus</t>
  </si>
  <si>
    <t>Thorpe Park</t>
  </si>
  <si>
    <t>Corkscrew</t>
  </si>
  <si>
    <t>Flamingo Land Theme Park &amp; Zoo</t>
  </si>
  <si>
    <t>Crazy Mouse</t>
  </si>
  <si>
    <t>South Pier</t>
  </si>
  <si>
    <t>Brighton Pier</t>
  </si>
  <si>
    <t>Enigma</t>
  </si>
  <si>
    <t>Pleasurewood Hills</t>
  </si>
  <si>
    <t>Express</t>
  </si>
  <si>
    <t>M&amp;Ds Scotland's Theme Park</t>
  </si>
  <si>
    <t>Fantasy Mouse</t>
  </si>
  <si>
    <t>Fantasy Island</t>
  </si>
  <si>
    <t>G Force</t>
  </si>
  <si>
    <t>Drayton Manor Park</t>
  </si>
  <si>
    <t>Grand National</t>
  </si>
  <si>
    <t>Pleasure Beach, Blackpool</t>
  </si>
  <si>
    <t>Wood</t>
  </si>
  <si>
    <t>Infusion</t>
  </si>
  <si>
    <t>Inverted</t>
  </si>
  <si>
    <t>Irn-Bru Revolution</t>
  </si>
  <si>
    <t>Jubilee Odyssey</t>
  </si>
  <si>
    <t>Jungle Coaster</t>
  </si>
  <si>
    <t>Legoland Windsor</t>
  </si>
  <si>
    <t>Knightmare</t>
  </si>
  <si>
    <t>Camelot Theme Park</t>
  </si>
  <si>
    <t>Kumali</t>
  </si>
  <si>
    <t>Magic Mouse</t>
  </si>
  <si>
    <t>Brean Leisure Park</t>
  </si>
  <si>
    <t>Megafobia</t>
  </si>
  <si>
    <t>Oakwood Theme Park</t>
  </si>
  <si>
    <t>Millennium Roller Coaster</t>
  </si>
  <si>
    <t>Nemesis</t>
  </si>
  <si>
    <t>Nemesis Inferno</t>
  </si>
  <si>
    <t>New Roller Coaster</t>
  </si>
  <si>
    <t>New MetroLand</t>
  </si>
  <si>
    <t>Oblivion</t>
  </si>
  <si>
    <t>Pepsi Max Big One</t>
  </si>
  <si>
    <t>Rage</t>
  </si>
  <si>
    <t>Adventure Island</t>
  </si>
  <si>
    <t>Rat</t>
  </si>
  <si>
    <t>Loudoun Castle</t>
  </si>
  <si>
    <t>Rattlesnake</t>
  </si>
  <si>
    <t>Chessington World of Adventures</t>
  </si>
  <si>
    <t>Rhino Coaster</t>
  </si>
  <si>
    <t>West Midlands Safari Park</t>
  </si>
  <si>
    <t>Rita - Queen of Speed</t>
  </si>
  <si>
    <t>Great Yarmouth Pleasure Beach</t>
  </si>
  <si>
    <t>Wicksteed Park</t>
  </si>
  <si>
    <t>Shockwave</t>
  </si>
  <si>
    <t>Stand Up</t>
  </si>
  <si>
    <t>Speed: No Limits</t>
  </si>
  <si>
    <t>Stealth</t>
  </si>
  <si>
    <t>Tornado</t>
  </si>
  <si>
    <t>Tsunami</t>
  </si>
  <si>
    <t>Twist and Shout</t>
  </si>
  <si>
    <t>Twister</t>
  </si>
  <si>
    <t>Lightwater Valley</t>
  </si>
  <si>
    <t>Ultimate</t>
  </si>
  <si>
    <t>Vampire</t>
  </si>
  <si>
    <t>Suspended</t>
  </si>
  <si>
    <t>Velocity</t>
  </si>
  <si>
    <t>Wall's Twister Ride</t>
  </si>
  <si>
    <t>Whirlwind</t>
  </si>
  <si>
    <t>Wild Mouse</t>
  </si>
  <si>
    <t>Wipeout</t>
  </si>
  <si>
    <t>X:\ No Way Out</t>
  </si>
  <si>
    <t>Grand Total</t>
  </si>
  <si>
    <t>Average of Speed ( mph )</t>
  </si>
  <si>
    <t>Total average</t>
  </si>
  <si>
    <t>Average</t>
  </si>
  <si>
    <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</si>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</sst>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pivotButton="1"/>
    <xf numFmtId="0" fontId="0" fillId="0" borderId="0" xfId="0" applyAlignment="1">
      <alignment horizontal="left"/>
    </xf>
  </cellXfs>
  <cellStyles count="1">
    <cellStyle name="Normal" xfId="0" builtinId="0"/>
  </cellStyles>
  <dxfs count="0"/>
  <tableStyles count="1" defaultTableStyle="TableStyleMedium2" defaultPivotStyle="PivotStyleLight16">
    <tableStyle name="Slicer Style 1" pivot="0" table="0" count="0" xr9:uid="{23C6A57E-BB81-4F88-8858-7ADEE771795B}"/>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[holiday.xlsx]Analysis!PivotTable5</c:name>
    <c:fmtId val="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a:t>Roller</a:t>
            </a:r>
            <a:r>
              <a:rPr lang="en-US" baseline="0"/>
              <a:t> Coaster Wise Average Price</a:t>
            </a:r>
          </a:p>
          <a:p>
            <a:pPr>
              <a:defRPr/>
            </a:pPr>
            <a:endParaRPr lang="en-US"/>
          </a:p>
        </c:rich>
      </c:tx>
      <c:layout>
        <c:manualLayout>
          <c:xMode val="edge"/>
          <c:yMode val="edge"/>
          <c:x val="0.32761843496978432"/>
          <c:y val="4.606506418278037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s>
    <c:plotArea>
      <c:layout/>
      <c:barChart>
        <c:barDir val="col"/>
        <c:grouping val="clustered"/>
        <c:varyColors val="0"/>
        <c:ser>
          <c:idx val="0"/>
          <c:order val="0"/>
          <c:tx>
            <c:strRef>
              <c:f>Analysis!$E$8</c:f>
              <c:strCache>
                <c:ptCount val="1"/>
                <c:pt idx="0">
                  <c:v>Total</c:v>
                </c:pt>
              </c:strCache>
            </c:strRef>
          </c:tx>
          <c:spPr>
            <a:solidFill>
              <a:schemeClr val="accent1"/>
            </a:solidFill>
            <a:ln>
              <a:noFill/>
            </a:ln>
            <a:effectLst/>
          </c:spPr>
          <c:invertIfNegative val="0"/>
          <c:cat>
            <c:strRef>
              <c:f>Analysis!$D$9:$D$55</c:f>
              <c:strCache>
                <c:ptCount val="46"/>
                <c:pt idx="0">
                  <c:v>Air</c:v>
                </c:pt>
                <c:pt idx="1">
                  <c:v>Boomerang</c:v>
                </c:pt>
                <c:pt idx="2">
                  <c:v>Cobra</c:v>
                </c:pt>
                <c:pt idx="3">
                  <c:v>Colossus</c:v>
                </c:pt>
                <c:pt idx="4">
                  <c:v>Corkscrew</c:v>
                </c:pt>
                <c:pt idx="5">
                  <c:v>Crazy Mouse</c:v>
                </c:pt>
                <c:pt idx="6">
                  <c:v>Enigma</c:v>
                </c:pt>
                <c:pt idx="7">
                  <c:v>Express</c:v>
                </c:pt>
                <c:pt idx="8">
                  <c:v>Fantasy Mouse</c:v>
                </c:pt>
                <c:pt idx="9">
                  <c:v>G Force</c:v>
                </c:pt>
                <c:pt idx="10">
                  <c:v>Grand National</c:v>
                </c:pt>
                <c:pt idx="11">
                  <c:v>Infusion</c:v>
                </c:pt>
                <c:pt idx="12">
                  <c:v>Irn-Bru Revolution</c:v>
                </c:pt>
                <c:pt idx="13">
                  <c:v>Jubilee Odyssey</c:v>
                </c:pt>
                <c:pt idx="14">
                  <c:v>Jungle Coaster</c:v>
                </c:pt>
                <c:pt idx="15">
                  <c:v>Knightmare</c:v>
                </c:pt>
                <c:pt idx="16">
                  <c:v>Kumali</c:v>
                </c:pt>
                <c:pt idx="17">
                  <c:v>Magic Mouse</c:v>
                </c:pt>
                <c:pt idx="18">
                  <c:v>Megafobia</c:v>
                </c:pt>
                <c:pt idx="19">
                  <c:v>Millennium Roller Coaster</c:v>
                </c:pt>
                <c:pt idx="20">
                  <c:v>Nemesis</c:v>
                </c:pt>
                <c:pt idx="21">
                  <c:v>Nemesis Inferno</c:v>
                </c:pt>
                <c:pt idx="22">
                  <c:v>New Roller Coaster</c:v>
                </c:pt>
                <c:pt idx="23">
                  <c:v>Oblivion</c:v>
                </c:pt>
                <c:pt idx="24">
                  <c:v>Pepsi Max Big One</c:v>
                </c:pt>
                <c:pt idx="25">
                  <c:v>Rage</c:v>
                </c:pt>
                <c:pt idx="26">
                  <c:v>Rat</c:v>
                </c:pt>
                <c:pt idx="27">
                  <c:v>Rattlesnake</c:v>
                </c:pt>
                <c:pt idx="28">
                  <c:v>Rhino Coaster</c:v>
                </c:pt>
                <c:pt idx="29">
                  <c:v>Rita - Queen of Speed</c:v>
                </c:pt>
                <c:pt idx="30">
                  <c:v>Roller Coaster</c:v>
                </c:pt>
                <c:pt idx="31">
                  <c:v>Shockwave</c:v>
                </c:pt>
                <c:pt idx="32">
                  <c:v>Speed: No Limits</c:v>
                </c:pt>
                <c:pt idx="33">
                  <c:v>Stealth</c:v>
                </c:pt>
                <c:pt idx="34">
                  <c:v>Tornado</c:v>
                </c:pt>
                <c:pt idx="35">
                  <c:v>Tsunami</c:v>
                </c:pt>
                <c:pt idx="36">
                  <c:v>Twist and Shout</c:v>
                </c:pt>
                <c:pt idx="37">
                  <c:v>Twister</c:v>
                </c:pt>
                <c:pt idx="38">
                  <c:v>Ultimate</c:v>
                </c:pt>
                <c:pt idx="39">
                  <c:v>Vampire</c:v>
                </c:pt>
                <c:pt idx="40">
                  <c:v>Velocity</c:v>
                </c:pt>
                <c:pt idx="41">
                  <c:v>Wall's Twister Ride</c:v>
                </c:pt>
                <c:pt idx="42">
                  <c:v>Whirlwind</c:v>
                </c:pt>
                <c:pt idx="43">
                  <c:v>Wild Mouse</c:v>
                </c:pt>
                <c:pt idx="44">
                  <c:v>Wipeout</c:v>
                </c:pt>
                <c:pt idx="45">
                  <c:v>X:\ No Way Out</c:v>
                </c:pt>
              </c:strCache>
            </c:strRef>
          </c:cat>
          <c:val>
            <c:numRef>
              <c:f>Analysis!$E$9:$E$55</c:f>
              <c:numCache>
                <c:formatCode>General</c:formatCode>
                <c:ptCount val="46"/>
                <c:pt idx="0">
                  <c:v>46.6</c:v>
                </c:pt>
                <c:pt idx="1">
                  <c:v>47</c:v>
                </c:pt>
                <c:pt idx="2">
                  <c:v>31.1</c:v>
                </c:pt>
                <c:pt idx="3">
                  <c:v>45</c:v>
                </c:pt>
                <c:pt idx="4">
                  <c:v>40</c:v>
                </c:pt>
                <c:pt idx="5">
                  <c:v>29.1</c:v>
                </c:pt>
                <c:pt idx="6">
                  <c:v>34</c:v>
                </c:pt>
                <c:pt idx="7">
                  <c:v>28</c:v>
                </c:pt>
                <c:pt idx="8">
                  <c:v>29.1</c:v>
                </c:pt>
                <c:pt idx="9">
                  <c:v>43.5</c:v>
                </c:pt>
                <c:pt idx="10">
                  <c:v>40</c:v>
                </c:pt>
                <c:pt idx="11">
                  <c:v>49.7</c:v>
                </c:pt>
                <c:pt idx="12">
                  <c:v>45</c:v>
                </c:pt>
                <c:pt idx="13">
                  <c:v>63</c:v>
                </c:pt>
                <c:pt idx="14">
                  <c:v>35</c:v>
                </c:pt>
                <c:pt idx="15">
                  <c:v>43.5</c:v>
                </c:pt>
                <c:pt idx="16">
                  <c:v>54.9</c:v>
                </c:pt>
                <c:pt idx="17">
                  <c:v>29.1</c:v>
                </c:pt>
                <c:pt idx="18">
                  <c:v>48</c:v>
                </c:pt>
                <c:pt idx="19">
                  <c:v>55.9</c:v>
                </c:pt>
                <c:pt idx="20">
                  <c:v>50</c:v>
                </c:pt>
                <c:pt idx="21">
                  <c:v>47.8</c:v>
                </c:pt>
                <c:pt idx="22">
                  <c:v>26.8</c:v>
                </c:pt>
                <c:pt idx="23">
                  <c:v>68</c:v>
                </c:pt>
                <c:pt idx="24">
                  <c:v>74</c:v>
                </c:pt>
                <c:pt idx="25">
                  <c:v>43.5</c:v>
                </c:pt>
                <c:pt idx="26">
                  <c:v>28</c:v>
                </c:pt>
                <c:pt idx="27">
                  <c:v>28</c:v>
                </c:pt>
                <c:pt idx="28">
                  <c:v>28.5</c:v>
                </c:pt>
                <c:pt idx="29">
                  <c:v>61.1</c:v>
                </c:pt>
                <c:pt idx="30">
                  <c:v>36</c:v>
                </c:pt>
                <c:pt idx="31">
                  <c:v>53</c:v>
                </c:pt>
                <c:pt idx="32">
                  <c:v>59</c:v>
                </c:pt>
                <c:pt idx="33">
                  <c:v>80</c:v>
                </c:pt>
                <c:pt idx="34">
                  <c:v>44.7</c:v>
                </c:pt>
                <c:pt idx="35">
                  <c:v>38</c:v>
                </c:pt>
                <c:pt idx="36">
                  <c:v>41</c:v>
                </c:pt>
                <c:pt idx="37">
                  <c:v>29.1</c:v>
                </c:pt>
                <c:pt idx="38">
                  <c:v>50</c:v>
                </c:pt>
                <c:pt idx="39">
                  <c:v>45</c:v>
                </c:pt>
                <c:pt idx="40">
                  <c:v>54</c:v>
                </c:pt>
                <c:pt idx="41">
                  <c:v>29.1</c:v>
                </c:pt>
                <c:pt idx="42">
                  <c:v>37.299999999999997</c:v>
                </c:pt>
                <c:pt idx="43">
                  <c:v>28</c:v>
                </c:pt>
                <c:pt idx="44">
                  <c:v>47</c:v>
                </c:pt>
                <c:pt idx="45">
                  <c:v>27.7</c:v>
                </c:pt>
              </c:numCache>
            </c:numRef>
          </c:val>
          <c:extLst>
            <c:ext xmlns:c16="http://schemas.microsoft.com/office/drawing/2014/chart" uri="{C3380CC4-5D6E-409C-BE32-E72D297353CC}">
              <c16:uniqueId val="{00000000-2C28-42C4-BDB4-B3ABE2F26238}"/>
            </c:ext>
          </c:extLst>
        </c:ser>
        <c:dLbls>
          <c:showLegendKey val="0"/>
          <c:showVal val="0"/>
          <c:showCatName val="0"/>
          <c:showSerName val="0"/>
          <c:showPercent val="0"/>
          <c:showBubbleSize val="0"/>
        </c:dLbls>
        <c:gapWidth val="199"/>
        <c:axId val="487802431"/>
        <c:axId val="487814911"/>
      </c:barChart>
      <c:catAx>
        <c:axId val="487802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487814911"/>
        <c:crosses val="autoZero"/>
        <c:auto val="1"/>
        <c:lblAlgn val="ctr"/>
        <c:lblOffset val="100"/>
        <c:noMultiLvlLbl val="0"/>
      </c:catAx>
      <c:valAx>
        <c:axId val="487814911"/>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7802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[holiday.xlsx]Analysis!PivotTable2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a:t>
            </a:r>
            <a:r>
              <a:rPr lang="en-US" baseline="0"/>
              <a:t> Wise Average Speed of Roller Coaster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Analysis!$E$61</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Analysis!$D$62:$D$86</c:f>
              <c:strCache>
                <c:ptCount val="24"/>
                <c:pt idx="0">
                  <c:v>1932</c:v>
                </c:pt>
                <c:pt idx="1">
                  <c:v>1933</c:v>
                </c:pt>
                <c:pt idx="2">
                  <c:v>1935</c:v>
                </c:pt>
                <c:pt idx="3">
                  <c:v>1979</c:v>
                </c:pt>
                <c:pt idx="4">
                  <c:v>1980</c:v>
                </c:pt>
                <c:pt idx="5">
                  <c:v>1983</c:v>
                </c:pt>
                <c:pt idx="6">
                  <c:v>1988</c:v>
                </c:pt>
                <c:pt idx="7">
                  <c:v>1991</c:v>
                </c:pt>
                <c:pt idx="8">
                  <c:v>1992</c:v>
                </c:pt>
                <c:pt idx="9">
                  <c:v>1993</c:v>
                </c:pt>
                <c:pt idx="10">
                  <c:v>1994</c:v>
                </c:pt>
                <c:pt idx="11">
                  <c:v>1995</c:v>
                </c:pt>
                <c:pt idx="12">
                  <c:v>1996</c:v>
                </c:pt>
                <c:pt idx="13">
                  <c:v>1997</c:v>
                </c:pt>
                <c:pt idx="14">
                  <c:v>1998</c:v>
                </c:pt>
                <c:pt idx="15">
                  <c:v>1999</c:v>
                </c:pt>
                <c:pt idx="16">
                  <c:v>2000</c:v>
                </c:pt>
                <c:pt idx="17">
                  <c:v>2001</c:v>
                </c:pt>
                <c:pt idx="18">
                  <c:v>2002</c:v>
                </c:pt>
                <c:pt idx="19">
                  <c:v>2003</c:v>
                </c:pt>
                <c:pt idx="20">
                  <c:v>2004</c:v>
                </c:pt>
                <c:pt idx="21">
                  <c:v>2005</c:v>
                </c:pt>
                <c:pt idx="22">
                  <c:v>2006</c:v>
                </c:pt>
                <c:pt idx="23">
                  <c:v>2007</c:v>
                </c:pt>
              </c:strCache>
            </c:strRef>
          </c:cat>
          <c:val>
            <c:numRef>
              <c:f>Analysis!$E$62:$E$86</c:f>
              <c:numCache>
                <c:formatCode>General</c:formatCode>
                <c:ptCount val="24"/>
                <c:pt idx="0">
                  <c:v>45</c:v>
                </c:pt>
                <c:pt idx="1">
                  <c:v>35</c:v>
                </c:pt>
                <c:pt idx="2">
                  <c:v>40</c:v>
                </c:pt>
                <c:pt idx="3">
                  <c:v>45</c:v>
                </c:pt>
                <c:pt idx="4">
                  <c:v>40</c:v>
                </c:pt>
                <c:pt idx="5">
                  <c:v>40</c:v>
                </c:pt>
                <c:pt idx="6">
                  <c:v>26.8</c:v>
                </c:pt>
                <c:pt idx="7">
                  <c:v>50</c:v>
                </c:pt>
                <c:pt idx="8">
                  <c:v>28.5</c:v>
                </c:pt>
                <c:pt idx="9">
                  <c:v>47</c:v>
                </c:pt>
                <c:pt idx="10">
                  <c:v>59</c:v>
                </c:pt>
                <c:pt idx="11">
                  <c:v>34</c:v>
                </c:pt>
                <c:pt idx="12">
                  <c:v>37.85</c:v>
                </c:pt>
                <c:pt idx="13">
                  <c:v>28</c:v>
                </c:pt>
                <c:pt idx="14">
                  <c:v>39.78</c:v>
                </c:pt>
                <c:pt idx="15">
                  <c:v>55.9</c:v>
                </c:pt>
                <c:pt idx="16">
                  <c:v>28.733333333333334</c:v>
                </c:pt>
                <c:pt idx="17">
                  <c:v>29.1</c:v>
                </c:pt>
                <c:pt idx="18">
                  <c:v>49.9</c:v>
                </c:pt>
                <c:pt idx="19">
                  <c:v>42.033333333333331</c:v>
                </c:pt>
                <c:pt idx="20">
                  <c:v>36.5</c:v>
                </c:pt>
                <c:pt idx="21">
                  <c:v>46.65</c:v>
                </c:pt>
                <c:pt idx="22">
                  <c:v>50.6</c:v>
                </c:pt>
                <c:pt idx="23">
                  <c:v>42.56</c:v>
                </c:pt>
              </c:numCache>
            </c:numRef>
          </c:val>
          <c:smooth val="0"/>
          <c:extLst>
            <c:ext xmlns:c16="http://schemas.microsoft.com/office/drawing/2014/chart" uri="{C3380CC4-5D6E-409C-BE32-E72D297353CC}">
              <c16:uniqueId val="{00000000-7820-498A-843F-85D70AFB9DE0}"/>
            </c:ext>
          </c:extLst>
        </c:ser>
        <c:dLbls>
          <c:dLblPos val="t"/>
          <c:showLegendKey val="0"/>
          <c:showVal val="1"/>
          <c:showCatName val="0"/>
          <c:showSerName val="0"/>
          <c:showPercent val="0"/>
          <c:showBubbleSize val="0"/>
        </c:dLbls>
        <c:marker val="1"/>
        <c:smooth val="0"/>
        <c:axId val="333947807"/>
        <c:axId val="333949887"/>
      </c:lineChart>
      <c:catAx>
        <c:axId val="333947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949887"/>
        <c:crosses val="autoZero"/>
        <c:auto val="1"/>
        <c:lblAlgn val="ctr"/>
        <c:lblOffset val="100"/>
        <c:noMultiLvlLbl val="0"/>
      </c:catAx>
      <c:valAx>
        <c:axId val="333949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3947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[holiday.xlsx]Analysis!PivotTable7</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baseline="0"/>
              <a:t>Design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Analysis!$H$10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E6DA-4FBF-82A6-CE9453584FDC}"/>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E6DA-4FBF-82A6-CE9453584FDC}"/>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E6DA-4FBF-82A6-CE9453584FDC}"/>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E6DA-4FBF-82A6-CE9453584FDC}"/>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E6DA-4FBF-82A6-CE9453584FD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Analysis!$G$11:$G$16</c:f>
              <c:strCache>
                <c:ptCount val="5"/>
                <c:pt idx="0">
                  <c:v>Flying</c:v>
                </c:pt>
                <c:pt idx="1">
                  <c:v>Inverted</c:v>
                </c:pt>
                <c:pt idx="2">
                  <c:v>Sit Down</c:v>
                </c:pt>
                <c:pt idx="3">
                  <c:v>Stand Up</c:v>
                </c:pt>
                <c:pt idx="4">
                  <c:v>Suspended</c:v>
                </c:pt>
              </c:strCache>
            </c:strRef>
          </c:cat>
          <c:val>
            <c:numRef>
              <c:f>Analysis!$H$11:$H$16</c:f>
              <c:numCache>
                <c:formatCode>General</c:formatCode>
                <c:ptCount val="5"/>
                <c:pt idx="0">
                  <c:v>46.6</c:v>
                </c:pt>
                <c:pt idx="1">
                  <c:v>50.56666666666667</c:v>
                </c:pt>
                <c:pt idx="2">
                  <c:v>41.102439024390236</c:v>
                </c:pt>
                <c:pt idx="3">
                  <c:v>53</c:v>
                </c:pt>
                <c:pt idx="4">
                  <c:v>45</c:v>
                </c:pt>
              </c:numCache>
            </c:numRef>
          </c:val>
          <c:extLst>
            <c:ext xmlns:c16="http://schemas.microsoft.com/office/drawing/2014/chart" uri="{C3380CC4-5D6E-409C-BE32-E72D297353CC}">
              <c16:uniqueId val="{0000000A-E6DA-4FBF-82A6-CE9453584FDC}"/>
            </c:ext>
          </c:extLst>
        </c:ser>
        <c:dLbls>
          <c:showLegendKey val="0"/>
          <c:showVal val="1"/>
          <c:showCatName val="0"/>
          <c:showSerName val="0"/>
          <c:showPercent val="0"/>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[holiday.xlsx]Analysis!PivotTable8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Price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Analysis!$H$5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Analysis!$G$6:$G$8</c:f>
              <c:strCache>
                <c:ptCount val="2"/>
                <c:pt idx="0">
                  <c:v>Steel</c:v>
                </c:pt>
                <c:pt idx="1">
                  <c:v>Wood</c:v>
                </c:pt>
              </c:strCache>
            </c:strRef>
          </c:cat>
          <c:val>
            <c:numRef>
              <c:f>Analysis!$H$6:$H$8</c:f>
              <c:numCache>
                <c:formatCode>General</c:formatCode>
                <c:ptCount val="2"/>
                <c:pt idx="0">
                  <c:v>42.721739130434784</c:v>
                </c:pt>
                <c:pt idx="1">
                  <c:v>42</c:v>
                </c:pt>
              </c:numCache>
            </c:numRef>
          </c:val>
          <c:extLst>
            <c:ext xmlns:c16="http://schemas.microsoft.com/office/drawing/2014/chart" uri="{C3380CC4-5D6E-409C-BE32-E72D297353CC}">
              <c16:uniqueId val="{00000000-64BE-4B7F-B4D1-D6372C84AFA8}"/>
            </c:ext>
          </c:extLst>
        </c:ser>
        <c:dLbls>
          <c:dLblPos val="outEnd"/>
          <c:showLegendKey val="0"/>
          <c:showVal val="1"/>
          <c:showCatName val="0"/>
          <c:showSerName val="0"/>
          <c:showPercent val="0"/>
          <c:showBubbleSize val="0"/>
        </c:dLbls>
        <c:gapWidth val="182"/>
        <c:axId val="509080095"/>
        <c:axId val="509080927"/>
      </c:barChart>
      <c:catAx>
        <c:axId val="50908009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80927"/>
        <c:crosses val="autoZero"/>
        <c:auto val="1"/>
        <c:lblAlgn val="ctr"/>
        <c:lblOffset val="100"/>
        <c:noMultiLvlLbl val="0"/>
      </c:catAx>
      <c:valAx>
        <c:axId val="5090809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080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77431</xdr:colOff>
      <xdr:row>0</xdr:row>
      <xdr:rowOff>94539</xdr:rowOff>
    </xdr:from>
    <xdr:to>
      <xdr:col>1</xdr:col>
      <xdr:colOff>569403</xdr:colOff>
      <xdr:row>5</xdr:row>
      <xdr:rowOff>71092</xdr:rowOff>
    </xdr:to>
    <mc:AlternateContent xmlns:mc="http://schemas.openxmlformats.org/markup-compatibility/2006" xmlns:a14="http://schemas.microsoft.com/office/drawing/2010/main">
      <mc:Choice Requires="a14">
        <xdr:graphicFrame macro="">
          <xdr:nvGraphicFramePr>
            <xdr:cNvPr id="2" name="Type">
              <a:extLst>
                <a:ext uri="{FF2B5EF4-FFF2-40B4-BE49-F238E27FC236}">
                  <a16:creationId xmlns:a16="http://schemas.microsoft.com/office/drawing/2014/main" id="{FE1922CE-9EF2-4D78-A932-7332C0C33433}"/>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77431" y="94539"/>
              <a:ext cx="1101572" cy="873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37348</xdr:colOff>
      <xdr:row>0</xdr:row>
      <xdr:rowOff>98663</xdr:rowOff>
    </xdr:from>
    <xdr:to>
      <xdr:col>6</xdr:col>
      <xdr:colOff>407002</xdr:colOff>
      <xdr:row>5</xdr:row>
      <xdr:rowOff>75218</xdr:rowOff>
    </xdr:to>
    <mc:AlternateContent xmlns:mc="http://schemas.openxmlformats.org/markup-compatibility/2006" xmlns:a14="http://schemas.microsoft.com/office/drawing/2010/main">
      <mc:Choice Requires="a14">
        <xdr:graphicFrame macro="">
          <xdr:nvGraphicFramePr>
            <xdr:cNvPr id="3" name="Design">
              <a:extLst>
                <a:ext uri="{FF2B5EF4-FFF2-40B4-BE49-F238E27FC236}">
                  <a16:creationId xmlns:a16="http://schemas.microsoft.com/office/drawing/2014/main" id="{D1F4D78D-275D-4A15-9509-43B63FC9D260}"/>
                </a:ext>
              </a:extLst>
            </xdr:cNvPr>
            <xdr:cNvGraphicFramePr/>
          </xdr:nvGraphicFramePr>
          <xdr:xfrm>
            <a:off x="0" y="0"/>
            <a:ext cx="0" cy="0"/>
          </xdr:xfrm>
          <a:graphic>
            <a:graphicData uri="http://schemas.microsoft.com/office/drawing/2010/slicer">
              <sle:slicer xmlns:sle="http://schemas.microsoft.com/office/drawing/2010/slicer" name="Design"/>
            </a:graphicData>
          </a:graphic>
        </xdr:graphicFrame>
      </mc:Choice>
      <mc:Fallback xmlns="">
        <xdr:sp macro="" textlink="">
          <xdr:nvSpPr>
            <xdr:cNvPr id="0" name=""/>
            <xdr:cNvSpPr>
              <a:spLocks noTextEdit="1"/>
            </xdr:cNvSpPr>
          </xdr:nvSpPr>
          <xdr:spPr>
            <a:xfrm>
              <a:off x="1256548" y="98663"/>
              <a:ext cx="2808054" cy="8730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517670</xdr:colOff>
      <xdr:row>0</xdr:row>
      <xdr:rowOff>88302</xdr:rowOff>
    </xdr:from>
    <xdr:to>
      <xdr:col>22</xdr:col>
      <xdr:colOff>464330</xdr:colOff>
      <xdr:row>18</xdr:row>
      <xdr:rowOff>104826</xdr:rowOff>
    </xdr:to>
    <xdr:graphicFrame macro="">
      <xdr:nvGraphicFramePr>
        <xdr:cNvPr id="4" name="Chart 3">
          <a:extLst>
            <a:ext uri="{FF2B5EF4-FFF2-40B4-BE49-F238E27FC236}">
              <a16:creationId xmlns:a16="http://schemas.microsoft.com/office/drawing/2014/main" id="{18DA5C16-D4B2-4951-AAD4-276A0F5FA9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521368</xdr:colOff>
      <xdr:row>19</xdr:row>
      <xdr:rowOff>13286</xdr:rowOff>
    </xdr:from>
    <xdr:to>
      <xdr:col>22</xdr:col>
      <xdr:colOff>468728</xdr:colOff>
      <xdr:row>34</xdr:row>
      <xdr:rowOff>13286</xdr:rowOff>
    </xdr:to>
    <xdr:graphicFrame macro="">
      <xdr:nvGraphicFramePr>
        <xdr:cNvPr id="5" name="Chart 4">
          <a:extLst>
            <a:ext uri="{FF2B5EF4-FFF2-40B4-BE49-F238E27FC236}">
              <a16:creationId xmlns:a16="http://schemas.microsoft.com/office/drawing/2014/main" id="{FE749178-18D6-44D2-98B6-8946375C5E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85249</xdr:colOff>
      <xdr:row>5</xdr:row>
      <xdr:rowOff>169091</xdr:rowOff>
    </xdr:from>
    <xdr:to>
      <xdr:col>6</xdr:col>
      <xdr:colOff>416808</xdr:colOff>
      <xdr:row>18</xdr:row>
      <xdr:rowOff>104105</xdr:rowOff>
    </xdr:to>
    <xdr:graphicFrame macro="">
      <xdr:nvGraphicFramePr>
        <xdr:cNvPr id="6" name="Chart 5">
          <a:extLst>
            <a:ext uri="{FF2B5EF4-FFF2-40B4-BE49-F238E27FC236}">
              <a16:creationId xmlns:a16="http://schemas.microsoft.com/office/drawing/2014/main" id="{382C10B5-1CEA-45BF-A91D-781CDF366D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84547</xdr:colOff>
      <xdr:row>19</xdr:row>
      <xdr:rowOff>19609</xdr:rowOff>
    </xdr:from>
    <xdr:to>
      <xdr:col>6</xdr:col>
      <xdr:colOff>416560</xdr:colOff>
      <xdr:row>33</xdr:row>
      <xdr:rowOff>129380</xdr:rowOff>
    </xdr:to>
    <xdr:graphicFrame macro="">
      <xdr:nvGraphicFramePr>
        <xdr:cNvPr id="7" name="Chart 6">
          <a:extLst>
            <a:ext uri="{FF2B5EF4-FFF2-40B4-BE49-F238E27FC236}">
              <a16:creationId xmlns:a16="http://schemas.microsoft.com/office/drawing/2014/main" id="{B82F1C28-DB98-43F0-8EA9-39362B6893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h" refreshedDate="44841.602814583333" createdVersion="8" refreshedVersion="8" minRefreshableVersion="3" recordCount="50" xr:uid="{88EE19E8-BE25-4AAD-9957-08109F7F749A}">
  <cacheSource type="worksheet">
    <worksheetSource ref="A1:I51" sheet="Raw Data 2"/>
  </cacheSource>
  <cacheFields count="9">
    <cacheField name="Roller Coaster" numFmtId="0">
      <sharedItems count="46">
        <s v="Roller Coaster"/>
        <s v="Grand National"/>
        <s v="Irn-Bru Revolution"/>
        <s v="Corkscrew"/>
        <s v="New Roller Coaster"/>
        <s v="Ultimate"/>
        <s v="Rhino Coaster"/>
        <s v="Boomerang"/>
        <s v="Nemesis"/>
        <s v="Pepsi Max Big One"/>
        <s v="Shockwave"/>
        <s v="Enigma"/>
        <s v="Megafobia"/>
        <s v="X:\ No Way Out"/>
        <s v="Wild Mouse"/>
        <s v="Crazy Mouse"/>
        <s v="Oblivion"/>
        <s v="Rattlesnake"/>
        <s v="Tornado"/>
        <s v="Wall's Twister Ride"/>
        <s v="Millennium Roller Coaster"/>
        <s v="Fantasy Mouse"/>
        <s v="Twister"/>
        <s v="Air"/>
        <s v="Colossus"/>
        <s v="Jubilee Odyssey"/>
        <s v="Vampire"/>
        <s v="Nemesis Inferno"/>
        <s v="Twist and Shout"/>
        <s v="Whirlwind"/>
        <s v="Jungle Coaster"/>
        <s v="Tsunami"/>
        <s v="G Force"/>
        <s v="Rat"/>
        <s v="Rita - Queen of Speed"/>
        <s v="Velocity"/>
        <s v="Cobra"/>
        <s v="Express"/>
        <s v="Kumali"/>
        <s v="Speed: No Limits"/>
        <s v="Stealth"/>
        <s v="Infusion"/>
        <s v="Knightmare"/>
        <s v="Magic Mouse"/>
        <s v="Rage"/>
        <s v="Wipeout"/>
      </sharedItems>
    </cacheField>
    <cacheField name="Amusement Park" numFmtId="0">
      <sharedItems count="24">
        <s v="Great Yarmouth Pleasure Beach"/>
        <s v="Pleasure Beach, Blackpool"/>
        <s v="Alton Towers"/>
        <s v="Flamingo Land Theme Park &amp; Zoo"/>
        <s v="New MetroLand"/>
        <s v="Lightwater Valley"/>
        <s v="West Midlands Safari Park"/>
        <s v="Pleasure Island Family Theme Park"/>
        <s v="Drayton Manor Park"/>
        <s v="Pleasurewood Hills"/>
        <s v="Oakwood Theme Park"/>
        <s v="Thorpe Park"/>
        <s v="South Pier"/>
        <s v="Chessington World of Adventures"/>
        <s v="M&amp;Ds Scotland's Theme Park"/>
        <s v="Fantasy Island"/>
        <s v="Brighton Pier"/>
        <s v="Wicksteed Park"/>
        <s v="Loudoun Castle"/>
        <s v="Camelot Theme Park"/>
        <s v="Legoland Windsor"/>
        <s v="Paultons Park"/>
        <s v="Brean Leisure Park"/>
        <s v="Adventure Island"/>
      </sharedItems>
    </cacheField>
    <cacheField name="Type" numFmtId="0">
      <sharedItems count="2">
        <s v="Wood"/>
        <s v="Steel"/>
      </sharedItems>
    </cacheField>
    <cacheField name="Design" numFmtId="0">
      <sharedItems count="5">
        <s v="Sit Down"/>
        <s v="Inverted"/>
        <s v="Stand Up"/>
        <s v="Flying"/>
        <s v="Suspended"/>
      </sharedItems>
    </cacheField>
    <cacheField name="Status" numFmtId="0">
      <sharedItems/>
    </cacheField>
    <cacheField name="Opened" numFmtId="0">
      <sharedItems containsSemiMixedTypes="0" containsString="0" containsNumber="1" containsInteger="1" minValue="1932" maxValue="2007" count="24">
        <n v="1932"/>
        <n v="1933"/>
        <n v="1935"/>
        <n v="1979"/>
        <n v="1980"/>
        <n v="1983"/>
        <n v="1988"/>
        <n v="1991"/>
        <n v="1992"/>
        <n v="1993"/>
        <n v="1994"/>
        <n v="1995"/>
        <n v="1996"/>
        <n v="1997"/>
        <n v="1998"/>
        <n v="1999"/>
        <n v="2000"/>
        <n v="2001"/>
        <n v="2002"/>
        <n v="2003"/>
        <n v="2004"/>
        <n v="2005"/>
        <n v="2006"/>
        <n v="2007"/>
      </sharedItems>
    </cacheField>
    <cacheField name="Speed ( mph )" numFmtId="0">
      <sharedItems containsSemiMixedTypes="0" containsString="0" containsNumber="1" minValue="26.8" maxValue="80"/>
    </cacheField>
    <cacheField name="Total average" numFmtId="0">
      <sharedItems containsString="0" containsBlank="1" containsNumber="1" minValue="42.663999999999994" maxValue="42.663999999999994"/>
    </cacheField>
    <cacheField name="Average" numFmtId="0">
      <sharedItems containsString="0" containsBlank="1" containsNumber="1" minValue="42.7" maxValue="42.7"/>
    </cacheField>
  </cacheFields>
  <extLst>
    <ext xmlns:x14="http://schemas.microsoft.com/office/spreadsheetml/2009/9/main" uri="{725AE2AE-9491-48be-B2B4-4EB974FC3084}">
      <x14:pivotCacheDefinition pivotCacheId="13408740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s v="Operating"/>
    <x v="0"/>
    <n v="45"/>
    <n v="42.663999999999994"/>
    <n v="42.7"/>
  </r>
  <r>
    <x v="0"/>
    <x v="1"/>
    <x v="0"/>
    <x v="0"/>
    <s v="Operating"/>
    <x v="1"/>
    <n v="35"/>
    <m/>
    <m/>
  </r>
  <r>
    <x v="1"/>
    <x v="1"/>
    <x v="0"/>
    <x v="0"/>
    <s v="Operating"/>
    <x v="2"/>
    <n v="40"/>
    <m/>
    <m/>
  </r>
  <r>
    <x v="2"/>
    <x v="1"/>
    <x v="1"/>
    <x v="0"/>
    <s v="Operating"/>
    <x v="3"/>
    <n v="45"/>
    <m/>
    <m/>
  </r>
  <r>
    <x v="3"/>
    <x v="2"/>
    <x v="1"/>
    <x v="0"/>
    <s v="Operating"/>
    <x v="4"/>
    <n v="40"/>
    <m/>
    <m/>
  </r>
  <r>
    <x v="3"/>
    <x v="3"/>
    <x v="1"/>
    <x v="0"/>
    <s v="Operating"/>
    <x v="5"/>
    <n v="40"/>
    <m/>
    <m/>
  </r>
  <r>
    <x v="4"/>
    <x v="4"/>
    <x v="1"/>
    <x v="0"/>
    <s v="Operating"/>
    <x v="6"/>
    <n v="26.8"/>
    <m/>
    <m/>
  </r>
  <r>
    <x v="5"/>
    <x v="5"/>
    <x v="1"/>
    <x v="0"/>
    <s v="Operating"/>
    <x v="7"/>
    <n v="50"/>
    <m/>
    <m/>
  </r>
  <r>
    <x v="6"/>
    <x v="6"/>
    <x v="1"/>
    <x v="0"/>
    <s v="Operating"/>
    <x v="8"/>
    <n v="28.5"/>
    <m/>
    <m/>
  </r>
  <r>
    <x v="7"/>
    <x v="7"/>
    <x v="1"/>
    <x v="0"/>
    <s v="Operating"/>
    <x v="9"/>
    <n v="47"/>
    <m/>
    <m/>
  </r>
  <r>
    <x v="8"/>
    <x v="2"/>
    <x v="1"/>
    <x v="1"/>
    <s v="Operating"/>
    <x v="10"/>
    <n v="50"/>
    <m/>
    <m/>
  </r>
  <r>
    <x v="9"/>
    <x v="1"/>
    <x v="1"/>
    <x v="0"/>
    <s v="Operating"/>
    <x v="10"/>
    <n v="74"/>
    <m/>
    <m/>
  </r>
  <r>
    <x v="10"/>
    <x v="8"/>
    <x v="1"/>
    <x v="2"/>
    <s v="Operating"/>
    <x v="10"/>
    <n v="53"/>
    <m/>
    <m/>
  </r>
  <r>
    <x v="11"/>
    <x v="9"/>
    <x v="1"/>
    <x v="0"/>
    <s v="Operating"/>
    <x v="11"/>
    <n v="34"/>
    <m/>
    <m/>
  </r>
  <r>
    <x v="12"/>
    <x v="10"/>
    <x v="0"/>
    <x v="0"/>
    <s v="Operating"/>
    <x v="12"/>
    <n v="48"/>
    <m/>
    <m/>
  </r>
  <r>
    <x v="13"/>
    <x v="11"/>
    <x v="1"/>
    <x v="0"/>
    <s v="Operating"/>
    <x v="12"/>
    <n v="27.7"/>
    <m/>
    <m/>
  </r>
  <r>
    <x v="14"/>
    <x v="3"/>
    <x v="1"/>
    <x v="0"/>
    <s v="Operating"/>
    <x v="13"/>
    <n v="28"/>
    <m/>
    <m/>
  </r>
  <r>
    <x v="15"/>
    <x v="12"/>
    <x v="1"/>
    <x v="0"/>
    <s v="Operating"/>
    <x v="14"/>
    <n v="29.1"/>
    <m/>
    <m/>
  </r>
  <r>
    <x v="16"/>
    <x v="2"/>
    <x v="1"/>
    <x v="0"/>
    <s v="Operating"/>
    <x v="14"/>
    <n v="68"/>
    <m/>
    <m/>
  </r>
  <r>
    <x v="17"/>
    <x v="13"/>
    <x v="1"/>
    <x v="0"/>
    <s v="Operating"/>
    <x v="14"/>
    <n v="28"/>
    <m/>
    <m/>
  </r>
  <r>
    <x v="18"/>
    <x v="14"/>
    <x v="1"/>
    <x v="0"/>
    <s v="Operating"/>
    <x v="14"/>
    <n v="44.7"/>
    <m/>
    <m/>
  </r>
  <r>
    <x v="19"/>
    <x v="6"/>
    <x v="1"/>
    <x v="0"/>
    <s v="Operating"/>
    <x v="14"/>
    <n v="29.1"/>
    <m/>
    <m/>
  </r>
  <r>
    <x v="20"/>
    <x v="15"/>
    <x v="1"/>
    <x v="0"/>
    <s v="Operating"/>
    <x v="15"/>
    <n v="55.9"/>
    <m/>
    <m/>
  </r>
  <r>
    <x v="15"/>
    <x v="16"/>
    <x v="1"/>
    <x v="0"/>
    <s v="Operating"/>
    <x v="16"/>
    <n v="29.1"/>
    <m/>
    <m/>
  </r>
  <r>
    <x v="21"/>
    <x v="15"/>
    <x v="1"/>
    <x v="0"/>
    <s v="Operating"/>
    <x v="16"/>
    <n v="29.1"/>
    <m/>
    <m/>
  </r>
  <r>
    <x v="0"/>
    <x v="17"/>
    <x v="1"/>
    <x v="0"/>
    <s v="Operating"/>
    <x v="16"/>
    <n v="28"/>
    <m/>
    <m/>
  </r>
  <r>
    <x v="22"/>
    <x v="5"/>
    <x v="1"/>
    <x v="0"/>
    <s v="Operating"/>
    <x v="17"/>
    <n v="29.1"/>
    <m/>
    <m/>
  </r>
  <r>
    <x v="23"/>
    <x v="2"/>
    <x v="1"/>
    <x v="3"/>
    <s v="Operating"/>
    <x v="18"/>
    <n v="46.6"/>
    <m/>
    <m/>
  </r>
  <r>
    <x v="24"/>
    <x v="11"/>
    <x v="1"/>
    <x v="0"/>
    <s v="Operating"/>
    <x v="18"/>
    <n v="45"/>
    <m/>
    <m/>
  </r>
  <r>
    <x v="25"/>
    <x v="15"/>
    <x v="1"/>
    <x v="1"/>
    <s v="Operating"/>
    <x v="18"/>
    <n v="63"/>
    <m/>
    <m/>
  </r>
  <r>
    <x v="26"/>
    <x v="13"/>
    <x v="1"/>
    <x v="4"/>
    <s v="Operating"/>
    <x v="18"/>
    <n v="45"/>
    <m/>
    <m/>
  </r>
  <r>
    <x v="27"/>
    <x v="11"/>
    <x v="1"/>
    <x v="1"/>
    <s v="Operating"/>
    <x v="19"/>
    <n v="47.8"/>
    <m/>
    <m/>
  </r>
  <r>
    <x v="28"/>
    <x v="18"/>
    <x v="1"/>
    <x v="0"/>
    <s v="Operating"/>
    <x v="19"/>
    <n v="41"/>
    <m/>
    <m/>
  </r>
  <r>
    <x v="29"/>
    <x v="19"/>
    <x v="1"/>
    <x v="0"/>
    <s v="Operating"/>
    <x v="19"/>
    <n v="37.299999999999997"/>
    <m/>
    <m/>
  </r>
  <r>
    <x v="30"/>
    <x v="20"/>
    <x v="1"/>
    <x v="0"/>
    <s v="Operating"/>
    <x v="20"/>
    <n v="35"/>
    <m/>
    <m/>
  </r>
  <r>
    <x v="31"/>
    <x v="14"/>
    <x v="1"/>
    <x v="1"/>
    <s v="Operating"/>
    <x v="20"/>
    <n v="38"/>
    <m/>
    <m/>
  </r>
  <r>
    <x v="32"/>
    <x v="8"/>
    <x v="1"/>
    <x v="0"/>
    <s v="Operating"/>
    <x v="21"/>
    <n v="43.5"/>
    <m/>
    <m/>
  </r>
  <r>
    <x v="33"/>
    <x v="18"/>
    <x v="1"/>
    <x v="0"/>
    <s v="Operating"/>
    <x v="21"/>
    <n v="28"/>
    <m/>
    <m/>
  </r>
  <r>
    <x v="34"/>
    <x v="2"/>
    <x v="1"/>
    <x v="0"/>
    <s v="Operating"/>
    <x v="21"/>
    <n v="61.1"/>
    <m/>
    <m/>
  </r>
  <r>
    <x v="35"/>
    <x v="3"/>
    <x v="1"/>
    <x v="0"/>
    <s v="Operating"/>
    <x v="21"/>
    <n v="54"/>
    <m/>
    <m/>
  </r>
  <r>
    <x v="36"/>
    <x v="21"/>
    <x v="1"/>
    <x v="0"/>
    <s v="Operating"/>
    <x v="22"/>
    <n v="31.1"/>
    <m/>
    <m/>
  </r>
  <r>
    <x v="37"/>
    <x v="14"/>
    <x v="1"/>
    <x v="0"/>
    <s v="Operating"/>
    <x v="22"/>
    <n v="28"/>
    <m/>
    <m/>
  </r>
  <r>
    <x v="38"/>
    <x v="3"/>
    <x v="1"/>
    <x v="1"/>
    <s v="Operating"/>
    <x v="22"/>
    <n v="54.9"/>
    <m/>
    <m/>
  </r>
  <r>
    <x v="39"/>
    <x v="10"/>
    <x v="1"/>
    <x v="0"/>
    <s v="Operating"/>
    <x v="22"/>
    <n v="59"/>
    <m/>
    <m/>
  </r>
  <r>
    <x v="40"/>
    <x v="11"/>
    <x v="1"/>
    <x v="0"/>
    <s v="Operating"/>
    <x v="22"/>
    <n v="80"/>
    <m/>
    <m/>
  </r>
  <r>
    <x v="41"/>
    <x v="1"/>
    <x v="1"/>
    <x v="1"/>
    <s v="Operating"/>
    <x v="23"/>
    <n v="49.7"/>
    <m/>
    <m/>
  </r>
  <r>
    <x v="42"/>
    <x v="19"/>
    <x v="1"/>
    <x v="0"/>
    <s v="Operating"/>
    <x v="23"/>
    <n v="43.5"/>
    <m/>
    <m/>
  </r>
  <r>
    <x v="43"/>
    <x v="22"/>
    <x v="1"/>
    <x v="0"/>
    <s v="Operating"/>
    <x v="23"/>
    <n v="29.1"/>
    <m/>
    <m/>
  </r>
  <r>
    <x v="44"/>
    <x v="23"/>
    <x v="1"/>
    <x v="0"/>
    <s v="Operating"/>
    <x v="23"/>
    <n v="43.5"/>
    <m/>
    <m/>
  </r>
  <r>
    <x v="45"/>
    <x v="9"/>
    <x v="1"/>
    <x v="0"/>
    <s v="Operating"/>
    <x v="23"/>
    <n v="47"/>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029B72-AECF-49A0-AD25-1A2150692B93}"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6:B9" firstHeaderRow="1" firstDataRow="1" firstDataCol="1"/>
  <pivotFields count="9">
    <pivotField showAll="0">
      <items count="47">
        <item x="23"/>
        <item x="7"/>
        <item x="36"/>
        <item x="24"/>
        <item x="3"/>
        <item x="15"/>
        <item x="11"/>
        <item x="37"/>
        <item x="21"/>
        <item x="32"/>
        <item x="1"/>
        <item x="41"/>
        <item x="2"/>
        <item x="25"/>
        <item x="30"/>
        <item x="42"/>
        <item x="38"/>
        <item x="43"/>
        <item x="12"/>
        <item x="20"/>
        <item x="8"/>
        <item x="27"/>
        <item x="4"/>
        <item x="16"/>
        <item x="9"/>
        <item x="44"/>
        <item x="33"/>
        <item x="17"/>
        <item x="6"/>
        <item x="34"/>
        <item x="0"/>
        <item x="10"/>
        <item x="39"/>
        <item x="40"/>
        <item x="18"/>
        <item x="31"/>
        <item x="28"/>
        <item x="22"/>
        <item x="5"/>
        <item x="26"/>
        <item x="35"/>
        <item x="19"/>
        <item x="29"/>
        <item x="14"/>
        <item x="45"/>
        <item x="13"/>
        <item t="default"/>
      </items>
    </pivotField>
    <pivotField showAll="0">
      <items count="25">
        <item x="23"/>
        <item x="2"/>
        <item x="22"/>
        <item x="16"/>
        <item x="19"/>
        <item x="13"/>
        <item x="8"/>
        <item x="15"/>
        <item x="3"/>
        <item x="0"/>
        <item x="20"/>
        <item x="5"/>
        <item x="18"/>
        <item x="14"/>
        <item x="4"/>
        <item x="10"/>
        <item x="21"/>
        <item x="1"/>
        <item x="7"/>
        <item x="9"/>
        <item x="12"/>
        <item x="11"/>
        <item x="6"/>
        <item x="17"/>
        <item t="default"/>
      </items>
    </pivotField>
    <pivotField axis="axisRow" showAll="0">
      <items count="3">
        <item x="1"/>
        <item x="0"/>
        <item t="default"/>
      </items>
    </pivotField>
    <pivotField showAll="0">
      <items count="6">
        <item x="3"/>
        <item x="1"/>
        <item x="0"/>
        <item x="2"/>
        <item x="4"/>
        <item t="default"/>
      </items>
    </pivotField>
    <pivotField showAll="0"/>
    <pivotField showAll="0"/>
    <pivotField dataField="1" showAll="0"/>
    <pivotField showAll="0"/>
    <pivotField showAll="0"/>
  </pivotFields>
  <rowFields count="1">
    <field x="2"/>
  </rowFields>
  <rowItems count="3">
    <i>
      <x/>
    </i>
    <i>
      <x v="1"/>
    </i>
    <i t="grand">
      <x/>
    </i>
  </rowItems>
  <colItems count="1">
    <i/>
  </colItems>
  <dataFields count="1">
    <dataField name="Average of Speed ( mph )" fld="6" subtotal="average" baseField="0" baseItem="17814009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D0354B-FC4F-41BE-BB8F-746130D5AC4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location ref="D8:E55" firstHeaderRow="1" firstDataRow="1" firstDataCol="1" rowPageCount="2" colPageCount="1"/>
  <pivotFields count="9">
    <pivotField axis="axisRow" showAll="0">
      <items count="47">
        <item x="23"/>
        <item x="7"/>
        <item x="36"/>
        <item x="24"/>
        <item x="3"/>
        <item x="15"/>
        <item x="11"/>
        <item x="37"/>
        <item x="21"/>
        <item x="32"/>
        <item x="1"/>
        <item x="41"/>
        <item x="2"/>
        <item x="25"/>
        <item x="30"/>
        <item x="42"/>
        <item x="38"/>
        <item x="43"/>
        <item x="12"/>
        <item x="20"/>
        <item x="8"/>
        <item x="27"/>
        <item x="4"/>
        <item x="16"/>
        <item x="9"/>
        <item x="44"/>
        <item x="33"/>
        <item x="17"/>
        <item x="6"/>
        <item x="34"/>
        <item x="0"/>
        <item x="10"/>
        <item x="39"/>
        <item x="40"/>
        <item x="18"/>
        <item x="31"/>
        <item x="28"/>
        <item x="22"/>
        <item x="5"/>
        <item x="26"/>
        <item x="35"/>
        <item x="19"/>
        <item x="29"/>
        <item x="14"/>
        <item x="45"/>
        <item x="13"/>
        <item t="default"/>
      </items>
    </pivotField>
    <pivotField showAll="0">
      <items count="25">
        <item x="23"/>
        <item x="2"/>
        <item x="22"/>
        <item x="16"/>
        <item x="19"/>
        <item x="13"/>
        <item x="8"/>
        <item x="15"/>
        <item x="3"/>
        <item x="0"/>
        <item x="20"/>
        <item x="5"/>
        <item x="18"/>
        <item x="14"/>
        <item x="4"/>
        <item x="10"/>
        <item x="21"/>
        <item x="1"/>
        <item x="7"/>
        <item x="9"/>
        <item x="12"/>
        <item x="11"/>
        <item x="6"/>
        <item x="17"/>
        <item t="default"/>
      </items>
    </pivotField>
    <pivotField axis="axisPage" showAll="0">
      <items count="3">
        <item x="1"/>
        <item x="0"/>
        <item t="default"/>
      </items>
    </pivotField>
    <pivotField axis="axisPage" showAll="0">
      <items count="6">
        <item x="3"/>
        <item x="1"/>
        <item x="0"/>
        <item x="2"/>
        <item x="4"/>
        <item t="default"/>
      </items>
    </pivotField>
    <pivotField showAll="0"/>
    <pivotField showAll="0"/>
    <pivotField dataField="1" showAll="0"/>
    <pivotField showAll="0"/>
    <pivotField showAl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pageFields count="2">
    <pageField fld="3" hier="-1"/>
    <pageField fld="2" hier="-1"/>
  </pageFields>
  <dataFields count="1">
    <dataField name="Average of Speed ( mph )" fld="6" subtotal="average" baseField="0" baseItem="1781400984"/>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774435-37D8-4239-B057-FABDF0D7048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3:A4" firstHeaderRow="1" firstDataRow="1" firstDataCol="0"/>
  <pivotFields count="9">
    <pivotField showAll="0"/>
    <pivotField showAll="0"/>
    <pivotField showAll="0">
      <items count="3">
        <item x="1"/>
        <item x="0"/>
        <item t="default"/>
      </items>
    </pivotField>
    <pivotField showAll="0">
      <items count="6">
        <item x="3"/>
        <item x="1"/>
        <item x="0"/>
        <item x="2"/>
        <item x="4"/>
        <item t="default"/>
      </items>
    </pivotField>
    <pivotField showAll="0"/>
    <pivotField showAll="0"/>
    <pivotField dataField="1" showAll="0"/>
    <pivotField showAll="0"/>
    <pivotField showAll="0"/>
  </pivotFields>
  <rowItems count="1">
    <i/>
  </rowItems>
  <colItems count="1">
    <i/>
  </colItems>
  <dataFields count="1">
    <dataField name="Average of Speed ( mph )" fld="6" subtotal="average" baseField="0" baseItem="17814009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2FB43D-C56E-4E46-8784-811E4636F39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location ref="G5:H8" firstHeaderRow="1" firstDataRow="1" firstDataCol="1"/>
  <pivotFields count="9">
    <pivotField showAll="0">
      <items count="47">
        <item x="23"/>
        <item x="7"/>
        <item x="36"/>
        <item x="24"/>
        <item x="3"/>
        <item x="15"/>
        <item x="11"/>
        <item x="37"/>
        <item x="21"/>
        <item x="32"/>
        <item x="1"/>
        <item x="41"/>
        <item x="2"/>
        <item x="25"/>
        <item x="30"/>
        <item x="42"/>
        <item x="38"/>
        <item x="43"/>
        <item x="12"/>
        <item x="20"/>
        <item x="8"/>
        <item x="27"/>
        <item x="4"/>
        <item x="16"/>
        <item x="9"/>
        <item x="44"/>
        <item x="33"/>
        <item x="17"/>
        <item x="6"/>
        <item x="34"/>
        <item x="0"/>
        <item x="10"/>
        <item x="39"/>
        <item x="40"/>
        <item x="18"/>
        <item x="31"/>
        <item x="28"/>
        <item x="22"/>
        <item x="5"/>
        <item x="26"/>
        <item x="35"/>
        <item x="19"/>
        <item x="29"/>
        <item x="14"/>
        <item x="45"/>
        <item x="13"/>
        <item t="default"/>
      </items>
    </pivotField>
    <pivotField showAll="0">
      <items count="25">
        <item x="23"/>
        <item x="2"/>
        <item x="22"/>
        <item x="16"/>
        <item x="19"/>
        <item x="13"/>
        <item x="8"/>
        <item x="15"/>
        <item x="3"/>
        <item x="0"/>
        <item x="20"/>
        <item x="5"/>
        <item x="18"/>
        <item x="14"/>
        <item x="4"/>
        <item x="10"/>
        <item x="21"/>
        <item x="1"/>
        <item x="7"/>
        <item x="9"/>
        <item x="12"/>
        <item x="11"/>
        <item x="6"/>
        <item x="17"/>
        <item t="default"/>
      </items>
    </pivotField>
    <pivotField axis="axisRow" showAll="0">
      <items count="3">
        <item x="1"/>
        <item x="0"/>
        <item t="default"/>
      </items>
    </pivotField>
    <pivotField showAll="0">
      <items count="6">
        <item x="3"/>
        <item x="1"/>
        <item x="0"/>
        <item x="2"/>
        <item x="4"/>
        <item t="default"/>
      </items>
    </pivotField>
    <pivotField showAll="0"/>
    <pivotField showAll="0"/>
    <pivotField dataField="1" showAll="0"/>
    <pivotField showAll="0"/>
    <pivotField showAll="0"/>
  </pivotFields>
  <rowFields count="1">
    <field x="2"/>
  </rowFields>
  <rowItems count="3">
    <i>
      <x/>
    </i>
    <i>
      <x v="1"/>
    </i>
    <i t="grand">
      <x/>
    </i>
  </rowItems>
  <colItems count="1">
    <i/>
  </colItems>
  <dataFields count="1">
    <dataField name="Average of Speed ( mph )" fld="6" subtotal="average" baseField="0" baseItem="1781400984"/>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7C5EC9-96C5-4E3B-9695-B4B7FC85B5A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11:B13" firstHeaderRow="1" firstDataRow="1" firstDataCol="1"/>
  <pivotFields count="9">
    <pivotField showAll="0"/>
    <pivotField showAll="0">
      <items count="25">
        <item x="23"/>
        <item x="2"/>
        <item x="22"/>
        <item x="16"/>
        <item x="19"/>
        <item x="13"/>
        <item x="8"/>
        <item x="15"/>
        <item x="3"/>
        <item x="0"/>
        <item x="20"/>
        <item x="5"/>
        <item x="18"/>
        <item x="14"/>
        <item x="4"/>
        <item x="10"/>
        <item x="21"/>
        <item x="1"/>
        <item x="7"/>
        <item x="9"/>
        <item x="12"/>
        <item x="11"/>
        <item x="6"/>
        <item x="17"/>
        <item t="default"/>
      </items>
    </pivotField>
    <pivotField showAll="0">
      <items count="3">
        <item x="1"/>
        <item x="0"/>
        <item t="default"/>
      </items>
    </pivotField>
    <pivotField axis="axisRow" showAll="0">
      <items count="6">
        <item h="1" x="3"/>
        <item h="1" x="1"/>
        <item x="0"/>
        <item h="1" x="2"/>
        <item h="1" x="4"/>
        <item t="default"/>
      </items>
    </pivotField>
    <pivotField showAll="0"/>
    <pivotField showAll="0"/>
    <pivotField dataField="1" showAll="0"/>
    <pivotField showAll="0"/>
    <pivotField showAll="0"/>
  </pivotFields>
  <rowFields count="1">
    <field x="3"/>
  </rowFields>
  <rowItems count="2">
    <i>
      <x v="2"/>
    </i>
    <i t="grand">
      <x/>
    </i>
  </rowItems>
  <colItems count="1">
    <i/>
  </colItems>
  <dataFields count="1">
    <dataField name="Average of Speed ( mph )" fld="6" subtotal="average" baseField="0" baseItem="17814009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BB953B7-F3B6-4647-8106-C2108264A88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location ref="G10:H16" firstHeaderRow="1" firstDataRow="1" firstDataCol="1"/>
  <pivotFields count="9">
    <pivotField showAll="0"/>
    <pivotField showAll="0">
      <items count="25">
        <item x="23"/>
        <item x="2"/>
        <item x="22"/>
        <item x="16"/>
        <item x="19"/>
        <item x="13"/>
        <item x="8"/>
        <item x="15"/>
        <item x="3"/>
        <item x="0"/>
        <item x="20"/>
        <item x="5"/>
        <item x="18"/>
        <item x="14"/>
        <item x="4"/>
        <item x="10"/>
        <item x="21"/>
        <item x="1"/>
        <item x="7"/>
        <item x="9"/>
        <item x="12"/>
        <item x="11"/>
        <item x="6"/>
        <item x="17"/>
        <item t="default"/>
      </items>
    </pivotField>
    <pivotField showAll="0">
      <items count="3">
        <item x="1"/>
        <item x="0"/>
        <item t="default"/>
      </items>
    </pivotField>
    <pivotField axis="axisRow" showAll="0">
      <items count="6">
        <item x="3"/>
        <item x="1"/>
        <item x="0"/>
        <item x="2"/>
        <item x="4"/>
        <item t="default"/>
      </items>
    </pivotField>
    <pivotField showAll="0"/>
    <pivotField showAll="0"/>
    <pivotField dataField="1" showAll="0"/>
    <pivotField showAll="0"/>
    <pivotField showAll="0"/>
  </pivotFields>
  <rowFields count="1">
    <field x="3"/>
  </rowFields>
  <rowItems count="6">
    <i>
      <x/>
    </i>
    <i>
      <x v="1"/>
    </i>
    <i>
      <x v="2"/>
    </i>
    <i>
      <x v="3"/>
    </i>
    <i>
      <x v="4"/>
    </i>
    <i t="grand">
      <x/>
    </i>
  </rowItems>
  <colItems count="1">
    <i/>
  </colItems>
  <dataFields count="1">
    <dataField name="Average of Speed ( mph )" fld="6" subtotal="average" baseField="0" baseItem="1781400984"/>
  </dataFields>
  <chartFormats count="6">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3" count="1" selected="0">
            <x v="0"/>
          </reference>
        </references>
      </pivotArea>
    </chartFormat>
    <chartFormat chart="2" format="9">
      <pivotArea type="data" outline="0" fieldPosition="0">
        <references count="2">
          <reference field="4294967294" count="1" selected="0">
            <x v="0"/>
          </reference>
          <reference field="3" count="1" selected="0">
            <x v="1"/>
          </reference>
        </references>
      </pivotArea>
    </chartFormat>
    <chartFormat chart="2" format="10">
      <pivotArea type="data" outline="0" fieldPosition="0">
        <references count="2">
          <reference field="4294967294" count="1" selected="0">
            <x v="0"/>
          </reference>
          <reference field="3" count="1" selected="0">
            <x v="2"/>
          </reference>
        </references>
      </pivotArea>
    </chartFormat>
    <chartFormat chart="2" format="11">
      <pivotArea type="data" outline="0" fieldPosition="0">
        <references count="2">
          <reference field="4294967294" count="1" selected="0">
            <x v="0"/>
          </reference>
          <reference field="3" count="1" selected="0">
            <x v="3"/>
          </reference>
        </references>
      </pivotArea>
    </chartFormat>
    <chartFormat chart="2" format="12">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F364CDF-5164-4620-896D-B30CAD331C9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location ref="A18:B65" firstHeaderRow="1" firstDataRow="1" firstDataCol="1" rowPageCount="1" colPageCount="1"/>
  <pivotFields count="9">
    <pivotField axis="axisRow" showAll="0">
      <items count="47">
        <item x="23"/>
        <item x="7"/>
        <item x="36"/>
        <item x="24"/>
        <item x="3"/>
        <item x="15"/>
        <item x="11"/>
        <item x="37"/>
        <item x="21"/>
        <item x="32"/>
        <item x="1"/>
        <item x="41"/>
        <item x="2"/>
        <item x="25"/>
        <item x="30"/>
        <item x="42"/>
        <item x="38"/>
        <item x="43"/>
        <item x="12"/>
        <item x="20"/>
        <item x="8"/>
        <item x="27"/>
        <item x="4"/>
        <item x="16"/>
        <item x="9"/>
        <item x="44"/>
        <item x="33"/>
        <item x="17"/>
        <item x="6"/>
        <item x="34"/>
        <item x="0"/>
        <item x="10"/>
        <item x="39"/>
        <item x="40"/>
        <item x="18"/>
        <item x="31"/>
        <item x="28"/>
        <item x="22"/>
        <item x="5"/>
        <item x="26"/>
        <item x="35"/>
        <item x="19"/>
        <item x="29"/>
        <item x="14"/>
        <item x="45"/>
        <item x="13"/>
        <item t="default"/>
      </items>
    </pivotField>
    <pivotField axis="axisPage" showAll="0">
      <items count="25">
        <item x="23"/>
        <item x="2"/>
        <item x="22"/>
        <item x="16"/>
        <item x="19"/>
        <item x="13"/>
        <item x="8"/>
        <item x="15"/>
        <item x="3"/>
        <item x="0"/>
        <item x="20"/>
        <item x="5"/>
        <item x="18"/>
        <item x="14"/>
        <item x="4"/>
        <item x="10"/>
        <item x="21"/>
        <item x="1"/>
        <item x="7"/>
        <item x="9"/>
        <item x="12"/>
        <item x="11"/>
        <item x="6"/>
        <item x="17"/>
        <item t="default"/>
      </items>
    </pivotField>
    <pivotField showAll="0">
      <items count="3">
        <item x="1"/>
        <item x="0"/>
        <item t="default"/>
      </items>
    </pivotField>
    <pivotField showAll="0">
      <items count="6">
        <item x="3"/>
        <item x="1"/>
        <item x="0"/>
        <item x="2"/>
        <item x="4"/>
        <item t="default"/>
      </items>
    </pivotField>
    <pivotField showAll="0"/>
    <pivotField showAll="0"/>
    <pivotField dataField="1" showAll="0"/>
    <pivotField showAll="0"/>
    <pivotField showAll="0"/>
  </pivotFields>
  <rowFields count="1">
    <field x="0"/>
  </rowFields>
  <rowItems count="4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t="grand">
      <x/>
    </i>
  </rowItems>
  <colItems count="1">
    <i/>
  </colItems>
  <pageFields count="1">
    <pageField fld="1" hier="-1"/>
  </pageFields>
  <dataFields count="1">
    <dataField name="Average of Speed ( mph )" fld="6" subtotal="average" baseField="0" baseItem="178140098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696AA70-A22E-4F2A-A5E4-CC9743CF27D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
  <location ref="D61:E86" firstHeaderRow="1" firstDataRow="1" firstDataCol="1" rowPageCount="2" colPageCount="1"/>
  <pivotFields count="9">
    <pivotField showAll="0">
      <items count="47">
        <item x="23"/>
        <item x="7"/>
        <item x="36"/>
        <item x="24"/>
        <item x="3"/>
        <item x="15"/>
        <item x="11"/>
        <item x="37"/>
        <item x="21"/>
        <item x="32"/>
        <item x="1"/>
        <item x="41"/>
        <item x="2"/>
        <item x="25"/>
        <item x="30"/>
        <item x="42"/>
        <item x="38"/>
        <item x="43"/>
        <item x="12"/>
        <item x="20"/>
        <item x="8"/>
        <item x="27"/>
        <item x="4"/>
        <item x="16"/>
        <item x="9"/>
        <item x="44"/>
        <item x="33"/>
        <item x="17"/>
        <item x="6"/>
        <item x="34"/>
        <item x="0"/>
        <item x="10"/>
        <item x="39"/>
        <item x="40"/>
        <item x="18"/>
        <item x="31"/>
        <item x="28"/>
        <item x="22"/>
        <item x="5"/>
        <item x="26"/>
        <item x="35"/>
        <item x="19"/>
        <item x="29"/>
        <item x="14"/>
        <item x="45"/>
        <item x="13"/>
        <item t="default"/>
      </items>
    </pivotField>
    <pivotField showAll="0">
      <items count="25">
        <item x="23"/>
        <item x="2"/>
        <item x="22"/>
        <item x="16"/>
        <item x="19"/>
        <item x="13"/>
        <item x="8"/>
        <item x="15"/>
        <item x="3"/>
        <item x="0"/>
        <item x="20"/>
        <item x="5"/>
        <item x="18"/>
        <item x="14"/>
        <item x="4"/>
        <item x="10"/>
        <item x="21"/>
        <item x="1"/>
        <item x="7"/>
        <item x="9"/>
        <item x="12"/>
        <item x="11"/>
        <item x="6"/>
        <item x="17"/>
        <item t="default"/>
      </items>
    </pivotField>
    <pivotField axis="axisPage" showAll="0">
      <items count="3">
        <item x="1"/>
        <item x="0"/>
        <item t="default"/>
      </items>
    </pivotField>
    <pivotField axis="axisPage" showAll="0">
      <items count="6">
        <item x="3"/>
        <item x="1"/>
        <item x="0"/>
        <item x="2"/>
        <item x="4"/>
        <item t="default"/>
      </items>
    </pivotField>
    <pivotField showAll="0"/>
    <pivotField axis="axisRow"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showAll="0"/>
    <pivotField showAll="0"/>
  </pivotFields>
  <rowFields count="1">
    <field x="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pageFields count="2">
    <pageField fld="2" hier="-1"/>
    <pageField fld="3" hier="-1"/>
  </pageFields>
  <dataFields count="1">
    <dataField name="Average of Speed ( mph )" fld="6" subtotal="average" baseField="0" baseItem="1781400984"/>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F2861AF6-9AF7-48BC-B3A4-C2D7086C92D4}" sourceName="Type">
  <pivotTables>
    <pivotTable tabId="13" name="PivotTable2"/>
    <pivotTable tabId="13" name="PivotTable8"/>
    <pivotTable tabId="13" name="PivotTable5"/>
    <pivotTable tabId="13" name="PivotTable6"/>
    <pivotTable tabId="13" name="PivotTable3"/>
    <pivotTable tabId="13" name="PivotTable1"/>
    <pivotTable tabId="13" name="PivotTable4"/>
    <pivotTable tabId="13" name="PivotTable7"/>
  </pivotTables>
  <data>
    <tabular pivotCacheId="134087402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ign" xr10:uid="{88BA92B7-0EF2-42F3-8D06-BEEA4AD1CAFF}" sourceName="Design">
  <pivotTables>
    <pivotTable tabId="13" name="PivotTable2"/>
    <pivotTable tabId="13" name="PivotTable5"/>
    <pivotTable tabId="13" name="PivotTable1"/>
    <pivotTable tabId="13" name="PivotTable7"/>
    <pivotTable tabId="13" name="PivotTable6"/>
    <pivotTable tabId="13" name="PivotTable8"/>
  </pivotTables>
  <data>
    <tabular pivotCacheId="1340874023">
      <items count="5">
        <i x="3" s="1"/>
        <i x="1" s="1"/>
        <i x="0"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FF47817E-432B-43F0-B7B4-C20D0FB30EDC}" cache="Slicer_Type" caption="Type" rowHeight="234950"/>
  <slicer name="Design" xr10:uid="{74C278B5-B73B-4C43-B1A0-0EC46E2C280E}" cache="Slicer_Design" caption="Design" columnCount="3"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20133-6D23-49DD-98A1-0442231F0E91}">
  <dimension ref="A1:H53"/>
  <sheetViews>
    <sheetView tabSelected="1" zoomScale="122" zoomScaleNormal="122" workbookViewId="0">
      <selection sqref="A1:G51"/>
    </sheetView>
  </sheetViews>
  <sheetFormatPr defaultRowHeight="14.4" x14ac:dyDescent="0.3"/>
  <cols>
    <col min="1" max="1" width="22.6640625" customWidth="1"/>
    <col min="2" max="2" width="31.77734375" customWidth="1"/>
    <col min="3" max="3" width="8.21875" customWidth="1"/>
    <col min="4" max="4" width="11" customWidth="1"/>
    <col min="5" max="5" width="12.33203125" customWidth="1"/>
    <col min="6" max="6" width="8.21875" customWidth="1"/>
    <col min="7" max="7" width="13.88671875" customWidth="1"/>
    <col min="8" max="8" width="17.109375" customWidth="1"/>
  </cols>
  <sheetData>
    <row r="1" spans="1:8" x14ac:dyDescent="0.3">
      <c r="A1" s="1" t="s">
        <v>0</v>
      </c>
      <c r="B1" s="1" t="s">
        <v>1</v>
      </c>
      <c r="C1" s="1" t="s">
        <v>2</v>
      </c>
      <c r="D1" s="1" t="s">
        <v>3</v>
      </c>
      <c r="E1" s="1" t="s">
        <v>4</v>
      </c>
      <c r="F1" s="1" t="s">
        <v>5</v>
      </c>
      <c r="G1" s="1" t="s">
        <v>6</v>
      </c>
      <c r="H1" s="1"/>
    </row>
    <row r="2" spans="1:8" x14ac:dyDescent="0.3">
      <c r="A2" t="s">
        <v>0</v>
      </c>
      <c r="B2" t="s">
        <v>64</v>
      </c>
      <c r="C2" t="s">
        <v>34</v>
      </c>
      <c r="D2" t="s">
        <v>14</v>
      </c>
      <c r="E2" t="s">
        <v>11</v>
      </c>
      <c r="F2">
        <v>1932</v>
      </c>
      <c r="G2">
        <v>45</v>
      </c>
    </row>
    <row r="3" spans="1:8" x14ac:dyDescent="0.3">
      <c r="A3" t="s">
        <v>0</v>
      </c>
      <c r="B3" t="s">
        <v>33</v>
      </c>
      <c r="C3" t="s">
        <v>34</v>
      </c>
      <c r="D3" t="s">
        <v>14</v>
      </c>
      <c r="E3" t="s">
        <v>11</v>
      </c>
      <c r="F3">
        <v>1933</v>
      </c>
      <c r="G3">
        <v>35</v>
      </c>
    </row>
    <row r="4" spans="1:8" x14ac:dyDescent="0.3">
      <c r="A4" t="s">
        <v>32</v>
      </c>
      <c r="B4" t="s">
        <v>33</v>
      </c>
      <c r="C4" t="s">
        <v>34</v>
      </c>
      <c r="D4" t="s">
        <v>14</v>
      </c>
      <c r="E4" t="s">
        <v>11</v>
      </c>
      <c r="F4">
        <v>1935</v>
      </c>
      <c r="G4">
        <v>40</v>
      </c>
    </row>
    <row r="5" spans="1:8" x14ac:dyDescent="0.3">
      <c r="A5" t="s">
        <v>37</v>
      </c>
      <c r="B5" t="s">
        <v>33</v>
      </c>
      <c r="C5" t="s">
        <v>9</v>
      </c>
      <c r="D5" t="s">
        <v>14</v>
      </c>
      <c r="E5" t="s">
        <v>11</v>
      </c>
      <c r="F5">
        <v>1979</v>
      </c>
      <c r="G5">
        <v>45</v>
      </c>
    </row>
    <row r="6" spans="1:8" x14ac:dyDescent="0.3">
      <c r="A6" t="s">
        <v>19</v>
      </c>
      <c r="B6" t="s">
        <v>8</v>
      </c>
      <c r="C6" t="s">
        <v>9</v>
      </c>
      <c r="D6" t="s">
        <v>14</v>
      </c>
      <c r="E6" t="s">
        <v>11</v>
      </c>
      <c r="F6">
        <v>1980</v>
      </c>
      <c r="G6">
        <v>40</v>
      </c>
    </row>
    <row r="7" spans="1:8" x14ac:dyDescent="0.3">
      <c r="A7" t="s">
        <v>19</v>
      </c>
      <c r="B7" t="s">
        <v>20</v>
      </c>
      <c r="C7" t="s">
        <v>9</v>
      </c>
      <c r="D7" t="s">
        <v>14</v>
      </c>
      <c r="E7" t="s">
        <v>11</v>
      </c>
      <c r="F7">
        <v>1983</v>
      </c>
      <c r="G7">
        <v>40</v>
      </c>
    </row>
    <row r="8" spans="1:8" x14ac:dyDescent="0.3">
      <c r="A8" t="s">
        <v>51</v>
      </c>
      <c r="B8" t="s">
        <v>52</v>
      </c>
      <c r="C8" t="s">
        <v>9</v>
      </c>
      <c r="D8" t="s">
        <v>14</v>
      </c>
      <c r="E8" t="s">
        <v>11</v>
      </c>
      <c r="F8">
        <v>1988</v>
      </c>
      <c r="G8">
        <v>26.8</v>
      </c>
    </row>
    <row r="9" spans="1:8" x14ac:dyDescent="0.3">
      <c r="A9" t="s">
        <v>75</v>
      </c>
      <c r="B9" t="s">
        <v>74</v>
      </c>
      <c r="C9" t="s">
        <v>9</v>
      </c>
      <c r="D9" t="s">
        <v>14</v>
      </c>
      <c r="E9" t="s">
        <v>11</v>
      </c>
      <c r="F9">
        <v>1991</v>
      </c>
      <c r="G9">
        <v>50</v>
      </c>
    </row>
    <row r="10" spans="1:8" x14ac:dyDescent="0.3">
      <c r="A10" t="s">
        <v>61</v>
      </c>
      <c r="B10" t="s">
        <v>62</v>
      </c>
      <c r="C10" t="s">
        <v>9</v>
      </c>
      <c r="D10" t="s">
        <v>14</v>
      </c>
      <c r="E10" t="s">
        <v>11</v>
      </c>
      <c r="F10">
        <v>1992</v>
      </c>
      <c r="G10">
        <v>28.5</v>
      </c>
    </row>
    <row r="11" spans="1:8" x14ac:dyDescent="0.3">
      <c r="A11" t="s">
        <v>12</v>
      </c>
      <c r="B11" t="s">
        <v>13</v>
      </c>
      <c r="C11" t="s">
        <v>9</v>
      </c>
      <c r="D11" t="s">
        <v>14</v>
      </c>
      <c r="E11" t="s">
        <v>11</v>
      </c>
      <c r="F11">
        <v>1993</v>
      </c>
      <c r="G11">
        <v>47</v>
      </c>
    </row>
    <row r="12" spans="1:8" x14ac:dyDescent="0.3">
      <c r="A12" t="s">
        <v>49</v>
      </c>
      <c r="B12" t="s">
        <v>8</v>
      </c>
      <c r="C12" t="s">
        <v>9</v>
      </c>
      <c r="D12" t="s">
        <v>36</v>
      </c>
      <c r="E12" t="s">
        <v>11</v>
      </c>
      <c r="F12">
        <v>1994</v>
      </c>
      <c r="G12">
        <v>50</v>
      </c>
    </row>
    <row r="13" spans="1:8" x14ac:dyDescent="0.3">
      <c r="A13" t="s">
        <v>54</v>
      </c>
      <c r="B13" t="s">
        <v>33</v>
      </c>
      <c r="C13" t="s">
        <v>9</v>
      </c>
      <c r="D13" t="s">
        <v>14</v>
      </c>
      <c r="E13" t="s">
        <v>11</v>
      </c>
      <c r="F13">
        <v>1994</v>
      </c>
      <c r="G13">
        <v>74</v>
      </c>
    </row>
    <row r="14" spans="1:8" x14ac:dyDescent="0.3">
      <c r="A14" t="s">
        <v>66</v>
      </c>
      <c r="B14" t="s">
        <v>31</v>
      </c>
      <c r="C14" t="s">
        <v>9</v>
      </c>
      <c r="D14" t="s">
        <v>67</v>
      </c>
      <c r="E14" t="s">
        <v>11</v>
      </c>
      <c r="F14">
        <v>1994</v>
      </c>
      <c r="G14">
        <v>53</v>
      </c>
    </row>
    <row r="15" spans="1:8" x14ac:dyDescent="0.3">
      <c r="A15" t="s">
        <v>24</v>
      </c>
      <c r="B15" t="s">
        <v>25</v>
      </c>
      <c r="C15" t="s">
        <v>9</v>
      </c>
      <c r="D15" t="s">
        <v>14</v>
      </c>
      <c r="E15" t="s">
        <v>11</v>
      </c>
      <c r="F15">
        <v>1995</v>
      </c>
      <c r="G15">
        <v>34</v>
      </c>
    </row>
    <row r="16" spans="1:8" x14ac:dyDescent="0.3">
      <c r="A16" t="s">
        <v>46</v>
      </c>
      <c r="B16" t="s">
        <v>47</v>
      </c>
      <c r="C16" t="s">
        <v>34</v>
      </c>
      <c r="D16" t="s">
        <v>14</v>
      </c>
      <c r="E16" t="s">
        <v>11</v>
      </c>
      <c r="F16">
        <v>1996</v>
      </c>
      <c r="G16">
        <v>48</v>
      </c>
    </row>
    <row r="17" spans="1:7" x14ac:dyDescent="0.3">
      <c r="A17" t="s">
        <v>83</v>
      </c>
      <c r="B17" t="s">
        <v>18</v>
      </c>
      <c r="C17" t="s">
        <v>9</v>
      </c>
      <c r="D17" t="s">
        <v>14</v>
      </c>
      <c r="E17" t="s">
        <v>11</v>
      </c>
      <c r="F17">
        <v>1996</v>
      </c>
      <c r="G17">
        <v>27.7</v>
      </c>
    </row>
    <row r="18" spans="1:7" x14ac:dyDescent="0.3">
      <c r="A18" t="s">
        <v>81</v>
      </c>
      <c r="B18" t="s">
        <v>20</v>
      </c>
      <c r="C18" t="s">
        <v>9</v>
      </c>
      <c r="D18" t="s">
        <v>14</v>
      </c>
      <c r="E18" t="s">
        <v>11</v>
      </c>
      <c r="F18">
        <v>1997</v>
      </c>
      <c r="G18">
        <v>28</v>
      </c>
    </row>
    <row r="19" spans="1:7" x14ac:dyDescent="0.3">
      <c r="A19" t="s">
        <v>21</v>
      </c>
      <c r="B19" t="s">
        <v>22</v>
      </c>
      <c r="C19" t="s">
        <v>9</v>
      </c>
      <c r="D19" t="s">
        <v>14</v>
      </c>
      <c r="E19" t="s">
        <v>11</v>
      </c>
      <c r="F19">
        <v>1998</v>
      </c>
      <c r="G19">
        <v>29.1</v>
      </c>
    </row>
    <row r="20" spans="1:7" x14ac:dyDescent="0.3">
      <c r="A20" t="s">
        <v>53</v>
      </c>
      <c r="B20" t="s">
        <v>8</v>
      </c>
      <c r="C20" t="s">
        <v>9</v>
      </c>
      <c r="D20" t="s">
        <v>14</v>
      </c>
      <c r="E20" t="s">
        <v>11</v>
      </c>
      <c r="F20">
        <v>1998</v>
      </c>
      <c r="G20">
        <v>68</v>
      </c>
    </row>
    <row r="21" spans="1:7" x14ac:dyDescent="0.3">
      <c r="A21" t="s">
        <v>59</v>
      </c>
      <c r="B21" t="s">
        <v>60</v>
      </c>
      <c r="C21" t="s">
        <v>9</v>
      </c>
      <c r="D21" t="s">
        <v>14</v>
      </c>
      <c r="E21" t="s">
        <v>11</v>
      </c>
      <c r="F21">
        <v>1998</v>
      </c>
      <c r="G21">
        <v>28</v>
      </c>
    </row>
    <row r="22" spans="1:7" x14ac:dyDescent="0.3">
      <c r="A22" t="s">
        <v>70</v>
      </c>
      <c r="B22" t="s">
        <v>27</v>
      </c>
      <c r="C22" t="s">
        <v>9</v>
      </c>
      <c r="D22" t="s">
        <v>14</v>
      </c>
      <c r="E22" t="s">
        <v>11</v>
      </c>
      <c r="F22">
        <v>1998</v>
      </c>
      <c r="G22">
        <v>44.7</v>
      </c>
    </row>
    <row r="23" spans="1:7" x14ac:dyDescent="0.3">
      <c r="A23" t="s">
        <v>79</v>
      </c>
      <c r="B23" t="s">
        <v>62</v>
      </c>
      <c r="C23" t="s">
        <v>9</v>
      </c>
      <c r="D23" t="s">
        <v>14</v>
      </c>
      <c r="E23" t="s">
        <v>11</v>
      </c>
      <c r="F23">
        <v>1998</v>
      </c>
      <c r="G23">
        <v>29.1</v>
      </c>
    </row>
    <row r="24" spans="1:7" x14ac:dyDescent="0.3">
      <c r="A24" t="s">
        <v>48</v>
      </c>
      <c r="B24" t="s">
        <v>29</v>
      </c>
      <c r="C24" t="s">
        <v>9</v>
      </c>
      <c r="D24" t="s">
        <v>14</v>
      </c>
      <c r="E24" t="s">
        <v>11</v>
      </c>
      <c r="F24">
        <v>1999</v>
      </c>
      <c r="G24">
        <v>55.9</v>
      </c>
    </row>
    <row r="25" spans="1:7" x14ac:dyDescent="0.3">
      <c r="A25" t="s">
        <v>21</v>
      </c>
      <c r="B25" t="s">
        <v>23</v>
      </c>
      <c r="C25" t="s">
        <v>9</v>
      </c>
      <c r="D25" t="s">
        <v>14</v>
      </c>
      <c r="E25" t="s">
        <v>11</v>
      </c>
      <c r="F25">
        <v>2000</v>
      </c>
      <c r="G25">
        <v>29.1</v>
      </c>
    </row>
    <row r="26" spans="1:7" x14ac:dyDescent="0.3">
      <c r="A26" t="s">
        <v>28</v>
      </c>
      <c r="B26" t="s">
        <v>29</v>
      </c>
      <c r="C26" t="s">
        <v>9</v>
      </c>
      <c r="D26" t="s">
        <v>14</v>
      </c>
      <c r="E26" t="s">
        <v>11</v>
      </c>
      <c r="F26">
        <v>2000</v>
      </c>
      <c r="G26">
        <v>29.1</v>
      </c>
    </row>
    <row r="27" spans="1:7" x14ac:dyDescent="0.3">
      <c r="A27" t="s">
        <v>0</v>
      </c>
      <c r="B27" t="s">
        <v>65</v>
      </c>
      <c r="C27" t="s">
        <v>9</v>
      </c>
      <c r="D27" t="s">
        <v>14</v>
      </c>
      <c r="E27" t="s">
        <v>11</v>
      </c>
      <c r="F27">
        <v>2000</v>
      </c>
      <c r="G27">
        <v>28</v>
      </c>
    </row>
    <row r="28" spans="1:7" x14ac:dyDescent="0.3">
      <c r="A28" t="s">
        <v>73</v>
      </c>
      <c r="B28" t="s">
        <v>74</v>
      </c>
      <c r="C28" t="s">
        <v>9</v>
      </c>
      <c r="D28" t="s">
        <v>14</v>
      </c>
      <c r="E28" t="s">
        <v>11</v>
      </c>
      <c r="F28">
        <v>2001</v>
      </c>
      <c r="G28">
        <v>29.1</v>
      </c>
    </row>
    <row r="29" spans="1:7" x14ac:dyDescent="0.3">
      <c r="A29" t="s">
        <v>7</v>
      </c>
      <c r="B29" t="s">
        <v>8</v>
      </c>
      <c r="C29" t="s">
        <v>9</v>
      </c>
      <c r="D29" t="s">
        <v>10</v>
      </c>
      <c r="E29" t="s">
        <v>11</v>
      </c>
      <c r="F29">
        <v>2002</v>
      </c>
      <c r="G29">
        <v>46.6</v>
      </c>
    </row>
    <row r="30" spans="1:7" x14ac:dyDescent="0.3">
      <c r="A30" t="s">
        <v>17</v>
      </c>
      <c r="B30" t="s">
        <v>18</v>
      </c>
      <c r="C30" t="s">
        <v>9</v>
      </c>
      <c r="D30" t="s">
        <v>14</v>
      </c>
      <c r="E30" t="s">
        <v>11</v>
      </c>
      <c r="F30">
        <v>2002</v>
      </c>
      <c r="G30">
        <v>45</v>
      </c>
    </row>
    <row r="31" spans="1:7" x14ac:dyDescent="0.3">
      <c r="A31" t="s">
        <v>38</v>
      </c>
      <c r="B31" t="s">
        <v>29</v>
      </c>
      <c r="C31" t="s">
        <v>9</v>
      </c>
      <c r="D31" t="s">
        <v>36</v>
      </c>
      <c r="E31" t="s">
        <v>11</v>
      </c>
      <c r="F31">
        <v>2002</v>
      </c>
      <c r="G31">
        <v>63</v>
      </c>
    </row>
    <row r="32" spans="1:7" x14ac:dyDescent="0.3">
      <c r="A32" t="s">
        <v>76</v>
      </c>
      <c r="B32" t="s">
        <v>60</v>
      </c>
      <c r="C32" t="s">
        <v>9</v>
      </c>
      <c r="D32" t="s">
        <v>77</v>
      </c>
      <c r="E32" t="s">
        <v>11</v>
      </c>
      <c r="F32">
        <v>2002</v>
      </c>
      <c r="G32">
        <v>45</v>
      </c>
    </row>
    <row r="33" spans="1:7" x14ac:dyDescent="0.3">
      <c r="A33" t="s">
        <v>50</v>
      </c>
      <c r="B33" t="s">
        <v>18</v>
      </c>
      <c r="C33" t="s">
        <v>9</v>
      </c>
      <c r="D33" t="s">
        <v>36</v>
      </c>
      <c r="E33" t="s">
        <v>11</v>
      </c>
      <c r="F33">
        <v>2003</v>
      </c>
      <c r="G33">
        <v>47.8</v>
      </c>
    </row>
    <row r="34" spans="1:7" x14ac:dyDescent="0.3">
      <c r="A34" t="s">
        <v>72</v>
      </c>
      <c r="B34" t="s">
        <v>58</v>
      </c>
      <c r="C34" t="s">
        <v>9</v>
      </c>
      <c r="D34" t="s">
        <v>14</v>
      </c>
      <c r="E34" t="s">
        <v>11</v>
      </c>
      <c r="F34">
        <v>2003</v>
      </c>
      <c r="G34">
        <v>41</v>
      </c>
    </row>
    <row r="35" spans="1:7" x14ac:dyDescent="0.3">
      <c r="A35" t="s">
        <v>80</v>
      </c>
      <c r="B35" t="s">
        <v>42</v>
      </c>
      <c r="C35" t="s">
        <v>9</v>
      </c>
      <c r="D35" t="s">
        <v>14</v>
      </c>
      <c r="E35" t="s">
        <v>11</v>
      </c>
      <c r="F35">
        <v>2003</v>
      </c>
      <c r="G35">
        <v>37.299999999999997</v>
      </c>
    </row>
    <row r="36" spans="1:7" x14ac:dyDescent="0.3">
      <c r="A36" t="s">
        <v>39</v>
      </c>
      <c r="B36" t="s">
        <v>40</v>
      </c>
      <c r="C36" t="s">
        <v>9</v>
      </c>
      <c r="D36" t="s">
        <v>14</v>
      </c>
      <c r="E36" t="s">
        <v>11</v>
      </c>
      <c r="F36">
        <v>2004</v>
      </c>
      <c r="G36">
        <v>35</v>
      </c>
    </row>
    <row r="37" spans="1:7" x14ac:dyDescent="0.3">
      <c r="A37" t="s">
        <v>71</v>
      </c>
      <c r="B37" t="s">
        <v>27</v>
      </c>
      <c r="C37" t="s">
        <v>9</v>
      </c>
      <c r="D37" t="s">
        <v>36</v>
      </c>
      <c r="E37" t="s">
        <v>11</v>
      </c>
      <c r="F37">
        <v>2004</v>
      </c>
      <c r="G37">
        <v>38</v>
      </c>
    </row>
    <row r="38" spans="1:7" x14ac:dyDescent="0.3">
      <c r="A38" t="s">
        <v>30</v>
      </c>
      <c r="B38" t="s">
        <v>31</v>
      </c>
      <c r="C38" t="s">
        <v>9</v>
      </c>
      <c r="D38" t="s">
        <v>14</v>
      </c>
      <c r="E38" t="s">
        <v>11</v>
      </c>
      <c r="F38">
        <v>2005</v>
      </c>
      <c r="G38">
        <v>43.5</v>
      </c>
    </row>
    <row r="39" spans="1:7" x14ac:dyDescent="0.3">
      <c r="A39" t="s">
        <v>57</v>
      </c>
      <c r="B39" t="s">
        <v>58</v>
      </c>
      <c r="C39" t="s">
        <v>9</v>
      </c>
      <c r="D39" t="s">
        <v>14</v>
      </c>
      <c r="E39" t="s">
        <v>11</v>
      </c>
      <c r="F39">
        <v>2005</v>
      </c>
      <c r="G39">
        <v>28</v>
      </c>
    </row>
    <row r="40" spans="1:7" x14ac:dyDescent="0.3">
      <c r="A40" t="s">
        <v>63</v>
      </c>
      <c r="B40" t="s">
        <v>8</v>
      </c>
      <c r="C40" t="s">
        <v>9</v>
      </c>
      <c r="D40" t="s">
        <v>14</v>
      </c>
      <c r="E40" t="s">
        <v>11</v>
      </c>
      <c r="F40">
        <v>2005</v>
      </c>
      <c r="G40">
        <v>61.1</v>
      </c>
    </row>
    <row r="41" spans="1:7" x14ac:dyDescent="0.3">
      <c r="A41" t="s">
        <v>78</v>
      </c>
      <c r="B41" t="s">
        <v>20</v>
      </c>
      <c r="C41" t="s">
        <v>9</v>
      </c>
      <c r="D41" t="s">
        <v>14</v>
      </c>
      <c r="E41" t="s">
        <v>11</v>
      </c>
      <c r="F41">
        <v>2005</v>
      </c>
      <c r="G41">
        <v>54</v>
      </c>
    </row>
    <row r="42" spans="1:7" x14ac:dyDescent="0.3">
      <c r="A42" t="s">
        <v>15</v>
      </c>
      <c r="B42" t="s">
        <v>16</v>
      </c>
      <c r="C42" t="s">
        <v>9</v>
      </c>
      <c r="D42" t="s">
        <v>14</v>
      </c>
      <c r="E42" t="s">
        <v>11</v>
      </c>
      <c r="F42">
        <v>2006</v>
      </c>
      <c r="G42">
        <v>31.1</v>
      </c>
    </row>
    <row r="43" spans="1:7" x14ac:dyDescent="0.3">
      <c r="A43" t="s">
        <v>26</v>
      </c>
      <c r="B43" t="s">
        <v>27</v>
      </c>
      <c r="C43" t="s">
        <v>9</v>
      </c>
      <c r="D43" t="s">
        <v>14</v>
      </c>
      <c r="E43" t="s">
        <v>11</v>
      </c>
      <c r="F43">
        <v>2006</v>
      </c>
      <c r="G43">
        <v>28</v>
      </c>
    </row>
    <row r="44" spans="1:7" x14ac:dyDescent="0.3">
      <c r="A44" t="s">
        <v>43</v>
      </c>
      <c r="B44" t="s">
        <v>20</v>
      </c>
      <c r="C44" t="s">
        <v>9</v>
      </c>
      <c r="D44" t="s">
        <v>36</v>
      </c>
      <c r="E44" t="s">
        <v>11</v>
      </c>
      <c r="F44">
        <v>2006</v>
      </c>
      <c r="G44">
        <v>54.9</v>
      </c>
    </row>
    <row r="45" spans="1:7" x14ac:dyDescent="0.3">
      <c r="A45" t="s">
        <v>68</v>
      </c>
      <c r="B45" t="s">
        <v>47</v>
      </c>
      <c r="C45" t="s">
        <v>9</v>
      </c>
      <c r="D45" t="s">
        <v>14</v>
      </c>
      <c r="E45" t="s">
        <v>11</v>
      </c>
      <c r="F45">
        <v>2006</v>
      </c>
      <c r="G45">
        <v>59</v>
      </c>
    </row>
    <row r="46" spans="1:7" x14ac:dyDescent="0.3">
      <c r="A46" t="s">
        <v>69</v>
      </c>
      <c r="B46" t="s">
        <v>18</v>
      </c>
      <c r="C46" t="s">
        <v>9</v>
      </c>
      <c r="D46" t="s">
        <v>14</v>
      </c>
      <c r="E46" t="s">
        <v>11</v>
      </c>
      <c r="F46">
        <v>2006</v>
      </c>
      <c r="G46">
        <v>80</v>
      </c>
    </row>
    <row r="47" spans="1:7" x14ac:dyDescent="0.3">
      <c r="A47" t="s">
        <v>35</v>
      </c>
      <c r="B47" t="s">
        <v>33</v>
      </c>
      <c r="C47" t="s">
        <v>9</v>
      </c>
      <c r="D47" t="s">
        <v>36</v>
      </c>
      <c r="E47" t="s">
        <v>11</v>
      </c>
      <c r="F47">
        <v>2007</v>
      </c>
      <c r="G47">
        <v>49.7</v>
      </c>
    </row>
    <row r="48" spans="1:7" x14ac:dyDescent="0.3">
      <c r="A48" t="s">
        <v>41</v>
      </c>
      <c r="B48" t="s">
        <v>42</v>
      </c>
      <c r="C48" t="s">
        <v>9</v>
      </c>
      <c r="D48" t="s">
        <v>14</v>
      </c>
      <c r="E48" t="s">
        <v>11</v>
      </c>
      <c r="F48">
        <v>2007</v>
      </c>
      <c r="G48">
        <v>43.5</v>
      </c>
    </row>
    <row r="49" spans="1:7" x14ac:dyDescent="0.3">
      <c r="A49" t="s">
        <v>44</v>
      </c>
      <c r="B49" t="s">
        <v>45</v>
      </c>
      <c r="C49" t="s">
        <v>9</v>
      </c>
      <c r="D49" t="s">
        <v>14</v>
      </c>
      <c r="E49" t="s">
        <v>11</v>
      </c>
      <c r="F49">
        <v>2007</v>
      </c>
      <c r="G49">
        <v>29.1</v>
      </c>
    </row>
    <row r="50" spans="1:7" x14ac:dyDescent="0.3">
      <c r="A50" t="s">
        <v>55</v>
      </c>
      <c r="B50" t="s">
        <v>56</v>
      </c>
      <c r="C50" t="s">
        <v>9</v>
      </c>
      <c r="D50" t="s">
        <v>14</v>
      </c>
      <c r="E50" t="s">
        <v>11</v>
      </c>
      <c r="F50">
        <v>2007</v>
      </c>
      <c r="G50">
        <v>43.5</v>
      </c>
    </row>
    <row r="51" spans="1:7" x14ac:dyDescent="0.3">
      <c r="A51" t="s">
        <v>82</v>
      </c>
      <c r="B51" t="s">
        <v>25</v>
      </c>
      <c r="C51" t="s">
        <v>9</v>
      </c>
      <c r="D51" t="s">
        <v>14</v>
      </c>
      <c r="E51" t="s">
        <v>11</v>
      </c>
      <c r="F51">
        <v>2007</v>
      </c>
      <c r="G51">
        <v>47</v>
      </c>
    </row>
    <row r="52" spans="1:7" x14ac:dyDescent="0.3">
      <c r="F52" t="e">
        <f>AVERAGE(#REF!)</f>
        <v>#REF!</v>
      </c>
    </row>
    <row r="53" spans="1:7" x14ac:dyDescent="0.3">
      <c r="F53" t="e">
        <f>AVERAGE(#REF!)</f>
        <v>#REF!</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F8C8-F1E6-45BF-88E4-231369F787B4}">
  <dimension ref="A1:I51"/>
  <sheetViews>
    <sheetView workbookViewId="0">
      <selection activeCell="J1" sqref="J1"/>
    </sheetView>
  </sheetViews>
  <sheetFormatPr defaultRowHeight="14.4" x14ac:dyDescent="0.3"/>
  <cols>
    <col min="1" max="1" width="22.6640625" customWidth="1"/>
    <col min="2" max="2" width="31.77734375" customWidth="1"/>
    <col min="3" max="3" width="8.21875" customWidth="1"/>
    <col min="4" max="4" width="11" customWidth="1"/>
    <col min="5" max="5" width="12.33203125" customWidth="1"/>
    <col min="6" max="6" width="8.21875" customWidth="1"/>
    <col min="7" max="7" width="13.88671875" customWidth="1"/>
    <col min="8" max="8" width="12.109375" bestFit="1" customWidth="1"/>
  </cols>
  <sheetData>
    <row r="1" spans="1:9" x14ac:dyDescent="0.3">
      <c r="A1" s="1" t="s">
        <v>0</v>
      </c>
      <c r="B1" s="1" t="s">
        <v>1</v>
      </c>
      <c r="C1" s="1" t="s">
        <v>2</v>
      </c>
      <c r="D1" s="1" t="s">
        <v>3</v>
      </c>
      <c r="E1" s="1" t="s">
        <v>4</v>
      </c>
      <c r="F1" s="1" t="s">
        <v>5</v>
      </c>
      <c r="G1" s="1" t="s">
        <v>6</v>
      </c>
      <c r="H1" s="1" t="s">
        <v>86</v>
      </c>
      <c r="I1" s="1" t="s">
        <v>87</v>
      </c>
    </row>
    <row r="2" spans="1:9" x14ac:dyDescent="0.3">
      <c r="A2" t="s">
        <v>0</v>
      </c>
      <c r="B2" t="s">
        <v>64</v>
      </c>
      <c r="C2" t="s">
        <v>34</v>
      </c>
      <c r="D2" t="s">
        <v>14</v>
      </c>
      <c r="E2" t="s">
        <v>11</v>
      </c>
      <c r="F2">
        <v>1932</v>
      </c>
      <c r="G2">
        <v>45</v>
      </c>
      <c r="H2">
        <v>42.663999999999994</v>
      </c>
      <c r="I2">
        <f>ROUND(H2,1)</f>
        <v>42.7</v>
      </c>
    </row>
    <row r="3" spans="1:9" x14ac:dyDescent="0.3">
      <c r="A3" t="s">
        <v>0</v>
      </c>
      <c r="B3" t="s">
        <v>33</v>
      </c>
      <c r="C3" t="s">
        <v>34</v>
      </c>
      <c r="D3" t="s">
        <v>14</v>
      </c>
      <c r="E3" t="s">
        <v>11</v>
      </c>
      <c r="F3">
        <v>1933</v>
      </c>
      <c r="G3">
        <v>35</v>
      </c>
    </row>
    <row r="4" spans="1:9" x14ac:dyDescent="0.3">
      <c r="A4" t="s">
        <v>32</v>
      </c>
      <c r="B4" t="s">
        <v>33</v>
      </c>
      <c r="C4" t="s">
        <v>34</v>
      </c>
      <c r="D4" t="s">
        <v>14</v>
      </c>
      <c r="E4" t="s">
        <v>11</v>
      </c>
      <c r="F4">
        <v>1935</v>
      </c>
      <c r="G4">
        <v>40</v>
      </c>
    </row>
    <row r="5" spans="1:9" x14ac:dyDescent="0.3">
      <c r="A5" t="s">
        <v>37</v>
      </c>
      <c r="B5" t="s">
        <v>33</v>
      </c>
      <c r="C5" t="s">
        <v>9</v>
      </c>
      <c r="D5" t="s">
        <v>14</v>
      </c>
      <c r="E5" t="s">
        <v>11</v>
      </c>
      <c r="F5">
        <v>1979</v>
      </c>
      <c r="G5">
        <v>45</v>
      </c>
    </row>
    <row r="6" spans="1:9" x14ac:dyDescent="0.3">
      <c r="A6" t="s">
        <v>19</v>
      </c>
      <c r="B6" t="s">
        <v>8</v>
      </c>
      <c r="C6" t="s">
        <v>9</v>
      </c>
      <c r="D6" t="s">
        <v>14</v>
      </c>
      <c r="E6" t="s">
        <v>11</v>
      </c>
      <c r="F6">
        <v>1980</v>
      </c>
      <c r="G6">
        <v>40</v>
      </c>
    </row>
    <row r="7" spans="1:9" x14ac:dyDescent="0.3">
      <c r="A7" t="s">
        <v>19</v>
      </c>
      <c r="B7" t="s">
        <v>20</v>
      </c>
      <c r="C7" t="s">
        <v>9</v>
      </c>
      <c r="D7" t="s">
        <v>14</v>
      </c>
      <c r="E7" t="s">
        <v>11</v>
      </c>
      <c r="F7">
        <v>1983</v>
      </c>
      <c r="G7">
        <v>40</v>
      </c>
    </row>
    <row r="8" spans="1:9" x14ac:dyDescent="0.3">
      <c r="A8" t="s">
        <v>51</v>
      </c>
      <c r="B8" t="s">
        <v>52</v>
      </c>
      <c r="C8" t="s">
        <v>9</v>
      </c>
      <c r="D8" t="s">
        <v>14</v>
      </c>
      <c r="E8" t="s">
        <v>11</v>
      </c>
      <c r="F8">
        <v>1988</v>
      </c>
      <c r="G8">
        <v>26.8</v>
      </c>
    </row>
    <row r="9" spans="1:9" x14ac:dyDescent="0.3">
      <c r="A9" t="s">
        <v>75</v>
      </c>
      <c r="B9" t="s">
        <v>74</v>
      </c>
      <c r="C9" t="s">
        <v>9</v>
      </c>
      <c r="D9" t="s">
        <v>14</v>
      </c>
      <c r="E9" t="s">
        <v>11</v>
      </c>
      <c r="F9">
        <v>1991</v>
      </c>
      <c r="G9">
        <v>50</v>
      </c>
    </row>
    <row r="10" spans="1:9" x14ac:dyDescent="0.3">
      <c r="A10" t="s">
        <v>61</v>
      </c>
      <c r="B10" t="s">
        <v>62</v>
      </c>
      <c r="C10" t="s">
        <v>9</v>
      </c>
      <c r="D10" t="s">
        <v>14</v>
      </c>
      <c r="E10" t="s">
        <v>11</v>
      </c>
      <c r="F10">
        <v>1992</v>
      </c>
      <c r="G10">
        <v>28.5</v>
      </c>
    </row>
    <row r="11" spans="1:9" x14ac:dyDescent="0.3">
      <c r="A11" t="s">
        <v>12</v>
      </c>
      <c r="B11" t="s">
        <v>13</v>
      </c>
      <c r="C11" t="s">
        <v>9</v>
      </c>
      <c r="D11" t="s">
        <v>14</v>
      </c>
      <c r="E11" t="s">
        <v>11</v>
      </c>
      <c r="F11">
        <v>1993</v>
      </c>
      <c r="G11">
        <v>47</v>
      </c>
    </row>
    <row r="12" spans="1:9" x14ac:dyDescent="0.3">
      <c r="A12" t="s">
        <v>49</v>
      </c>
      <c r="B12" t="s">
        <v>8</v>
      </c>
      <c r="C12" t="s">
        <v>9</v>
      </c>
      <c r="D12" t="s">
        <v>36</v>
      </c>
      <c r="E12" t="s">
        <v>11</v>
      </c>
      <c r="F12">
        <v>1994</v>
      </c>
      <c r="G12">
        <v>50</v>
      </c>
    </row>
    <row r="13" spans="1:9" x14ac:dyDescent="0.3">
      <c r="A13" t="s">
        <v>54</v>
      </c>
      <c r="B13" t="s">
        <v>33</v>
      </c>
      <c r="C13" t="s">
        <v>9</v>
      </c>
      <c r="D13" t="s">
        <v>14</v>
      </c>
      <c r="E13" t="s">
        <v>11</v>
      </c>
      <c r="F13">
        <v>1994</v>
      </c>
      <c r="G13">
        <v>74</v>
      </c>
    </row>
    <row r="14" spans="1:9" x14ac:dyDescent="0.3">
      <c r="A14" t="s">
        <v>66</v>
      </c>
      <c r="B14" t="s">
        <v>31</v>
      </c>
      <c r="C14" t="s">
        <v>9</v>
      </c>
      <c r="D14" t="s">
        <v>67</v>
      </c>
      <c r="E14" t="s">
        <v>11</v>
      </c>
      <c r="F14">
        <v>1994</v>
      </c>
      <c r="G14">
        <v>53</v>
      </c>
    </row>
    <row r="15" spans="1:9" x14ac:dyDescent="0.3">
      <c r="A15" t="s">
        <v>24</v>
      </c>
      <c r="B15" t="s">
        <v>25</v>
      </c>
      <c r="C15" t="s">
        <v>9</v>
      </c>
      <c r="D15" t="s">
        <v>14</v>
      </c>
      <c r="E15" t="s">
        <v>11</v>
      </c>
      <c r="F15">
        <v>1995</v>
      </c>
      <c r="G15">
        <v>34</v>
      </c>
    </row>
    <row r="16" spans="1:9" x14ac:dyDescent="0.3">
      <c r="A16" t="s">
        <v>46</v>
      </c>
      <c r="B16" t="s">
        <v>47</v>
      </c>
      <c r="C16" t="s">
        <v>34</v>
      </c>
      <c r="D16" t="s">
        <v>14</v>
      </c>
      <c r="E16" t="s">
        <v>11</v>
      </c>
      <c r="F16">
        <v>1996</v>
      </c>
      <c r="G16">
        <v>48</v>
      </c>
    </row>
    <row r="17" spans="1:7" x14ac:dyDescent="0.3">
      <c r="A17" t="s">
        <v>83</v>
      </c>
      <c r="B17" t="s">
        <v>18</v>
      </c>
      <c r="C17" t="s">
        <v>9</v>
      </c>
      <c r="D17" t="s">
        <v>14</v>
      </c>
      <c r="E17" t="s">
        <v>11</v>
      </c>
      <c r="F17">
        <v>1996</v>
      </c>
      <c r="G17">
        <v>27.7</v>
      </c>
    </row>
    <row r="18" spans="1:7" x14ac:dyDescent="0.3">
      <c r="A18" t="s">
        <v>81</v>
      </c>
      <c r="B18" t="s">
        <v>20</v>
      </c>
      <c r="C18" t="s">
        <v>9</v>
      </c>
      <c r="D18" t="s">
        <v>14</v>
      </c>
      <c r="E18" t="s">
        <v>11</v>
      </c>
      <c r="F18">
        <v>1997</v>
      </c>
      <c r="G18">
        <v>28</v>
      </c>
    </row>
    <row r="19" spans="1:7" x14ac:dyDescent="0.3">
      <c r="A19" t="s">
        <v>21</v>
      </c>
      <c r="B19" t="s">
        <v>22</v>
      </c>
      <c r="C19" t="s">
        <v>9</v>
      </c>
      <c r="D19" t="s">
        <v>14</v>
      </c>
      <c r="E19" t="s">
        <v>11</v>
      </c>
      <c r="F19">
        <v>1998</v>
      </c>
      <c r="G19">
        <v>29.1</v>
      </c>
    </row>
    <row r="20" spans="1:7" x14ac:dyDescent="0.3">
      <c r="A20" t="s">
        <v>53</v>
      </c>
      <c r="B20" t="s">
        <v>8</v>
      </c>
      <c r="C20" t="s">
        <v>9</v>
      </c>
      <c r="D20" t="s">
        <v>14</v>
      </c>
      <c r="E20" t="s">
        <v>11</v>
      </c>
      <c r="F20">
        <v>1998</v>
      </c>
      <c r="G20">
        <v>68</v>
      </c>
    </row>
    <row r="21" spans="1:7" x14ac:dyDescent="0.3">
      <c r="A21" t="s">
        <v>59</v>
      </c>
      <c r="B21" t="s">
        <v>60</v>
      </c>
      <c r="C21" t="s">
        <v>9</v>
      </c>
      <c r="D21" t="s">
        <v>14</v>
      </c>
      <c r="E21" t="s">
        <v>11</v>
      </c>
      <c r="F21">
        <v>1998</v>
      </c>
      <c r="G21">
        <v>28</v>
      </c>
    </row>
    <row r="22" spans="1:7" x14ac:dyDescent="0.3">
      <c r="A22" t="s">
        <v>70</v>
      </c>
      <c r="B22" t="s">
        <v>27</v>
      </c>
      <c r="C22" t="s">
        <v>9</v>
      </c>
      <c r="D22" t="s">
        <v>14</v>
      </c>
      <c r="E22" t="s">
        <v>11</v>
      </c>
      <c r="F22">
        <v>1998</v>
      </c>
      <c r="G22">
        <v>44.7</v>
      </c>
    </row>
    <row r="23" spans="1:7" x14ac:dyDescent="0.3">
      <c r="A23" t="s">
        <v>79</v>
      </c>
      <c r="B23" t="s">
        <v>62</v>
      </c>
      <c r="C23" t="s">
        <v>9</v>
      </c>
      <c r="D23" t="s">
        <v>14</v>
      </c>
      <c r="E23" t="s">
        <v>11</v>
      </c>
      <c r="F23">
        <v>1998</v>
      </c>
      <c r="G23">
        <v>29.1</v>
      </c>
    </row>
    <row r="24" spans="1:7" x14ac:dyDescent="0.3">
      <c r="A24" t="s">
        <v>48</v>
      </c>
      <c r="B24" t="s">
        <v>29</v>
      </c>
      <c r="C24" t="s">
        <v>9</v>
      </c>
      <c r="D24" t="s">
        <v>14</v>
      </c>
      <c r="E24" t="s">
        <v>11</v>
      </c>
      <c r="F24">
        <v>1999</v>
      </c>
      <c r="G24">
        <v>55.9</v>
      </c>
    </row>
    <row r="25" spans="1:7" x14ac:dyDescent="0.3">
      <c r="A25" t="s">
        <v>21</v>
      </c>
      <c r="B25" t="s">
        <v>23</v>
      </c>
      <c r="C25" t="s">
        <v>9</v>
      </c>
      <c r="D25" t="s">
        <v>14</v>
      </c>
      <c r="E25" t="s">
        <v>11</v>
      </c>
      <c r="F25">
        <v>2000</v>
      </c>
      <c r="G25">
        <v>29.1</v>
      </c>
    </row>
    <row r="26" spans="1:7" x14ac:dyDescent="0.3">
      <c r="A26" t="s">
        <v>28</v>
      </c>
      <c r="B26" t="s">
        <v>29</v>
      </c>
      <c r="C26" t="s">
        <v>9</v>
      </c>
      <c r="D26" t="s">
        <v>14</v>
      </c>
      <c r="E26" t="s">
        <v>11</v>
      </c>
      <c r="F26">
        <v>2000</v>
      </c>
      <c r="G26">
        <v>29.1</v>
      </c>
    </row>
    <row r="27" spans="1:7" x14ac:dyDescent="0.3">
      <c r="A27" t="s">
        <v>0</v>
      </c>
      <c r="B27" t="s">
        <v>65</v>
      </c>
      <c r="C27" t="s">
        <v>9</v>
      </c>
      <c r="D27" t="s">
        <v>14</v>
      </c>
      <c r="E27" t="s">
        <v>11</v>
      </c>
      <c r="F27">
        <v>2000</v>
      </c>
      <c r="G27">
        <v>28</v>
      </c>
    </row>
    <row r="28" spans="1:7" x14ac:dyDescent="0.3">
      <c r="A28" t="s">
        <v>73</v>
      </c>
      <c r="B28" t="s">
        <v>74</v>
      </c>
      <c r="C28" t="s">
        <v>9</v>
      </c>
      <c r="D28" t="s">
        <v>14</v>
      </c>
      <c r="E28" t="s">
        <v>11</v>
      </c>
      <c r="F28">
        <v>2001</v>
      </c>
      <c r="G28">
        <v>29.1</v>
      </c>
    </row>
    <row r="29" spans="1:7" x14ac:dyDescent="0.3">
      <c r="A29" t="s">
        <v>7</v>
      </c>
      <c r="B29" t="s">
        <v>8</v>
      </c>
      <c r="C29" t="s">
        <v>9</v>
      </c>
      <c r="D29" t="s">
        <v>10</v>
      </c>
      <c r="E29" t="s">
        <v>11</v>
      </c>
      <c r="F29">
        <v>2002</v>
      </c>
      <c r="G29">
        <v>46.6</v>
      </c>
    </row>
    <row r="30" spans="1:7" x14ac:dyDescent="0.3">
      <c r="A30" t="s">
        <v>17</v>
      </c>
      <c r="B30" t="s">
        <v>18</v>
      </c>
      <c r="C30" t="s">
        <v>9</v>
      </c>
      <c r="D30" t="s">
        <v>14</v>
      </c>
      <c r="E30" t="s">
        <v>11</v>
      </c>
      <c r="F30">
        <v>2002</v>
      </c>
      <c r="G30">
        <v>45</v>
      </c>
    </row>
    <row r="31" spans="1:7" x14ac:dyDescent="0.3">
      <c r="A31" t="s">
        <v>38</v>
      </c>
      <c r="B31" t="s">
        <v>29</v>
      </c>
      <c r="C31" t="s">
        <v>9</v>
      </c>
      <c r="D31" t="s">
        <v>36</v>
      </c>
      <c r="E31" t="s">
        <v>11</v>
      </c>
      <c r="F31">
        <v>2002</v>
      </c>
      <c r="G31">
        <v>63</v>
      </c>
    </row>
    <row r="32" spans="1:7" x14ac:dyDescent="0.3">
      <c r="A32" t="s">
        <v>76</v>
      </c>
      <c r="B32" t="s">
        <v>60</v>
      </c>
      <c r="C32" t="s">
        <v>9</v>
      </c>
      <c r="D32" t="s">
        <v>77</v>
      </c>
      <c r="E32" t="s">
        <v>11</v>
      </c>
      <c r="F32">
        <v>2002</v>
      </c>
      <c r="G32">
        <v>45</v>
      </c>
    </row>
    <row r="33" spans="1:7" x14ac:dyDescent="0.3">
      <c r="A33" t="s">
        <v>50</v>
      </c>
      <c r="B33" t="s">
        <v>18</v>
      </c>
      <c r="C33" t="s">
        <v>9</v>
      </c>
      <c r="D33" t="s">
        <v>36</v>
      </c>
      <c r="E33" t="s">
        <v>11</v>
      </c>
      <c r="F33">
        <v>2003</v>
      </c>
      <c r="G33">
        <v>47.8</v>
      </c>
    </row>
    <row r="34" spans="1:7" x14ac:dyDescent="0.3">
      <c r="A34" t="s">
        <v>72</v>
      </c>
      <c r="B34" t="s">
        <v>58</v>
      </c>
      <c r="C34" t="s">
        <v>9</v>
      </c>
      <c r="D34" t="s">
        <v>14</v>
      </c>
      <c r="E34" t="s">
        <v>11</v>
      </c>
      <c r="F34">
        <v>2003</v>
      </c>
      <c r="G34">
        <v>41</v>
      </c>
    </row>
    <row r="35" spans="1:7" x14ac:dyDescent="0.3">
      <c r="A35" t="s">
        <v>80</v>
      </c>
      <c r="B35" t="s">
        <v>42</v>
      </c>
      <c r="C35" t="s">
        <v>9</v>
      </c>
      <c r="D35" t="s">
        <v>14</v>
      </c>
      <c r="E35" t="s">
        <v>11</v>
      </c>
      <c r="F35">
        <v>2003</v>
      </c>
      <c r="G35">
        <v>37.299999999999997</v>
      </c>
    </row>
    <row r="36" spans="1:7" x14ac:dyDescent="0.3">
      <c r="A36" t="s">
        <v>39</v>
      </c>
      <c r="B36" t="s">
        <v>40</v>
      </c>
      <c r="C36" t="s">
        <v>9</v>
      </c>
      <c r="D36" t="s">
        <v>14</v>
      </c>
      <c r="E36" t="s">
        <v>11</v>
      </c>
      <c r="F36">
        <v>2004</v>
      </c>
      <c r="G36">
        <v>35</v>
      </c>
    </row>
    <row r="37" spans="1:7" x14ac:dyDescent="0.3">
      <c r="A37" t="s">
        <v>71</v>
      </c>
      <c r="B37" t="s">
        <v>27</v>
      </c>
      <c r="C37" t="s">
        <v>9</v>
      </c>
      <c r="D37" t="s">
        <v>36</v>
      </c>
      <c r="E37" t="s">
        <v>11</v>
      </c>
      <c r="F37">
        <v>2004</v>
      </c>
      <c r="G37">
        <v>38</v>
      </c>
    </row>
    <row r="38" spans="1:7" x14ac:dyDescent="0.3">
      <c r="A38" t="s">
        <v>30</v>
      </c>
      <c r="B38" t="s">
        <v>31</v>
      </c>
      <c r="C38" t="s">
        <v>9</v>
      </c>
      <c r="D38" t="s">
        <v>14</v>
      </c>
      <c r="E38" t="s">
        <v>11</v>
      </c>
      <c r="F38">
        <v>2005</v>
      </c>
      <c r="G38">
        <v>43.5</v>
      </c>
    </row>
    <row r="39" spans="1:7" x14ac:dyDescent="0.3">
      <c r="A39" t="s">
        <v>57</v>
      </c>
      <c r="B39" t="s">
        <v>58</v>
      </c>
      <c r="C39" t="s">
        <v>9</v>
      </c>
      <c r="D39" t="s">
        <v>14</v>
      </c>
      <c r="E39" t="s">
        <v>11</v>
      </c>
      <c r="F39">
        <v>2005</v>
      </c>
      <c r="G39">
        <v>28</v>
      </c>
    </row>
    <row r="40" spans="1:7" x14ac:dyDescent="0.3">
      <c r="A40" t="s">
        <v>63</v>
      </c>
      <c r="B40" t="s">
        <v>8</v>
      </c>
      <c r="C40" t="s">
        <v>9</v>
      </c>
      <c r="D40" t="s">
        <v>14</v>
      </c>
      <c r="E40" t="s">
        <v>11</v>
      </c>
      <c r="F40">
        <v>2005</v>
      </c>
      <c r="G40">
        <v>61.1</v>
      </c>
    </row>
    <row r="41" spans="1:7" x14ac:dyDescent="0.3">
      <c r="A41" t="s">
        <v>78</v>
      </c>
      <c r="B41" t="s">
        <v>20</v>
      </c>
      <c r="C41" t="s">
        <v>9</v>
      </c>
      <c r="D41" t="s">
        <v>14</v>
      </c>
      <c r="E41" t="s">
        <v>11</v>
      </c>
      <c r="F41">
        <v>2005</v>
      </c>
      <c r="G41">
        <v>54</v>
      </c>
    </row>
    <row r="42" spans="1:7" x14ac:dyDescent="0.3">
      <c r="A42" t="s">
        <v>15</v>
      </c>
      <c r="B42" t="s">
        <v>16</v>
      </c>
      <c r="C42" t="s">
        <v>9</v>
      </c>
      <c r="D42" t="s">
        <v>14</v>
      </c>
      <c r="E42" t="s">
        <v>11</v>
      </c>
      <c r="F42">
        <v>2006</v>
      </c>
      <c r="G42">
        <v>31.1</v>
      </c>
    </row>
    <row r="43" spans="1:7" x14ac:dyDescent="0.3">
      <c r="A43" t="s">
        <v>26</v>
      </c>
      <c r="B43" t="s">
        <v>27</v>
      </c>
      <c r="C43" t="s">
        <v>9</v>
      </c>
      <c r="D43" t="s">
        <v>14</v>
      </c>
      <c r="E43" t="s">
        <v>11</v>
      </c>
      <c r="F43">
        <v>2006</v>
      </c>
      <c r="G43">
        <v>28</v>
      </c>
    </row>
    <row r="44" spans="1:7" x14ac:dyDescent="0.3">
      <c r="A44" t="s">
        <v>43</v>
      </c>
      <c r="B44" t="s">
        <v>20</v>
      </c>
      <c r="C44" t="s">
        <v>9</v>
      </c>
      <c r="D44" t="s">
        <v>36</v>
      </c>
      <c r="E44" t="s">
        <v>11</v>
      </c>
      <c r="F44">
        <v>2006</v>
      </c>
      <c r="G44">
        <v>54.9</v>
      </c>
    </row>
    <row r="45" spans="1:7" x14ac:dyDescent="0.3">
      <c r="A45" t="s">
        <v>68</v>
      </c>
      <c r="B45" t="s">
        <v>47</v>
      </c>
      <c r="C45" t="s">
        <v>9</v>
      </c>
      <c r="D45" t="s">
        <v>14</v>
      </c>
      <c r="E45" t="s">
        <v>11</v>
      </c>
      <c r="F45">
        <v>2006</v>
      </c>
      <c r="G45">
        <v>59</v>
      </c>
    </row>
    <row r="46" spans="1:7" x14ac:dyDescent="0.3">
      <c r="A46" t="s">
        <v>69</v>
      </c>
      <c r="B46" t="s">
        <v>18</v>
      </c>
      <c r="C46" t="s">
        <v>9</v>
      </c>
      <c r="D46" t="s">
        <v>14</v>
      </c>
      <c r="E46" t="s">
        <v>11</v>
      </c>
      <c r="F46">
        <v>2006</v>
      </c>
      <c r="G46">
        <v>80</v>
      </c>
    </row>
    <row r="47" spans="1:7" x14ac:dyDescent="0.3">
      <c r="A47" t="s">
        <v>35</v>
      </c>
      <c r="B47" t="s">
        <v>33</v>
      </c>
      <c r="C47" t="s">
        <v>9</v>
      </c>
      <c r="D47" t="s">
        <v>36</v>
      </c>
      <c r="E47" t="s">
        <v>11</v>
      </c>
      <c r="F47">
        <v>2007</v>
      </c>
      <c r="G47">
        <v>49.7</v>
      </c>
    </row>
    <row r="48" spans="1:7" x14ac:dyDescent="0.3">
      <c r="A48" t="s">
        <v>41</v>
      </c>
      <c r="B48" t="s">
        <v>42</v>
      </c>
      <c r="C48" t="s">
        <v>9</v>
      </c>
      <c r="D48" t="s">
        <v>14</v>
      </c>
      <c r="E48" t="s">
        <v>11</v>
      </c>
      <c r="F48">
        <v>2007</v>
      </c>
      <c r="G48">
        <v>43.5</v>
      </c>
    </row>
    <row r="49" spans="1:7" x14ac:dyDescent="0.3">
      <c r="A49" t="s">
        <v>44</v>
      </c>
      <c r="B49" t="s">
        <v>45</v>
      </c>
      <c r="C49" t="s">
        <v>9</v>
      </c>
      <c r="D49" t="s">
        <v>14</v>
      </c>
      <c r="E49" t="s">
        <v>11</v>
      </c>
      <c r="F49">
        <v>2007</v>
      </c>
      <c r="G49">
        <v>29.1</v>
      </c>
    </row>
    <row r="50" spans="1:7" x14ac:dyDescent="0.3">
      <c r="A50" t="s">
        <v>55</v>
      </c>
      <c r="B50" t="s">
        <v>56</v>
      </c>
      <c r="C50" t="s">
        <v>9</v>
      </c>
      <c r="D50" t="s">
        <v>14</v>
      </c>
      <c r="E50" t="s">
        <v>11</v>
      </c>
      <c r="F50">
        <v>2007</v>
      </c>
      <c r="G50">
        <v>43.5</v>
      </c>
    </row>
    <row r="51" spans="1:7" x14ac:dyDescent="0.3">
      <c r="A51" t="s">
        <v>82</v>
      </c>
      <c r="B51" t="s">
        <v>25</v>
      </c>
      <c r="C51" t="s">
        <v>9</v>
      </c>
      <c r="D51" t="s">
        <v>14</v>
      </c>
      <c r="E51" t="s">
        <v>11</v>
      </c>
      <c r="F51">
        <v>2007</v>
      </c>
      <c r="G51">
        <v>47</v>
      </c>
    </row>
  </sheetData>
  <autoFilter ref="A1:G51" xr:uid="{368BF8C8-F1E6-45BF-88E4-231369F787B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EEEE-6CB1-4F7F-99E1-3152EDBC73B6}">
  <dimension ref="A3:H86"/>
  <sheetViews>
    <sheetView topLeftCell="A13" workbookViewId="0">
      <selection activeCell="A16" sqref="A16:B65"/>
    </sheetView>
  </sheetViews>
  <sheetFormatPr defaultRowHeight="14.4" x14ac:dyDescent="0.3"/>
  <cols>
    <col min="1" max="1" width="10.77734375" bestFit="1" customWidth="1"/>
    <col min="2" max="2" width="22.6640625" bestFit="1" customWidth="1"/>
    <col min="3" max="3" width="4.6640625" customWidth="1"/>
    <col min="4" max="4" width="22.33203125" bestFit="1" customWidth="1"/>
    <col min="5" max="5" width="22.6640625" bestFit="1" customWidth="1"/>
    <col min="7" max="7" width="10.77734375" bestFit="1" customWidth="1"/>
    <col min="8" max="8" width="22.6640625" bestFit="1" customWidth="1"/>
  </cols>
  <sheetData>
    <row r="3" spans="1:8" x14ac:dyDescent="0.3">
      <c r="A3" t="s">
        <v>85</v>
      </c>
    </row>
    <row r="4" spans="1:8" x14ac:dyDescent="0.3">
      <c r="A4">
        <v>42.663999999999994</v>
      </c>
    </row>
    <row r="5" spans="1:8" x14ac:dyDescent="0.3">
      <c r="D5" s="2" t="s">
        <v>3</v>
      </c>
      <c r="E5" t="s">
        <v>89</v>
      </c>
      <c r="G5" s="2" t="s">
        <v>88</v>
      </c>
      <c r="H5" t="s">
        <v>85</v>
      </c>
    </row>
    <row r="6" spans="1:8" x14ac:dyDescent="0.3">
      <c r="A6" s="2" t="s">
        <v>88</v>
      </c>
      <c r="B6" t="s">
        <v>85</v>
      </c>
      <c r="D6" s="2" t="s">
        <v>2</v>
      </c>
      <c r="E6" t="s">
        <v>89</v>
      </c>
      <c r="G6" s="3" t="s">
        <v>9</v>
      </c>
      <c r="H6">
        <v>42.721739130434784</v>
      </c>
    </row>
    <row r="7" spans="1:8" x14ac:dyDescent="0.3">
      <c r="A7" s="3" t="s">
        <v>9</v>
      </c>
      <c r="B7">
        <v>42.721739130434784</v>
      </c>
      <c r="G7" s="3" t="s">
        <v>34</v>
      </c>
      <c r="H7">
        <v>42</v>
      </c>
    </row>
    <row r="8" spans="1:8" x14ac:dyDescent="0.3">
      <c r="A8" s="3" t="s">
        <v>34</v>
      </c>
      <c r="B8">
        <v>42</v>
      </c>
      <c r="D8" s="2" t="s">
        <v>88</v>
      </c>
      <c r="E8" t="s">
        <v>85</v>
      </c>
      <c r="G8" s="3" t="s">
        <v>84</v>
      </c>
      <c r="H8">
        <v>42.663999999999994</v>
      </c>
    </row>
    <row r="9" spans="1:8" x14ac:dyDescent="0.3">
      <c r="A9" s="3" t="s">
        <v>84</v>
      </c>
      <c r="B9">
        <v>42.663999999999994</v>
      </c>
      <c r="D9" s="3" t="s">
        <v>7</v>
      </c>
      <c r="E9">
        <v>46.6</v>
      </c>
    </row>
    <row r="10" spans="1:8" x14ac:dyDescent="0.3">
      <c r="D10" s="3" t="s">
        <v>12</v>
      </c>
      <c r="E10">
        <v>47</v>
      </c>
      <c r="G10" s="2" t="s">
        <v>88</v>
      </c>
      <c r="H10" t="s">
        <v>85</v>
      </c>
    </row>
    <row r="11" spans="1:8" x14ac:dyDescent="0.3">
      <c r="A11" s="2" t="s">
        <v>88</v>
      </c>
      <c r="B11" t="s">
        <v>85</v>
      </c>
      <c r="D11" s="3" t="s">
        <v>15</v>
      </c>
      <c r="E11">
        <v>31.1</v>
      </c>
      <c r="G11" s="3" t="s">
        <v>10</v>
      </c>
      <c r="H11">
        <v>46.6</v>
      </c>
    </row>
    <row r="12" spans="1:8" x14ac:dyDescent="0.3">
      <c r="A12" s="3" t="s">
        <v>14</v>
      </c>
      <c r="B12">
        <v>41.102439024390236</v>
      </c>
      <c r="D12" s="3" t="s">
        <v>17</v>
      </c>
      <c r="E12">
        <v>45</v>
      </c>
      <c r="G12" s="3" t="s">
        <v>36</v>
      </c>
      <c r="H12">
        <v>50.56666666666667</v>
      </c>
    </row>
    <row r="13" spans="1:8" x14ac:dyDescent="0.3">
      <c r="A13" s="3" t="s">
        <v>84</v>
      </c>
      <c r="B13">
        <v>41.102439024390236</v>
      </c>
      <c r="D13" s="3" t="s">
        <v>19</v>
      </c>
      <c r="E13">
        <v>40</v>
      </c>
      <c r="G13" s="3" t="s">
        <v>14</v>
      </c>
      <c r="H13">
        <v>41.102439024390236</v>
      </c>
    </row>
    <row r="14" spans="1:8" x14ac:dyDescent="0.3">
      <c r="D14" s="3" t="s">
        <v>21</v>
      </c>
      <c r="E14">
        <v>29.1</v>
      </c>
      <c r="G14" s="3" t="s">
        <v>67</v>
      </c>
      <c r="H14">
        <v>53</v>
      </c>
    </row>
    <row r="15" spans="1:8" x14ac:dyDescent="0.3">
      <c r="D15" s="3" t="s">
        <v>24</v>
      </c>
      <c r="E15">
        <v>34</v>
      </c>
      <c r="G15" s="3" t="s">
        <v>77</v>
      </c>
      <c r="H15">
        <v>45</v>
      </c>
    </row>
    <row r="16" spans="1:8" x14ac:dyDescent="0.3">
      <c r="A16" s="2" t="s">
        <v>1</v>
      </c>
      <c r="B16" t="s">
        <v>89</v>
      </c>
      <c r="D16" s="3" t="s">
        <v>26</v>
      </c>
      <c r="E16">
        <v>28</v>
      </c>
      <c r="G16" s="3" t="s">
        <v>84</v>
      </c>
      <c r="H16">
        <v>42.663999999999987</v>
      </c>
    </row>
    <row r="17" spans="1:5" x14ac:dyDescent="0.3">
      <c r="D17" s="3" t="s">
        <v>28</v>
      </c>
      <c r="E17">
        <v>29.1</v>
      </c>
    </row>
    <row r="18" spans="1:5" x14ac:dyDescent="0.3">
      <c r="A18" s="2" t="s">
        <v>88</v>
      </c>
      <c r="B18" t="s">
        <v>85</v>
      </c>
      <c r="D18" s="3" t="s">
        <v>30</v>
      </c>
      <c r="E18">
        <v>43.5</v>
      </c>
    </row>
    <row r="19" spans="1:5" x14ac:dyDescent="0.3">
      <c r="A19" s="3" t="s">
        <v>7</v>
      </c>
      <c r="B19">
        <v>46.6</v>
      </c>
      <c r="D19" s="3" t="s">
        <v>32</v>
      </c>
      <c r="E19">
        <v>40</v>
      </c>
    </row>
    <row r="20" spans="1:5" x14ac:dyDescent="0.3">
      <c r="A20" s="3" t="s">
        <v>12</v>
      </c>
      <c r="B20">
        <v>47</v>
      </c>
      <c r="D20" s="3" t="s">
        <v>35</v>
      </c>
      <c r="E20">
        <v>49.7</v>
      </c>
    </row>
    <row r="21" spans="1:5" x14ac:dyDescent="0.3">
      <c r="A21" s="3" t="s">
        <v>15</v>
      </c>
      <c r="B21">
        <v>31.1</v>
      </c>
      <c r="D21" s="3" t="s">
        <v>37</v>
      </c>
      <c r="E21">
        <v>45</v>
      </c>
    </row>
    <row r="22" spans="1:5" x14ac:dyDescent="0.3">
      <c r="A22" s="3" t="s">
        <v>17</v>
      </c>
      <c r="B22">
        <v>45</v>
      </c>
      <c r="D22" s="3" t="s">
        <v>38</v>
      </c>
      <c r="E22">
        <v>63</v>
      </c>
    </row>
    <row r="23" spans="1:5" x14ac:dyDescent="0.3">
      <c r="A23" s="3" t="s">
        <v>19</v>
      </c>
      <c r="B23">
        <v>40</v>
      </c>
      <c r="D23" s="3" t="s">
        <v>39</v>
      </c>
      <c r="E23">
        <v>35</v>
      </c>
    </row>
    <row r="24" spans="1:5" x14ac:dyDescent="0.3">
      <c r="A24" s="3" t="s">
        <v>21</v>
      </c>
      <c r="B24">
        <v>29.1</v>
      </c>
      <c r="D24" s="3" t="s">
        <v>41</v>
      </c>
      <c r="E24">
        <v>43.5</v>
      </c>
    </row>
    <row r="25" spans="1:5" x14ac:dyDescent="0.3">
      <c r="A25" s="3" t="s">
        <v>24</v>
      </c>
      <c r="B25">
        <v>34</v>
      </c>
      <c r="D25" s="3" t="s">
        <v>43</v>
      </c>
      <c r="E25">
        <v>54.9</v>
      </c>
    </row>
    <row r="26" spans="1:5" x14ac:dyDescent="0.3">
      <c r="A26" s="3" t="s">
        <v>26</v>
      </c>
      <c r="B26">
        <v>28</v>
      </c>
      <c r="D26" s="3" t="s">
        <v>44</v>
      </c>
      <c r="E26">
        <v>29.1</v>
      </c>
    </row>
    <row r="27" spans="1:5" x14ac:dyDescent="0.3">
      <c r="A27" s="3" t="s">
        <v>28</v>
      </c>
      <c r="B27">
        <v>29.1</v>
      </c>
      <c r="D27" s="3" t="s">
        <v>46</v>
      </c>
      <c r="E27">
        <v>48</v>
      </c>
    </row>
    <row r="28" spans="1:5" x14ac:dyDescent="0.3">
      <c r="A28" s="3" t="s">
        <v>30</v>
      </c>
      <c r="B28">
        <v>43.5</v>
      </c>
      <c r="D28" s="3" t="s">
        <v>48</v>
      </c>
      <c r="E28">
        <v>55.9</v>
      </c>
    </row>
    <row r="29" spans="1:5" x14ac:dyDescent="0.3">
      <c r="A29" s="3" t="s">
        <v>32</v>
      </c>
      <c r="B29">
        <v>40</v>
      </c>
      <c r="D29" s="3" t="s">
        <v>49</v>
      </c>
      <c r="E29">
        <v>50</v>
      </c>
    </row>
    <row r="30" spans="1:5" x14ac:dyDescent="0.3">
      <c r="A30" s="3" t="s">
        <v>35</v>
      </c>
      <c r="B30">
        <v>49.7</v>
      </c>
      <c r="D30" s="3" t="s">
        <v>50</v>
      </c>
      <c r="E30">
        <v>47.8</v>
      </c>
    </row>
    <row r="31" spans="1:5" x14ac:dyDescent="0.3">
      <c r="A31" s="3" t="s">
        <v>37</v>
      </c>
      <c r="B31">
        <v>45</v>
      </c>
      <c r="D31" s="3" t="s">
        <v>51</v>
      </c>
      <c r="E31">
        <v>26.8</v>
      </c>
    </row>
    <row r="32" spans="1:5" x14ac:dyDescent="0.3">
      <c r="A32" s="3" t="s">
        <v>38</v>
      </c>
      <c r="B32">
        <v>63</v>
      </c>
      <c r="D32" s="3" t="s">
        <v>53</v>
      </c>
      <c r="E32">
        <v>68</v>
      </c>
    </row>
    <row r="33" spans="1:5" x14ac:dyDescent="0.3">
      <c r="A33" s="3" t="s">
        <v>39</v>
      </c>
      <c r="B33">
        <v>35</v>
      </c>
      <c r="D33" s="3" t="s">
        <v>54</v>
      </c>
      <c r="E33">
        <v>74</v>
      </c>
    </row>
    <row r="34" spans="1:5" x14ac:dyDescent="0.3">
      <c r="A34" s="3" t="s">
        <v>41</v>
      </c>
      <c r="B34">
        <v>43.5</v>
      </c>
      <c r="D34" s="3" t="s">
        <v>55</v>
      </c>
      <c r="E34">
        <v>43.5</v>
      </c>
    </row>
    <row r="35" spans="1:5" x14ac:dyDescent="0.3">
      <c r="A35" s="3" t="s">
        <v>43</v>
      </c>
      <c r="B35">
        <v>54.9</v>
      </c>
      <c r="D35" s="3" t="s">
        <v>57</v>
      </c>
      <c r="E35">
        <v>28</v>
      </c>
    </row>
    <row r="36" spans="1:5" x14ac:dyDescent="0.3">
      <c r="A36" s="3" t="s">
        <v>44</v>
      </c>
      <c r="B36">
        <v>29.1</v>
      </c>
      <c r="D36" s="3" t="s">
        <v>59</v>
      </c>
      <c r="E36">
        <v>28</v>
      </c>
    </row>
    <row r="37" spans="1:5" x14ac:dyDescent="0.3">
      <c r="A37" s="3" t="s">
        <v>46</v>
      </c>
      <c r="B37">
        <v>48</v>
      </c>
      <c r="D37" s="3" t="s">
        <v>61</v>
      </c>
      <c r="E37">
        <v>28.5</v>
      </c>
    </row>
    <row r="38" spans="1:5" x14ac:dyDescent="0.3">
      <c r="A38" s="3" t="s">
        <v>48</v>
      </c>
      <c r="B38">
        <v>55.9</v>
      </c>
      <c r="D38" s="3" t="s">
        <v>63</v>
      </c>
      <c r="E38">
        <v>61.1</v>
      </c>
    </row>
    <row r="39" spans="1:5" x14ac:dyDescent="0.3">
      <c r="A39" s="3" t="s">
        <v>49</v>
      </c>
      <c r="B39">
        <v>50</v>
      </c>
      <c r="D39" s="3" t="s">
        <v>0</v>
      </c>
      <c r="E39">
        <v>36</v>
      </c>
    </row>
    <row r="40" spans="1:5" x14ac:dyDescent="0.3">
      <c r="A40" s="3" t="s">
        <v>50</v>
      </c>
      <c r="B40">
        <v>47.8</v>
      </c>
      <c r="D40" s="3" t="s">
        <v>66</v>
      </c>
      <c r="E40">
        <v>53</v>
      </c>
    </row>
    <row r="41" spans="1:5" x14ac:dyDescent="0.3">
      <c r="A41" s="3" t="s">
        <v>51</v>
      </c>
      <c r="B41">
        <v>26.8</v>
      </c>
      <c r="D41" s="3" t="s">
        <v>68</v>
      </c>
      <c r="E41">
        <v>59</v>
      </c>
    </row>
    <row r="42" spans="1:5" x14ac:dyDescent="0.3">
      <c r="A42" s="3" t="s">
        <v>53</v>
      </c>
      <c r="B42">
        <v>68</v>
      </c>
      <c r="D42" s="3" t="s">
        <v>69</v>
      </c>
      <c r="E42">
        <v>80</v>
      </c>
    </row>
    <row r="43" spans="1:5" x14ac:dyDescent="0.3">
      <c r="A43" s="3" t="s">
        <v>54</v>
      </c>
      <c r="B43">
        <v>74</v>
      </c>
      <c r="D43" s="3" t="s">
        <v>70</v>
      </c>
      <c r="E43">
        <v>44.7</v>
      </c>
    </row>
    <row r="44" spans="1:5" x14ac:dyDescent="0.3">
      <c r="A44" s="3" t="s">
        <v>55</v>
      </c>
      <c r="B44">
        <v>43.5</v>
      </c>
      <c r="D44" s="3" t="s">
        <v>71</v>
      </c>
      <c r="E44">
        <v>38</v>
      </c>
    </row>
    <row r="45" spans="1:5" x14ac:dyDescent="0.3">
      <c r="A45" s="3" t="s">
        <v>57</v>
      </c>
      <c r="B45">
        <v>28</v>
      </c>
      <c r="D45" s="3" t="s">
        <v>72</v>
      </c>
      <c r="E45">
        <v>41</v>
      </c>
    </row>
    <row r="46" spans="1:5" x14ac:dyDescent="0.3">
      <c r="A46" s="3" t="s">
        <v>59</v>
      </c>
      <c r="B46">
        <v>28</v>
      </c>
      <c r="D46" s="3" t="s">
        <v>73</v>
      </c>
      <c r="E46">
        <v>29.1</v>
      </c>
    </row>
    <row r="47" spans="1:5" x14ac:dyDescent="0.3">
      <c r="A47" s="3" t="s">
        <v>61</v>
      </c>
      <c r="B47">
        <v>28.5</v>
      </c>
      <c r="D47" s="3" t="s">
        <v>75</v>
      </c>
      <c r="E47">
        <v>50</v>
      </c>
    </row>
    <row r="48" spans="1:5" x14ac:dyDescent="0.3">
      <c r="A48" s="3" t="s">
        <v>63</v>
      </c>
      <c r="B48">
        <v>61.1</v>
      </c>
      <c r="D48" s="3" t="s">
        <v>76</v>
      </c>
      <c r="E48">
        <v>45</v>
      </c>
    </row>
    <row r="49" spans="1:5" x14ac:dyDescent="0.3">
      <c r="A49" s="3" t="s">
        <v>0</v>
      </c>
      <c r="B49">
        <v>36</v>
      </c>
      <c r="D49" s="3" t="s">
        <v>78</v>
      </c>
      <c r="E49">
        <v>54</v>
      </c>
    </row>
    <row r="50" spans="1:5" x14ac:dyDescent="0.3">
      <c r="A50" s="3" t="s">
        <v>66</v>
      </c>
      <c r="B50">
        <v>53</v>
      </c>
      <c r="D50" s="3" t="s">
        <v>79</v>
      </c>
      <c r="E50">
        <v>29.1</v>
      </c>
    </row>
    <row r="51" spans="1:5" x14ac:dyDescent="0.3">
      <c r="A51" s="3" t="s">
        <v>68</v>
      </c>
      <c r="B51">
        <v>59</v>
      </c>
      <c r="D51" s="3" t="s">
        <v>80</v>
      </c>
      <c r="E51">
        <v>37.299999999999997</v>
      </c>
    </row>
    <row r="52" spans="1:5" x14ac:dyDescent="0.3">
      <c r="A52" s="3" t="s">
        <v>69</v>
      </c>
      <c r="B52">
        <v>80</v>
      </c>
      <c r="D52" s="3" t="s">
        <v>81</v>
      </c>
      <c r="E52">
        <v>28</v>
      </c>
    </row>
    <row r="53" spans="1:5" x14ac:dyDescent="0.3">
      <c r="A53" s="3" t="s">
        <v>70</v>
      </c>
      <c r="B53">
        <v>44.7</v>
      </c>
      <c r="D53" s="3" t="s">
        <v>82</v>
      </c>
      <c r="E53">
        <v>47</v>
      </c>
    </row>
    <row r="54" spans="1:5" x14ac:dyDescent="0.3">
      <c r="A54" s="3" t="s">
        <v>71</v>
      </c>
      <c r="B54">
        <v>38</v>
      </c>
      <c r="D54" s="3" t="s">
        <v>83</v>
      </c>
      <c r="E54">
        <v>27.7</v>
      </c>
    </row>
    <row r="55" spans="1:5" x14ac:dyDescent="0.3">
      <c r="A55" s="3" t="s">
        <v>72</v>
      </c>
      <c r="B55">
        <v>41</v>
      </c>
      <c r="D55" s="3" t="s">
        <v>84</v>
      </c>
      <c r="E55">
        <v>42.663999999999994</v>
      </c>
    </row>
    <row r="56" spans="1:5" x14ac:dyDescent="0.3">
      <c r="A56" s="3" t="s">
        <v>73</v>
      </c>
      <c r="B56">
        <v>29.1</v>
      </c>
    </row>
    <row r="57" spans="1:5" x14ac:dyDescent="0.3">
      <c r="A57" s="3" t="s">
        <v>75</v>
      </c>
      <c r="B57">
        <v>50</v>
      </c>
    </row>
    <row r="58" spans="1:5" x14ac:dyDescent="0.3">
      <c r="A58" s="3" t="s">
        <v>76</v>
      </c>
      <c r="B58">
        <v>45</v>
      </c>
      <c r="D58" s="2" t="s">
        <v>2</v>
      </c>
      <c r="E58" t="s">
        <v>89</v>
      </c>
    </row>
    <row r="59" spans="1:5" x14ac:dyDescent="0.3">
      <c r="A59" s="3" t="s">
        <v>78</v>
      </c>
      <c r="B59">
        <v>54</v>
      </c>
      <c r="D59" s="2" t="s">
        <v>3</v>
      </c>
      <c r="E59" t="s">
        <v>89</v>
      </c>
    </row>
    <row r="60" spans="1:5" x14ac:dyDescent="0.3">
      <c r="A60" s="3" t="s">
        <v>79</v>
      </c>
      <c r="B60">
        <v>29.1</v>
      </c>
    </row>
    <row r="61" spans="1:5" x14ac:dyDescent="0.3">
      <c r="A61" s="3" t="s">
        <v>80</v>
      </c>
      <c r="B61">
        <v>37.299999999999997</v>
      </c>
      <c r="D61" s="2" t="s">
        <v>88</v>
      </c>
      <c r="E61" t="s">
        <v>85</v>
      </c>
    </row>
    <row r="62" spans="1:5" x14ac:dyDescent="0.3">
      <c r="A62" s="3" t="s">
        <v>81</v>
      </c>
      <c r="B62">
        <v>28</v>
      </c>
      <c r="D62" s="3">
        <v>1932</v>
      </c>
      <c r="E62">
        <v>45</v>
      </c>
    </row>
    <row r="63" spans="1:5" x14ac:dyDescent="0.3">
      <c r="A63" s="3" t="s">
        <v>82</v>
      </c>
      <c r="B63">
        <v>47</v>
      </c>
      <c r="D63" s="3">
        <v>1933</v>
      </c>
      <c r="E63">
        <v>35</v>
      </c>
    </row>
    <row r="64" spans="1:5" x14ac:dyDescent="0.3">
      <c r="A64" s="3" t="s">
        <v>83</v>
      </c>
      <c r="B64">
        <v>27.7</v>
      </c>
      <c r="D64" s="3">
        <v>1935</v>
      </c>
      <c r="E64">
        <v>40</v>
      </c>
    </row>
    <row r="65" spans="1:5" x14ac:dyDescent="0.3">
      <c r="A65" s="3" t="s">
        <v>84</v>
      </c>
      <c r="B65">
        <v>42.663999999999994</v>
      </c>
      <c r="D65" s="3">
        <v>1979</v>
      </c>
      <c r="E65">
        <v>45</v>
      </c>
    </row>
    <row r="66" spans="1:5" x14ac:dyDescent="0.3">
      <c r="D66" s="3">
        <v>1980</v>
      </c>
      <c r="E66">
        <v>40</v>
      </c>
    </row>
    <row r="67" spans="1:5" x14ac:dyDescent="0.3">
      <c r="D67" s="3">
        <v>1983</v>
      </c>
      <c r="E67">
        <v>40</v>
      </c>
    </row>
    <row r="68" spans="1:5" x14ac:dyDescent="0.3">
      <c r="D68" s="3">
        <v>1988</v>
      </c>
      <c r="E68">
        <v>26.8</v>
      </c>
    </row>
    <row r="69" spans="1:5" x14ac:dyDescent="0.3">
      <c r="D69" s="3">
        <v>1991</v>
      </c>
      <c r="E69">
        <v>50</v>
      </c>
    </row>
    <row r="70" spans="1:5" x14ac:dyDescent="0.3">
      <c r="D70" s="3">
        <v>1992</v>
      </c>
      <c r="E70">
        <v>28.5</v>
      </c>
    </row>
    <row r="71" spans="1:5" x14ac:dyDescent="0.3">
      <c r="D71" s="3">
        <v>1993</v>
      </c>
      <c r="E71">
        <v>47</v>
      </c>
    </row>
    <row r="72" spans="1:5" x14ac:dyDescent="0.3">
      <c r="D72" s="3">
        <v>1994</v>
      </c>
      <c r="E72">
        <v>59</v>
      </c>
    </row>
    <row r="73" spans="1:5" x14ac:dyDescent="0.3">
      <c r="D73" s="3">
        <v>1995</v>
      </c>
      <c r="E73">
        <v>34</v>
      </c>
    </row>
    <row r="74" spans="1:5" x14ac:dyDescent="0.3">
      <c r="D74" s="3">
        <v>1996</v>
      </c>
      <c r="E74">
        <v>37.85</v>
      </c>
    </row>
    <row r="75" spans="1:5" x14ac:dyDescent="0.3">
      <c r="D75" s="3">
        <v>1997</v>
      </c>
      <c r="E75">
        <v>28</v>
      </c>
    </row>
    <row r="76" spans="1:5" x14ac:dyDescent="0.3">
      <c r="D76" s="3">
        <v>1998</v>
      </c>
      <c r="E76">
        <v>39.78</v>
      </c>
    </row>
    <row r="77" spans="1:5" x14ac:dyDescent="0.3">
      <c r="D77" s="3">
        <v>1999</v>
      </c>
      <c r="E77">
        <v>55.9</v>
      </c>
    </row>
    <row r="78" spans="1:5" x14ac:dyDescent="0.3">
      <c r="D78" s="3">
        <v>2000</v>
      </c>
      <c r="E78">
        <v>28.733333333333334</v>
      </c>
    </row>
    <row r="79" spans="1:5" x14ac:dyDescent="0.3">
      <c r="D79" s="3">
        <v>2001</v>
      </c>
      <c r="E79">
        <v>29.1</v>
      </c>
    </row>
    <row r="80" spans="1:5" x14ac:dyDescent="0.3">
      <c r="D80" s="3">
        <v>2002</v>
      </c>
      <c r="E80">
        <v>49.9</v>
      </c>
    </row>
    <row r="81" spans="4:5" x14ac:dyDescent="0.3">
      <c r="D81" s="3">
        <v>2003</v>
      </c>
      <c r="E81">
        <v>42.033333333333331</v>
      </c>
    </row>
    <row r="82" spans="4:5" x14ac:dyDescent="0.3">
      <c r="D82" s="3">
        <v>2004</v>
      </c>
      <c r="E82">
        <v>36.5</v>
      </c>
    </row>
    <row r="83" spans="4:5" x14ac:dyDescent="0.3">
      <c r="D83" s="3">
        <v>2005</v>
      </c>
      <c r="E83">
        <v>46.65</v>
      </c>
    </row>
    <row r="84" spans="4:5" x14ac:dyDescent="0.3">
      <c r="D84" s="3">
        <v>2006</v>
      </c>
      <c r="E84">
        <v>50.6</v>
      </c>
    </row>
    <row r="85" spans="4:5" x14ac:dyDescent="0.3">
      <c r="D85" s="3">
        <v>2007</v>
      </c>
      <c r="E85">
        <v>42.56</v>
      </c>
    </row>
    <row r="86" spans="4:5" x14ac:dyDescent="0.3">
      <c r="D86" s="3" t="s">
        <v>84</v>
      </c>
      <c r="E86">
        <v>42.663999999999994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79462-825B-4E52-8A23-0F4206C73CE2}">
  <dimension ref="A1"/>
  <sheetViews>
    <sheetView showGridLines="0" zoomScale="85" zoomScaleNormal="85" workbookViewId="0">
      <selection activeCell="G4" sqref="G4"/>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Raw Data 2</vt:lpstr>
      <vt:lpstr>Analysis</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2022-09-29T08:21:58Z</dcterms:created>
  <dcterms:modified xsi:type="dcterms:W3CDTF">2022-10-16T07:15:55Z</dcterms:modified>
</cp:coreProperties>
</file>