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360"/>
  </bookViews>
  <sheets>
    <sheet name="Cost impact" sheetId="1" r:id="rId1"/>
  </sheets>
  <externalReferences>
    <externalReference r:id="rId2"/>
  </externalReferences>
  <definedNames>
    <definedName name="\" localSheetId="0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\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\\" localSheetId="0" hidden="1">#REF!</definedName>
    <definedName name="\\" hidden="1">#REF!</definedName>
    <definedName name="\123" localSheetId="0" hidden="1">#REF!</definedName>
    <definedName name="\123" hidden="1">#REF!</definedName>
    <definedName name="\1234" localSheetId="0" hidden="1">#REF!</definedName>
    <definedName name="\1234" hidden="1">#REF!</definedName>
    <definedName name="\12345" localSheetId="0" hidden="1">#REF!</definedName>
    <definedName name="\12345" hidden="1">#REF!</definedName>
    <definedName name="_" localSheetId="0" hidden="1">#REF!</definedName>
    <definedName name="_" hidden="1">#REF!</definedName>
    <definedName name="______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_KEY3" localSheetId="0" hidden="1">#REF!</definedName>
    <definedName name="____________KEY3" hidden="1">#REF!</definedName>
    <definedName name="____________per1" localSheetId="0" hidden="1">#REF!</definedName>
    <definedName name="____________per1" hidden="1">#REF!</definedName>
    <definedName name="____________per3" localSheetId="0" hidden="1">#REF!</definedName>
    <definedName name="____________per3" hidden="1">#REF!</definedName>
    <definedName name="____________qqq1" localSheetId="0" hidden="1">#REF!</definedName>
    <definedName name="____________qqq1" hidden="1">#REF!</definedName>
    <definedName name="____________qqq2" hidden="1">#REF!</definedName>
    <definedName name="_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_KEY3" localSheetId="0" hidden="1">#REF!</definedName>
    <definedName name="___________KEY3" hidden="1">#REF!</definedName>
    <definedName name="___________per1" localSheetId="0" hidden="1">#REF!</definedName>
    <definedName name="___________per1" hidden="1">#REF!</definedName>
    <definedName name="___________per3" localSheetId="0" hidden="1">#REF!</definedName>
    <definedName name="___________per3" hidden="1">#REF!</definedName>
    <definedName name="___________qqq1" localSheetId="0" hidden="1">#REF!</definedName>
    <definedName name="___________qqq1" hidden="1">#REF!</definedName>
    <definedName name="___________qqq2" hidden="1">#REF!</definedName>
    <definedName name="_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_KEY3" localSheetId="0" hidden="1">#REF!</definedName>
    <definedName name="__________KEY3" hidden="1">#REF!</definedName>
    <definedName name="__________per1" localSheetId="0" hidden="1">#REF!</definedName>
    <definedName name="__________per1" hidden="1">#REF!</definedName>
    <definedName name="__________per3" localSheetId="0" hidden="1">#REF!</definedName>
    <definedName name="__________per3" hidden="1">#REF!</definedName>
    <definedName name="__________qqq1" localSheetId="0" hidden="1">#REF!</definedName>
    <definedName name="__________qqq1" hidden="1">#REF!</definedName>
    <definedName name="__________qqq2" hidden="1">#REF!</definedName>
    <definedName name="_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KEY3" localSheetId="0" hidden="1">#REF!</definedName>
    <definedName name="_________KEY3" hidden="1">#REF!</definedName>
    <definedName name="_____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_per1" localSheetId="0" hidden="1">#REF!</definedName>
    <definedName name="_________per1" hidden="1">#REF!</definedName>
    <definedName name="_________per3" localSheetId="0" hidden="1">#REF!</definedName>
    <definedName name="_________per3" hidden="1">#REF!</definedName>
    <definedName name="_________qqq1" localSheetId="0" hidden="1">#REF!</definedName>
    <definedName name="_________qqq1" hidden="1">#REF!</definedName>
    <definedName name="_________qqq2" hidden="1">#REF!</definedName>
    <definedName name="_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KEY3" localSheetId="0" hidden="1">#REF!</definedName>
    <definedName name="________KEY3" hidden="1">#REF!</definedName>
    <definedName name="____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_per1" localSheetId="0" hidden="1">#REF!</definedName>
    <definedName name="________per1" hidden="1">#REF!</definedName>
    <definedName name="________per3" localSheetId="0" hidden="1">#REF!</definedName>
    <definedName name="________per3" hidden="1">#REF!</definedName>
    <definedName name="________qqq1" localSheetId="0" hidden="1">#REF!</definedName>
    <definedName name="________qqq1" hidden="1">#REF!</definedName>
    <definedName name="________qqq2" hidden="1">#REF!</definedName>
    <definedName name="_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KEY3" localSheetId="0" hidden="1">#REF!</definedName>
    <definedName name="_______KEY3" hidden="1">#REF!</definedName>
    <definedName name="___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per1" localSheetId="0" hidden="1">#REF!</definedName>
    <definedName name="_______per1" hidden="1">#REF!</definedName>
    <definedName name="_______per3" localSheetId="0" hidden="1">#REF!</definedName>
    <definedName name="_______per3" hidden="1">#REF!</definedName>
    <definedName name="_______qqq1" localSheetId="0" hidden="1">#REF!</definedName>
    <definedName name="_______qqq1" hidden="1">#REF!</definedName>
    <definedName name="_______qqq2" hidden="1">#REF!</definedName>
    <definedName name="______cat1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KEY3" localSheetId="0" hidden="1">#REF!</definedName>
    <definedName name="______KEY3" hidden="1">#REF!</definedName>
    <definedName name="__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per1" localSheetId="0" hidden="1">#REF!</definedName>
    <definedName name="______per1" hidden="1">#REF!</definedName>
    <definedName name="______per3" localSheetId="0" hidden="1">#REF!</definedName>
    <definedName name="______per3" hidden="1">#REF!</definedName>
    <definedName name="______qqq1" localSheetId="0" hidden="1">#REF!</definedName>
    <definedName name="______qqq1" hidden="1">#REF!</definedName>
    <definedName name="______qqq2" hidden="1">#REF!</definedName>
    <definedName name="_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KEY3" localSheetId="0" hidden="1">#REF!</definedName>
    <definedName name="_____KEY3" hidden="1">#REF!</definedName>
    <definedName name="_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per1" localSheetId="0" hidden="1">#REF!</definedName>
    <definedName name="_____per1" hidden="1">#REF!</definedName>
    <definedName name="_____per3" localSheetId="0" hidden="1">#REF!</definedName>
    <definedName name="_____per3" hidden="1">#REF!</definedName>
    <definedName name="_____qqq1" localSheetId="0" hidden="1">#REF!</definedName>
    <definedName name="_____qqq1" hidden="1">#REF!</definedName>
    <definedName name="_____qqq2" hidden="1">#REF!</definedName>
    <definedName name="____aa1" localSheetId="0" hidden="1">{"'Bill No. 7'!$A$1:$G$32"}</definedName>
    <definedName name="____aa1" hidden="1">{"'Bill No. 7'!$A$1:$G$32"}</definedName>
    <definedName name="____bb1" localSheetId="0" hidden="1">{"'Bill No. 7'!$A$1:$G$32"}</definedName>
    <definedName name="____bb1" hidden="1">{"'Bill No. 7'!$A$1:$G$32"}</definedName>
    <definedName name="____cat1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KEY3" localSheetId="0" hidden="1">#REF!</definedName>
    <definedName name="____KEY3" hidden="1">#REF!</definedName>
    <definedName name="_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per1" localSheetId="0" hidden="1">#REF!</definedName>
    <definedName name="____per1" hidden="1">#REF!</definedName>
    <definedName name="____per3" localSheetId="0" hidden="1">#REF!</definedName>
    <definedName name="____per3" hidden="1">#REF!</definedName>
    <definedName name="____qqq1" localSheetId="0" hidden="1">#REF!</definedName>
    <definedName name="____qqq1" hidden="1">#REF!</definedName>
    <definedName name="____qqq2" hidden="1">#REF!</definedName>
    <definedName name="___aa1" localSheetId="0" hidden="1">{"'Bill No. 7'!$A$1:$G$32"}</definedName>
    <definedName name="___aa1" hidden="1">{"'Bill No. 7'!$A$1:$G$32"}</definedName>
    <definedName name="___bb1" localSheetId="0" hidden="1">{"'Bill No. 7'!$A$1:$G$32"}</definedName>
    <definedName name="___bb1" hidden="1">{"'Bill No. 7'!$A$1:$G$32"}</definedName>
    <definedName name="___cat1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KEY3" localSheetId="0" hidden="1">#REF!</definedName>
    <definedName name="___KEY3" hidden="1">#REF!</definedName>
    <definedName name="_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per1" localSheetId="0" hidden="1">#REF!</definedName>
    <definedName name="___per1" hidden="1">#REF!</definedName>
    <definedName name="___per3" localSheetId="0" hidden="1">#REF!</definedName>
    <definedName name="___per3" hidden="1">#REF!</definedName>
    <definedName name="___qqq1" localSheetId="0" hidden="1">#REF!</definedName>
    <definedName name="___qqq1" hidden="1">#REF!</definedName>
    <definedName name="___qqq2" hidden="1">#REF!</definedName>
    <definedName name="___wrn1" localSheetId="0" hidden="1">{#N/A,#N/A,FALSE,"Kalk"}</definedName>
    <definedName name="___wrn1" hidden="1">{#N/A,#N/A,FALSE,"Kalk"}</definedName>
    <definedName name="___wrn2" localSheetId="0" hidden="1">{"Kalk_druck",#N/A,FALSE,"Kalk";#N/A,#N/A,FALSE,"Risiken";"AllgKost_Druck",#N/A,FALSE,"AllgKost";"KompKost_Druck",#N/A,FALSE,"KompKost"}</definedName>
    <definedName name="___wrn2" hidden="1">{"Kalk_druck",#N/A,FALSE,"Kalk";#N/A,#N/A,FALSE,"Risiken";"AllgKost_Druck",#N/A,FALSE,"AllgKost";"KompKost_Druck",#N/A,FALSE,"KompKost"}</definedName>
    <definedName name="___wrn3" localSheetId="0" hidden="1">{#N/A,#N/A,FALSE,"Kalk"}</definedName>
    <definedName name="___wrn3" hidden="1">{#N/A,#N/A,FALSE,"Kalk"}</definedName>
    <definedName name="___xlfn.BAHTTEXT" hidden="1">#NAME?</definedName>
    <definedName name="__123Graph_A" localSheetId="0" hidden="1">#REF!</definedName>
    <definedName name="__123Graph_A" hidden="1">#REF!</definedName>
    <definedName name="__123Graph_ACURRENT" localSheetId="0" hidden="1">#REF!</definedName>
    <definedName name="__123Graph_ACURRENT" hidden="1">#REF!</definedName>
    <definedName name="__123Graph_B" localSheetId="0" hidden="1">#REF!</definedName>
    <definedName name="__123Graph_B" hidden="1">#REF!</definedName>
    <definedName name="__123Graph_BCurrent" localSheetId="0" hidden="1">#REF!</definedName>
    <definedName name="__123Graph_BCurrent" hidden="1">#REF!</definedName>
    <definedName name="__123Graph_BPERFORMANCE" localSheetId="0" hidden="1">#REF!</definedName>
    <definedName name="__123Graph_BPERFORMANCE" hidden="1">#REF!</definedName>
    <definedName name="__123Graph_C" localSheetId="0" hidden="1">#REF!</definedName>
    <definedName name="__123Graph_C" hidden="1">#REF!</definedName>
    <definedName name="__123Graph_D" localSheetId="0" hidden="1">#REF!</definedName>
    <definedName name="__123Graph_D" hidden="1">#REF!</definedName>
    <definedName name="__123Graph_DCurrent" localSheetId="0" hidden="1">#REF!</definedName>
    <definedName name="__123Graph_DCurrent" hidden="1">#REF!</definedName>
    <definedName name="__123Graph_E" localSheetId="0" hidden="1">#REF!</definedName>
    <definedName name="__123Graph_E" hidden="1">#REF!</definedName>
    <definedName name="__123Graph_F" localSheetId="0" hidden="1">#REF!</definedName>
    <definedName name="__123Graph_F" hidden="1">#REF!</definedName>
    <definedName name="__123Graph_FCurrent" localSheetId="0" hidden="1">#REF!</definedName>
    <definedName name="__123Graph_FCurrent" hidden="1">#REF!</definedName>
    <definedName name="__123Graph_X" localSheetId="0" hidden="1">#REF!</definedName>
    <definedName name="__123Graph_X" hidden="1">#REF!</definedName>
    <definedName name="__123Graph_XCurrent" localSheetId="0" hidden="1">#REF!</definedName>
    <definedName name="__123Graph_XCurrent" hidden="1">#REF!</definedName>
    <definedName name="__5__123Graph_XCHART_3" localSheetId="0" hidden="1">#REF!</definedName>
    <definedName name="__5__123Graph_XCHART_3" hidden="1">#REF!</definedName>
    <definedName name="__6__123Graph_XCHART_4" localSheetId="0" hidden="1">#REF!</definedName>
    <definedName name="__6__123Graph_XCHART_4" hidden="1">#REF!</definedName>
    <definedName name="__aa1" localSheetId="0" hidden="1">{#N/A,#N/A,FALSE,"CCTV"}</definedName>
    <definedName name="__aa1" hidden="1">{"'Bill No. 7'!$A$1:$G$32"}</definedName>
    <definedName name="__bb1" localSheetId="0" hidden="1">{"'Bill No. 7'!$A$1:$G$32"}</definedName>
    <definedName name="__bb1" hidden="1">{"'Bill No. 7'!$A$1:$G$32"}</definedName>
    <definedName name="__cat1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cf2" localSheetId="0" hidden="1">{#N/A,#N/A,FALSE,"Variables";#N/A,#N/A,FALSE,"NPV Cashflows NZ$";#N/A,#N/A,FALSE,"Cashflows NZ$"}</definedName>
    <definedName name="__cf2" hidden="1">{#N/A,#N/A,FALSE,"Variables";#N/A,#N/A,FALSE,"NPV Cashflows NZ$";#N/A,#N/A,FALSE,"Cashflows NZ$"}</definedName>
    <definedName name="__dcd3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cd3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IntlFixup" hidden="1">TRUE</definedName>
    <definedName name="__KEY3" localSheetId="0" hidden="1">#REF!</definedName>
    <definedName name="__KEY3" hidden="1">#REF!</definedName>
    <definedName name="_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per1" localSheetId="0" hidden="1">#REF!</definedName>
    <definedName name="__per1" hidden="1">#REF!</definedName>
    <definedName name="__per3" localSheetId="0" hidden="1">#REF!</definedName>
    <definedName name="__per3" hidden="1">#REF!</definedName>
    <definedName name="__pl1" localSheetId="0" hidden="1">{"PLANT BREAKUP",#N/A,FALSE,"E"}</definedName>
    <definedName name="__pl1" hidden="1">{"PLANT BREAKUP",#N/A,FALSE,"E"}</definedName>
    <definedName name="__qqq1" localSheetId="0" hidden="1">#REF!</definedName>
    <definedName name="__qqq1" hidden="1">#REF!</definedName>
    <definedName name="__qqq2" localSheetId="0" hidden="1">#REF!</definedName>
    <definedName name="__qqq2" hidden="1">#REF!</definedName>
    <definedName name="__S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S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sep06" localSheetId="0" hidden="1">{"FTS",#N/A,FALSE,"E"}</definedName>
    <definedName name="__sep06" hidden="1">{"FTS",#N/A,FALSE,"E"}</definedName>
    <definedName name="__wrn1" localSheetId="0" hidden="1">{#N/A,#N/A,FALSE,"Kalk"}</definedName>
    <definedName name="__wrn1" hidden="1">{#N/A,#N/A,FALSE,"Kalk"}</definedName>
    <definedName name="__wrn2" localSheetId="0" hidden="1">{"Kalk_druck",#N/A,FALSE,"Kalk";#N/A,#N/A,FALSE,"Risiken";"AllgKost_Druck",#N/A,FALSE,"AllgKost";"KompKost_Druck",#N/A,FALSE,"KompKost"}</definedName>
    <definedName name="__wrn2" hidden="1">{"Kalk_druck",#N/A,FALSE,"Kalk";#N/A,#N/A,FALSE,"Risiken";"AllgKost_Druck",#N/A,FALSE,"AllgKost";"KompKost_Druck",#N/A,FALSE,"KompKost"}</definedName>
    <definedName name="__wrn3" localSheetId="0" hidden="1">{#N/A,#N/A,FALSE,"Kalk"}</definedName>
    <definedName name="__wrn3" hidden="1">{#N/A,#N/A,FALSE,"Kalk"}</definedName>
    <definedName name="__xlfn.BAHTTEXT" hidden="1">#NAME?</definedName>
    <definedName name="_10__123Graph_XCHART_4" localSheetId="0" hidden="1">#REF!</definedName>
    <definedName name="_10__123Graph_XCHART_4" hidden="1">#REF!</definedName>
    <definedName name="_101___________________________123Graph_XCHART_3" localSheetId="0" hidden="1">#REF!</definedName>
    <definedName name="_101___________________________123Graph_XCHART_3" hidden="1">#REF!</definedName>
    <definedName name="_102___________________________123Graph_XCHART_4" localSheetId="0" hidden="1">#REF!</definedName>
    <definedName name="_102___________________________123Graph_XCHART_4" hidden="1">#REF!</definedName>
    <definedName name="_103__________________________123Graph_XCHART_3" localSheetId="0" hidden="1">#REF!</definedName>
    <definedName name="_103__________________________123Graph_XCHART_3" hidden="1">#REF!</definedName>
    <definedName name="_104__________________________123Graph_XCHART_4" localSheetId="0" hidden="1">#REF!</definedName>
    <definedName name="_104__________________________123Graph_XCHART_4" hidden="1">#REF!</definedName>
    <definedName name="_109_________________________123Graph_XCHART_3" localSheetId="0" hidden="1">#REF!</definedName>
    <definedName name="_109_________________________123Graph_XCHART_3" hidden="1">#REF!</definedName>
    <definedName name="_110_________________________123Graph_XCHART_4" localSheetId="0" hidden="1">#REF!</definedName>
    <definedName name="_110_________________________123Graph_XCHART_4" hidden="1">#REF!</definedName>
    <definedName name="_111________________________123Graph_XCHART_3" localSheetId="0" hidden="1">#REF!</definedName>
    <definedName name="_111________________________123Graph_XCHART_3" hidden="1">#REF!</definedName>
    <definedName name="_112________________________123Graph_XCHART_4" localSheetId="0" hidden="1">#REF!</definedName>
    <definedName name="_112________________________123Graph_XCHART_4" hidden="1">#REF!</definedName>
    <definedName name="_117_______________________123Graph_XCHART_3" localSheetId="0" hidden="1">#REF!</definedName>
    <definedName name="_117_______________________123Graph_XCHART_3" hidden="1">#REF!</definedName>
    <definedName name="_118_______________________123Graph_XCHART_4" localSheetId="0" hidden="1">#REF!</definedName>
    <definedName name="_118_______________________123Graph_XCHART_4" hidden="1">#REF!</definedName>
    <definedName name="_119______________________123Graph_XCHART_3" localSheetId="0" hidden="1">#REF!</definedName>
    <definedName name="_119______________________123Graph_XCHART_3" hidden="1">#REF!</definedName>
    <definedName name="_120______________________123Graph_XCHART_4" localSheetId="0" hidden="1">#REF!</definedName>
    <definedName name="_120______________________123Graph_XCHART_4" hidden="1">#REF!</definedName>
    <definedName name="_123graph_p" localSheetId="0" hidden="1">#REF!</definedName>
    <definedName name="_123graph_p" hidden="1">#REF!</definedName>
    <definedName name="_125_____________________123Graph_XCHART_3" localSheetId="0" hidden="1">#REF!</definedName>
    <definedName name="_125_____________________123Graph_XCHART_3" hidden="1">#REF!</definedName>
    <definedName name="_126_____________________123Graph_XCHART_4" localSheetId="0" hidden="1">#REF!</definedName>
    <definedName name="_126_____________________123Graph_XCHART_4" hidden="1">#REF!</definedName>
    <definedName name="_13__123Graph_XCHART_3" localSheetId="0" hidden="1">#REF!</definedName>
    <definedName name="_13__123Graph_XCHART_3" hidden="1">#REF!</definedName>
    <definedName name="_131____________________123Graph_XCHART_3" localSheetId="0" hidden="1">#REF!</definedName>
    <definedName name="_131____________________123Graph_XCHART_3" hidden="1">#REF!</definedName>
    <definedName name="_132____________________123Graph_XCHART_4" localSheetId="0" hidden="1">#REF!</definedName>
    <definedName name="_132____________________123Graph_XCHART_4" hidden="1">#REF!</definedName>
    <definedName name="_137___________________123Graph_XCHART_3" localSheetId="0" hidden="1">#REF!</definedName>
    <definedName name="_137___________________123Graph_XCHART_3" hidden="1">#REF!</definedName>
    <definedName name="_138___________________123Graph_XCHART_4" localSheetId="0" hidden="1">#REF!</definedName>
    <definedName name="_138___________________123Graph_XCHART_4" hidden="1">#REF!</definedName>
    <definedName name="_14__123Graph_XCHART_4" localSheetId="0" hidden="1">#REF!</definedName>
    <definedName name="_14__123Graph_XCHART_4" hidden="1">#REF!</definedName>
    <definedName name="_143__________________123Graph_XCHART_3" localSheetId="0" hidden="1">#REF!</definedName>
    <definedName name="_143__________________123Graph_XCHART_3" hidden="1">#REF!</definedName>
    <definedName name="_144__________________123Graph_XCHART_4" localSheetId="0" hidden="1">#REF!</definedName>
    <definedName name="_144__________________123Graph_XCHART_4" hidden="1">#REF!</definedName>
    <definedName name="_149_________________123Graph_XCHART_3" localSheetId="0" hidden="1">#REF!</definedName>
    <definedName name="_149_________________123Graph_XCHART_3" hidden="1">#REF!</definedName>
    <definedName name="_15__123Graph_XCHART_3" localSheetId="0" hidden="1">#REF!</definedName>
    <definedName name="_15__123Graph_XCHART_3" hidden="1">#REF!</definedName>
    <definedName name="_150_________________123Graph_XCHART_4" localSheetId="0" hidden="1">#REF!</definedName>
    <definedName name="_150_________________123Graph_XCHART_4" hidden="1">#REF!</definedName>
    <definedName name="_155________________123Graph_XCHART_3" localSheetId="0" hidden="1">#REF!</definedName>
    <definedName name="_155________________123Graph_XCHART_3" hidden="1">#REF!</definedName>
    <definedName name="_156________________123Graph_XCHART_4" localSheetId="0" hidden="1">#REF!</definedName>
    <definedName name="_156________________123Graph_XCHART_4" hidden="1">#REF!</definedName>
    <definedName name="_16__123Graph_XCHART_4" localSheetId="0" hidden="1">#REF!</definedName>
    <definedName name="_16__123Graph_XCHART_4" hidden="1">#REF!</definedName>
    <definedName name="_161_______________123Graph_XCHART_3" localSheetId="0" hidden="1">#REF!</definedName>
    <definedName name="_161_______________123Graph_XCHART_3" hidden="1">#REF!</definedName>
    <definedName name="_162_______________123Graph_XCHART_4" localSheetId="0" hidden="1">#REF!</definedName>
    <definedName name="_162_______________123Graph_XCHART_4" hidden="1">#REF!</definedName>
    <definedName name="_167______________123Graph_XCHART_3" localSheetId="0" hidden="1">#REF!</definedName>
    <definedName name="_167______________123Graph_XCHART_3" hidden="1">#REF!</definedName>
    <definedName name="_168______________123Graph_XCHART_4" localSheetId="0" hidden="1">#REF!</definedName>
    <definedName name="_168______________123Graph_XCHART_4" hidden="1">#REF!</definedName>
    <definedName name="_173_____________123Graph_XCHART_3" localSheetId="0" hidden="1">#REF!</definedName>
    <definedName name="_173_____________123Graph_XCHART_3" hidden="1">#REF!</definedName>
    <definedName name="_174_____________123Graph_XCHART_4" localSheetId="0" hidden="1">#REF!</definedName>
    <definedName name="_174_____________123Graph_XCHART_4" hidden="1">#REF!</definedName>
    <definedName name="_179____________123Graph_XCHART_3" localSheetId="0" hidden="1">#REF!</definedName>
    <definedName name="_179____________123Graph_XCHART_3" hidden="1">#REF!</definedName>
    <definedName name="_180____________123Graph_XCHART_4" localSheetId="0" hidden="1">#REF!</definedName>
    <definedName name="_180____________123Graph_XCHART_4" hidden="1">#REF!</definedName>
    <definedName name="_185___________123Graph_XCHART_3" localSheetId="0" hidden="1">#REF!</definedName>
    <definedName name="_185___________123Graph_XCHART_3" hidden="1">#REF!</definedName>
    <definedName name="_186___________123Graph_XCHART_4" localSheetId="0" hidden="1">#REF!</definedName>
    <definedName name="_186___________123Graph_XCHART_4" hidden="1">#REF!</definedName>
    <definedName name="_191__________123Graph_XCHART_3" localSheetId="0" hidden="1">#REF!</definedName>
    <definedName name="_191__________123Graph_XCHART_3" hidden="1">#REF!</definedName>
    <definedName name="_192__________123Graph_XCHART_4" localSheetId="0" hidden="1">#REF!</definedName>
    <definedName name="_192__________123Graph_XCHART_4" hidden="1">#REF!</definedName>
    <definedName name="_197_________123Graph_XCHART_3" localSheetId="0" hidden="1">#REF!</definedName>
    <definedName name="_197_________123Graph_XCHART_3" hidden="1">#REF!</definedName>
    <definedName name="_198_________123Graph_XCHART_4" localSheetId="0" hidden="1">#REF!</definedName>
    <definedName name="_198_________123Graph_XCHART_4" hidden="1">#REF!</definedName>
    <definedName name="_1F" localSheetId="0" hidden="1">#REF!</definedName>
    <definedName name="_1F" hidden="1">#REF!</definedName>
    <definedName name="_2_0_0_F" localSheetId="0" hidden="1">#REF!</definedName>
    <definedName name="_2_0_0_F" hidden="1">#REF!</definedName>
    <definedName name="_203________123Graph_XCHART_3" localSheetId="0" hidden="1">#REF!</definedName>
    <definedName name="_203________123Graph_XCHART_3" hidden="1">#REF!</definedName>
    <definedName name="_204________123Graph_XCHART_4" localSheetId="0" hidden="1">#REF!</definedName>
    <definedName name="_204________123Graph_XCHART_4" hidden="1">#REF!</definedName>
    <definedName name="_209_______123Graph_XCHART_3" localSheetId="0" hidden="1">#REF!</definedName>
    <definedName name="_209_______123Graph_XCHART_3" hidden="1">#REF!</definedName>
    <definedName name="_210_______123Graph_XCHART_4" localSheetId="0" hidden="1">#REF!</definedName>
    <definedName name="_210_______123Graph_XCHART_4" hidden="1">#REF!</definedName>
    <definedName name="_215______123Graph_XCHART_3" localSheetId="0" hidden="1">#REF!</definedName>
    <definedName name="_215______123Graph_XCHART_3" hidden="1">#REF!</definedName>
    <definedName name="_216______123Graph_XCHART_4" localSheetId="0" hidden="1">#REF!</definedName>
    <definedName name="_216______123Graph_XCHART_4" hidden="1">#REF!</definedName>
    <definedName name="_221_____123Graph_XCHART_3" localSheetId="0" hidden="1">#REF!</definedName>
    <definedName name="_221_____123Graph_XCHART_3" hidden="1">#REF!</definedName>
    <definedName name="_222_____123Graph_XCHART_4" localSheetId="0" hidden="1">#REF!</definedName>
    <definedName name="_222_____123Graph_XCHART_4" hidden="1">#REF!</definedName>
    <definedName name="_227____123Graph_XCHART_3" localSheetId="0" hidden="1">#REF!</definedName>
    <definedName name="_227____123Graph_XCHART_3" hidden="1">#REF!</definedName>
    <definedName name="_228____123Graph_XCHART_4" localSheetId="0" hidden="1">#REF!</definedName>
    <definedName name="_228____123Graph_XCHART_4" hidden="1">#REF!</definedName>
    <definedName name="_23_0_0_F" localSheetId="0" hidden="1">#REF!</definedName>
    <definedName name="_23_0_0_F" hidden="1">#REF!</definedName>
    <definedName name="_233___123Graph_XCHART_3" localSheetId="0" hidden="1">#REF!</definedName>
    <definedName name="_233___123Graph_XCHART_3" hidden="1">#REF!</definedName>
    <definedName name="_234___123Graph_XCHART_4" localSheetId="0" hidden="1">#REF!</definedName>
    <definedName name="_234___123Graph_XCHART_4" hidden="1">#REF!</definedName>
    <definedName name="_239__123Graph_XCHART_3" localSheetId="0" hidden="1">#REF!</definedName>
    <definedName name="_239__123Graph_XCHART_3" hidden="1">#REF!</definedName>
    <definedName name="_24_0_0_F" localSheetId="0" hidden="1">#REF!</definedName>
    <definedName name="_24_0_0_F" hidden="1">#REF!</definedName>
    <definedName name="_240__123Graph_XCHART_4" localSheetId="0" hidden="1">#REF!</definedName>
    <definedName name="_240__123Graph_XCHART_4" hidden="1">#REF!</definedName>
    <definedName name="_25___123Graph_XCHART_3" localSheetId="0" hidden="1">#REF!</definedName>
    <definedName name="_25___123Graph_XCHART_3" hidden="1">#REF!</definedName>
    <definedName name="_26___123Graph_XCHART_4" localSheetId="0" hidden="1">#REF!</definedName>
    <definedName name="_26___123Graph_XCHART_4" hidden="1">#REF!</definedName>
    <definedName name="_2Y_0Crite" localSheetId="0">#REF!</definedName>
    <definedName name="_2Y_0Crite">#REF!</definedName>
    <definedName name="_41aa1_" localSheetId="0" hidden="1">{#N/A,#N/A,FALSE,"CCTV"}</definedName>
    <definedName name="_41aa1_" hidden="1">{#N/A,#N/A,FALSE,"CCTV"}</definedName>
    <definedName name="_45_________________________________________123Graph_XCHART_3" localSheetId="0" hidden="1">#REF!</definedName>
    <definedName name="_45_________________________________________123Graph_XCHART_3" hidden="1">#REF!</definedName>
    <definedName name="_46_________________________________________123Graph_XCHART_4" localSheetId="0" hidden="1">#REF!</definedName>
    <definedName name="_46_________________________________________123Graph_XCHART_4" hidden="1">#REF!</definedName>
    <definedName name="_47________________________________________123Graph_XCHART_3" localSheetId="0" hidden="1">#REF!</definedName>
    <definedName name="_47________________________________________123Graph_XCHART_3" hidden="1">#REF!</definedName>
    <definedName name="_48________________________________________123Graph_XCHART_4" localSheetId="0" hidden="1">#REF!</definedName>
    <definedName name="_48________________________________________123Graph_XCHART_4" hidden="1">#REF!</definedName>
    <definedName name="_4aa1_" localSheetId="0" hidden="1">{#N/A,#N/A,FALSE,"CCTV"}</definedName>
    <definedName name="_4aa1_" hidden="1">{#N/A,#N/A,FALSE,"CCTV"}</definedName>
    <definedName name="_4Y_0Extr" localSheetId="0">#REF!</definedName>
    <definedName name="_4Y_0Extr">#REF!</definedName>
    <definedName name="_5__123Graph_XCHART_3" localSheetId="0" hidden="1">#REF!</definedName>
    <definedName name="_5__123Graph_XCHART_3" hidden="1">#REF!</definedName>
    <definedName name="_53_______________________________________123Graph_XCHART_3" localSheetId="0" hidden="1">#REF!</definedName>
    <definedName name="_53_______________________________________123Graph_XCHART_3" hidden="1">#REF!</definedName>
    <definedName name="_54_______________________________________123Graph_XCHART_4" localSheetId="0" hidden="1">#REF!</definedName>
    <definedName name="_54_______________________________________123Graph_XCHART_4" hidden="1">#REF!</definedName>
    <definedName name="_55______________________________________123Graph_XCHART_3" localSheetId="0" hidden="1">#REF!</definedName>
    <definedName name="_55______________________________________123Graph_XCHART_3" hidden="1">#REF!</definedName>
    <definedName name="_56______________________________________123Graph_XCHART_4" localSheetId="0" hidden="1">#REF!</definedName>
    <definedName name="_56______________________________________123Graph_XCHART_4" hidden="1">#REF!</definedName>
    <definedName name="_6__123Graph_XCHART_4" localSheetId="0" hidden="1">#REF!</definedName>
    <definedName name="_6__123Graph_XCHART_4" hidden="1">#REF!</definedName>
    <definedName name="_61_____________________________________123Graph_XCHART_3" localSheetId="0" hidden="1">#REF!</definedName>
    <definedName name="_61_____________________________________123Graph_XCHART_3" hidden="1">#REF!</definedName>
    <definedName name="_62_____________________________________123Graph_XCHART_4" localSheetId="0" hidden="1">#REF!</definedName>
    <definedName name="_62_____________________________________123Graph_XCHART_4" hidden="1">#REF!</definedName>
    <definedName name="_63____________________________________123Graph_XCHART_3" localSheetId="0" hidden="1">#REF!</definedName>
    <definedName name="_63____________________________________123Graph_XCHART_3" hidden="1">#REF!</definedName>
    <definedName name="_64____________________________________123Graph_XCHART_4" localSheetId="0" hidden="1">#REF!</definedName>
    <definedName name="_64____________________________________123Graph_XCHART_4" hidden="1">#REF!</definedName>
    <definedName name="_69___________________________________123Graph_XCHART_3" localSheetId="0" hidden="1">#REF!</definedName>
    <definedName name="_69___________________________________123Graph_XCHART_3" hidden="1">#REF!</definedName>
    <definedName name="_6O1_" localSheetId="0" hidden="1">{#N/A,#N/A,FALSE,"970301";#N/A,#N/A,FALSE,"970302";#N/A,#N/A,FALSE,"970303";#N/A,#N/A,FALSE,"970304";#N/A,#N/A,FALSE,"COM1";#N/A,#N/A,FALSE,"COM2"}</definedName>
    <definedName name="_6O1_" hidden="1">{#N/A,#N/A,FALSE,"970301";#N/A,#N/A,FALSE,"970302";#N/A,#N/A,FALSE,"970303";#N/A,#N/A,FALSE,"970304";#N/A,#N/A,FALSE,"COM1";#N/A,#N/A,FALSE,"COM2"}</definedName>
    <definedName name="_70___________________________________123Graph_XCHART_4" localSheetId="0" hidden="1">#REF!</definedName>
    <definedName name="_70___________________________________123Graph_XCHART_4" hidden="1">#REF!</definedName>
    <definedName name="_71__________________________________123Graph_XCHART_3" localSheetId="0" hidden="1">#REF!</definedName>
    <definedName name="_71__________________________________123Graph_XCHART_3" hidden="1">#REF!</definedName>
    <definedName name="_72__________________________________123Graph_XCHART_4" localSheetId="0" hidden="1">#REF!</definedName>
    <definedName name="_72__________________________________123Graph_XCHART_4" hidden="1">#REF!</definedName>
    <definedName name="_75__123Graph_XCHART_3" localSheetId="0" hidden="1">#REF!</definedName>
    <definedName name="_75__123Graph_XCHART_3" hidden="1">#REF!</definedName>
    <definedName name="_76__123Graph_XCHART_4" localSheetId="0" hidden="1">#REF!</definedName>
    <definedName name="_76__123Graph_XCHART_4" hidden="1">#REF!</definedName>
    <definedName name="_77_________________________________123Graph_XCHART_3" localSheetId="0" hidden="1">#REF!</definedName>
    <definedName name="_77_________________________________123Graph_XCHART_3" hidden="1">#REF!</definedName>
    <definedName name="_78_________________________________123Graph_XCHART_4" localSheetId="0" hidden="1">#REF!</definedName>
    <definedName name="_78_________________________________123Graph_XCHART_4" hidden="1">#REF!</definedName>
    <definedName name="_79________________________________123Graph_XCHART_3" localSheetId="0" hidden="1">#REF!</definedName>
    <definedName name="_79________________________________123Graph_XCHART_3" hidden="1">#REF!</definedName>
    <definedName name="_7a" localSheetId="0" hidden="1">#REF!</definedName>
    <definedName name="_7a" hidden="1">#REF!</definedName>
    <definedName name="_80________________________________123Graph_XCHART_4" localSheetId="0" hidden="1">#REF!</definedName>
    <definedName name="_80________________________________123Graph_XCHART_4" hidden="1">#REF!</definedName>
    <definedName name="_85_______________________________123Graph_XCHART_3" localSheetId="0" hidden="1">#REF!</definedName>
    <definedName name="_85_______________________________123Graph_XCHART_3" hidden="1">#REF!</definedName>
    <definedName name="_86_______________________________123Graph_XCHART_4" localSheetId="0" hidden="1">#REF!</definedName>
    <definedName name="_86_______________________________123Graph_XCHART_4" hidden="1">#REF!</definedName>
    <definedName name="_87______________________________123Graph_XCHART_3" localSheetId="0" hidden="1">#REF!</definedName>
    <definedName name="_87______________________________123Graph_XCHART_3" hidden="1">#REF!</definedName>
    <definedName name="_88______________________________123Graph_XCHART_4" localSheetId="0" hidden="1">#REF!</definedName>
    <definedName name="_88______________________________123Graph_XCHART_4" hidden="1">#REF!</definedName>
    <definedName name="_9__123Graph_XCHART_3" localSheetId="0" hidden="1">#REF!</definedName>
    <definedName name="_9__123Graph_XCHART_3" hidden="1">#REF!</definedName>
    <definedName name="_93_____________________________123Graph_XCHART_3" localSheetId="0" hidden="1">#REF!</definedName>
    <definedName name="_93_____________________________123Graph_XCHART_3" hidden="1">#REF!</definedName>
    <definedName name="_94_____________________________123Graph_XCHART_4" localSheetId="0" hidden="1">#REF!</definedName>
    <definedName name="_94_____________________________123Graph_XCHART_4" hidden="1">#REF!</definedName>
    <definedName name="_95____________________________123Graph_XCHART_3" localSheetId="0" hidden="1">#REF!</definedName>
    <definedName name="_95____________________________123Graph_XCHART_3" hidden="1">#REF!</definedName>
    <definedName name="_96____________________________123Graph_XCHART_4" localSheetId="0" hidden="1">#REF!</definedName>
    <definedName name="_96____________________________123Graph_XCHART_4" hidden="1">#REF!</definedName>
    <definedName name="_aa1" localSheetId="0" hidden="1">{#N/A,#N/A,FALSE,"CCTV"}</definedName>
    <definedName name="_aa1" hidden="1">{#N/A,#N/A,FALSE,"CCTV"}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ccc1" localSheetId="0" hidden="1">{"PLANT BREAKUP",#N/A,FALSE,"E"}</definedName>
    <definedName name="_ccc1" hidden="1">{"PLANT BREAKUP",#N/A,FALSE,"E"}</definedName>
    <definedName name="_cf2" localSheetId="0" hidden="1">{#N/A,#N/A,FALSE,"Variables";#N/A,#N/A,FALSE,"NPV Cashflows NZ$";#N/A,#N/A,FALSE,"Cashflows NZ$"}</definedName>
    <definedName name="_cf2" hidden="1">{#N/A,#N/A,FALSE,"Variables";#N/A,#N/A,FALSE,"NPV Cashflows NZ$";#N/A,#N/A,FALSE,"Cashflows NZ$"}</definedName>
    <definedName name="_cir" localSheetId="0">#REF!</definedName>
    <definedName name="_cir">#REF!</definedName>
    <definedName name="_dcd3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dcd3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div" localSheetId="0">#REF!</definedName>
    <definedName name="_div">#REF!</definedName>
    <definedName name="_E02" localSheetId="0">#REF!</definedName>
    <definedName name="_E02">#REF!</definedName>
    <definedName name="_E04" localSheetId="0">#REF!</definedName>
    <definedName name="_E04">#REF!</definedName>
    <definedName name="_E05" localSheetId="0">#REF!</definedName>
    <definedName name="_E05">#REF!</definedName>
    <definedName name="_E12" localSheetId="0">#REF!</definedName>
    <definedName name="_E12">#REF!</definedName>
    <definedName name="_E22" localSheetId="0">#REF!</definedName>
    <definedName name="_E22">#REF!</definedName>
    <definedName name="_E32" localSheetId="0">#REF!</definedName>
    <definedName name="_E32">#REF!</definedName>
    <definedName name="_Fill" localSheetId="0">#REF!</definedName>
    <definedName name="_Fill" hidden="1">#REF!</definedName>
    <definedName name="_Fill." localSheetId="0">#REF!</definedName>
    <definedName name="_Fill.">#REF!</definedName>
    <definedName name="_Fill1" localSheetId="0" hidden="1">#REF!</definedName>
    <definedName name="_Fill1" hidden="1">#REF!</definedName>
    <definedName name="_xlnm._FilterDatabase" localSheetId="0" hidden="1">#REF!</definedName>
    <definedName name="_xlnm._FilterDatabase" hidden="1">#REF!</definedName>
    <definedName name="_hp1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Key1" localSheetId="0" hidden="1">#REF!</definedName>
    <definedName name="_Key1" hidden="1">#REF!</definedName>
    <definedName name="_Key1." localSheetId="0">#REF!</definedName>
    <definedName name="_Key1.">#REF!</definedName>
    <definedName name="_Key2" localSheetId="0">#REF!</definedName>
    <definedName name="_Key2" hidden="1">#REF!</definedName>
    <definedName name="_Key2.">#REF!</definedName>
    <definedName name="_KEY3" localSheetId="0" hidden="1">#REF!</definedName>
    <definedName name="_KEY3" hidden="1">#REF!</definedName>
    <definedName name="_k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k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kp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k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LEAD" localSheetId="0">#REF!</definedName>
    <definedName name="_LEAD">#REF!</definedName>
    <definedName name="_M15" localSheetId="0">#REF!</definedName>
    <definedName name="_M15">#REF!</definedName>
    <definedName name="_M17" localSheetId="0">#REF!</definedName>
    <definedName name="_M17">#REF!</definedName>
    <definedName name="_M23" localSheetId="0">#REF!</definedName>
    <definedName name="_M23">#REF!</definedName>
    <definedName name="_M27" localSheetId="0">#REF!</definedName>
    <definedName name="_M27">#REF!</definedName>
    <definedName name="_M32" localSheetId="0">#REF!</definedName>
    <definedName name="_M32">#REF!</definedName>
    <definedName name="_M38" localSheetId="0">#REF!</definedName>
    <definedName name="_M38">#REF!</definedName>
    <definedName name="_M40" localSheetId="0">#REF!</definedName>
    <definedName name="_M40">#REF!</definedName>
    <definedName name="_M67" localSheetId="0">#REF!</definedName>
    <definedName name="_M67">#REF!</definedName>
    <definedName name="_NW" localSheetId="0">#REF!</definedName>
    <definedName name="_NW">#REF!</definedName>
    <definedName name="_Order1" hidden="1">255</definedName>
    <definedName name="_Order2" hidden="1">255</definedName>
    <definedName name="_Parse_Out" localSheetId="0" hidden="1">#REF!</definedName>
    <definedName name="_Parse_Out" hidden="1">#REF!</definedName>
    <definedName name="_per1" localSheetId="0" hidden="1">#REF!</definedName>
    <definedName name="_per1" hidden="1">#REF!</definedName>
    <definedName name="_per3" localSheetId="0" hidden="1">#REF!</definedName>
    <definedName name="_per3" hidden="1">#REF!</definedName>
    <definedName name="_pipe_con_1100" localSheetId="0">#REF!</definedName>
    <definedName name="_pipe_con_1100">#REF!</definedName>
    <definedName name="_pipe_con_500" localSheetId="0">#REF!</definedName>
    <definedName name="_pipe_con_500">#REF!</definedName>
    <definedName name="_pipe_con_700" localSheetId="0">#REF!</definedName>
    <definedName name="_pipe_con_700">#REF!</definedName>
    <definedName name="_pipe_ic_1100" localSheetId="0">#REF!</definedName>
    <definedName name="_pipe_ic_1100">#REF!</definedName>
    <definedName name="_pipe_ic_500" localSheetId="0">#REF!</definedName>
    <definedName name="_pipe_ic_500">#REF!</definedName>
    <definedName name="_pipe_ic_700" localSheetId="0">#REF!</definedName>
    <definedName name="_pipe_ic_700">#REF!</definedName>
    <definedName name="_pl1" localSheetId="0" hidden="1">{"PLANT BREAKUP",#N/A,FALSE,"E"}</definedName>
    <definedName name="_pl1" hidden="1">{"PLANT BREAKUP",#N/A,FALSE,"E"}</definedName>
    <definedName name="_qqq1" localSheetId="0" hidden="1">#REF!</definedName>
    <definedName name="_qqq1" hidden="1">#REF!</definedName>
    <definedName name="_qqq2" localSheetId="0" hidden="1">#REF!</definedName>
    <definedName name="_qqq2" hidden="1">#REF!</definedName>
    <definedName name="_RAB00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RAB00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Regression_Int" hidden="1">1</definedName>
    <definedName name="_Regression_X" localSheetId="0" hidden="1">#REF!</definedName>
    <definedName name="_Regression_X" hidden="1">#REF!</definedName>
    <definedName name="_S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S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sep06" localSheetId="0" hidden="1">{"FTS",#N/A,FALSE,"E"}</definedName>
    <definedName name="_sep06" hidden="1">{"FTS",#N/A,FALSE,"E"}</definedName>
    <definedName name="_Sort" localSheetId="0" hidden="1">#REF!</definedName>
    <definedName name="_Sort" hidden="1">#REF!</definedName>
    <definedName name="_wrn1" localSheetId="0" hidden="1">{#N/A,#N/A,FALSE,"Kalk"}</definedName>
    <definedName name="_wrn1" hidden="1">{#N/A,#N/A,FALSE,"Kalk"}</definedName>
    <definedName name="_wrn2" localSheetId="0" hidden="1">{"Kalk_druck",#N/A,FALSE,"Kalk";#N/A,#N/A,FALSE,"Risiken";"AllgKost_Druck",#N/A,FALSE,"AllgKost";"KompKost_Druck",#N/A,FALSE,"KompKost"}</definedName>
    <definedName name="_wrn2" hidden="1">{"Kalk_druck",#N/A,FALSE,"Kalk";#N/A,#N/A,FALSE,"Risiken";"AllgKost_Druck",#N/A,FALSE,"AllgKost";"KompKost_Druck",#N/A,FALSE,"KompKost"}</definedName>
    <definedName name="_wrn3" localSheetId="0" hidden="1">{#N/A,#N/A,FALSE,"Kalk"}</definedName>
    <definedName name="_wrn3" hidden="1">{#N/A,#N/A,FALSE,"Kalk"}</definedName>
    <definedName name="a" hidden="1">"66760385-645a-499b-94af-3ea7c54dca62"</definedName>
    <definedName name="AA" localSheetId="0">#REF!</definedName>
    <definedName name="AA" hidden="1">{#N/A,#N/A,FALSE,"VARIATIONS";#N/A,#N/A,FALSE,"BUDGET";#N/A,#N/A,FALSE,"CIVIL QNTY VAR";#N/A,#N/A,FALSE,"SUMMARY";#N/A,#N/A,FALSE,"MATERIAL VAR"}</definedName>
    <definedName name="aa_" localSheetId="0">#REF!</definedName>
    <definedName name="aa_">#REF!</definedName>
    <definedName name="AAA" localSheetId="0">#REF!</definedName>
    <definedName name="AAA">#REF!</definedName>
    <definedName name="AAAAAA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AAAAA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arvee" localSheetId="0" hidden="1">{"PLANNING",#N/A,FALSE,"A"}</definedName>
    <definedName name="aarvee" hidden="1">{"PLANNING",#N/A,FALSE,"A"}</definedName>
    <definedName name="ab" localSheetId="0">#REF!</definedName>
    <definedName name="ab">#REF!</definedName>
    <definedName name="ABB" localSheetId="0">#REF!</definedName>
    <definedName name="ABB">#REF!</definedName>
    <definedName name="abc" localSheetId="0">#REF!</definedName>
    <definedName name="abc">#REF!</definedName>
    <definedName name="abs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s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st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st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stractEB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stractE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C" localSheetId="0" hidden="1">{#N/A,#N/A,FALSE,"OffAdvance";#N/A,#N/A,FALSE,"OffExpRprt";#N/A,#N/A,FALSE,"Entertmnt";#N/A,#N/A,FALSE,"Promotion";#N/A,#N/A,FALSE,"Travelling"}</definedName>
    <definedName name="AC" hidden="1">{#N/A,#N/A,FALSE,"OffAdvance";#N/A,#N/A,FALSE,"OffExpRprt";#N/A,#N/A,FALSE,"Entertmnt";#N/A,#N/A,FALSE,"Promotion";#N/A,#N/A,FALSE,"Travelling"}</definedName>
    <definedName name="Acc">0.1</definedName>
    <definedName name="AccessDatabase" localSheetId="0" hidden="1">"C:\123R4W\GILBERT\CS\MCS8299.mdb"</definedName>
    <definedName name="AccessDatabase" hidden="1">"D:\MIS\TALLY  31.09.04 sep\AS PER TALLY 31.09.04.mdb"</definedName>
    <definedName name="accomation" localSheetId="0" hidden="1">#REF!</definedName>
    <definedName name="accomation" hidden="1">#REF!</definedName>
    <definedName name="ACD_1000X1" localSheetId="0">#REF!</definedName>
    <definedName name="ACD_1000X1">#REF!</definedName>
    <definedName name="acd_2" localSheetId="0">#REF!</definedName>
    <definedName name="acd_2">#REF!</definedName>
    <definedName name="acd_3" localSheetId="0">#REF!</definedName>
    <definedName name="acd_3">#REF!</definedName>
    <definedName name="acd_4" localSheetId="0">#REF!</definedName>
    <definedName name="acd_4">#REF!</definedName>
    <definedName name="acd_5" localSheetId="0">#REF!</definedName>
    <definedName name="acd_5">#REF!</definedName>
    <definedName name="acd_6" localSheetId="0">#REF!</definedName>
    <definedName name="acd_6">#REF!</definedName>
    <definedName name="ACD_600X4" localSheetId="0">#REF!</definedName>
    <definedName name="ACD_600X4">#REF!</definedName>
    <definedName name="ada" localSheetId="0">#REF!</definedName>
    <definedName name="ada">#REF!</definedName>
    <definedName name="adas" localSheetId="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adas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adity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dity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dminexp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dminex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dssdadsd" localSheetId="0">#REF!</definedName>
    <definedName name="adssdadsd">#REF!</definedName>
    <definedName name="aerrt" localSheetId="0" hidden="1">#REF!</definedName>
    <definedName name="aerrt" hidden="1">#REF!</definedName>
    <definedName name="AEW_FOR" localSheetId="0">#REF!</definedName>
    <definedName name="AEW_FOR">#REF!</definedName>
    <definedName name="AEW_SIDE" localSheetId="0">#REF!</definedName>
    <definedName name="AEW_SIDE">#REF!</definedName>
    <definedName name="afd" localSheetId="0" hidden="1">#REF!</definedName>
    <definedName name="afd" hidden="1">#REF!</definedName>
    <definedName name="AGEDDATABASE" localSheetId="0" hidden="1">{#N/A,#N/A,FALSE,"970301";#N/A,#N/A,FALSE,"970302";#N/A,#N/A,FALSE,"970303";#N/A,#N/A,FALSE,"970304";#N/A,#N/A,FALSE,"COM1";#N/A,#N/A,FALSE,"COM2"}</definedName>
    <definedName name="AGEDDATABASE" hidden="1">{#N/A,#N/A,FALSE,"970301";#N/A,#N/A,FALSE,"970302";#N/A,#N/A,FALSE,"970303";#N/A,#N/A,FALSE,"970304";#N/A,#N/A,FALSE,"COM1";#N/A,#N/A,FALSE,"COM2"}</definedName>
    <definedName name="AGRA_SHOULDERS" localSheetId="0">#REF!</definedName>
    <definedName name="AGRA_SHOULDERS">#REF!</definedName>
    <definedName name="AGSB" localSheetId="0">#REF!</definedName>
    <definedName name="AGSB">#REF!</definedName>
    <definedName name="ahmed" localSheetId="0">#REF!</definedName>
    <definedName name="ahmed">#REF!</definedName>
    <definedName name="alp" localSheetId="0" hidden="1">#REF!</definedName>
    <definedName name="alp" hidden="1">#REF!</definedName>
    <definedName name="Amount_Dhs.">"F1"</definedName>
    <definedName name="anscount" hidden="1">1</definedName>
    <definedName name="anuj10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3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3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4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4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5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0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4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14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0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3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3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4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4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6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26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94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94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96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nuj96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rea" localSheetId="0" hidden="1">#REF!</definedName>
    <definedName name="area" hidden="1">#REF!</definedName>
    <definedName name="ARUN" localSheetId="0" hidden="1">#REF!</definedName>
    <definedName name="ARUN" hidden="1">#REF!</definedName>
    <definedName name="AS2DocOpenMode" hidden="1">"AS2DocumentEdit"</definedName>
    <definedName name="AS2HasNoAutoHeaderFooter" hidden="1">" "</definedName>
    <definedName name="ASCSD" localSheetId="0">#REF!</definedName>
    <definedName name="ASCSD">#REF!</definedName>
    <definedName name="asd" localSheetId="0">#REF!</definedName>
    <definedName name="asd" hidden="1">#REF!</definedName>
    <definedName name="ASDBC" localSheetId="0">#REF!</definedName>
    <definedName name="ASDBC">#REF!</definedName>
    <definedName name="asdfasdf" localSheetId="0" hidden="1">#REF!</definedName>
    <definedName name="asdfasdf" hidden="1">#REF!</definedName>
    <definedName name="asdfg" localSheetId="0" hidden="1">#REF!</definedName>
    <definedName name="asdfg" hidden="1">#REF!</definedName>
    <definedName name="asdfsa" localSheetId="0" hidden="1">#REF!</definedName>
    <definedName name="asdfsa" hidden="1">#REF!</definedName>
    <definedName name="asdfsadf" hidden="1">#REF!</definedName>
    <definedName name="asdft" localSheetId="0" hidden="1">#REF!</definedName>
    <definedName name="asdft" hidden="1">#REF!</definedName>
    <definedName name="asdftg" localSheetId="0" hidden="1">#REF!</definedName>
    <definedName name="asdftg" hidden="1">#REF!</definedName>
    <definedName name="asfg" localSheetId="0" hidden="1">#REF!</definedName>
    <definedName name="asfg" hidden="1">#REF!</definedName>
    <definedName name="ashj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shj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ssadg" localSheetId="0" hidden="1">#REF!</definedName>
    <definedName name="assadg" hidden="1">#REF!</definedName>
    <definedName name="Assum_capex_bldg_dep" localSheetId="0">#REF!</definedName>
    <definedName name="Assum_capex_bldg_dep">#REF!</definedName>
    <definedName name="Assum_capex_bldg_perc_to_factory" localSheetId="0">#REF!</definedName>
    <definedName name="Assum_capex_bldg_perc_to_factory">#REF!</definedName>
    <definedName name="Assum_capex_bldg_perc_to_HO">#REF!</definedName>
    <definedName name="Assum_Capex_building_civilworks">#REF!</definedName>
    <definedName name="Assum_Capex_Furniture">#REF!</definedName>
    <definedName name="Assum_capex_Furniture_dep">#REF!</definedName>
    <definedName name="Assum_Capex_industrial_safety">#REF!</definedName>
    <definedName name="Assum_Capex_ME">#REF!</definedName>
    <definedName name="Assum_capex_ME_dep">#REF!</definedName>
    <definedName name="Assum_Capex_officeequip">#REF!</definedName>
    <definedName name="Assum_capex_officeequip_dep">#REF!</definedName>
    <definedName name="Assum_Capex_Vehicles">#REF!</definedName>
    <definedName name="Assum_capex_Vehicles_dep">#REF!</definedName>
    <definedName name="Assum_dates_construction_end">#REF!</definedName>
    <definedName name="Assum_dates_construction_flag">#REF!</definedName>
    <definedName name="Assum_dates_construction_period">#REF!</definedName>
    <definedName name="Assum_dates_construction_start">#REF!</definedName>
    <definedName name="Assum_dates_operations_first_full_year">#REF!</definedName>
    <definedName name="Assum_dates_operations_flag">#REF!</definedName>
    <definedName name="Assum_dates_operations_perc_per_annum">#REF!</definedName>
    <definedName name="Assum_dates_operations_start">#REF!</definedName>
    <definedName name="Assum_DirectCosts_Material_1_cost_per_kg">#REF!</definedName>
    <definedName name="Assum_DirectCosts_Material_1_kg">#REF!</definedName>
    <definedName name="Assum_DirectCosts_Material_2_cost_per_kg">#REF!</definedName>
    <definedName name="Assum_DirectCosts_Material_2_kg">#REF!</definedName>
    <definedName name="Assum_DirectCosts_Material_3_cost_per_kg">#REF!</definedName>
    <definedName name="Assum_DirectCosts_Material_3_kg">#REF!</definedName>
    <definedName name="Assum_DirectCosts_Material_4_cost_per_kg">#REF!</definedName>
    <definedName name="Assum_DirectCosts_Material_4_kg">#REF!</definedName>
    <definedName name="Assum_DirectCosts_Material_5_cost_per_kg">#REF!</definedName>
    <definedName name="Assum_DirectCosts_Material_5_kg">#REF!</definedName>
    <definedName name="Assum_DirectCosts_Material_6_cost_per_kg">#REF!</definedName>
    <definedName name="Assum_DirectCosts_Material_6_kg">#REF!</definedName>
    <definedName name="Assum_DirectCosts_other_generaloverheads">#REF!</definedName>
    <definedName name="Assum_DirectCosts_other_insurance_perc">#REF!</definedName>
    <definedName name="Assum_DirectCosts_other_logistics">#REF!</definedName>
    <definedName name="Assum_DirectCosts_other_Repairs_bldg_perc">#REF!</definedName>
    <definedName name="Assum_DirectCosts_other_Repairs_ME_perc">#REF!</definedName>
    <definedName name="Assum_DirectCosts_Staff_Factory_headcount">#REF!</definedName>
    <definedName name="Assum_DirectCosts_Staff_Factory_unitcost">#REF!</definedName>
    <definedName name="Assum_DirectCosts_Staff_labor_headcount">#REF!</definedName>
    <definedName name="Assum_DirectCosts_Staff_labor_unitcost">#REF!</definedName>
    <definedName name="Assum_DirectCosts_Staff_Mgt_headcount">#REF!</definedName>
    <definedName name="Assum_DirectCosts_Staff_Mgt_unitcost">#REF!</definedName>
    <definedName name="Assum_DirectCosts_Utilities_diesel_kg">#REF!</definedName>
    <definedName name="Assum_DirectCosts_Utilities_diesel_unitcost">#REF!</definedName>
    <definedName name="Assum_DirectCosts_Utilities_power_kwh">#REF!</definedName>
    <definedName name="Assum_DirectCosts_Utilities_power_unitcost">#REF!</definedName>
    <definedName name="Assum_DirectCosts_Utilities_water_tons">#REF!</definedName>
    <definedName name="Assum_DirectCosts_Utilities_water_unitcost">#REF!</definedName>
    <definedName name="Assum_Financing_Bank_facility_available">#REF!</definedName>
    <definedName name="Assum_Financing_Bank_grace_period">#REF!</definedName>
    <definedName name="Assum_Financing_Bank_mgtfee_perc">#REF!</definedName>
    <definedName name="Assum_Financing_Bank_perc">#REF!</definedName>
    <definedName name="Assum_Financing_Bank_rate">#REF!</definedName>
    <definedName name="Assum_Financing_Bank_rpmt_period">#REF!</definedName>
    <definedName name="Assum_Financing_equity_injections">#REF!</definedName>
    <definedName name="Assum_Financing_equity_perc">#REF!</definedName>
    <definedName name="Assum_financing_loan_from_shareholder">#REF!</definedName>
    <definedName name="Assum_Financing_SIDF_capex_perc">#REF!</definedName>
    <definedName name="Assum_Financing_SIDF_downpayment">#REF!</definedName>
    <definedName name="Assum_Financing_SIDF_grace_period">#REF!</definedName>
    <definedName name="Assum_Financing_SIDF_Mgt_fees_perc">#REF!</definedName>
    <definedName name="Assum_Financing_SIDF_rpmt_period">#REF!</definedName>
    <definedName name="Assum_Financing_SIDF_subscription_perc">#REF!</definedName>
    <definedName name="Assum_Financing_SIDF_taken_year_end?">#REF!</definedName>
    <definedName name="Assum_Financing_SIDF_WC_months">#REF!</definedName>
    <definedName name="Assum_Financing_SIDF_WC_perc">#REF!</definedName>
    <definedName name="Assum_financing_ST_loan">#REF!</definedName>
    <definedName name="Assum_financing_ST_loan_financing_charge">#REF!</definedName>
    <definedName name="Assum_Financing_ST_loan_mgtfee">#REF!</definedName>
    <definedName name="Assum_Financing_ST_loan_mgtfee_perc">#REF!</definedName>
    <definedName name="Assum_Financing_ST_Loan_rate">#REF!</definedName>
    <definedName name="Assum_intangibles_software">#REF!</definedName>
    <definedName name="Assum_intangibles_software_amort">#REF!</definedName>
    <definedName name="Assum_min_cash_perc_of_exp">#REF!</definedName>
    <definedName name="Assum_Opex_communications">#REF!</definedName>
    <definedName name="Assum_Opex_electricity">#REF!</definedName>
    <definedName name="Assum_Opex_entertainment">#REF!</definedName>
    <definedName name="Assum_Opex_HOCost_perc_to_Factory">#REF!</definedName>
    <definedName name="Assum_Opex_HOCost_total">#REF!</definedName>
    <definedName name="Assum_Opex_insurance_perc">#REF!</definedName>
    <definedName name="Assum_Opex_IT">#REF!</definedName>
    <definedName name="Assum_Opex_land_rent">#REF!</definedName>
    <definedName name="Assum_Opex_ManagerialFees_B1_perc">#REF!</definedName>
    <definedName name="Assum_Opex_ManagerialFees_B1_revenue">#REF!</definedName>
    <definedName name="Assum_Opex_ManagerialFees_B2_perc">#REF!</definedName>
    <definedName name="Assum_Opex_ManagerialFees_B2_revenue">#REF!</definedName>
    <definedName name="Assum_Opex_ManagerialFees_B3_perc">#REF!</definedName>
    <definedName name="Assum_Opex_Marketing">#REF!</definedName>
    <definedName name="Assum_Opex_printing">#REF!</definedName>
    <definedName name="Assum_Opex_Repairs_furniture_perc">#REF!</definedName>
    <definedName name="Assum_Opex_Repairs_Officequip_perc">#REF!</definedName>
    <definedName name="Assum_Opex_Repairs_Vehicles_perc">#REF!</definedName>
    <definedName name="Assum_Opex_Staff_admin_headcount">#REF!</definedName>
    <definedName name="Assum_Opex_Staff_admin_unitcost">#REF!</definedName>
    <definedName name="Assum_Opex_Staff_managers_headcount">#REF!</definedName>
    <definedName name="Assum_Opex_Staff_managers_unitcost">#REF!</definedName>
    <definedName name="Assum_Opex_Staff_Mgt_headcount">#REF!</definedName>
    <definedName name="Assum_Opex_Staff_Mgt_unitcost">#REF!</definedName>
    <definedName name="Assum_Opex_tel">#REF!</definedName>
    <definedName name="Assum_Opex_travelling">#REF!</definedName>
    <definedName name="Assum_Opex_vehicles_costs">#REF!</definedName>
    <definedName name="Assum_other_dividend_payout_ratio">#REF!</definedName>
    <definedName name="Assum_other_stat_reserve_max">#REF!</definedName>
    <definedName name="Assum_other_stat_reserve_perc">#REF!</definedName>
    <definedName name="Assum_other_zakat">#REF!</definedName>
    <definedName name="Assum_Preop">#REF!</definedName>
    <definedName name="Assum_Production_capacity">#REF!</definedName>
    <definedName name="Assum_Production_pieces_Commercial">#REF!</definedName>
    <definedName name="Assum_Production_pieces_Housing">#REF!</definedName>
    <definedName name="Assum_Production_pieces_Industrial">#REF!</definedName>
    <definedName name="Assum_Production_pieces_Other">#REF!</definedName>
    <definedName name="Assum_Production_sqm">#REF!</definedName>
    <definedName name="Assum_Production_utilization">#REF!</definedName>
    <definedName name="Assum_Production_volume">#REF!</definedName>
    <definedName name="Assum_Production_volume_Commercial">#REF!</definedName>
    <definedName name="Assum_Production_volume_Housing">#REF!</definedName>
    <definedName name="Assum_Production_volume_Industrial">#REF!</definedName>
    <definedName name="Assum_Production_volume_Other">#REF!</definedName>
    <definedName name="Assum_Revenue_GTG_sales_volume_FCB1">#REF!</definedName>
    <definedName name="Assum_Revenue_GTG_sales_volume_FCB2">#REF!</definedName>
    <definedName name="Assum_Revenue_GTG_sales_volume_FCB3">#REF!</definedName>
    <definedName name="Assum_Revenue_GTG_sales_volume_FCB4">#REF!</definedName>
    <definedName name="Assum_Revenue_GTG_sales_volume_total">#REF!</definedName>
    <definedName name="Assum_Revenue_L1_sales_volume_Commercial">#REF!</definedName>
    <definedName name="Assum_Revenue_L1_sales_volume_Housing">#REF!</definedName>
    <definedName name="Assum_Revenue_L1_sales_volume_Industrial">#REF!</definedName>
    <definedName name="Assum_Revenue_L1_sales_volume_Other">#REF!</definedName>
    <definedName name="Assum_Revenue_L1_sales_volume_table">#REF!</definedName>
    <definedName name="Assum_Revenue_L1_sales_volume_total">#REF!</definedName>
    <definedName name="Assum_Revenue_Mkt_sales_volume_FCB1">#REF!</definedName>
    <definedName name="Assum_Revenue_Mkt_sales_volume_FCB2">#REF!</definedName>
    <definedName name="Assum_Revenue_Mkt_sales_volume_FCB3">#REF!</definedName>
    <definedName name="Assum_Revenue_Mkt_sales_volume_FCB4">#REF!</definedName>
    <definedName name="Assum_Revenue_Mkt_sales_volume_total">#REF!</definedName>
    <definedName name="Assum_Revenue_pricing_GTG_discount">#REF!</definedName>
    <definedName name="Assum_Revenue_pricing_L1_discount">#REF!</definedName>
    <definedName name="Assum_Revenue_pricing_margin">#REF!</definedName>
    <definedName name="Assum_Revenue_pricing_Mkt_discount">#REF!</definedName>
    <definedName name="Assum_revenue_total_volume_inventory">#REF!</definedName>
    <definedName name="Assum_revenue_total_volume_sales">#REF!</definedName>
    <definedName name="Assum_WC_DIO_materials">#REF!</definedName>
    <definedName name="Assum_WC_DIO_Spareparts">#REF!</definedName>
    <definedName name="Assum_WC_DPO">#REF!</definedName>
    <definedName name="Assum_WC_DSO">#REF!</definedName>
    <definedName name="Assum_WC_Other_FA_payable">#REF!</definedName>
    <definedName name="Assum_WC_Other_Payables_perc">#REF!</definedName>
    <definedName name="Assum_WC_Provision_perc">#REF!</definedName>
    <definedName name="ATACK" localSheetId="0">#REF!</definedName>
    <definedName name="ATACK">#REF!</definedName>
    <definedName name="AWBM2" localSheetId="0">#REF!</definedName>
    <definedName name="AWBM2">#REF!</definedName>
    <definedName name="AWBM3" localSheetId="0">#REF!</definedName>
    <definedName name="AWBM3">#REF!</definedName>
    <definedName name="awery" localSheetId="0" hidden="1">#REF!</definedName>
    <definedName name="awery" hidden="1">#REF!</definedName>
    <definedName name="az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z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" localSheetId="0">#REF!</definedName>
    <definedName name="B">#REF!</definedName>
    <definedName name="bargroup1" localSheetId="0" hidden="1">OR(#REF!=0,#REF!=1,#REF!=99)</definedName>
    <definedName name="bargroup1" hidden="1">OR(#REF!=0,#REF!=1,#REF!=99)</definedName>
    <definedName name="bargroup2" localSheetId="0" hidden="1">OR(#REF!=11,#REF!=75,#REF!=47,#REF!=51,#REF!=63)</definedName>
    <definedName name="bargroup2" hidden="1">OR(#REF!=11,#REF!=75,#REF!=47,#REF!=51,#REF!=63)</definedName>
    <definedName name="bargroup3" localSheetId="0" hidden="1">OR(#REF!=13,#REF!=14,#REF!=15,#REF!=21,#REF!=23,#REF!=33)</definedName>
    <definedName name="bargroup3" hidden="1">OR(#REF!=13,#REF!=14,#REF!=15,#REF!=21,#REF!=23,#REF!=33)</definedName>
    <definedName name="bargroup4" localSheetId="0" hidden="1">OR(#REF!=22,#REF!=24,#REF!=26,#REF!=27,#REF!=28,#REF!=29,#REF!=31,#REF!=32,#REF!=98)</definedName>
    <definedName name="bargroup4" hidden="1">OR(#REF!=22,#REF!=24,#REF!=26,#REF!=27,#REF!=28,#REF!=29,#REF!=31,#REF!=32,#REF!=98)</definedName>
    <definedName name="bargroup5" localSheetId="0" hidden="1">OR(#REF!=25,#REF!=34,#REF!=35,#REF!=36,#REF!=41,#REF!=44,#REF!=46,#REF!=56,#REF!=64)</definedName>
    <definedName name="bargroup5" hidden="1">OR(#REF!=25,#REF!=34,#REF!=35,#REF!=36,#REF!=41,#REF!=44,#REF!=46,#REF!=56,#REF!=64)</definedName>
    <definedName name="bargroup6" localSheetId="0" hidden="1">#REF!=67</definedName>
    <definedName name="bargroup6" hidden="1">#REF!=67</definedName>
    <definedName name="bargroup7" localSheetId="0" hidden="1">#REF!=12</definedName>
    <definedName name="bargroup7" hidden="1">#REF!=12</definedName>
    <definedName name="bargroup8" localSheetId="0" hidden="1">#REF!=77</definedName>
    <definedName name="bargroup8" hidden="1">#REF!=77</definedName>
    <definedName name="Base_company_name" localSheetId="0">#REF!</definedName>
    <definedName name="Base_company_name">#REF!</definedName>
    <definedName name="Base_days_per_year" localSheetId="0">#REF!</definedName>
    <definedName name="Base_days_per_year">#REF!</definedName>
    <definedName name="Base_inflation" localSheetId="0">#REF!</definedName>
    <definedName name="Base_inflation">#REF!</definedName>
    <definedName name="Base_inflation_flag" localSheetId="0">#REF!</definedName>
    <definedName name="Base_inflation_flag">#REF!</definedName>
    <definedName name="Base_model_type" localSheetId="0">#REF!</definedName>
    <definedName name="Base_model_type">#REF!</definedName>
    <definedName name="Base_model_version" localSheetId="0">#REF!</definedName>
    <definedName name="Base_model_version">#REF!</definedName>
    <definedName name="Base_months_per_year" localSheetId="0">#REF!</definedName>
    <definedName name="Base_months_per_year">#REF!</definedName>
    <definedName name="Base_project_name" localSheetId="0">#REF!</definedName>
    <definedName name="Base_project_name">#REF!</definedName>
    <definedName name="Base_projection_period" localSheetId="0">#REF!</definedName>
    <definedName name="Base_projection_period">#REF!</definedName>
    <definedName name="Base_projection_start_year" localSheetId="0">#REF!</definedName>
    <definedName name="Base_projection_start_year">#REF!</definedName>
    <definedName name="Base_projection_years" localSheetId="0">#REF!</definedName>
    <definedName name="Base_projection_years">#REF!</definedName>
    <definedName name="Base_working_days_per_year" localSheetId="0">#REF!</definedName>
    <definedName name="Base_working_days_per_year">#REF!</definedName>
    <definedName name="Basement" localSheetId="0" hidden="1">#REF!</definedName>
    <definedName name="Basement" hidden="1">#REF!</definedName>
    <definedName name="BB" localSheetId="0">#REF!</definedName>
    <definedName name="BB" hidden="1">#REF!</definedName>
    <definedName name="bbbbbbbbbb" localSheetId="0" hidden="1">#REF!</definedName>
    <definedName name="bbbbbbbbbb" hidden="1">#REF!</definedName>
    <definedName name="BC" localSheetId="0" hidden="1">#REF!</definedName>
    <definedName name="BC" hidden="1">#REF!</definedName>
    <definedName name="bcbnn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cbnn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D" localSheetId="0" hidden="1">#REF!</definedName>
    <definedName name="BD" hidden="1">#REF!</definedName>
    <definedName name="BE" localSheetId="0" hidden="1">#REF!</definedName>
    <definedName name="BE" hidden="1">#REF!</definedName>
    <definedName name="besssssssss" localSheetId="0" hidden="1">#REF!</definedName>
    <definedName name="besssssssss" hidden="1">#REF!</definedName>
    <definedName name="BF" localSheetId="0" hidden="1">#REF!</definedName>
    <definedName name="BF" hidden="1">#REF!</definedName>
    <definedName name="BG" localSheetId="0" hidden="1">#REF!</definedName>
    <definedName name="BG" hidden="1">#REF!</definedName>
    <definedName name="BH" localSheetId="0" hidden="1">#REF!</definedName>
    <definedName name="BH" hidden="1">#REF!</definedName>
    <definedName name="bha" localSheetId="0" hidden="1">{"'Bill No. 7'!$A$1:$G$32"}</definedName>
    <definedName name="bha" hidden="1">{"'Bill No. 7'!$A$1:$G$32"}</definedName>
    <definedName name="biiiiiiiiii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iiiiiiiii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J" localSheetId="0" hidden="1">#REF!</definedName>
    <definedName name="BJ" hidden="1">#REF!</definedName>
    <definedName name="blinds" localSheetId="0">#REF!</definedName>
    <definedName name="blinds">#REF!</definedName>
    <definedName name="BM" localSheetId="0" hidden="1">{"'Sheet1'!$A$4386:$N$4591"}</definedName>
    <definedName name="BM" hidden="1">{"'Sheet1'!$A$4386:$N$4591"}</definedName>
    <definedName name="book1" localSheetId="0" hidden="1">{"CASH FLOW",#N/A,FALSE,"A"}</definedName>
    <definedName name="book1" hidden="1">{"CASH FLOW",#N/A,FALSE,"A"}</definedName>
    <definedName name="Boxes" localSheetId="0">#REF!</definedName>
    <definedName name="Boxes">#REF!</definedName>
    <definedName name="BUDGET" localSheetId="0" hidden="1">{#N/A,#N/A,FALSE,"MESURMENT BOOK OF 6 BILL";#N/A,#N/A,FALSE,"MESURMENT BOOK OF 6 BILL"}</definedName>
    <definedName name="BUDGET" hidden="1">{#N/A,#N/A,FALSE,"MESURMENT BOOK OF 6 BILL";#N/A,#N/A,FALSE,"MESURMENT BOOK OF 6 BILL"}</definedName>
    <definedName name="c.b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.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b">0.05</definedName>
    <definedName name="CalendarYear" localSheetId="0">#REF!</definedName>
    <definedName name="CalendarYear">#REF!</definedName>
    <definedName name="CAPEX2" localSheetId="0">#REF!</definedName>
    <definedName name="CAPEX2">#REF!</definedName>
    <definedName name="capex3" localSheetId="0">#REF!</definedName>
    <definedName name="capex3">#REF!</definedName>
    <definedName name="carp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r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rp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rp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rpn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rpn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sh" localSheetId="0" hidden="1">{"CASH FLOW",#N/A,FALSE,"A"}</definedName>
    <definedName name="Cas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shflow20030930" localSheetId="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cashflow2003093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Casual" localSheetId="0" hidden="1">#REF!</definedName>
    <definedName name="Casual" hidden="1">#REF!</definedName>
    <definedName name="CATS.Project" hidden="1">"I0204F"</definedName>
    <definedName name="CC" localSheetId="0">#REF!</definedName>
    <definedName name="CC">#REF!</definedName>
    <definedName name="CCG" localSheetId="0">#REF!</definedName>
    <definedName name="CCG">#REF!</definedName>
    <definedName name="ccir" localSheetId="0">#REF!</definedName>
    <definedName name="ccir">#REF!</definedName>
    <definedName name="CCTR" localSheetId="0">#REF!</definedName>
    <definedName name="CCTR">#REF!</definedName>
    <definedName name="CDECV" localSheetId="0">#REF!</definedName>
    <definedName name="CDECV">#REF!</definedName>
    <definedName name="CDNO" localSheetId="0">#REF!</definedName>
    <definedName name="CDNO">#REF!</definedName>
    <definedName name="cdno_600" localSheetId="0">#REF!</definedName>
    <definedName name="cdno_600">#REF!</definedName>
    <definedName name="cdsd" localSheetId="0">#REF!</definedName>
    <definedName name="cdsd">#REF!</definedName>
    <definedName name="CEMENT" localSheetId="0">#REF!</definedName>
    <definedName name="CEMENT">#REF!</definedName>
    <definedName name="CENTER" localSheetId="0" hidden="1">#REF!</definedName>
    <definedName name="CENTER" hidden="1">#REF!</definedName>
    <definedName name="CERTCTR" localSheetId="0">#REF!</definedName>
    <definedName name="CERTCTR">#REF!</definedName>
    <definedName name="cf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f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F_ending" localSheetId="0">#REF!</definedName>
    <definedName name="CF_ending">#REF!</definedName>
    <definedName name="cflo" localSheetId="0" hidden="1">{"CASH FLOW",#N/A,FALSE,"A"}</definedName>
    <definedName name="cflo" hidden="1">{"CASH FLOW",#N/A,FALSE,"A"}</definedName>
    <definedName name="cflow" localSheetId="0" hidden="1">{"CASH FLOW",#N/A,FALSE,"A"}</definedName>
    <definedName name="cflow" hidden="1">{"CASH FLOW",#N/A,FALSE,"A"}</definedName>
    <definedName name="Ch" localSheetId="0" hidden="1">{"FTS",#N/A,FALSE,"E"}</definedName>
    <definedName name="Ch" hidden="1">{"FTS",#N/A,FALSE,"E"}</definedName>
    <definedName name="CHAD" localSheetId="0" hidden="1">{"'Sheet1'!$A$4386:$N$4591"}</definedName>
    <definedName name="CHAD" hidden="1">{"'Sheet1'!$A$4386:$N$4591"}</definedName>
    <definedName name="chairs">#REF!</definedName>
    <definedName name="CHAIRSSOFA">#REF!</definedName>
    <definedName name="CIQWBGuid" hidden="1">"ae1b4b2f-4d5e-4ba2-8484-8be556d3a59e"</definedName>
    <definedName name="CIR" localSheetId="0">#REF!</definedName>
    <definedName name="CIR">#REF!</definedName>
    <definedName name="civi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ivi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ivil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ivil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lab" localSheetId="0">#REF!</definedName>
    <definedName name="clab">#REF!</definedName>
    <definedName name="Cment" localSheetId="0" hidden="1">{"PLANT BREAKUP",#N/A,FALSE,"E"}</definedName>
    <definedName name="Cment" hidden="1">{"PLANT BREAKUP",#N/A,FALSE,"E"}</definedName>
    <definedName name="Code" localSheetId="0" hidden="1">#REF!</definedName>
    <definedName name="Code" hidden="1">#REF!</definedName>
    <definedName name="Coll" localSheetId="0" hidden="1">{#N/A,#N/A,FALSE,"970301";#N/A,#N/A,FALSE,"970302";#N/A,#N/A,FALSE,"970303";#N/A,#N/A,FALSE,"970304";#N/A,#N/A,FALSE,"COM1";#N/A,#N/A,FALSE,"COM2"}</definedName>
    <definedName name="Coll" hidden="1">{#N/A,#N/A,FALSE,"970301";#N/A,#N/A,FALSE,"970302";#N/A,#N/A,FALSE,"970303";#N/A,#N/A,FALSE,"970304";#N/A,#N/A,FALSE,"COM1";#N/A,#N/A,FALSE,"COM2"}</definedName>
    <definedName name="color" localSheetId="0">#REF!</definedName>
    <definedName name="color">#REF!</definedName>
    <definedName name="ColumnTitle1" localSheetId="0">#REF!</definedName>
    <definedName name="ColumnTitle1">#REF!</definedName>
    <definedName name="ColumnTitle13" localSheetId="0">#REF!</definedName>
    <definedName name="ColumnTitle13">#REF!</definedName>
    <definedName name="COMMN" localSheetId="0">#REF!</definedName>
    <definedName name="COMMN">#REF!</definedName>
    <definedName name="Contractor_Types" localSheetId="0">#REF!</definedName>
    <definedName name="Contractor_Types">#REF!</definedName>
    <definedName name="ConVol" localSheetId="0">#REF!</definedName>
    <definedName name="ConVol">#REF!</definedName>
    <definedName name="ConVol2" localSheetId="0">#REF!</definedName>
    <definedName name="ConVol2">#REF!</definedName>
    <definedName name="ConVol3" localSheetId="0">#REF!</definedName>
    <definedName name="ConVol3">#REF!</definedName>
    <definedName name="ConVol4" localSheetId="0">#REF!</definedName>
    <definedName name="ConVol4">#REF!</definedName>
    <definedName name="ConVol5" localSheetId="0">#REF!</definedName>
    <definedName name="ConVol5">#REF!</definedName>
    <definedName name="copy2" localSheetId="0" hidden="1">#REF!</definedName>
    <definedName name="copy2" hidden="1">#REF!</definedName>
    <definedName name="COS__total" localSheetId="0">#REF!</definedName>
    <definedName name="COS__total">#REF!</definedName>
    <definedName name="COS_Depreciation" localSheetId="0">#REF!</definedName>
    <definedName name="COS_Depreciation">#REF!</definedName>
    <definedName name="COS_directmaterial_per_mm" localSheetId="0">#REF!</definedName>
    <definedName name="COS_directmaterial_per_mm">#REF!</definedName>
    <definedName name="COS_InventoryChange_deduct" localSheetId="0">#REF!</definedName>
    <definedName name="COS_InventoryChange_deduct">#REF!</definedName>
    <definedName name="COS_Materials" localSheetId="0">#REF!</definedName>
    <definedName name="COS_Materials">#REF!</definedName>
    <definedName name="COS_Other" localSheetId="0">#REF!</definedName>
    <definedName name="COS_Other">#REF!</definedName>
    <definedName name="COS_Overheadcost_per_mm" localSheetId="0">#REF!</definedName>
    <definedName name="COS_Overheadcost_per_mm">#REF!</definedName>
    <definedName name="COS_per_mm" localSheetId="0">#REF!</definedName>
    <definedName name="COS_per_mm">#REF!</definedName>
    <definedName name="COS_repairs" localSheetId="0">#REF!</definedName>
    <definedName name="COS_repairs">#REF!</definedName>
    <definedName name="COS_Staff" localSheetId="0">#REF!</definedName>
    <definedName name="COS_Staff">#REF!</definedName>
    <definedName name="COS_Utilities" localSheetId="0">#REF!</definedName>
    <definedName name="COS_Utilities">#REF!</definedName>
    <definedName name="cost2" localSheetId="0" hidden="1">{"CASH FLOW",#N/A,FALSE,"A"}</definedName>
    <definedName name="cost2" hidden="1">{"CASH FLOW",#N/A,FALSE,"A"}</definedName>
    <definedName name="costcomparision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ostcomparision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rane" localSheetId="0">#REF!</definedName>
    <definedName name="crane">#REF!</definedName>
    <definedName name="cranes" localSheetId="0">#REF!</definedName>
    <definedName name="cranes">#REF!</definedName>
    <definedName name="crf" localSheetId="0">#REF!</definedName>
    <definedName name="crf">#REF!</definedName>
    <definedName name="crsr" localSheetId="0" hidden="1">#REF!</definedName>
    <definedName name="crsr" hidden="1">#REF!</definedName>
    <definedName name="crsr1" localSheetId="0" hidden="1">#REF!</definedName>
    <definedName name="crsr1" hidden="1">#REF!</definedName>
    <definedName name="crsr2" localSheetId="0" hidden="1">#REF!</definedName>
    <definedName name="crsr2" hidden="1">#REF!</definedName>
    <definedName name="crsr3" localSheetId="0" hidden="1">#REF!</definedName>
    <definedName name="crsr3" hidden="1">#REF!</definedName>
    <definedName name="CV" hidden="1">#NAME?</definedName>
    <definedName name="CZ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Z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" localSheetId="0">#REF!</definedName>
    <definedName name="D">#REF!</definedName>
    <definedName name="D19a" localSheetId="0">#REF!</definedName>
    <definedName name="D19a">#REF!</definedName>
    <definedName name="da" localSheetId="0" hidden="1">#REF!</definedName>
    <definedName name="da" hidden="1">#REF!</definedName>
    <definedName name="DAF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AF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ata" localSheetId="0">#REF!</definedName>
    <definedName name="data">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hidden="1">#REF!</definedName>
    <definedName name="_xlnm.Database" hidden="1">#REF!</definedName>
    <definedName name="Database2">#REF!</definedName>
    <definedName name="dbm" localSheetId="0" hidden="1">{"'Sheet1'!$A$4386:$N$4591"}</definedName>
    <definedName name="dbm" hidden="1">{"'Sheet1'!$A$4386:$N$4591"}</definedName>
    <definedName name="dc">#REF!</definedName>
    <definedName name="dcdc" localSheetId="0" hidden="1">{"CASH FLOW",#N/A,FALSE,"A"}</definedName>
    <definedName name="dcdc" hidden="1">{"CASH FLOW",#N/A,FALSE,"A"}</definedName>
    <definedName name="DCI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i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i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AB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A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ab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clab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ddd" localSheetId="0" hidden="1">{#N/A,#N/A,FALSE,"VARIATIONS";#N/A,#N/A,FALSE,"BUDGET";#N/A,#N/A,FALSE,"CIVIL QNTY VAR";#N/A,#N/A,FALSE,"SUMMARY";#N/A,#N/A,FALSE,"MATERIAL VAR"}</definedName>
    <definedName name="dddd" hidden="1">{#N/A,#N/A,FALSE,"VARIATIONS";#N/A,#N/A,FALSE,"BUDGET";#N/A,#N/A,FALSE,"CIVIL QNTY VAR";#N/A,#N/A,FALSE,"SUMMARY";#N/A,#N/A,FALSE,"MATERIAL VAR"}</definedName>
    <definedName name="dddddddddddddddddddddddd" localSheetId="0">#REF!</definedName>
    <definedName name="dddddddddddddddddddddddd">#REF!</definedName>
    <definedName name="de" localSheetId="0" hidden="1">#REF!</definedName>
    <definedName name="de" hidden="1">#REF!</definedName>
    <definedName name="DEBITE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EBITE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epartment" localSheetId="0">#REF!</definedName>
    <definedName name="Department">#REF!</definedName>
    <definedName name="Department_Dubai" localSheetId="0">#REF!</definedName>
    <definedName name="Department_Dubai">#REF!</definedName>
    <definedName name="Description">"B1"</definedName>
    <definedName name="DETAIL" localSheetId="0">#REF!</definedName>
    <definedName name="detail" hidden="1">{#N/A,#N/A,FALSE,"Kalk"}</definedName>
    <definedName name="detailkalk1" localSheetId="0" hidden="1">{#N/A,#N/A,FALSE,"Kalk"}</definedName>
    <definedName name="detailkalk1" hidden="1">{#N/A,#N/A,FALSE,"Kalk"}</definedName>
    <definedName name="dfay" localSheetId="0" hidden="1">#REF!</definedName>
    <definedName name="dfay" hidden="1">#REF!</definedName>
    <definedName name="df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f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fg_" localSheetId="0">#REF!</definedName>
    <definedName name="dfg_">#REF!</definedName>
    <definedName name="dfhf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fhf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flo" localSheetId="0" hidden="1">{"CASH FLOW",#N/A,FALSE,"A"}</definedName>
    <definedName name="dflo" hidden="1">{"CASH FLOW",#N/A,FALSE,"A"}</definedName>
    <definedName name="DHTML" localSheetId="0" hidden="1">{"'Sheet1'!$A$4386:$N$4591"}</definedName>
    <definedName name="DHTML" hidden="1">{"'Sheet1'!$A$4386:$N$4591"}</definedName>
    <definedName name="Diesel_Rate" localSheetId="0">#REF!</definedName>
    <definedName name="Diesel_Rate">#REF!</definedName>
    <definedName name="din" localSheetId="0" hidden="1">{"CASH FLOW",#N/A,FALSE,"A"}</definedName>
    <definedName name="din" hidden="1">{"CASH FLOW",#N/A,FALSE,"A"}</definedName>
    <definedName name="DiscAUD">1</definedName>
    <definedName name="DiscAV">1</definedName>
    <definedName name="DiscBMS">1</definedName>
    <definedName name="DiscDEV">1</definedName>
    <definedName name="DiscFA">1</definedName>
    <definedName name="DiscGEN">1</definedName>
    <definedName name="DiscLITE">1</definedName>
    <definedName name="DiscLVcab">1</definedName>
    <definedName name="DiscMVcab">1</definedName>
    <definedName name="Discount" localSheetId="0" hidden="1">#REF!</definedName>
    <definedName name="Discount" hidden="1">#REF!</definedName>
    <definedName name="DiscPA">1</definedName>
    <definedName name="DiscPNL">1</definedName>
    <definedName name="DiscSEC">1</definedName>
    <definedName name="DiscSUB">1</definedName>
    <definedName name="DiscSWGR">1</definedName>
    <definedName name="DiscTEL">0.79</definedName>
    <definedName name="DiscTRAFO">1</definedName>
    <definedName name="DiscTV">1</definedName>
    <definedName name="display_area_2" localSheetId="0" hidden="1">#REF!</definedName>
    <definedName name="display_area_2" hidden="1">#REF!</definedName>
    <definedName name="div" localSheetId="0">#REF!</definedName>
    <definedName name="div">#REF!</definedName>
    <definedName name="DIV.10" localSheetId="0">#REF!</definedName>
    <definedName name="DIV.10">#REF!</definedName>
    <definedName name="Division13" localSheetId="0">#REF!</definedName>
    <definedName name="Division13">#REF!</definedName>
    <definedName name="djfghf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jfghf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oit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oit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one" localSheetId="0">#REF!,#REF!,#REF!,#REF!,#REF!,#REF!,#REF!,#REF!,#REF!,#REF!,#REF!,#REF!</definedName>
    <definedName name="Done">#REF!,#REF!,#REF!,#REF!,#REF!,#REF!,#REF!,#REF!,#REF!,#REF!,#REF!,#REF!</definedName>
    <definedName name="Done_Apr" localSheetId="0">#REF!</definedName>
    <definedName name="Done_Apr">#REF!</definedName>
    <definedName name="Done_Aug" localSheetId="0">#REF!</definedName>
    <definedName name="Done_Aug">#REF!</definedName>
    <definedName name="Done_Dec" localSheetId="0">#REF!</definedName>
    <definedName name="Done_Dec">#REF!</definedName>
    <definedName name="Done_Feb" localSheetId="0">#REF!</definedName>
    <definedName name="Done_Feb">#REF!</definedName>
    <definedName name="Done_Jan" localSheetId="0">#REF!</definedName>
    <definedName name="Done_Jan">#REF!</definedName>
    <definedName name="Done_Jul" localSheetId="0">#REF!</definedName>
    <definedName name="Done_Jul">#REF!</definedName>
    <definedName name="Done_Jun" localSheetId="0">#REF!</definedName>
    <definedName name="Done_Jun">#REF!</definedName>
    <definedName name="Done_Mar" localSheetId="0">#REF!</definedName>
    <definedName name="Done_Mar">#REF!</definedName>
    <definedName name="Done_May" localSheetId="0">#REF!</definedName>
    <definedName name="Done_May">#REF!</definedName>
    <definedName name="Done_Nov" localSheetId="0">#REF!</definedName>
    <definedName name="Done_Nov">#REF!</definedName>
    <definedName name="Done_Oct" localSheetId="0">#REF!</definedName>
    <definedName name="Done_Oct">#REF!</definedName>
    <definedName name="Done_Sep" localSheetId="0">#REF!</definedName>
    <definedName name="Done_Sep">#REF!</definedName>
    <definedName name="dpr29.03.09" localSheetId="0" hidden="1">{#N/A,#N/A,FALSE,"MESURMENT BOOK OF 6 BILL";#N/A,#N/A,FALSE,"MESURMENT BOOK OF 6 BILL"}</definedName>
    <definedName name="dpr29.03.09" hidden="1">{#N/A,#N/A,FALSE,"MESURMENT BOOK OF 6 BILL";#N/A,#N/A,FALSE,"MESURMENT BOOK OF 6 BILL"}</definedName>
    <definedName name="draft" localSheetId="0" hidden="1">{"SUMMARY",#N/A,FALSE,"C"}</definedName>
    <definedName name="draft" hidden="1">{"SUMMARY",#N/A,FALSE,"C"}</definedName>
    <definedName name="drfd" localSheetId="0" hidden="1">#REF!</definedName>
    <definedName name="drfd" hidden="1">#REF!</definedName>
    <definedName name="ds" localSheetId="0" hidden="1">#REF!</definedName>
    <definedName name="ds" hidden="1">#REF!</definedName>
    <definedName name="dsfa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sfa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sfdfssc" localSheetId="0">#REF!</definedName>
    <definedName name="dsfdfssc">#REF!</definedName>
    <definedName name="dsfj" localSheetId="0" hidden="1">#REF!</definedName>
    <definedName name="dsfj" hidden="1">#REF!</definedName>
    <definedName name="DUST" localSheetId="0">#REF!</definedName>
    <definedName name="DUST">#REF!</definedName>
    <definedName name="dv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v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wede" localSheetId="0" hidden="1">#REF!</definedName>
    <definedName name="dwede" hidden="1">#REF!</definedName>
    <definedName name="dwgy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wgy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y" localSheetId="0" hidden="1">{#N/A,#N/A,FALSE,"Kalk"}</definedName>
    <definedName name="dy" hidden="1">{#N/A,#N/A,FALSE,"Kalk"}</definedName>
    <definedName name="E" localSheetId="0">#REF!</definedName>
    <definedName name="E">#REF!</definedName>
    <definedName name="earthin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earthin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EE" localSheetId="0">#REF!</definedName>
    <definedName name="EE">#REF!</definedName>
    <definedName name="efw" localSheetId="0">#REF!</definedName>
    <definedName name="efw">#REF!</definedName>
    <definedName name="eg" localSheetId="0">#REF!</definedName>
    <definedName name="eg">#REF!</definedName>
    <definedName name="ELECTRICALFITTINGS">#REF!</definedName>
    <definedName name="ELECTRICALWIRING">#REF!</definedName>
    <definedName name="Employee_Absence_Title" localSheetId="0">#REF!</definedName>
    <definedName name="Employee_Absence_Title">#REF!</definedName>
    <definedName name="Employee_Type" localSheetId="0">#REF!</definedName>
    <definedName name="Employee_Type">#REF!</definedName>
    <definedName name="Equity_Dividend_payable" localSheetId="0">#REF!</definedName>
    <definedName name="Equity_Dividend_payable">#REF!</definedName>
    <definedName name="Equity_Dividend_pmts" localSheetId="0">#REF!</definedName>
    <definedName name="Equity_Dividend_pmts">#REF!</definedName>
    <definedName name="Equity_RE_beg" localSheetId="0">#REF!</definedName>
    <definedName name="Equity_RE_beg">#REF!</definedName>
    <definedName name="Equity_RE_ending" localSheetId="0">#REF!</definedName>
    <definedName name="Equity_RE_ending">#REF!</definedName>
    <definedName name="Equity_st_res" localSheetId="0">#REF!</definedName>
    <definedName name="Equity_st_res">#REF!</definedName>
    <definedName name="Equity_st_res_beg" localSheetId="0">#REF!</definedName>
    <definedName name="Equity_st_res_beg">#REF!</definedName>
    <definedName name="er" localSheetId="0" hidden="1">#REF!</definedName>
    <definedName name="er" hidden="1">#REF!</definedName>
    <definedName name="eraseme" localSheetId="0">#REF!</definedName>
    <definedName name="eraseme">#REF!</definedName>
    <definedName name="erer" localSheetId="0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erer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ererferfe" localSheetId="0">#REF!</definedName>
    <definedName name="ererferfe">#REF!</definedName>
    <definedName name="ertertertertyt" localSheetId="0" hidden="1">{#N/A,#N/A,TRUE,"Flooring "}</definedName>
    <definedName name="ertertertertyt" hidden="1">{#N/A,#N/A,TRUE,"Flooring "}</definedName>
    <definedName name="erw" localSheetId="0" hidden="1">#REF!</definedName>
    <definedName name="erw" hidden="1">#REF!</definedName>
    <definedName name="ET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ET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ewq" localSheetId="0">#REF!</definedName>
    <definedName name="ewq">#REF!</definedName>
    <definedName name="ex">"Freeform 74"</definedName>
    <definedName name="EXTRA" localSheetId="0" hidden="1">{"SUMMARY",#N/A,FALSE,"C"}</definedName>
    <definedName name="EXTRA" hidden="1">{"SUMMARY",#N/A,FALSE,"C"}</definedName>
    <definedName name="f" localSheetId="0">#REF!</definedName>
    <definedName name="f">#REF!</definedName>
    <definedName name="FA_Bldg_cost" localSheetId="0">#REF!</definedName>
    <definedName name="FA_Bldg_cost">#REF!</definedName>
    <definedName name="FA_Bldg_dep" localSheetId="0">#REF!</definedName>
    <definedName name="FA_Bldg_dep">#REF!</definedName>
    <definedName name="FA_Bldg_NBV" localSheetId="0">#REF!</definedName>
    <definedName name="FA_Bldg_NBV">#REF!</definedName>
    <definedName name="FA_CapFinance_Amortization" localSheetId="0">#REF!</definedName>
    <definedName name="FA_CapFinance_Amortization">#REF!</definedName>
    <definedName name="FA_CapFinance_NBV" localSheetId="0">#REF!</definedName>
    <definedName name="FA_CapFinance_NBV">#REF!</definedName>
    <definedName name="FA_Furniture_cost" localSheetId="0">#REF!</definedName>
    <definedName name="FA_Furniture_cost">#REF!</definedName>
    <definedName name="FA_Furniture_dep" localSheetId="0">#REF!</definedName>
    <definedName name="FA_Furniture_dep">#REF!</definedName>
    <definedName name="FA_Furniture_NBV" localSheetId="0">#REF!</definedName>
    <definedName name="FA_Furniture_NBV">#REF!</definedName>
    <definedName name="FA_Industrial_Safety_cost" localSheetId="0">#REF!</definedName>
    <definedName name="FA_Industrial_Safety_cost">#REF!</definedName>
    <definedName name="FA_Industrial_Safety_dep" localSheetId="0">#REF!</definedName>
    <definedName name="FA_Industrial_Safety_dep">#REF!</definedName>
    <definedName name="FA_Industrial_Safety_NBV" localSheetId="0">#REF!</definedName>
    <definedName name="FA_Industrial_Safety_NBV">#REF!</definedName>
    <definedName name="FA_Intangibles_Total_NBV" localSheetId="0">#REF!</definedName>
    <definedName name="FA_Intangibles_Total_NBV">#REF!</definedName>
    <definedName name="FA_ME_cost" localSheetId="0">#REF!</definedName>
    <definedName name="FA_ME_cost">#REF!</definedName>
    <definedName name="FA_ME_dep" localSheetId="0">#REF!</definedName>
    <definedName name="FA_ME_dep">#REF!</definedName>
    <definedName name="FA_ME_NBV" localSheetId="0">#REF!</definedName>
    <definedName name="FA_ME_NBV">#REF!</definedName>
    <definedName name="FA_Officeequip_cost" localSheetId="0">#REF!</definedName>
    <definedName name="FA_Officeequip_cost">#REF!</definedName>
    <definedName name="FA_Officeequip_dep" localSheetId="0">#REF!</definedName>
    <definedName name="FA_Officeequip_dep">#REF!</definedName>
    <definedName name="FA_Officeequip_NBV" localSheetId="0">#REF!</definedName>
    <definedName name="FA_Officeequip_NBV">#REF!</definedName>
    <definedName name="FA_PPE_Total_NBV" localSheetId="0">#REF!</definedName>
    <definedName name="FA_PPE_Total_NBV">#REF!</definedName>
    <definedName name="FA_Software_Amortization" localSheetId="0">#REF!</definedName>
    <definedName name="FA_Software_Amortization">#REF!</definedName>
    <definedName name="FA_Software_NBV" localSheetId="0">#REF!</definedName>
    <definedName name="FA_Software_NBV">#REF!</definedName>
    <definedName name="FA_Total_Capex" localSheetId="0">#REF!</definedName>
    <definedName name="FA_Total_Capex">#REF!</definedName>
    <definedName name="FA_Total_Dep" localSheetId="0">#REF!</definedName>
    <definedName name="FA_Total_Dep">#REF!</definedName>
    <definedName name="FA_Vehicles_cost" localSheetId="0">#REF!</definedName>
    <definedName name="FA_Vehicles_cost">#REF!</definedName>
    <definedName name="FA_Vehicles_dep" localSheetId="0">#REF!</definedName>
    <definedName name="FA_Vehicles_dep">#REF!</definedName>
    <definedName name="FA_Vehicles_NBV" localSheetId="0">#REF!</definedName>
    <definedName name="FA_Vehicles_NBV">#REF!</definedName>
    <definedName name="FA_WIP_Cost" localSheetId="0">#REF!</definedName>
    <definedName name="FA_WIP_Cost">#REF!</definedName>
    <definedName name="fagbregqaerf" localSheetId="0" hidden="1">{#N/A,#N/A,FALSE,"OffAdvance";#N/A,#N/A,FALSE,"OffExpRprt";#N/A,#N/A,FALSE,"Entertmnt";#N/A,#N/A,FALSE,"Promotion";#N/A,#N/A,FALSE,"Travelling"}</definedName>
    <definedName name="fagbregqaerf" hidden="1">{#N/A,#N/A,FALSE,"OffAdvance";#N/A,#N/A,FALSE,"OffExpRprt";#N/A,#N/A,FALSE,"Entertmnt";#N/A,#N/A,FALSE,"Promotion";#N/A,#N/A,FALSE,"Travelling"}</definedName>
    <definedName name="FASYSTEM" localSheetId="0">#REF!</definedName>
    <definedName name="FASYSTEM">#REF!</definedName>
    <definedName name="fc" localSheetId="0">#REF!</definedName>
    <definedName name="fc">#REF!</definedName>
    <definedName name="fch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ch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Code" localSheetId="0" hidden="1">#REF!</definedName>
    <definedName name="FCode" hidden="1">#REF!</definedName>
    <definedName name="fd" localSheetId="0" hidden="1">#REF!</definedName>
    <definedName name="fd" hidden="1">#REF!</definedName>
    <definedName name="fdg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dg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dgd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dgd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dshdfhedre" localSheetId="0" hidden="1">#REF!</definedName>
    <definedName name="fdshdfhedre" hidden="1">#REF!</definedName>
    <definedName name="fdwsaq" localSheetId="0" hidden="1">#REF!</definedName>
    <definedName name="fdwsaq" hidden="1">#REF!</definedName>
    <definedName name="fe" localSheetId="0" hidden="1">#REF!</definedName>
    <definedName name="fe" hidden="1">#REF!</definedName>
    <definedName name="fef" localSheetId="0">#REF!</definedName>
    <definedName name="fef">#REF!</definedName>
    <definedName name="FF" localSheetId="0">#REF!</definedName>
    <definedName name="FF">#REF!</definedName>
    <definedName name="fff">#REF!</definedName>
    <definedName name="fffff" localSheetId="0" hidden="1">{"CASH FLOW",#N/A,FALSE,"A"}</definedName>
    <definedName name="fffff" hidden="1">{"CASH FLOW",#N/A,FALSE,"A"}</definedName>
    <definedName name="FFWW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FWW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g" localSheetId="0" hidden="1">#REF!</definedName>
    <definedName name="fg" hidden="1">{"'Bill No. 7'!$A$1:$G$32"}</definedName>
    <definedName name="fgd" localSheetId="0" hidden="1">#REF!</definedName>
    <definedName name="fgd" hidden="1">#REF!</definedName>
    <definedName name="fgfdg" localSheetId="0" hidden="1">#REF!</definedName>
    <definedName name="fgfdg" hidden="1">#REF!</definedName>
    <definedName name="fgfg" localSheetId="0" hidden="1">{"PLANT BREAKUP",#N/A,FALSE,"E"}</definedName>
    <definedName name="fgfg" hidden="1">{"PLANT BREAKUP",#N/A,FALSE,"E"}</definedName>
    <definedName name="fh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h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hg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hg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inancing_Bank_beginning" localSheetId="0">#REF!</definedName>
    <definedName name="Financing_Bank_beginning">#REF!</definedName>
    <definedName name="Financing_Bank_ending" localSheetId="0">#REF!</definedName>
    <definedName name="Financing_Bank_ending">#REF!</definedName>
    <definedName name="Financing_bank_finance_grace_period" localSheetId="0">#REF!</definedName>
    <definedName name="Financing_bank_finance_grace_period">#REF!</definedName>
    <definedName name="Financing_bank_finance_pmts" localSheetId="0">#REF!</definedName>
    <definedName name="Financing_bank_finance_pmts">#REF!</definedName>
    <definedName name="Financing_bank_injections" localSheetId="0">#REF!</definedName>
    <definedName name="Financing_bank_injections">#REF!</definedName>
    <definedName name="Financing_bank_mgtfees" localSheetId="0">#REF!</definedName>
    <definedName name="Financing_bank_mgtfees">#REF!</definedName>
    <definedName name="Financing_bank_principal_rpmt" localSheetId="0">#REF!</definedName>
    <definedName name="Financing_bank_principal_rpmt">#REF!</definedName>
    <definedName name="Financing_capital_beginning" localSheetId="0">#REF!</definedName>
    <definedName name="Financing_capital_beginning">#REF!</definedName>
    <definedName name="Financing_capital_ending" localSheetId="0">#REF!</definedName>
    <definedName name="Financing_capital_ending">#REF!</definedName>
    <definedName name="Financing_equity_injections" localSheetId="0">#REF!</definedName>
    <definedName name="Financing_equity_injections">#REF!</definedName>
    <definedName name="Financing_SIDF_beginning" localSheetId="0">#REF!</definedName>
    <definedName name="Financing_SIDF_beginning">#REF!</definedName>
    <definedName name="Financing_SIDF_ending" localSheetId="0">#REF!</definedName>
    <definedName name="Financing_SIDF_ending">#REF!</definedName>
    <definedName name="Financing_SIDF_injections" localSheetId="0">#REF!</definedName>
    <definedName name="Financing_SIDF_injections">#REF!</definedName>
    <definedName name="Financing_SIDF_Management__fees" localSheetId="0">#REF!</definedName>
    <definedName name="Financing_SIDF_Management__fees">#REF!</definedName>
    <definedName name="Financing_SIDF_Repayment" localSheetId="0">#REF!</definedName>
    <definedName name="Financing_SIDF_Repayment">#REF!</definedName>
    <definedName name="Financing_SIDF_Subscription" localSheetId="0">#REF!</definedName>
    <definedName name="Financing_SIDF_Subscription">#REF!</definedName>
    <definedName name="Financing_SIDF_Total" localSheetId="0">#REF!</definedName>
    <definedName name="Financing_SIDF_Total">#REF!</definedName>
    <definedName name="Fixed_Asset_Category" localSheetId="0">#REF!</definedName>
    <definedName name="Fixed_Asset_Category">#REF!</definedName>
    <definedName name="flooring" localSheetId="0">#REF!</definedName>
    <definedName name="flooring">#REF!</definedName>
    <definedName name="formwork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ormwork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rgr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rgr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sdag" localSheetId="0" hidden="1">#REF!</definedName>
    <definedName name="fsdag" hidden="1">#REF!</definedName>
    <definedName name="fsfs" localSheetId="0" hidden="1">#REF!</definedName>
    <definedName name="fsfs" hidden="1">#REF!</definedName>
    <definedName name="ftss" localSheetId="0" hidden="1">{"FTS",#N/A,FALSE,"E"}</definedName>
    <definedName name="ftss" hidden="1">{"FTS",#N/A,FALSE,"E"}</definedName>
    <definedName name="FUGIGIULQWG" localSheetId="0" hidden="1">{"PLANT BREAKUP",#N/A,FALSE,"E"}</definedName>
    <definedName name="FUGIGIULQWG" hidden="1">{"PLANT BREAKUP",#N/A,FALSE,"E"}</definedName>
    <definedName name="FullBOQ" localSheetId="0">#REF!</definedName>
    <definedName name="FullBOQ">#REF!</definedName>
    <definedName name="Functional_Area" localSheetId="0">#REF!</definedName>
    <definedName name="Functional_Area">#REF!</definedName>
    <definedName name="furn" localSheetId="0">#REF!</definedName>
    <definedName name="furn">#REF!</definedName>
    <definedName name="FURNITURE" localSheetId="0">#REF!</definedName>
    <definedName name="FURNITURE">#REF!</definedName>
    <definedName name="FX" localSheetId="0">#REF!</definedName>
    <definedName name="FX">#REF!</definedName>
    <definedName name="G" localSheetId="0">#REF!</definedName>
    <definedName name="G">#REF!</definedName>
    <definedName name="G_ITEM" localSheetId="0">#REF!</definedName>
    <definedName name="G_ITEM">#REF!</definedName>
    <definedName name="G_NUM" localSheetId="0">#REF!</definedName>
    <definedName name="G_NUM">#REF!</definedName>
    <definedName name="G_VALUEE">#REF!</definedName>
    <definedName name="G_VALUEP">#REF!</definedName>
    <definedName name="gadfe4gq" localSheetId="0" hidden="1">{#N/A,#N/A,FALSE,"OffAdvance";#N/A,#N/A,FALSE,"OffExpRprt";#N/A,#N/A,FALSE,"Travelling";#N/A,#N/A,FALSE,"Entertmnt";#N/A,#N/A,FALSE,"Promotion"}</definedName>
    <definedName name="gadfe4gq" hidden="1">{#N/A,#N/A,FALSE,"OffAdvance";#N/A,#N/A,FALSE,"OffExpRprt";#N/A,#N/A,FALSE,"Travelling";#N/A,#N/A,FALSE,"Entertmnt";#N/A,#N/A,FALSE,"Promotion"}</definedName>
    <definedName name="GDF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DF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dgwg" localSheetId="0" hidden="1">{"FTS",#N/A,FALSE,"E"}</definedName>
    <definedName name="gdgwg" hidden="1">{"FTS",#N/A,FALSE,"E"}</definedName>
    <definedName name="gdwilugi" localSheetId="0" hidden="1">{"CASH FLOW",#N/A,FALSE,"A"}</definedName>
    <definedName name="gdwilugi" hidden="1">{"CASH FLOW",#N/A,FALSE,"A"}</definedName>
    <definedName name="ggg" localSheetId="0" hidden="1">#REF!</definedName>
    <definedName name="ggg" hidden="1">#REF!</definedName>
    <definedName name="ggggd" localSheetId="0" hidden="1">#REF!</definedName>
    <definedName name="ggggd" hidden="1">#REF!</definedName>
    <definedName name="globref">INDIRECT("rc",FALSE)</definedName>
    <definedName name="GMN" localSheetId="0" hidden="1">{"'Sheet1'!$A$4386:$N$4591"}</definedName>
    <definedName name="GMN" hidden="1">{"'Sheet1'!$A$4386:$N$4591"}</definedName>
    <definedName name="GPRC" localSheetId="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GPRC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GRA" localSheetId="0">#REF!</definedName>
    <definedName name="GRA">#REF!</definedName>
    <definedName name="GREE" localSheetId="0" hidden="1">#REF!</definedName>
    <definedName name="GREE" hidden="1">#REF!</definedName>
    <definedName name="groove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roov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roup" localSheetId="0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group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grre" localSheetId="0" hidden="1">#REF!</definedName>
    <definedName name="grre" hidden="1">#REF!</definedName>
    <definedName name="gsb" localSheetId="0" hidden="1">{#N/A,#N/A,FALSE,"no"}</definedName>
    <definedName name="gsb" hidden="1">{#N/A,#N/A,FALSE,"no"}</definedName>
    <definedName name="gth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th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vuftui" localSheetId="0" hidden="1">#REF!</definedName>
    <definedName name="gvuftui" hidden="1">#REF!</definedName>
    <definedName name="gw" localSheetId="0" hidden="1">#REF!</definedName>
    <definedName name="gw" hidden="1">#REF!</definedName>
    <definedName name="gy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y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" localSheetId="0">#REF!</definedName>
    <definedName name="H">#REF!</definedName>
    <definedName name="H_BUILD" localSheetId="0">#REF!</definedName>
    <definedName name="H_BUILD">#REF!</definedName>
    <definedName name="H_ITEM" localSheetId="0">#REF!</definedName>
    <definedName name="H_ITEM">#REF!</definedName>
    <definedName name="H_NUM" localSheetId="0">#REF!</definedName>
    <definedName name="H_NUM">#REF!</definedName>
    <definedName name="H_VALUEE" localSheetId="0">#REF!</definedName>
    <definedName name="H_VALUEE">#REF!</definedName>
    <definedName name="H_VALUEP" localSheetId="0">#REF!</definedName>
    <definedName name="H_VALUEP">#REF!</definedName>
    <definedName name="hayth" localSheetId="0">#REF!</definedName>
    <definedName name="hayth">#REF!</definedName>
    <definedName name="hdhfj" localSheetId="0" hidden="1">{"PLANNING",#N/A,FALSE,"A"}</definedName>
    <definedName name="hdhfj" hidden="1">{"PLANNING",#N/A,FALSE,"A"}</definedName>
    <definedName name="Headcount_Type" localSheetId="0">#REF!</definedName>
    <definedName name="Headcount_Type">#REF!</definedName>
    <definedName name="HH" localSheetId="0">#REF!</definedName>
    <definedName name="HH">#REF!</definedName>
    <definedName name="hhh" localSheetId="0">#REF!</definedName>
    <definedName name="hhh">#REF!</definedName>
    <definedName name="hhhhhhhh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hhhhhhh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hj" localSheetId="0" hidden="1">#REF!</definedName>
    <definedName name="hhj" hidden="1">#REF!</definedName>
    <definedName name="HiddenRows" localSheetId="0" hidden="1">#REF!</definedName>
    <definedName name="HiddenRows" hidden="1">#REF!</definedName>
    <definedName name="hjuj" localSheetId="0" hidden="1">#REF!</definedName>
    <definedName name="hjuj" hidden="1">#REF!</definedName>
    <definedName name="hkjjhkhkh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kjjhkhkh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TML_CodePage" localSheetId="0" hidden="1">936</definedName>
    <definedName name="HTML_CodePage" hidden="1">1252</definedName>
    <definedName name="HTML_Control" localSheetId="0" hidden="1">{"'现金流量表（全部投资）'!$B$4:$P$23"}</definedName>
    <definedName name="HTML_Control" hidden="1">{"'Final Summary'!$A$1:$G$86"}</definedName>
    <definedName name="HTML_control2" localSheetId="0" hidden="1">{"'Sheet1'!$A$4386:$N$4591"}</definedName>
    <definedName name="HTML_control2" hidden="1">{"'Sheet1'!$A$4386:$N$4591"}</definedName>
    <definedName name="HTML_Description" localSheetId="0" hidden="1">"lin zijian"</definedName>
    <definedName name="HTML_Description" hidden="1">""</definedName>
    <definedName name="HTML_Email" hidden="1">""</definedName>
    <definedName name="HTML_Header" localSheetId="0" hidden="1">"现金流量表（全部投资）"</definedName>
    <definedName name="HTML_Header" hidden="1">"AC LOAD"</definedName>
    <definedName name="HTML_LastUpdate" localSheetId="0" hidden="1">"96-12-2"</definedName>
    <definedName name="HTML_LastUpdate" hidden="1">"4/10/03"</definedName>
    <definedName name="HTML_LineAfter" localSheetId="0" hidden="1">TRUE</definedName>
    <definedName name="HTML_LineAfter" hidden="1">FALSE</definedName>
    <definedName name="HTML_LineBefore" localSheetId="0" hidden="1">TRUE</definedName>
    <definedName name="HTML_LineBefore" hidden="1">FALSE</definedName>
    <definedName name="HTML_Name" localSheetId="0" hidden="1">"linzijia"</definedName>
    <definedName name="HTML_Name" hidden="1">"RAJIV Kr. MEHTA"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"C:\lin\bk\MyHTML.htm"</definedName>
    <definedName name="HTML_PathFile" hidden="1">"C:\My Documents\MyHTML.htm"</definedName>
    <definedName name="HTML_PathTemplate" hidden="1">"C:\My Documents\HTMLTemp.htm"</definedName>
    <definedName name="HTML_Title" localSheetId="0" hidden="1">"PROJECT11"</definedName>
    <definedName name="HTML_Title" hidden="1">"MD HOUSE AC"</definedName>
    <definedName name="h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y" hidden="1">#REF!</definedName>
    <definedName name="I" localSheetId="0" hidden="1">#REF!</definedName>
    <definedName name="I" hidden="1">#REF!</definedName>
    <definedName name="I.Bill" localSheetId="0" hidden="1">{"FTS",#N/A,FALSE,"E"}</definedName>
    <definedName name="I.Bill" hidden="1">{"FTS",#N/A,FALSE,"E"}</definedName>
    <definedName name="I_10" localSheetId="0">#REF!</definedName>
    <definedName name="I_10">#REF!</definedName>
    <definedName name="I_2" localSheetId="0">#REF!</definedName>
    <definedName name="I_2">#REF!</definedName>
    <definedName name="I_20" localSheetId="0">#REF!</definedName>
    <definedName name="I_20">#REF!</definedName>
    <definedName name="I_6" localSheetId="0">#REF!</definedName>
    <definedName name="I_6">#REF!</definedName>
    <definedName name="I_60" localSheetId="0">#REF!</definedName>
    <definedName name="I_60">#REF!</definedName>
    <definedName name="I_H40" localSheetId="0">#REF!</definedName>
    <definedName name="I_H40">#REF!</definedName>
    <definedName name="Ind">1</definedName>
    <definedName name="Inflation" localSheetId="0">#REF!</definedName>
    <definedName name="Inflation">#REF!</definedName>
    <definedName name="Informal" localSheetId="0" hidden="1">{"PLANNING",#N/A,FALSE,"A"}</definedName>
    <definedName name="Informal" hidden="1">{"PLANNING",#N/A,FALSE,"A"}</definedName>
    <definedName name="infr_old_budget" localSheetId="0" hidden="1">#REF!</definedName>
    <definedName name="infr_old_budget" hidden="1">#REF!</definedName>
    <definedName name="IN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IN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INOUTQTY" localSheetId="0">#REF!</definedName>
    <definedName name="INOUTQTY">#REF!</definedName>
    <definedName name="INOUTSKU" localSheetId="0">#REF!</definedName>
    <definedName name="INOUTSKU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43457.2776273148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B_BOOKMARK_COUNT" hidden="1">1</definedName>
    <definedName name="IQB_BOOKMARK_LOCATION_0" localSheetId="0" hidden="1">#REF!</definedName>
    <definedName name="IQB_BOOKMARK_LOCATION_0" hidden="1">#REF!</definedName>
    <definedName name="IS_EBITDA" localSheetId="0">#REF!</definedName>
    <definedName name="IS_EBITDA">#REF!</definedName>
    <definedName name="IS_EBT" localSheetId="0">#REF!</definedName>
    <definedName name="IS_EBT">#REF!</definedName>
    <definedName name="IS_NI" localSheetId="0">#REF!</definedName>
    <definedName name="IS_NI">#REF!</definedName>
    <definedName name="isaac" localSheetId="0" hidden="1">{"SUMMARY",#N/A,FALSE,"C"}</definedName>
    <definedName name="isaac" hidden="1">{"SUMMARY",#N/A,FALSE,"C"}</definedName>
    <definedName name="J" localSheetId="0">#REF!</definedName>
    <definedName name="J">#REF!</definedName>
    <definedName name="jai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ja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jap" localSheetId="0" hidden="1">{"FTS",#N/A,FALSE,"E"}</definedName>
    <definedName name="jap" hidden="1">{"FTS",#N/A,FALSE,"E"}</definedName>
    <definedName name="jc" localSheetId="0" hidden="1">{#N/A,#N/A,TRUE,"Flooring "}</definedName>
    <definedName name="jc" hidden="1">{#N/A,#N/A,TRUE,"Flooring "}</definedName>
    <definedName name="JH" localSheetId="0" hidden="1">{"FTS",#N/A,FALSE,"E"}</definedName>
    <definedName name="JH" hidden="1">{"FTS",#N/A,FALSE,"E"}</definedName>
    <definedName name="JJJF" localSheetId="0" hidden="1">#REF!</definedName>
    <definedName name="JJJF" hidden="1">#REF!</definedName>
    <definedName name="jkkkj" localSheetId="0" hidden="1">#REF!</definedName>
    <definedName name="jkkkj" hidden="1">#REF!</definedName>
    <definedName name="job.no" localSheetId="0" hidden="1">#REF!</definedName>
    <definedName name="job.no" hidden="1">#REF!</definedName>
    <definedName name="JT" localSheetId="0" hidden="1">{#N/A,#N/A,TRUE,"Flooring "}</definedName>
    <definedName name="JT" hidden="1">{#N/A,#N/A,TRUE,"Flooring "}</definedName>
    <definedName name="K">1.01071</definedName>
    <definedName name="kalk1" localSheetId="0" hidden="1">{"Kalk_druck",#N/A,FALSE,"Kalk";#N/A,#N/A,FALSE,"Risiken";"AllgKost_Druck",#N/A,FALSE,"AllgKost";"KompKost_Druck",#N/A,FALSE,"KompKost"}</definedName>
    <definedName name="kalk1" hidden="1">{"Kalk_druck",#N/A,FALSE,"Kalk";#N/A,#N/A,FALSE,"Risiken";"AllgKost_Druck",#N/A,FALSE,"AllgKost";"KompKost_Druck",#N/A,FALSE,"KompKost"}</definedName>
    <definedName name="kalk3" localSheetId="0" hidden="1">{"Kalk_druck",#N/A,FALSE,"Kalk";#N/A,#N/A,FALSE,"Risiken";"AllgKost_Druck",#N/A,FALSE,"AllgKost";"KompKost_Druck",#N/A,FALSE,"KompKost"}</definedName>
    <definedName name="kalk3" hidden="1">{"Kalk_druck",#N/A,FALSE,"Kalk";#N/A,#N/A,FALSE,"Risiken";"AllgKost_Druck",#N/A,FALSE,"AllgKost";"KompKost_Druck",#N/A,FALSE,"KompKost"}</definedName>
    <definedName name="Kap">1.1844</definedName>
    <definedName name="karthic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arthic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Av">1</definedName>
    <definedName name="Kavi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Bms">1.1846</definedName>
    <definedName name="KBuild">1</definedName>
    <definedName name="kEY_1" localSheetId="0" hidden="1">#REF!</definedName>
    <definedName name="kEY_1" hidden="1">#REF!</definedName>
    <definedName name="KeyCustom1" localSheetId="0">#REF!</definedName>
    <definedName name="KeyCustom1">#REF!</definedName>
    <definedName name="KeyCustom2" localSheetId="0">#REF!</definedName>
    <definedName name="KeyCustom2">#REF!</definedName>
    <definedName name="KeyPersonal" localSheetId="0">#REF!</definedName>
    <definedName name="KeyPersonal">#REF!</definedName>
    <definedName name="KeySick" localSheetId="0">#REF!</definedName>
    <definedName name="KeySick">#REF!</definedName>
    <definedName name="KeyVacation" localSheetId="0">#REF!</definedName>
    <definedName name="KeyVacation">#REF!</definedName>
    <definedName name="KFa">1</definedName>
    <definedName name="KGen">1</definedName>
    <definedName name="kgjfjsbhfjhskdfvbjhsvbf" localSheetId="0">#REF!</definedName>
    <definedName name="kgjfjsbhfjhskdfvbjhsvbf">#REF!</definedName>
    <definedName name="KHotAud">1</definedName>
    <definedName name="KIL" localSheetId="0" hidden="1">{"PLANT BREAKUP",#N/A,FALSE,"E"}</definedName>
    <definedName name="KIL" hidden="1">{"PLANT BREAKUP",#N/A,FALSE,"E"}</definedName>
    <definedName name="ki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i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jgflisgfksdfbgksjhb" localSheetId="0">#REF!</definedName>
    <definedName name="kjgflisgfksdfbgksjhb">#REF!</definedName>
    <definedName name="kkk" localSheetId="0" hidden="1">{#N/A,#N/A,FALSE,"OffAdvance";#N/A,#N/A,FALSE,"OffExpRprt";#N/A,#N/A,FALSE,"Entertmnt";#N/A,#N/A,FALSE,"Promotion";#N/A,#N/A,FALSE,"Travelling"}</definedName>
    <definedName name="kkk" hidden="1">{#N/A,#N/A,FALSE,"OffAdvance";#N/A,#N/A,FALSE,"OffExpRprt";#N/A,#N/A,FALSE,"Entertmnt";#N/A,#N/A,FALSE,"Promotion";#N/A,#N/A,FALSE,"Travelling"}</definedName>
    <definedName name="kkkj" localSheetId="0" hidden="1">#REF!</definedName>
    <definedName name="kkkj" hidden="1">#REF!</definedName>
    <definedName name="KLite">1.0211</definedName>
    <definedName name="KLiteCon">1</definedName>
    <definedName name="klk" localSheetId="0" hidden="1">{"'Bill No. 7'!$A$1:$G$32"}</definedName>
    <definedName name="klk" hidden="1">{"'Bill No. 7'!$A$1:$G$32"}</definedName>
    <definedName name="KLv">1</definedName>
    <definedName name="KMed">1</definedName>
    <definedName name="knjl" localSheetId="0" hidden="1">{"PLANT BREAKUP",#N/A,FALSE,"E"}</definedName>
    <definedName name="knjl" hidden="1">{"PLANT BREAKUP",#N/A,FALSE,"E"}</definedName>
    <definedName name="kp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Pa">1</definedName>
    <definedName name="kp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p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Protec">1</definedName>
    <definedName name="kr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r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KSec">1</definedName>
    <definedName name="KTel">1</definedName>
    <definedName name="KTv">1</definedName>
    <definedName name="Kutehr" localSheetId="0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Kutehr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L" localSheetId="0">#REF!</definedName>
    <definedName name="L">#REF!</definedName>
    <definedName name="l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ab">14</definedName>
    <definedName name="Labor" localSheetId="0">#REF!</definedName>
    <definedName name="Labor">#REF!</definedName>
    <definedName name="Labour_rate" localSheetId="0">#REF!</definedName>
    <definedName name="Labour_rate">#REF!</definedName>
    <definedName name="LAL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A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imcount" hidden="1">1</definedName>
    <definedName name="line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INTEL" localSheetId="0" hidden="1">#REF!</definedName>
    <definedName name="LINTEL" hidden="1">#REF!</definedName>
    <definedName name="lis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is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klkljl" localSheetId="0" hidden="1">{"SUMMARY",#N/A,FALSE,"C"}</definedName>
    <definedName name="lklkljl" hidden="1">{"SUMMARY",#N/A,FALSE,"C"}</definedName>
    <definedName name="LL" localSheetId="0">#REF!</definedName>
    <definedName name="L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ALALL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ALA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C" localSheetId="0" hidden="1">{"PLANNING",#N/A,FALSE,"A"}</definedName>
    <definedName name="LLC" hidden="1">{"PLANNING",#N/A,FALSE,"A"}</definedName>
    <definedName name="ll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MERate" localSheetId="0">#REF!</definedName>
    <definedName name="LMERate">#REF!</definedName>
    <definedName name="lo" localSheetId="0" hidden="1">{"PLANT BREAKUP",#N/A,FALSE,"E"}</definedName>
    <definedName name="lo" hidden="1">{"PLANT BREAKUP",#N/A,FALSE,"E"}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ion" localSheetId="0">#REF!</definedName>
    <definedName name="Location">#REF!</definedName>
    <definedName name="LOP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O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S_ROAD" localSheetId="0">#REF!</definedName>
    <definedName name="LS_ROAD">#REF!</definedName>
    <definedName name="lumn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umn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" localSheetId="0">#REF!</definedName>
    <definedName name="M">#REF!</definedName>
    <definedName name="m_" localSheetId="0">#REF!</definedName>
    <definedName name="m_">#REF!</definedName>
    <definedName name="M_ITEM" localSheetId="0">#REF!</definedName>
    <definedName name="M_ITEM">#REF!</definedName>
    <definedName name="M_NUM" localSheetId="0">#REF!</definedName>
    <definedName name="M_NUM">#REF!</definedName>
    <definedName name="M_PRICE" localSheetId="0">#REF!</definedName>
    <definedName name="M_PRICE">#REF!</definedName>
    <definedName name="M_VALUE">#REF!</definedName>
    <definedName name="ma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a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ak" localSheetId="0" hidden="1">#REF!</definedName>
    <definedName name="mak" hidden="1">#REF!</definedName>
    <definedName name="mat" localSheetId="0" hidden="1">#REF!</definedName>
    <definedName name="ma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atch401k" localSheetId="0">#REF!</definedName>
    <definedName name="match401k">#REF!</definedName>
    <definedName name="MATER" localSheetId="0" hidden="1">#REF!</definedName>
    <definedName name="MATER" hidden="1">#REF!</definedName>
    <definedName name="Material" localSheetId="0">#REF!</definedName>
    <definedName name="Material">#REF!</definedName>
    <definedName name="ME" localSheetId="0" hidden="1">{"CASH FLOW",#N/A,FALSE,"A"}</definedName>
    <definedName name="ME" hidden="1">{"CASH FLOW",#N/A,FALSE,"A"}</definedName>
    <definedName name="Median." localSheetId="0" hidden="1">{"'Bill No. 7'!$A$1:$G$32"}</definedName>
    <definedName name="Median." hidden="1">{"'Bill No. 7'!$A$1:$G$32"}</definedName>
    <definedName name="mi" localSheetId="0" hidden="1">{"FTS",#N/A,FALSE,"E"}</definedName>
    <definedName name="mi" hidden="1">{"FTS",#N/A,FALSE,"E"}</definedName>
    <definedName name="mimim" localSheetId="0" hidden="1">{"CASH FLOW",#N/A,FALSE,"A"}</definedName>
    <definedName name="mimim" hidden="1">{"CASH FLOW",#N/A,FALSE,"A"}</definedName>
    <definedName name="misc" localSheetId="0">#REF!</definedName>
    <definedName name="misc">#REF!</definedName>
    <definedName name="MLNK3cba1e3c5a7f4786b20f0630fb558ba1" localSheetId="0" hidden="1">#REF!</definedName>
    <definedName name="MLNK3cba1e3c5a7f4786b20f0630fb558ba1" hidden="1">#REF!</definedName>
    <definedName name="MLNK8b526bb645f2492187a8344e4c2a435e" localSheetId="0" hidden="1">#REF!</definedName>
    <definedName name="MLNK8b526bb645f2492187a8344e4c2a435e" hidden="1">#REF!</definedName>
    <definedName name="MLNKfe6c3b458e54494a9aec01c02f4eaca6" hidden="1">#REF!</definedName>
    <definedName name="mmm">#REF!</definedName>
    <definedName name="mo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o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onths" localSheetId="0">#REF!</definedName>
    <definedName name="Months">#REF!</definedName>
    <definedName name="MP" localSheetId="0" hidden="1">#REF!</definedName>
    <definedName name="MP" hidden="1">#REF!</definedName>
    <definedName name="msjdjhk" localSheetId="0" hidden="1">{"PLANT BREAKUP",#N/A,FALSE,"E"}</definedName>
    <definedName name="msjdjhk" hidden="1">{"PLANT BREAKUP",#N/A,FALSE,"E"}</definedName>
    <definedName name="mt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t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ura" localSheetId="0" hidden="1">{"PLANNING",#N/A,FALSE,"A"}</definedName>
    <definedName name="mura" hidden="1">{"PLANNING",#N/A,FALSE,"A"}</definedName>
    <definedName name="murali" localSheetId="0" hidden="1">{"PLANNING",#N/A,FALSE,"A"}</definedName>
    <definedName name="murali" hidden="1">{"PLANNING",#N/A,FALSE,"A"}</definedName>
    <definedName name="MUSICSYSTEM" localSheetId="0">#REF!</definedName>
    <definedName name="MUSICSYSTEM">#REF!</definedName>
    <definedName name="myrtet" localSheetId="0" hidden="1">{"PLANT BREAKUP",#N/A,FALSE,"E"}</definedName>
    <definedName name="myrtet" hidden="1">{"PLANT BREAKUP",#N/A,FALSE,"E"}</definedName>
    <definedName name="N" localSheetId="0">#REF!</definedName>
    <definedName name="n" hidden="1">#REF!</definedName>
    <definedName name="nagu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gu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ame" localSheetId="0">#REF!</definedName>
    <definedName name="name">#REF!</definedName>
    <definedName name="nb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b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CD" localSheetId="0">#REF!</definedName>
    <definedName name="NCD">#REF!</definedName>
    <definedName name="ngfng" localSheetId="0" hidden="1">{#N/A,#N/A,FALSE,"Aging Summary";#N/A,#N/A,FALSE,"Ratio Analysis";#N/A,#N/A,FALSE,"Test 120 Day Accts";#N/A,#N/A,FALSE,"Tickmarks"}</definedName>
    <definedName name="ngfng" hidden="1">{#N/A,#N/A,FALSE,"Aging Summary";#N/A,#N/A,FALSE,"Ratio Analysis";#N/A,#N/A,FALSE,"Test 120 Day Accts";#N/A,#N/A,FALSE,"Tickmarks"}</definedName>
    <definedName name="NO" localSheetId="0" hidden="1">#REF!</definedName>
    <definedName name="NO" hidden="1">#REF!</definedName>
    <definedName name="No.">"A1"</definedName>
    <definedName name="NO_1000" localSheetId="0">#REF!</definedName>
    <definedName name="NO_1000">#REF!</definedName>
    <definedName name="NO_800" localSheetId="0">#REF!</definedName>
    <definedName name="NO_800">#REF!</definedName>
    <definedName name="note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t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S_BUILD" localSheetId="0">#REF!</definedName>
    <definedName name="NS_BUILD">#REF!</definedName>
    <definedName name="NS_ITEM" localSheetId="0">#REF!</definedName>
    <definedName name="NS_ITEM">#REF!</definedName>
    <definedName name="NS_NUM" localSheetId="0">#REF!</definedName>
    <definedName name="NS_NUM">#REF!</definedName>
    <definedName name="NS_VALUEE" localSheetId="0">#REF!</definedName>
    <definedName name="NS_VALUEE">#REF!</definedName>
    <definedName name="NVR" localSheetId="0">#REF!</definedName>
    <definedName name="NVR">#REF!</definedName>
    <definedName name="nw" localSheetId="0">#REF!</definedName>
    <definedName name="nw">#REF!</definedName>
    <definedName name="o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DH" localSheetId="0" hidden="1">#REF!</definedName>
    <definedName name="ODH" hidden="1">#REF!</definedName>
    <definedName name="o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hwiohw" localSheetId="0" hidden="1">{"PLANT BREAKUP",#N/A,FALSE,"E"}</definedName>
    <definedName name="ohwiohw" hidden="1">{"PLANT BREAKUP",#N/A,FALSE,"E"}</definedName>
    <definedName name="oi" localSheetId="0" hidden="1">{"FTS",#N/A,FALSE,"E"}</definedName>
    <definedName name="oi" hidden="1">{"FTS",#N/A,FALSE,"E"}</definedName>
    <definedName name="oieorscer" localSheetId="0" hidden="1">#REF!</definedName>
    <definedName name="oieorscer" hidden="1">#REF!</definedName>
    <definedName name="OIFHWIOQGH" localSheetId="0" hidden="1">{"SUMMARY",#N/A,FALSE,"C"}</definedName>
    <definedName name="OIFHWIOQGH" hidden="1">{"SUMMARY",#N/A,FALSE,"C"}</definedName>
    <definedName name="Oil_rate" localSheetId="0">#REF!</definedName>
    <definedName name="Oil_rate">#REF!</definedName>
    <definedName name="o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ld" localSheetId="0" hidden="1">#REF!</definedName>
    <definedName name="old" hidden="1">#REF!</definedName>
    <definedName name="oooo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ooo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p" localSheetId="0" hidden="1">{"PLANT BREAKUP",#N/A,FALSE,"E"}</definedName>
    <definedName name="op" hidden="1">{"PLANT BREAKUP",#N/A,FALSE,"E"}</definedName>
    <definedName name="Opex_dep" localSheetId="0">#REF!</definedName>
    <definedName name="Opex_dep">#REF!</definedName>
    <definedName name="Opex_FAInsurance" localSheetId="0">#REF!</definedName>
    <definedName name="Opex_FAInsurance">#REF!</definedName>
    <definedName name="Opex_HO" localSheetId="0">#REF!</definedName>
    <definedName name="Opex_HO">#REF!</definedName>
    <definedName name="Opex_Managerial_fees" localSheetId="0">#REF!</definedName>
    <definedName name="Opex_Managerial_fees">#REF!</definedName>
    <definedName name="Opex_other" localSheetId="0">#REF!</definedName>
    <definedName name="Opex_other">#REF!</definedName>
    <definedName name="Opex_Provision" localSheetId="0">#REF!</definedName>
    <definedName name="Opex_Provision">#REF!</definedName>
    <definedName name="Opex_Repairs" localSheetId="0">#REF!</definedName>
    <definedName name="Opex_Repairs">#REF!</definedName>
    <definedName name="Opex_staff" localSheetId="0">#REF!</definedName>
    <definedName name="Opex_staff">#REF!</definedName>
    <definedName name="Opex_total" localSheetId="0">#REF!</definedName>
    <definedName name="Opex_total">#REF!</definedName>
    <definedName name="opp" localSheetId="0" hidden="1">#REF!</definedName>
    <definedName name="opp" hidden="1">#REF!</definedName>
    <definedName name="or" localSheetId="0" hidden="1">{"M7_1Print",#N/A,TRUE,"M7_1";"M7_2Print",#N/A,TRUE,"M7_2"}</definedName>
    <definedName name="or" hidden="1">{"M7_1Print",#N/A,TRUE,"M7_1";"M7_2Print",#N/A,TRUE,"M7_2"}</definedName>
    <definedName name="OrderTable" localSheetId="0" hidden="1">#REF!</definedName>
    <definedName name="OrderTable" hidden="1">#REF!</definedName>
    <definedName name="osdnvkls" localSheetId="0" hidden="1">#REF!</definedName>
    <definedName name="osdnvkls" hidden="1">#REF!</definedName>
    <definedName name="OVR" localSheetId="0">#REF!</definedName>
    <definedName name="OVR">#REF!</definedName>
    <definedName name="P" localSheetId="0">#REF!</definedName>
    <definedName name="P">#REF!</definedName>
    <definedName name="painting" localSheetId="0">#REF!</definedName>
    <definedName name="painting">#REF!</definedName>
    <definedName name="partn" localSheetId="0">#REF!</definedName>
    <definedName name="partn">#REF!</definedName>
    <definedName name="pccm15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ccm1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er" localSheetId="0" hidden="1">#REF!</definedName>
    <definedName name="per" hidden="1">#REF!</definedName>
    <definedName name="Physical" localSheetId="0" hidden="1">#REF!</definedName>
    <definedName name="Physical" hidden="1">#REF!</definedName>
    <definedName name="pj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j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KB" localSheetId="0" hidden="1">{"'Bill No. 7'!$A$1:$G$32"}</definedName>
    <definedName name="PKB" hidden="1">{"'Bill No. 7'!$A$1:$G$32"}</definedName>
    <definedName name="pl" localSheetId="0" hidden="1">{"PLANT BREAKUP",#N/A,FALSE,"E"}</definedName>
    <definedName name="pl" hidden="1">{"PLANT BREAKUP",#N/A,FALSE,"E"}</definedName>
    <definedName name="planing" localSheetId="0" hidden="1">{"PLANNING",#N/A,FALSE,"A"}</definedName>
    <definedName name="planing" hidden="1">{"PLANNING",#N/A,FALSE,"A"}</definedName>
    <definedName name="pll" localSheetId="0" hidden="1">{"'Bill No. 7'!$A$1:$G$32"}</definedName>
    <definedName name="pll" hidden="1">{"'Bill No. 7'!$A$1:$G$32"}</definedName>
    <definedName name="plumbing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lumbing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oipo" localSheetId="0" hidden="1">{"CASH FLOW",#N/A,FALSE,"A"}</definedName>
    <definedName name="poipo" hidden="1">{"CASH FLOW",#N/A,FALSE,"A"}</definedName>
    <definedName name="pooiwut" localSheetId="0" hidden="1">{"PLANNING",#N/A,FALSE,"A"}</definedName>
    <definedName name="pooiwut" hidden="1">{"PLANNING",#N/A,FALSE,"A"}</definedName>
    <definedName name="popo" localSheetId="0" hidden="1">#REF!</definedName>
    <definedName name="popo" hidden="1">#REF!</definedName>
    <definedName name="POPUH1IPO" localSheetId="0" hidden="1">{"PLANNING",#N/A,FALSE,"A"}</definedName>
    <definedName name="POPUH1IPO" hidden="1">{"PLANNING",#N/A,FALSE,"A"}</definedName>
    <definedName name="popuoy" localSheetId="0" hidden="1">{"FTS",#N/A,FALSE,"E"}</definedName>
    <definedName name="popuoy" hidden="1">{"FTS",#N/A,FALSE,"E"}</definedName>
    <definedName name="pp" localSheetId="0" hidden="1">#REF!</definedName>
    <definedName name="pp" hidden="1">#REF!</definedName>
    <definedName name="ppi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pi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r" localSheetId="0" hidden="1">#REF!</definedName>
    <definedName name="Pr" hidden="1">#REF!</definedName>
    <definedName name="prelim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relim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repared.by" localSheetId="0" hidden="1">#REF!</definedName>
    <definedName name="prepared.by" hidden="1">#REF!</definedName>
    <definedName name="_xlnm.Print_Area" localSheetId="0" hidden="1">#REF!</definedName>
    <definedName name="_xlnm.Print_Area" hidden="1">#REF!</definedName>
    <definedName name="Print_Titles_MI" localSheetId="0">#REF!</definedName>
    <definedName name="Print_Titles_MI">#REF!</definedName>
    <definedName name="ProdForm" localSheetId="0" hidden="1">#REF!</definedName>
    <definedName name="ProdForm" hidden="1">#REF!</definedName>
    <definedName name="Product" hidden="1">#REF!</definedName>
    <definedName name="Project_last_entry" localSheetId="0">#REF!</definedName>
    <definedName name="Project_last_entry">#REF!</definedName>
    <definedName name="Project_start_row" localSheetId="0">#REF!</definedName>
    <definedName name="Project_start_row">#REF!</definedName>
    <definedName name="pune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un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" localSheetId="0">#REF!</definedName>
    <definedName name="Q">#REF!</definedName>
    <definedName name="Q_CD_EW" localSheetId="0">#REF!</definedName>
    <definedName name="Q_CD_EW">#REF!</definedName>
    <definedName name="Q_CD_M10_BODY" localSheetId="0">#REF!</definedName>
    <definedName name="Q_CD_M10_BODY">#REF!</definedName>
    <definedName name="Q_CD_M10_FOUN">#REF!</definedName>
    <definedName name="Q_EW_F" localSheetId="0">#REF!</definedName>
    <definedName name="Q_EW_F">#REF!</definedName>
    <definedName name="Q_EW_S" localSheetId="0">#REF!</definedName>
    <definedName name="Q_EW_S">#REF!</definedName>
    <definedName name="Q_GRAVEL_SHOLDERS" localSheetId="0">#REF!</definedName>
    <definedName name="Q_GRAVEL_SHOLDERS">#REF!</definedName>
    <definedName name="Q_GSB" localSheetId="0">#REF!</definedName>
    <definedName name="Q_GSB">#REF!</definedName>
    <definedName name="q_pick" localSheetId="0">#REF!</definedName>
    <definedName name="q_pick">#REF!</definedName>
    <definedName name="Q_SCSD" localSheetId="0">#REF!</definedName>
    <definedName name="Q_SCSD">#REF!</definedName>
    <definedName name="Q_SDBC" localSheetId="0">#REF!</definedName>
    <definedName name="Q_SDBC">#REF!</definedName>
    <definedName name="Q_TACK" localSheetId="0">#REF!</definedName>
    <definedName name="Q_TACK">#REF!</definedName>
    <definedName name="Q_WBM2" localSheetId="0">#REF!</definedName>
    <definedName name="Q_WBM2">#REF!</definedName>
    <definedName name="Q_WBM3" localSheetId="0">#REF!</definedName>
    <definedName name="Q_WBM3">#REF!</definedName>
    <definedName name="qate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at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q" localSheetId="0" hidden="1">#REF!</definedName>
    <definedName name="qq" hidden="1">#REF!</definedName>
    <definedName name="qqq" localSheetId="0" hidden="1">#REF!</definedName>
    <definedName name="qqq" hidden="1">#REF!</definedName>
    <definedName name="qrtg" localSheetId="0" hidden="1">#REF!</definedName>
    <definedName name="qrtg" hidden="1">#REF!</definedName>
    <definedName name="qrtyyte35" localSheetId="0" hidden="1">#REF!</definedName>
    <definedName name="qrtyyte35" hidden="1">#REF!</definedName>
    <definedName name="qrwteqry" localSheetId="0" hidden="1">#REF!</definedName>
    <definedName name="qrwteqry" hidden="1">#REF!</definedName>
    <definedName name="Quantity">"C1"</definedName>
    <definedName name="qwe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w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Z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QZ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_BM" localSheetId="0">#REF!</definedName>
    <definedName name="R_BM">#REF!</definedName>
    <definedName name="R_Diversion_Road" localSheetId="0">#REF!</definedName>
    <definedName name="R_Diversion_Road">#REF!</definedName>
    <definedName name="R_EW_Car" localSheetId="0">#REF!</definedName>
    <definedName name="R_EW_Car">#REF!</definedName>
    <definedName name="R_EW_FMC_Car" localSheetId="0">#REF!</definedName>
    <definedName name="R_EW_FMC_Car">#REF!</definedName>
    <definedName name="R_EW_FMC_Side" localSheetId="0">#REF!</definedName>
    <definedName name="R_EW_FMC_Side">#REF!</definedName>
    <definedName name="R_EW_Man" localSheetId="0">#REF!</definedName>
    <definedName name="R_EW_Man">#REF!</definedName>
    <definedName name="R_EW_OMC_Car" localSheetId="0">#REF!</definedName>
    <definedName name="R_EW_OMC_Car">#REF!</definedName>
    <definedName name="R_EW_OMC_Side" localSheetId="0">#REF!</definedName>
    <definedName name="R_EW_OMC_Side">#REF!</definedName>
    <definedName name="R_EW_Trench" localSheetId="0">#REF!</definedName>
    <definedName name="R_EW_Trench">#REF!</definedName>
    <definedName name="R_Gravel_between" localSheetId="0">#REF!</definedName>
    <definedName name="R_Gravel_between">#REF!</definedName>
    <definedName name="R_Gravel_Pipebedding" localSheetId="0">#REF!</definedName>
    <definedName name="R_Gravel_Pipebedding">#REF!</definedName>
    <definedName name="R_Gravel_Quardrent" localSheetId="0">#REF!</definedName>
    <definedName name="R_Gravel_Quardrent">#REF!</definedName>
    <definedName name="R_GravelShoulders" localSheetId="0">#REF!</definedName>
    <definedName name="R_GravelShoulders">#REF!</definedName>
    <definedName name="R_GSB" localSheetId="0">#REF!</definedName>
    <definedName name="R_GSB">#REF!</definedName>
    <definedName name="R_HP_600" localSheetId="0">#REF!</definedName>
    <definedName name="R_HP_600">#REF!</definedName>
    <definedName name="R_HP_800" localSheetId="0">#REF!</definedName>
    <definedName name="R_HP_800">#REF!</definedName>
    <definedName name="R_HPL_600" localSheetId="0">#REF!</definedName>
    <definedName name="R_HPL_600">#REF!</definedName>
    <definedName name="R_HPL_800" localSheetId="0">#REF!</definedName>
    <definedName name="R_HPL_800">#REF!</definedName>
    <definedName name="R_HYSD_Super" localSheetId="0">#REF!</definedName>
    <definedName name="R_HYSD_Super">#REF!</definedName>
    <definedName name="R_M10_base" localSheetId="0">#REF!</definedName>
    <definedName name="R_M10_base">#REF!</definedName>
    <definedName name="R_M10_bCC" localSheetId="0">#REF!</definedName>
    <definedName name="R_M10_bCC">#REF!</definedName>
    <definedName name="R_M10_bodywalls" localSheetId="0">#REF!</definedName>
    <definedName name="R_M10_bodywalls">#REF!</definedName>
    <definedName name="R_M10_drains" localSheetId="0">#REF!</definedName>
    <definedName name="R_M10_drains">#REF!</definedName>
    <definedName name="R_M10_found" localSheetId="0">#REF!</definedName>
    <definedName name="R_M10_found">#REF!</definedName>
    <definedName name="R_M15_dividers" localSheetId="0">#REF!</definedName>
    <definedName name="R_M15_dividers">#REF!</definedName>
    <definedName name="R_M15_footing" localSheetId="0">#REF!</definedName>
    <definedName name="R_M15_footing">#REF!</definedName>
    <definedName name="R_M15_SUB" localSheetId="0">#REF!</definedName>
    <definedName name="R_M15_SUB">#REF!</definedName>
    <definedName name="R_M20_BedBack" localSheetId="0">#REF!</definedName>
    <definedName name="R_M20_BedBack">#REF!</definedName>
    <definedName name="R_M20_COVER" localSheetId="0">#REF!</definedName>
    <definedName name="R_M20_COVER">#REF!</definedName>
    <definedName name="R_M20_DECKSLAB" localSheetId="0">#REF!</definedName>
    <definedName name="R_M20_DECKSLAB">#REF!</definedName>
    <definedName name="R_M25_ApproachSlab" localSheetId="0">#REF!</definedName>
    <definedName name="R_M25_ApproachSlab">#REF!</definedName>
    <definedName name="R_M30_WC" localSheetId="0">#REF!</definedName>
    <definedName name="R_M30_WC">#REF!</definedName>
    <definedName name="R_M35_CC" localSheetId="0">#REF!</definedName>
    <definedName name="R_M35_CC">#REF!</definedName>
    <definedName name="R_M35_FlyAsh" localSheetId="0">#REF!</definedName>
    <definedName name="R_M35_FlyAsh">#REF!</definedName>
    <definedName name="R_Mild" localSheetId="0">#REF!</definedName>
    <definedName name="R_Mild">#REF!</definedName>
    <definedName name="R_Painting" localSheetId="0">#REF!</definedName>
    <definedName name="R_Painting">#REF!</definedName>
    <definedName name="R_Pick" localSheetId="0">#REF!</definedName>
    <definedName name="R_Pick">#REF!</definedName>
    <definedName name="R_Plastering" localSheetId="0">#REF!</definedName>
    <definedName name="R_Plastering">#REF!</definedName>
    <definedName name="R_Rev_A300" localSheetId="0">#REF!</definedName>
    <definedName name="R_Rev_A300">#REF!</definedName>
    <definedName name="R_Rev_Q300" localSheetId="0">#REF!</definedName>
    <definedName name="R_Rev_Q300">#REF!</definedName>
    <definedName name="R_SandFILLING" localSheetId="0">#REF!</definedName>
    <definedName name="R_SandFILLING">#REF!</definedName>
    <definedName name="R_Scar_BT" localSheetId="0">#REF!</definedName>
    <definedName name="R_Scar_BT">#REF!</definedName>
    <definedName name="R_Scar_GSB" localSheetId="0">#REF!</definedName>
    <definedName name="R_Scar_GSB">#REF!</definedName>
    <definedName name="R_SCSD_6070" localSheetId="0">#REF!</definedName>
    <definedName name="R_SCSD_6070">#REF!</definedName>
    <definedName name="R_SCSD_80100" localSheetId="0">#REF!</definedName>
    <definedName name="R_SCSD_80100">#REF!</definedName>
    <definedName name="R_SDBC" localSheetId="0">#REF!</definedName>
    <definedName name="R_SDBC">#REF!</definedName>
    <definedName name="R_Tack" localSheetId="0">#REF!</definedName>
    <definedName name="R_Tack">#REF!</definedName>
    <definedName name="R_WBM2" localSheetId="0">#REF!</definedName>
    <definedName name="R_WBM2">#REF!</definedName>
    <definedName name="R_WBM2_HS" localSheetId="0">#REF!</definedName>
    <definedName name="R_WBM2_HS">#REF!</definedName>
    <definedName name="R_WBM2_HVR" localSheetId="0">#REF!</definedName>
    <definedName name="R_WBM2_HVR">#REF!</definedName>
    <definedName name="R_WBM2_MCS" localSheetId="0">#REF!</definedName>
    <definedName name="R_WBM2_MCS">#REF!</definedName>
    <definedName name="R_WBM3" localSheetId="0">#REF!</definedName>
    <definedName name="R_WBM3">#REF!</definedName>
    <definedName name="R_WBM3_HS" localSheetId="0">#REF!</definedName>
    <definedName name="R_WBM3_HS">#REF!</definedName>
    <definedName name="R_WBM3_HVR" localSheetId="0">#REF!</definedName>
    <definedName name="R_WBM3_HVR">#REF!</definedName>
    <definedName name="R_WBM3_MCS" localSheetId="0">#REF!</definedName>
    <definedName name="R_WBM3_MCS">#REF!</definedName>
    <definedName name="R_Weepholes" localSheetId="0">#REF!</definedName>
    <definedName name="R_Weepholes">#REF!</definedName>
    <definedName name="R_WMM" localSheetId="0">#REF!</definedName>
    <definedName name="R_WMM">#REF!</definedName>
    <definedName name="R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eywery" localSheetId="0" hidden="1">#REF!</definedName>
    <definedName name="raeywery" hidden="1">#REF!</definedName>
    <definedName name="Raj" localSheetId="0" hidden="1">{"'Sheet1'!$A$4386:$N$4591"}</definedName>
    <definedName name="Raj" hidden="1">{"'Sheet1'!$A$4386:$N$4591"}</definedName>
    <definedName name="range" localSheetId="0" hidden="1">#REF!</definedName>
    <definedName name="range" hidden="1">#REF!</definedName>
    <definedName name="Rateanalisys" localSheetId="0" hidden="1">{"'Sheet1'!$A$4386:$N$4591"}</definedName>
    <definedName name="Rateanalisys" hidden="1">{"'Sheet1'!$A$4386:$N$4591"}</definedName>
    <definedName name="ravi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ayh" localSheetId="0" hidden="1">#REF!</definedName>
    <definedName name="rayh" hidden="1">#REF!</definedName>
    <definedName name="RCArea" localSheetId="0" hidden="1">#REF!</definedName>
    <definedName name="RCArea" hidden="1">#REF!</definedName>
    <definedName name="RECV" localSheetId="0">#REF!</definedName>
    <definedName name="RECV">#REF!</definedName>
    <definedName name="remuneration" localSheetId="0" hidden="1">{"CASH FLOW",#N/A,FALSE,"A"}</definedName>
    <definedName name="remuneration" hidden="1">{"CASH FLOW",#N/A,FALSE,"A"}</definedName>
    <definedName name="renamedetailcalk" localSheetId="0" hidden="1">{#N/A,#N/A,FALSE,"Kalk"}</definedName>
    <definedName name="renamedetailcalk" hidden="1">{#N/A,#N/A,FALSE,"Kalk"}</definedName>
    <definedName name="report2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eport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eturnAnalysis_growth_rate" localSheetId="0">#REF!</definedName>
    <definedName name="ReturnAnalysis_growth_rate">#REF!</definedName>
    <definedName name="ReturnAnalysis_required_return_equity" localSheetId="0">#REF!</definedName>
    <definedName name="ReturnAnalysis_required_return_equity">#REF!</definedName>
    <definedName name="ReturnAnalysis_Terminal_year" localSheetId="0">#REF!</definedName>
    <definedName name="ReturnAnalysis_Terminal_year">#REF!</definedName>
    <definedName name="ReturnAnalysis_TV_Equity">#REF!</definedName>
    <definedName name="ReturnAnalysis_TV_Project">#REF!</definedName>
    <definedName name="ReturnAnalysis_WACC">#REF!</definedName>
    <definedName name="Revenue__total" localSheetId="0">#REF!</definedName>
    <definedName name="Revenue__total">#REF!</definedName>
    <definedName name="Revenue_Pricing_per_mm_GTG" localSheetId="0">#REF!</definedName>
    <definedName name="Revenue_Pricing_per_mm_GTG">#REF!</definedName>
    <definedName name="Revenue_Pricing_per_mm_L1" localSheetId="0">#REF!</definedName>
    <definedName name="Revenue_Pricing_per_mm_L1">#REF!</definedName>
    <definedName name="Revenue_Pricing_per_mm_Mkt" localSheetId="0">#REF!</definedName>
    <definedName name="Revenue_Pricing_per_mm_Mkt">#REF!</definedName>
    <definedName name="Revenue_sales_GTG" localSheetId="0">#REF!</definedName>
    <definedName name="Revenue_sales_GTG">#REF!</definedName>
    <definedName name="Revenue_sales_L1" localSheetId="0">#REF!</definedName>
    <definedName name="Revenue_sales_L1">#REF!</definedName>
    <definedName name="Revenue_sales_Mkt" localSheetId="0">#REF!</definedName>
    <definedName name="Revenue_sales_Mkt">#REF!</definedName>
    <definedName name="Revised_Price_EOT" localSheetId="0" hidden="1">{#N/A,#N/A,FALSE,"Sheet1";#N/A,#N/A,FALSE,"Sheet1";#N/A,#N/A,FALSE,"Sheet1";#N/A,#N/A,FALSE,"Sheet1"}</definedName>
    <definedName name="Revised_Price_EOT" hidden="1">{#N/A,#N/A,FALSE,"Sheet1";#N/A,#N/A,FALSE,"Sheet1";#N/A,#N/A,FALSE,"Sheet1";#N/A,#N/A,FALSE,"Sheet1"}</definedName>
    <definedName name="rewy" localSheetId="0" hidden="1">#REF!</definedName>
    <definedName name="rewy" hidden="1">#REF!</definedName>
    <definedName name="reyh" localSheetId="0" hidden="1">#REF!</definedName>
    <definedName name="reyh" hidden="1">#REF!</definedName>
    <definedName name="rgftg" localSheetId="0">#REF!</definedName>
    <definedName name="rgftg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RRr" localSheetId="0" hidden="1">{"'Bill No. 7'!$A$1:$G$32"}</definedName>
    <definedName name="RRRr" hidden="1">{"'Bill No. 7'!$A$1:$G$32"}</definedName>
    <definedName name="RRRR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RRR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su" localSheetId="0" hidden="1">#REF!</definedName>
    <definedName name="rsu" hidden="1">#REF!</definedName>
    <definedName name="rule" localSheetId="0" hidden="1">#REF!</definedName>
    <definedName name="rule" hidden="1">#REF!</definedName>
    <definedName name="rv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v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" localSheetId="0">#REF!</definedName>
    <definedName name="s" hidden="1">#REF!</definedName>
    <definedName name="S_40" localSheetId="0">#REF!</definedName>
    <definedName name="S_40">#REF!</definedName>
    <definedName name="S_ITEM" localSheetId="0">#REF!</definedName>
    <definedName name="S_ITEM">#REF!</definedName>
    <definedName name="S_NUM" localSheetId="0">#REF!</definedName>
    <definedName name="S_NUM">#REF!</definedName>
    <definedName name="S_VALUEE" localSheetId="0">#REF!</definedName>
    <definedName name="S_VALUEE">#REF!</definedName>
    <definedName name="S_VALUEP">#REF!</definedName>
    <definedName name="saaas" localSheetId="0" hidden="1">{"PLANNING",#N/A,FALSE,"A"}</definedName>
    <definedName name="saaas" hidden="1">{"PLANNING",#N/A,FALSE,"A"}</definedName>
    <definedName name="sadfdasf" localSheetId="0" hidden="1">#REF!</definedName>
    <definedName name="sadfdasf" hidden="1">#REF!</definedName>
    <definedName name="sal" localSheetId="0" hidden="1">{"CASH FLOW",#N/A,FALSE,"A"}</definedName>
    <definedName name="sal" hidden="1">{"CASH FLOW",#N/A,FALSE,"A"}</definedName>
    <definedName name="sally" localSheetId="0">#REF!</definedName>
    <definedName name="sally">#REF!</definedName>
    <definedName name="sam" localSheetId="0" hidden="1">{"PLANT BREAKUP",#N/A,FALSE,"E"}</definedName>
    <definedName name="sam" hidden="1">{"PLANT BREAKUP",#N/A,FALSE,"E"}</definedName>
    <definedName name="sama" localSheetId="0" hidden="1">{"PLANT BREAKUP",#N/A,FALSE,"E"}</definedName>
    <definedName name="sama" hidden="1">{"PLANT BREAKUP",#N/A,FALSE,"E"}</definedName>
    <definedName name="san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.repor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_M" localSheetId="0">#REF!</definedName>
    <definedName name="SAND_M">#REF!</definedName>
    <definedName name="sanja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ja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ju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ju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BR" localSheetId="0" hidden="1">#REF!</definedName>
    <definedName name="SBR" hidden="1">#REF!</definedName>
    <definedName name="sc" localSheetId="0" hidden="1">{"PLANNING",#N/A,FALSE,"A"}</definedName>
    <definedName name="sc" hidden="1">{"PLANNING",#N/A,FALSE,"A"}</definedName>
    <definedName name="scaffolding" localSheetId="0" hidden="1">#REF!</definedName>
    <definedName name="scaffolding" hidden="1">#REF!</definedName>
    <definedName name="schedule.nos" localSheetId="0" hidden="1">#REF!</definedName>
    <definedName name="schedule.nos" hidden="1">#REF!</definedName>
    <definedName name="SCREE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CREE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" localSheetId="0" hidden="1">{#N/A,#N/A,FALSE,"no"}</definedName>
    <definedName name="sd" hidden="1">{#N/A,#N/A,FALSE,"no"}</definedName>
    <definedName name="sdafds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afds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f" localSheetId="0" hidden="1">{#N/A,#N/A,FALSE,"VARIATIONS";#N/A,#N/A,FALSE,"BUDGET";#N/A,#N/A,FALSE,"CIVIL QNTY VAR";#N/A,#N/A,FALSE,"SUMMARY";#N/A,#N/A,FALSE,"MATERIAL VAR"}</definedName>
    <definedName name="sdf" hidden="1">{#N/A,#N/A,FALSE,"VARIATIONS";#N/A,#N/A,FALSE,"BUDGET";#N/A,#N/A,FALSE,"CIVIL QNTY VAR";#N/A,#N/A,FALSE,"SUMMARY";#N/A,#N/A,FALSE,"MATERIAL VAR"}</definedName>
    <definedName name="sdfd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fd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dfsdf" localSheetId="0" hidden="1">#REF!</definedName>
    <definedName name="sdfsdf" hidden="1">#REF!</definedName>
    <definedName name="securit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ecurit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encount" hidden="1">1</definedName>
    <definedName name="Seniority" localSheetId="0">#REF!</definedName>
    <definedName name="Seniority">#REF!</definedName>
    <definedName name="Sensitivity_Cement_chosen" localSheetId="0">#REF!</definedName>
    <definedName name="Sensitivity_Cement_chosen">#REF!</definedName>
    <definedName name="Sensitivity_Cement_scenario1" localSheetId="0">#REF!</definedName>
    <definedName name="Sensitivity_Cement_scenario1">#REF!</definedName>
    <definedName name="Sensitivity_Cement_scenario2" localSheetId="0">#REF!</definedName>
    <definedName name="Sensitivity_Cement_scenario2">#REF!</definedName>
    <definedName name="Sensitivity_Cement_scenario3" localSheetId="0">#REF!</definedName>
    <definedName name="Sensitivity_Cement_scenario3">#REF!</definedName>
    <definedName name="Sensitivity_Cement_scenario4" localSheetId="0">#REF!</definedName>
    <definedName name="Sensitivity_Cement_scenario4">#REF!</definedName>
    <definedName name="Sensitivity_Cement_scenario5" localSheetId="0">#REF!</definedName>
    <definedName name="Sensitivity_Cement_scenario5">#REF!</definedName>
    <definedName name="Sensitivity_Cement_scenario6" localSheetId="0">#REF!</definedName>
    <definedName name="Sensitivity_Cement_scenario6">#REF!</definedName>
    <definedName name="Sensitivity_Cement_scenario7" localSheetId="0">#REF!</definedName>
    <definedName name="Sensitivity_Cement_scenario7">#REF!</definedName>
    <definedName name="Sensitivity_CM_chosen" localSheetId="0">#REF!</definedName>
    <definedName name="Sensitivity_CM_chosen">#REF!</definedName>
    <definedName name="Sensitivity_CM_scenario1" localSheetId="0">#REF!</definedName>
    <definedName name="Sensitivity_CM_scenario1">#REF!</definedName>
    <definedName name="Sensitivity_CM_scenario2" localSheetId="0">#REF!</definedName>
    <definedName name="Sensitivity_CM_scenario2">#REF!</definedName>
    <definedName name="Sensitivity_CM_scenario3" localSheetId="0">#REF!</definedName>
    <definedName name="Sensitivity_CM_scenario3">#REF!</definedName>
    <definedName name="Sensitivity_CM_scenario4" localSheetId="0">#REF!</definedName>
    <definedName name="Sensitivity_CM_scenario4">#REF!</definedName>
    <definedName name="Sensitivity_CM_scenario5" localSheetId="0">#REF!</definedName>
    <definedName name="Sensitivity_CM_scenario5">#REF!</definedName>
    <definedName name="Sensitivity_CM_scenario6" localSheetId="0">#REF!</definedName>
    <definedName name="Sensitivity_CM_scenario6">#REF!</definedName>
    <definedName name="Sensitivity_CM_scenario7" localSheetId="0">#REF!</definedName>
    <definedName name="Sensitivity_CM_scenario7">#REF!</definedName>
    <definedName name="Sensitivity_Construction_chosen" localSheetId="0">#REF!</definedName>
    <definedName name="Sensitivity_Construction_chosen">#REF!</definedName>
    <definedName name="Sensitivity_Construction_scenario1" localSheetId="0">#REF!</definedName>
    <definedName name="Sensitivity_Construction_scenario1">#REF!</definedName>
    <definedName name="Sensitivity_Construction_scenario2" localSheetId="0">#REF!</definedName>
    <definedName name="Sensitivity_Construction_scenario2">#REF!</definedName>
    <definedName name="Sensitivity_Construction_scenario3" localSheetId="0">#REF!</definedName>
    <definedName name="Sensitivity_Construction_scenario3">#REF!</definedName>
    <definedName name="Sensitivity_Construction_scenario4" localSheetId="0">#REF!</definedName>
    <definedName name="Sensitivity_Construction_scenario4">#REF!</definedName>
    <definedName name="Sensitivity_Construction_scenario5" localSheetId="0">#REF!</definedName>
    <definedName name="Sensitivity_Construction_scenario5">#REF!</definedName>
    <definedName name="Sensitivity_Construction_scenario6" localSheetId="0">#REF!</definedName>
    <definedName name="Sensitivity_Construction_scenario6">#REF!</definedName>
    <definedName name="Sensitivity_Construction_scenario7" localSheetId="0">#REF!</definedName>
    <definedName name="Sensitivity_Construction_scenario7">#REF!</definedName>
    <definedName name="Sensitivity_WatedPaper_chosen" localSheetId="0">#REF!</definedName>
    <definedName name="Sensitivity_WatedPaper_chosen">#REF!</definedName>
    <definedName name="Sensitivity_WatedPaper_scenario1" localSheetId="0">#REF!</definedName>
    <definedName name="Sensitivity_WatedPaper_scenario1">#REF!</definedName>
    <definedName name="Sensitivity_WatedPaper_scenario2" localSheetId="0">#REF!</definedName>
    <definedName name="Sensitivity_WatedPaper_scenario2">#REF!</definedName>
    <definedName name="Sensitivity_WatedPaper_scenario3" localSheetId="0">#REF!</definedName>
    <definedName name="Sensitivity_WatedPaper_scenario3">#REF!</definedName>
    <definedName name="Sensitivity_WatedPaper_scenario4" localSheetId="0">#REF!</definedName>
    <definedName name="Sensitivity_WatedPaper_scenario4">#REF!</definedName>
    <definedName name="Sensitivity_WatedPaper_scenario5" localSheetId="0">#REF!</definedName>
    <definedName name="Sensitivity_WatedPaper_scenario5">#REF!</definedName>
    <definedName name="Sensitivity_WatedPaper_scenario6" localSheetId="0">#REF!</definedName>
    <definedName name="Sensitivity_WatedPaper_scenario6">#REF!</definedName>
    <definedName name="Sensitivity_WatedPaper_scenario7" localSheetId="0">#REF!</definedName>
    <definedName name="Sensitivity_WatedPaper_scenario7">#REF!</definedName>
    <definedName name="Sensitivity_Woodpulp_chosen" localSheetId="0">#REF!</definedName>
    <definedName name="Sensitivity_Woodpulp_chosen">#REF!</definedName>
    <definedName name="Sensitivity_Woodpulp_scenario1" localSheetId="0">#REF!</definedName>
    <definedName name="Sensitivity_Woodpulp_scenario1">#REF!</definedName>
    <definedName name="Sensitivity_Woodpulp_scenario2" localSheetId="0">#REF!</definedName>
    <definedName name="Sensitivity_Woodpulp_scenario2">#REF!</definedName>
    <definedName name="Sensitivity_Woodpulp_scenario3" localSheetId="0">#REF!</definedName>
    <definedName name="Sensitivity_Woodpulp_scenario3">#REF!</definedName>
    <definedName name="Sensitivity_Woodpulp_scenario4" localSheetId="0">#REF!</definedName>
    <definedName name="Sensitivity_Woodpulp_scenario4">#REF!</definedName>
    <definedName name="Sensitivity_Woodpulp_scenario5" localSheetId="0">#REF!</definedName>
    <definedName name="Sensitivity_Woodpulp_scenario5">#REF!</definedName>
    <definedName name="Sensitivity_Woodpulp_scenario6" localSheetId="0">#REF!</definedName>
    <definedName name="Sensitivity_Woodpulp_scenario6">#REF!</definedName>
    <definedName name="Sensitivity_Woodpulp_scenario7" localSheetId="0">#REF!</definedName>
    <definedName name="Sensitivity_Woodpulp_scenario7">#REF!</definedName>
    <definedName name="sep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ep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fssf" localSheetId="0" hidden="1">#REF!</definedName>
    <definedName name="sfssf" hidden="1">#REF!</definedName>
    <definedName name="sfvdafv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fvdafv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gggggg" localSheetId="0" hidden="1">#REF!</definedName>
    <definedName name="sgggggg" hidden="1">#REF!</definedName>
    <definedName name="sh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h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hape.codes" localSheetId="0" hidden="1">#REF!</definedName>
    <definedName name="shape.codes" hidden="1">#REF!</definedName>
    <definedName name="sheet" localSheetId="0">#REF!</definedName>
    <definedName name="sheet">#REF!</definedName>
    <definedName name="Shuttering" localSheetId="0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shutterin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ite.ref" localSheetId="0" hidden="1">#REF!</definedName>
    <definedName name="site.ref" hidden="1">#REF!</definedName>
    <definedName name="Sjd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jd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k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k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kjha" localSheetId="0" hidden="1">{#N/A,#N/A,FALSE,"Aging Summary";#N/A,#N/A,FALSE,"Ratio Analysis";#N/A,#N/A,FALSE,"Test 120 Day Accts";#N/A,#N/A,FALSE,"Tickmarks"}</definedName>
    <definedName name="skjha" hidden="1">{#N/A,#N/A,FALSE,"Aging Summary";#N/A,#N/A,FALSE,"Ratio Analysis";#N/A,#N/A,FALSE,"Test 120 Day Accts";#N/A,#N/A,FALSE,"Tickmarks"}</definedName>
    <definedName name="skq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kq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lab" localSheetId="0">#REF!</definedName>
    <definedName name="Slab">#REF!</definedName>
    <definedName name="soasia" localSheetId="0" hidden="1">#REF!</definedName>
    <definedName name="soasia" hidden="1">#REF!</definedName>
    <definedName name="sobh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bh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LAR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LA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lid" localSheetId="0" hidden="1">#REF!</definedName>
    <definedName name="Solid" hidden="1">#REF!</definedName>
    <definedName name="som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m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NU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NU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oo" localSheetId="0" hidden="1">#REF!</definedName>
    <definedName name="soo" hidden="1">#REF!</definedName>
    <definedName name="SP_BM" localSheetId="0">#REF!</definedName>
    <definedName name="SP_BM">#REF!</definedName>
    <definedName name="SP_Diversion_Road" localSheetId="0">#REF!</definedName>
    <definedName name="SP_Diversion_Road">#REF!</definedName>
    <definedName name="SP_EW_Car" localSheetId="0">#REF!</definedName>
    <definedName name="SP_EW_Car">#REF!</definedName>
    <definedName name="SP_EW_FMC_Side" localSheetId="0">#REF!</definedName>
    <definedName name="SP_EW_FMC_Side">#REF!</definedName>
    <definedName name="SP_EW_Man" localSheetId="0">#REF!</definedName>
    <definedName name="SP_EW_Man">#REF!</definedName>
    <definedName name="SP_EW_OMC_Car" localSheetId="0">#REF!</definedName>
    <definedName name="SP_EW_OMC_Car">#REF!</definedName>
    <definedName name="SP_EW_OMC_Side" localSheetId="0">#REF!</definedName>
    <definedName name="SP_EW_OMC_Side">#REF!</definedName>
    <definedName name="SP_EW_Trench" localSheetId="0">#REF!</definedName>
    <definedName name="SP_EW_Trench">#REF!</definedName>
    <definedName name="SP_Gravel_Quardrent" localSheetId="0">#REF!</definedName>
    <definedName name="SP_Gravel_Quardrent">#REF!</definedName>
    <definedName name="SP_HP_800" localSheetId="0">#REF!</definedName>
    <definedName name="SP_HP_800">#REF!</definedName>
    <definedName name="SP_HPL_800" localSheetId="0">#REF!</definedName>
    <definedName name="SP_HPL_800">#REF!</definedName>
    <definedName name="SP_HYSD_Super" localSheetId="0">#REF!</definedName>
    <definedName name="SP_HYSD_Super">#REF!</definedName>
    <definedName name="SP_M10_base" localSheetId="0">#REF!</definedName>
    <definedName name="SP_M10_base">#REF!</definedName>
    <definedName name="sp_M10_bCC" localSheetId="0">#REF!</definedName>
    <definedName name="sp_M10_bCC">#REF!</definedName>
    <definedName name="SP_M10_drainS" localSheetId="0">#REF!</definedName>
    <definedName name="SP_M10_drainS">#REF!</definedName>
    <definedName name="SP_M15_deviders" localSheetId="0">#REF!</definedName>
    <definedName name="SP_M15_deviders">#REF!</definedName>
    <definedName name="SP_M15_footing" localSheetId="0">#REF!</definedName>
    <definedName name="SP_M15_footing">#REF!</definedName>
    <definedName name="SP_M15_SUB" localSheetId="0">#REF!</definedName>
    <definedName name="SP_M15_SUB">#REF!</definedName>
    <definedName name="SP_M20_BedBack" localSheetId="0">#REF!</definedName>
    <definedName name="SP_M20_BedBack">#REF!</definedName>
    <definedName name="SP_M20_COVER" localSheetId="0">#REF!</definedName>
    <definedName name="SP_M20_COVER">#REF!</definedName>
    <definedName name="SP_M20_Slab" localSheetId="0">#REF!</definedName>
    <definedName name="SP_M20_Slab">#REF!</definedName>
    <definedName name="SP_M25_ApproachSlab" localSheetId="0">#REF!</definedName>
    <definedName name="SP_M25_ApproachSlab">#REF!</definedName>
    <definedName name="SP_M30_WC" localSheetId="0">#REF!</definedName>
    <definedName name="SP_M30_WC">#REF!</definedName>
    <definedName name="SP_M35_CC" localSheetId="0">#REF!</definedName>
    <definedName name="SP_M35_CC">#REF!</definedName>
    <definedName name="SP_M35_FlyAsh" localSheetId="0">#REF!</definedName>
    <definedName name="SP_M35_FlyAsh">#REF!</definedName>
    <definedName name="SP_Mild" localSheetId="0">#REF!</definedName>
    <definedName name="SP_Mild">#REF!</definedName>
    <definedName name="SP_Painting" localSheetId="0">#REF!</definedName>
    <definedName name="SP_Painting">#REF!</definedName>
    <definedName name="SP_Pick" localSheetId="0">#REF!</definedName>
    <definedName name="SP_Pick">#REF!</definedName>
    <definedName name="SP_Plastering" localSheetId="0">#REF!</definedName>
    <definedName name="SP_Plastering">#REF!</definedName>
    <definedName name="SP_Rev_A300" localSheetId="0">#REF!</definedName>
    <definedName name="SP_Rev_A300">#REF!</definedName>
    <definedName name="SP_Rev_Q300" localSheetId="0">#REF!</definedName>
    <definedName name="SP_Rev_Q300">#REF!</definedName>
    <definedName name="SP_Sandfilling" localSheetId="0">#REF!</definedName>
    <definedName name="SP_Sandfilling">#REF!</definedName>
    <definedName name="SP_Scar_BT" localSheetId="0">#REF!</definedName>
    <definedName name="SP_Scar_BT">#REF!</definedName>
    <definedName name="SP_Scar_GSB" localSheetId="0">#REF!</definedName>
    <definedName name="SP_Scar_GSB">#REF!</definedName>
    <definedName name="SP_SCSD_80100" localSheetId="0">#REF!</definedName>
    <definedName name="SP_SCSD_80100">#REF!</definedName>
    <definedName name="SP_WBM2" localSheetId="0">#REF!</definedName>
    <definedName name="SP_WBM2">#REF!</definedName>
    <definedName name="SP_WBM2_HS" localSheetId="0">#REF!</definedName>
    <definedName name="SP_WBM2_HS">#REF!</definedName>
    <definedName name="SP_WBM2_HVR" localSheetId="0">#REF!</definedName>
    <definedName name="SP_WBM2_HVR">#REF!</definedName>
    <definedName name="SP_WBM2_MCS" localSheetId="0">#REF!</definedName>
    <definedName name="SP_WBM2_MCS">#REF!</definedName>
    <definedName name="SP_WBM2_MVR" localSheetId="0">#REF!</definedName>
    <definedName name="SP_WBM2_MVR">#REF!</definedName>
    <definedName name="SP_WBM3" localSheetId="0">#REF!</definedName>
    <definedName name="SP_WBM3">#REF!</definedName>
    <definedName name="SP_WBM3_HS" localSheetId="0">#REF!</definedName>
    <definedName name="SP_WBM3_HS">#REF!</definedName>
    <definedName name="SP_WBM3_HVR" localSheetId="0">#REF!</definedName>
    <definedName name="SP_WBM3_HVR">#REF!</definedName>
    <definedName name="SP_WBM3_MCS" localSheetId="0">#REF!</definedName>
    <definedName name="SP_WBM3_MCS">#REF!</definedName>
    <definedName name="SP_Weepholes" localSheetId="0">#REF!</definedName>
    <definedName name="SP_Weepholes">#REF!</definedName>
    <definedName name="SP_WMM" localSheetId="0">#REF!</definedName>
    <definedName name="SP_WMM">#REF!</definedName>
    <definedName name="Spec" localSheetId="0" hidden="1">#REF!</definedName>
    <definedName name="Spec" hidden="1">#REF!</definedName>
    <definedName name="SpecialPrice" localSheetId="0" hidden="1">#REF!</definedName>
    <definedName name="SpecialPrice" hidden="1">#REF!</definedName>
    <definedName name="Sqm" localSheetId="0" hidden="1">#REF!</definedName>
    <definedName name="Sqm" hidden="1">#REF!</definedName>
    <definedName name="SRB" localSheetId="0" hidden="1">{"'Sheet1'!$A$4386:$N$4591"}</definedName>
    <definedName name="SRB" hidden="1">{"'Sheet1'!$A$4386:$N$4591"}</definedName>
    <definedName name="srtthyr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rtthy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rty" localSheetId="0" hidden="1">#REF!</definedName>
    <definedName name="srty" hidden="1">#REF!</definedName>
    <definedName name="ss" localSheetId="0" hidden="1">{#N/A,#N/A,FALSE,"no"}</definedName>
    <definedName name="ss" hidden="1">{#N/A,#N/A,FALSE,"no"}</definedName>
    <definedName name="ssa" localSheetId="0">#REF!</definedName>
    <definedName name="ssa">#REF!</definedName>
    <definedName name="ssfdfd" localSheetId="0" hidden="1">{#N/A,#N/A,FALSE,"Sheet1";#N/A,#N/A,FALSE,"Sheet1";#N/A,#N/A,FALSE,"Sheet1";#N/A,#N/A,FALSE,"Sheet1"}</definedName>
    <definedName name="ssfdfd" hidden="1">{#N/A,#N/A,FALSE,"Sheet1";#N/A,#N/A,FALSE,"Sheet1";#N/A,#N/A,FALSE,"Sheet1";#N/A,#N/A,FALSE,"Sheet1"}</definedName>
    <definedName name="ssss" localSheetId="0">#REF!</definedName>
    <definedName name="ssss">#REF!</definedName>
    <definedName name="sssss" localSheetId="0" hidden="1">#REF!</definedName>
    <definedName name="sssss" hidden="1">#REF!</definedName>
    <definedName name="ssssssss" localSheetId="0">#REF!</definedName>
    <definedName name="ssssssss">#REF!</definedName>
    <definedName name="SSWEWE" hidden="1">#REF!</definedName>
    <definedName name="st">#REF!</definedName>
    <definedName name="Start_Date" localSheetId="0">#REF!</definedName>
    <definedName name="Start_Date">#REF!</definedName>
    <definedName name="STORAGES" localSheetId="0">#REF!</definedName>
    <definedName name="STORAGES">#REF!</definedName>
    <definedName name="sum" localSheetId="0">#REF!,#REF!,#REF!,#REF!,#REF!,#REF!,#REF!,#REF!,#REF!,#REF!,#REF!,#REF!</definedName>
    <definedName name="sum">#REF!,#REF!,#REF!,#REF!,#REF!,#REF!,#REF!,#REF!,#REF!,#REF!,#REF!,#REF!</definedName>
    <definedName name="SVFF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VFF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wq" localSheetId="0" hidden="1">#REF!</definedName>
    <definedName name="swq" hidden="1">#REF!</definedName>
    <definedName name="SX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X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" localSheetId="0">#REF!</definedName>
    <definedName name="T">#REF!</definedName>
    <definedName name="table" localSheetId="0">#REF!</definedName>
    <definedName name="table">#REF!</definedName>
    <definedName name="TAEW" localSheetId="0">#REF!</definedName>
    <definedName name="TAEW">#REF!</definedName>
    <definedName name="TAWBM" localSheetId="0">#REF!</definedName>
    <definedName name="TAWBM">#REF!</definedName>
    <definedName name="tbl_ProdInfo" localSheetId="0" hidden="1">#REF!</definedName>
    <definedName name="tbl_ProdInfo" hidden="1">#REF!</definedName>
    <definedName name="te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ch" localSheetId="0" hidden="1">{#N/A,#N/A,FALSE,"Sheet1";#N/A,#N/A,FALSE,"Sheet1";#N/A,#N/A,FALSE,"Sheet1";#N/A,#N/A,FALSE,"Sheet1"}</definedName>
    <definedName name="tech" hidden="1">{#N/A,#N/A,FALSE,"Sheet1";#N/A,#N/A,FALSE,"Sheet1";#N/A,#N/A,FALSE,"Sheet1";#N/A,#N/A,FALSE,"Sheet1"}</definedName>
    <definedName name="tech_dg70_15" localSheetId="0" hidden="1">{#N/A,#N/A,FALSE,"Sheet1";#N/A,#N/A,FALSE,"Sheet1";#N/A,#N/A,FALSE,"Sheet1";#N/A,#N/A,FALSE,"Sheet1"}</definedName>
    <definedName name="tech_dg70_15" hidden="1">{#N/A,#N/A,FALSE,"Sheet1";#N/A,#N/A,FALSE,"Sheet1";#N/A,#N/A,FALSE,"Sheet1";#N/A,#N/A,FALSE,"Sheet1"}</definedName>
    <definedName name="techspec" localSheetId="0" hidden="1">{#N/A,#N/A,FALSE,"Sheet1";#N/A,#N/A,FALSE,"Sheet1";#N/A,#N/A,FALSE,"Sheet1";#N/A,#N/A,FALSE,"Sheet1"}</definedName>
    <definedName name="techspec" hidden="1">{#N/A,#N/A,FALSE,"Sheet1";#N/A,#N/A,FALSE,"Sheet1";#N/A,#N/A,FALSE,"Sheet1";#N/A,#N/A,FALSE,"Sheet1"}</definedName>
    <definedName name="TECV" localSheetId="0">#REF!</definedName>
    <definedName name="TECV">#REF!</definedName>
    <definedName name="te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R.FLR" localSheetId="0" hidden="1">{#N/A,#N/A,TRUE,"Flooring "}</definedName>
    <definedName name="TER.FLR" hidden="1">{#N/A,#N/A,TRUE,"Flooring "}</definedName>
    <definedName name="TextRefCopyRangeCount" hidden="1">4</definedName>
    <definedName name="Title1" localSheetId="0">#REF!</definedName>
    <definedName name="Title1">#REF!</definedName>
    <definedName name="Title10" localSheetId="0">#REF!</definedName>
    <definedName name="Title10">#REF!</definedName>
    <definedName name="Title11" localSheetId="0">#REF!</definedName>
    <definedName name="Title11">#REF!</definedName>
    <definedName name="Title12" localSheetId="0">#REF!</definedName>
    <definedName name="Title12">#REF!</definedName>
    <definedName name="Title2" localSheetId="0">#REF!</definedName>
    <definedName name="Title2">#REF!</definedName>
    <definedName name="Title3" localSheetId="0">#REF!</definedName>
    <definedName name="Title3">#REF!</definedName>
    <definedName name="Title4" localSheetId="0">#REF!</definedName>
    <definedName name="Title4">#REF!</definedName>
    <definedName name="Title5" localSheetId="0">#REF!</definedName>
    <definedName name="Title5">#REF!</definedName>
    <definedName name="Title6" localSheetId="0">#REF!</definedName>
    <definedName name="Title6">#REF!</definedName>
    <definedName name="Title7" localSheetId="0">#REF!</definedName>
    <definedName name="Title7">#REF!</definedName>
    <definedName name="Title8" localSheetId="0">#REF!</definedName>
    <definedName name="Title8">#REF!</definedName>
    <definedName name="Title9" localSheetId="0">#REF!</definedName>
    <definedName name="Title9">#REF!</definedName>
    <definedName name="TQEW" localSheetId="0">#REF!</definedName>
    <definedName name="TQEW">#REF!</definedName>
    <definedName name="TQWBM" localSheetId="0">#REF!</definedName>
    <definedName name="TQWBM">#REF!</definedName>
    <definedName name="train" localSheetId="0">#REF!</definedName>
    <definedName name="train">#REF!</definedName>
    <definedName name="TRAN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AN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G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rryt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rry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ruck_Hire" localSheetId="0">#REF!</definedName>
    <definedName name="Truck_Hire">#REF!</definedName>
    <definedName name="tuti" localSheetId="0" hidden="1">#REF!</definedName>
    <definedName name="tuti" hidden="1">#REF!</definedName>
    <definedName name="tyr" localSheetId="0" hidden="1">{"FTS",#N/A,FALSE,"E"}</definedName>
    <definedName name="tyr" hidden="1">{"FTS",#N/A,FALSE,"E"}</definedName>
    <definedName name="U" localSheetId="0">#REF!</definedName>
    <definedName name="U">#REF!</definedName>
    <definedName name="Unit">"D1"</definedName>
    <definedName name="Unit_Rate">"E1"</definedName>
    <definedName name="uot" localSheetId="0" hidden="1">{"SUMMARY",#N/A,FALSE,"C"}</definedName>
    <definedName name="uot" hidden="1">{"SUMMARY",#N/A,FALSE,"C"}</definedName>
    <definedName name="upolk" localSheetId="0">#REF!</definedName>
    <definedName name="upolk">#REF!</definedName>
    <definedName name="V" localSheetId="0">#REF!</definedName>
    <definedName name="V">#REF!</definedName>
    <definedName name="valuevx">42.314159</definedName>
    <definedName name="variation" localSheetId="0" hidden="1">#REF!</definedName>
    <definedName name="variation" hidden="1">#REF!</definedName>
    <definedName name="vata" localSheetId="0">#REF!</definedName>
    <definedName name="vata">#REF!</definedName>
    <definedName name="vbvbvb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bvbv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bvbvvv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bvbvvv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cvv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cvv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  <definedName name="VolumeTotal1" localSheetId="0">#REF!</definedName>
    <definedName name="VolumeTotal1">#REF!</definedName>
    <definedName name="VPOPO" localSheetId="0" hidden="1">{"PLANT BREAKUP",#N/A,FALSE,"E"}</definedName>
    <definedName name="VPOPO" hidden="1">{"PLANT BREAKUP",#N/A,FALSE,"E"}</definedName>
    <definedName name="vxckbmjklbgjnklgbmjh" localSheetId="0" hidden="1">#REF!</definedName>
    <definedName name="vxckbmjklbgjnklgbmjh" hidden="1">#REF!</definedName>
    <definedName name="W" localSheetId="0">#REF!</definedName>
    <definedName name="W">#REF!</definedName>
    <definedName name="Wages" localSheetId="0" hidden="1">{"CASH FLOW",#N/A,FALSE,"A"}</definedName>
    <definedName name="Wages" hidden="1">{"CASH FLOW",#N/A,FALSE,"A"}</definedName>
    <definedName name="wagess" localSheetId="0" hidden="1">{"CASH FLOW",#N/A,FALSE,"A"}</definedName>
    <definedName name="wagess" hidden="1">{"CASH FLOW",#N/A,FALSE,"A"}</definedName>
    <definedName name="WBM" localSheetId="0" hidden="1">{"'Bill No. 7'!$A$1:$G$32"}</definedName>
    <definedName name="WBM" hidden="1">{"'Bill No. 7'!$A$1:$G$32"}</definedName>
    <definedName name="WC_AP" localSheetId="0">#REF!</definedName>
    <definedName name="WC_AP">#REF!</definedName>
    <definedName name="WC_AR_gross" localSheetId="0">#REF!</definedName>
    <definedName name="WC_AR_gross">#REF!</definedName>
    <definedName name="WC_AR_Net" localSheetId="0">#REF!</definedName>
    <definedName name="WC_AR_Net">#REF!</definedName>
    <definedName name="WC_CF_Change" localSheetId="0">#REF!</definedName>
    <definedName name="WC_CF_Change">#REF!</definedName>
    <definedName name="WC_Inventory" localSheetId="0">#REF!</definedName>
    <definedName name="WC_Inventory">#REF!</definedName>
    <definedName name="WC_Inventory_Finished_goods" localSheetId="0">#REF!</definedName>
    <definedName name="WC_Inventory_Finished_goods">#REF!</definedName>
    <definedName name="WC_Otherpayables" localSheetId="0">#REF!</definedName>
    <definedName name="WC_Otherpayables">#REF!</definedName>
    <definedName name="WC_payables_FA" localSheetId="0">#REF!</definedName>
    <definedName name="WC_payables_FA">#REF!</definedName>
    <definedName name="we" localSheetId="0">#REF!</definedName>
    <definedName name="we">#REF!</definedName>
    <definedName name="weqt" localSheetId="0" hidden="1">#REF!</definedName>
    <definedName name="weqt" hidden="1">#REF!</definedName>
    <definedName name="wet" localSheetId="0" hidden="1">#REF!</definedName>
    <definedName name="wet" hidden="1">#REF!</definedName>
    <definedName name="wetwyer" hidden="1">#REF!</definedName>
    <definedName name="wfqhofoo" localSheetId="0" hidden="1">{"PLANT BREAKUP",#N/A,FALSE,"E"}</definedName>
    <definedName name="wfqhofoo" hidden="1">{"PLANT BREAKUP",#N/A,FALSE,"E"}</definedName>
    <definedName name="wfwefew" localSheetId="0">#REF!</definedName>
    <definedName name="wfwefew">#REF!</definedName>
    <definedName name="wgkjqklgw" localSheetId="0" hidden="1">{"PLANT BREAKUP",#N/A,FALSE,"E"}</definedName>
    <definedName name="wgkjqklgw" hidden="1">{"PLANT BREAKUP",#N/A,FALSE,"E"}</definedName>
    <definedName name="wreay" localSheetId="0" hidden="1">#REF!</definedName>
    <definedName name="wreay" hidden="1">#REF!</definedName>
    <definedName name="wrn" localSheetId="0">#REF!</definedName>
    <definedName name="wrn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123." localSheetId="0" hidden="1">{#N/A,#N/A,FALSE,"Sheet1";#N/A,#N/A,FALSE,"Sheet1";#N/A,#N/A,FALSE,"Sheet1";#N/A,#N/A,FALSE,"Sheet1"}</definedName>
    <definedName name="wrn.123." hidden="1">{#N/A,#N/A,FALSE,"Sheet1";#N/A,#N/A,FALSE,"Sheet1";#N/A,#N/A,FALSE,"Sheet1";#N/A,#N/A,FALSE,"Sheet1"}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_.M._.Schedules." localSheetId="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wrn.All._.M._.Schedules.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wrn.all._.M._.Schedules.1" localSheetId="0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wrn.all._.M._.Schedules.1" hidden="1">{"M1Print",#N/A,TRUE,"M1";"M2Print",#N/A,TRUE,"M2";"M1sPrint",#N/A,TRUE,"M1s";"M2aPrint",#N/A,TRUE,"M2a";"M4Print",#N/A,TRUE,"M4";"M5Print",#N/A,TRUE,"M5";"M6Print",#N/A,TRUE,"M6";"M6_1Print",#N/A,TRUE,"M6_1";"M6_2Print",#N/A,TRUE,"M6_2";"M7_1Print",#N/A,TRUE,"M7_1";"M7_2Print",#N/A,TRUE,"M7_2"}</definedName>
    <definedName name="wrn.Board._.Reports." localSheetId="0" hidden="1">{#N/A,#N/A,FALSE,"M1s Board";#N/A,#N/A,FALSE,"M3 Board";#N/A,#N/A,FALSE,"M6 Board";#N/A,#N/A,FALSE,"M7";#N/A,#N/A,FALSE,"M7B";#N/A,#N/A,FALSE,"M8";#N/A,#N/A,FALSE,"M8A Board";#N/A,#N/A,FALSE,"AF1 Board"}</definedName>
    <definedName name="wrn.Board._.Reports." hidden="1">{#N/A,#N/A,FALSE,"M1s Board";#N/A,#N/A,FALSE,"M3 Board";#N/A,#N/A,FALSE,"M6 Board";#N/A,#N/A,FALSE,"M7";#N/A,#N/A,FALSE,"M7B";#N/A,#N/A,FALSE,"M8";#N/A,#N/A,FALSE,"M8A Board";#N/A,#N/A,FALSE,"AF1 Board"}</definedName>
    <definedName name="wrn.budget." localSheetId="0" hidden="1">{"form-D1",#N/A,FALSE,"FORM-D1";"form-D1_amt",#N/A,FALSE,"FORM-D1"}</definedName>
    <definedName name="wrn.budget." hidden="1">{"form-D1",#N/A,FALSE,"FORM-D1";"form-D1_amt",#N/A,FALSE,"FORM-D1"}</definedName>
    <definedName name="wrn.CASH._.FLOW." localSheetId="0" hidden="1">{"CASH FLOW",#N/A,FALSE,"A"}</definedName>
    <definedName name="wrn.CASH._.FLOW." hidden="1">{"CASH FLOW",#N/A,FALSE,"A"}</definedName>
    <definedName name="wrn.detailed." localSheetId="0" hidden="1">{#N/A,#N/A,FALSE,"no"}</definedName>
    <definedName name="wrn.detailed." hidden="1">{#N/A,#N/A,FALSE,"no"}</definedName>
    <definedName name="wrn.Detailkalk." localSheetId="0" hidden="1">{#N/A,#N/A,FALSE,"Kalk"}</definedName>
    <definedName name="wrn.Detailkalk." hidden="1">{#N/A,#N/A,FALSE,"Kalk"}</definedName>
    <definedName name="wrn.detailkalk01." localSheetId="0" hidden="1">{#N/A,#N/A,FALSE,"Kalk"}</definedName>
    <definedName name="wrn.detailkalk01." hidden="1">{#N/A,#N/A,FALSE,"Kalk"}</definedName>
    <definedName name="wrn.detailkalk1." localSheetId="0" hidden="1">{#N/A,#N/A,FALSE,"Kalk"}</definedName>
    <definedName name="wrn.detailkalk1." hidden="1">{#N/A,#N/A,FALSE,"Kalk"}</definedName>
    <definedName name="wrn.DRB._.CLAIMS._.FOR._.BILL._.A3._.SIZE." localSheetId="0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wrn.DRB._.CLAIMS._.FOR._.BILL._.A3._.SIZE." hidden="1">{"AWARDED MADE BY DRB",#N/A,FALSE,"AWARD MADE BY DRB";"CURRENCY COMPOSITION NR CLAIMS",#N/A,FALSE,"CURRENCY COMPOSITION-NR CLAIMS";"INTEREST Rs NR CLAIMS",#N/A,FALSE,"INTERESTS Rs - NR CLAIMS";"INTEREST USD NR CLAIMS",#N/A,FALSE,"INTERESTS US $ - NR CLAIMS";"INTEREST ITL NR CLAIMS",#N/A,FALSE,"INTERESTS ITL - NR CLAIMS";"CLAIM 2A GROSS AMOUNT",#N/A,FALSE,"CLAIM 2A GROSS AMOUNT";"CLAIM 2A NET AMOUNT",#N/A,FALSE,"CLAIM 2A NET AMOUNT";"CLAIM 2B GROSS AMOUNT",#N/A,FALSE,"CLAIM 2B GROSS AMOUNT";"CLAIM 2B NET AMOUNT",#N/A,FALSE,"CLAIM 2B NET AMOUNT";"CLAIM 2C WORKED HOURS",#N/A,FALSE,"CLAIM 2C WORKED HOURS";"CLAIM 2C GROSS AMOUNT",#N/A,FALSE,"CLAIM 2C GROSS AMOUNT";"CLAIM 2C NET AMOUNT",#N/A,FALSE,"CLAIM 2C NET AMOUNT";"CLAIM 2C INTEREST Rs",#N/A,FALSE,"CLAIM 2C INTEREST Rs";"CLAIM 2C INTEREST USD",#N/A,FALSE,"CLAIM 2C INTEREST US$";"CLAIM 2C INTEREST ITL",#N/A,FALSE,"CLAIM 2C INTEREST ITL";"CLAIM 5A CEM EXP STEEL MARKUP",#N/A,FALSE,"CLAIM 5A CEM&amp;EXP&amp;STEEL MARKUP";"CLAIM 5A CEM EXP ST INTEREST RS",#N/A,FALSE,"CLAIM 5A CEM&amp;EXP&amp;ST INTEREST Rs";"CLAIM 5A CEM EXP ST INTEREST USD",#N/A,FALSE,"CLAIM5A CEM&amp;EXP&amp;ST INTEREST US$";"CLAIM 5A CEM EXP ST INTEREST ITL",#N/A,FALSE,"CLAIM5A CEM&amp;EXP&amp;ST INTEREST ITL";"CLAIM 5A OTHER TAX MARKUP",#N/A,FALSE,"CLAIM 5A OTHER TAX MARKUP";"CLAIM 5A OTHER TAX INTEREST Rs",#N/A,FALSE,"CLAIM5A OTHER TAX INTEREST Rs";"CLAIM 5A OTHER TAX INTEREST USD",#N/A,FALSE,"CLAIM5A OTHER TAX INTEREST US$";"CLAIM 5A OTHER TAX INTEREST ITL",#N/A,FALSE,"CLAIM5A OTHER TAX INTEREST ITL";"CLAIM 13B",#N/A,FALSE,"CLAIM13B";"CLAIM 17B",#N/A,FALSE,"CLAIM 17B";"CLAIM 25A",#N/A,FALSE,"CLAIM 25A";"CLAIM 25B NET AMOUNT",#N/A,FALSE,"CLAIM 25B NET AMOUNT";"CLAIM 25B INTEREST USD",#N/A,FALSE,"CLAIM 25B INTEREST US$";"CLAIM 25B INTEREST Rs",#N/A,FALSE,"CLAIM 25B INTEREST Rs";"CLAIM 25B INTEREST ITL",#N/A,FALSE,"CLAIM 25B INTEREST ITL";"CLAIM 25C NET AMOUNT",#N/A,FALSE,"CLAIM 25C NET AMOUNT";"CLAIM 25C INTEREST Rs",#N/A,FALSE,"CLAIM 25C INTEREST Rs";"CLAIM 25C INTEREST USD",#N/A,FALSE,"CLAIM 25C INTEREST US$";"CLAIM 25C INTEREST ITL",#N/A,FALSE,"CLAIM 25C INTEREST ITL"}</definedName>
    <definedName name="wrn.DRB._.CLAIMS._.FOR._.BILL._.A4._.SIZE." localSheetId="0" hidden="1">{"CLAIM 3A",#N/A,FALSE,"CLAIM 3A";"CLAIM 4A",#N/A,FALSE,"CLAIM 4A";"CLAIM 5A CEM EXP STEEL ABSTRACT",#N/A,FALSE,"CLAIM 5A CEM&amp;EXP&amp;STEEL ABSTRACT";"CLAIM 5A CEMENT ROAD TAX INVOICE",#N/A,FALSE,"CLAIM 5A CEMENT ROADTAX INVOICE";"CLAIM 5A EXPL ROAD TAX INVOICE",#N/A,FALSE,"CLAIM 5A EXPLOS ROADTAX INVOICE";"CLAIM 5A CEM ADD. GOOD TAX INVOICE",#N/A,FALSE,"CLAIM5A CEM ADD.GOODTAX INVOICE";"CLAIM 5A EXP ADD. GOOD TAX INVOICE",#N/A,FALSE,"CLAIM5A EXP ADD.GOODTAX INVOICE";"CLAIM 5A STEEL ADD. GOOD TAX INVOICE",#N/A,FALSE,"CLAIM5A STEEL ADD.GOOD TAX INV.";"CLAIM 5A OTHER TAX ABSTRACT",#N/A,FALSE,"CLAIM 5A OTHER TAX ABSTRACT";"CLAIM 5A PASS GOOD TAX INVOICE",#N/A,FALSE,"CLAIM 5A PASS&amp;GOOD TAX INVOICE";"CLAIM 5A INSUR PREMIUM INVOICE",#N/A,FALSE,"CLAIM 5A INSUR.PREMIUM INVOICE";"CLAIM 6A",#N/A,FALSE,"CLAIM 6A";"CLAIM 7",#N/A,FALSE,"CLAIM 7";"CLAIM 10",#N/A,FALSE,"CLAIM 10";"CLAIM 11",#N/A,FALSE,"CLAIM 11";"CLAIM 12",#N/A,FALSE,"CLAIM 12";"CLAIM 13A",#N/A,FALSE,"CLAIM 13A";"CLAIM 15",#N/A,FALSE,"CLAIM 15";"CLAIM 16",#N/A,FALSE,"CLAIM 16";"CLAIM 17A",#N/A,FALSE,"CLAIM 17A";"CLAIM 18",#N/A,FALSE,"CLAIM 18";"CLAIM 21",#N/A,FALSE,"CLAIM 21";"CLAIM 20",#N/A,FALSE,"CLAIM 20";"CLAIM 22",#N/A,FALSE,"CLAIM 22";"CLAIM 23",#N/A,FALSE,"CLAIM 23";"CLAIM 25C WADHAL ABSTRACT",#N/A,FALSE,"25C WADHAL ABSTRACT";"CLAIM 25C WADHAL COMPENSATION",#N/A,FALSE,"25C WADHAL COMPENSATION";"CLAIM 25C WADHAL LOSS OF PROD. LABOUR",#N/A,FALSE,"25C WADHAL LOSS OF PROD. LABOUR";"CLAIM 25C WADHAL LOSS OF PROD. PLANT",#N/A,FALSE,"25C WADHAL LOSS OF PROD. PLANT";"CLAIM 25C MANGLAD ABSTRACT",#N/A,FALSE,"25C MANGLAD ABSTRACT";"CLAIM 25C MANGLAD COMPENSATION",#N/A,FALSE,"25C MANGLAD COMPENSATION";"CLAIM 25C MANGLAD LOSS OF PROD. LABOUR",#N/A,FALSE,"25C MANGLAD LOSS OF PROD.LABOUR";"CLAIM 25C MANGLAD LOSS OF PROD. PLANT",#N/A,FALSE,"25C MANGLAD LOSS OF PROD. PLANT";"CLAIM 25C RATTANPUR ABSTRACT",#N/A,FALSE,"25C RATTANPUR ABSTRACT";"CLAIM 25C RATTANPUR COMPENSATION",#N/A,FALSE,"25C RATTANPUR COMPENSATION";"CLAIM 25C RATT. LOSS OF PROD. LABOUR",#N/A,FALSE,"25C RATTAN.LOSS OF PROD. LABOUR";"CLAIM 25C RATTAN. LOSS OF PROD PLANT",#N/A,FALSE,"25C RATTAN. LOSS OF PROD. PLANT";"CLAIM 25C 6th FACE ABSTRACT",#N/A,FALSE,"25C 6th FACE ABSTRACT";"CLAIM 25C 6th FACE COMPENSATION",#N/A,FALSE,"25C 6th FACE COMPENSATION";"CLAIM 25C 6th LOSS OF PROD . LABOUR",#N/A,FALSE,"25C 6th LOSS OF PROD. LABOUR";"CLAIM 25C 6th LOSS OF PROD. PLANT",#N/A,FALSE,"25C 6th LOSS OF PROD. PLANT";"CLAIM 25C SURGE SHAFT ABSTRACT",#N/A,FALSE,"25C SURGE SHAFT ABSTRACT";"CLAIM 25C SURGE SHAFT COMPENSATION",#N/A,FALSE,"25C SURGE SHAFT COMPENSATION";"CLAIM 25C SHAFT LOSS OF PROD. LABOUR",#N/A,FALSE,"25C SHAFT LOSS OF PROD. LABOUR";"CLAIM 25C SHAFT LOSS OF PROD. PLANT",#N/A,FALSE,"25C SHAFT LOSS OF PROD. PLANT";"CLAIM 29",#N/A,FALSE,"CLAIM 29";"CLAIM 27",#N/A,FALSE,"CLAIM 27";"CLAIM 13A 17A ESCALATION ABSTRACT",#N/A,FALSE,"13A &amp; 17A ESCALATION ABSTRACT";"CLAIM 13A 17A ESCAL. LABOUR",#N/A,FALSE,"13A &amp; 17A ESCAL. LABOUR";"CLAIM 13A 17A ESCAL. FUEL",#N/A,FALSE,"13A &amp; 17A ESCAL. FUEL";"CLAIM 13A 17A ESCALATION wpi",#N/A,FALSE,"13A &amp; 17A ESCALATION - wpi";"CLAIM 13A 17A ESCAL. weighted wpi",#N/A,FALSE,"13A &amp; 17A ESCAL. weighted wpi";"CLAIM 13A 17A ESCAL. OTEHR MATERIAL",#N/A,FALSE,"13A &amp; 17A ESCAL. OTHER MATERIAL"}</definedName>
    <definedName name="wrn.DRB._.CLAIMS._.FOR._.BILL._.A4._.SIZE." hidden="1">{"CLAIM 3A",#N/A,FALSE,"CLAIM 3A";"CLAIM 4A",#N/A,FALSE,"CLAIM 4A";"CLAIM 5A CEM EXP STEEL ABSTRACT",#N/A,FALSE,"CLAIM 5A CEM&amp;EXP&amp;STEEL ABSTRACT";"CLAIM 5A CEMENT ROAD TAX INVOICE",#N/A,FALSE,"CLAIM 5A CEMENT ROADTAX INVOICE";"CLAIM 5A EXPL ROAD TAX INVOICE",#N/A,FALSE,"CLAIM 5A EXPLOS ROADTAX INVOICE";"CLAIM 5A CEM ADD. GOOD TAX INVOICE",#N/A,FALSE,"CLAIM5A CEM ADD.GOODTAX INVOICE";"CLAIM 5A EXP ADD. GOOD TAX INVOICE",#N/A,FALSE,"CLAIM5A EXP ADD.GOODTAX INVOICE";"CLAIM 5A STEEL ADD. GOOD TAX INVOICE",#N/A,FALSE,"CLAIM5A STEEL ADD.GOOD TAX INV.";"CLAIM 5A OTHER TAX ABSTRACT",#N/A,FALSE,"CLAIM 5A OTHER TAX ABSTRACT";"CLAIM 5A PASS GOOD TAX INVOICE",#N/A,FALSE,"CLAIM 5A PASS&amp;GOOD TAX INVOICE";"CLAIM 5A INSUR PREMIUM INVOICE",#N/A,FALSE,"CLAIM 5A INSUR.PREMIUM INVOICE";"CLAIM 6A",#N/A,FALSE,"CLAIM 6A";"CLAIM 7",#N/A,FALSE,"CLAIM 7";"CLAIM 10",#N/A,FALSE,"CLAIM 10";"CLAIM 11",#N/A,FALSE,"CLAIM 11";"CLAIM 12",#N/A,FALSE,"CLAIM 12";"CLAIM 13A",#N/A,FALSE,"CLAIM 13A";"CLAIM 15",#N/A,FALSE,"CLAIM 15";"CLAIM 16",#N/A,FALSE,"CLAIM 16";"CLAIM 17A",#N/A,FALSE,"CLAIM 17A";"CLAIM 18",#N/A,FALSE,"CLAIM 18";"CLAIM 21",#N/A,FALSE,"CLAIM 21";"CLAIM 20",#N/A,FALSE,"CLAIM 20";"CLAIM 22",#N/A,FALSE,"CLAIM 22";"CLAIM 23",#N/A,FALSE,"CLAIM 23";"CLAIM 25C WADHAL ABSTRACT",#N/A,FALSE,"25C WADHAL ABSTRACT";"CLAIM 25C WADHAL COMPENSATION",#N/A,FALSE,"25C WADHAL COMPENSATION";"CLAIM 25C WADHAL LOSS OF PROD. LABOUR",#N/A,FALSE,"25C WADHAL LOSS OF PROD. LABOUR";"CLAIM 25C WADHAL LOSS OF PROD. PLANT",#N/A,FALSE,"25C WADHAL LOSS OF PROD. PLANT";"CLAIM 25C MANGLAD ABSTRACT",#N/A,FALSE,"25C MANGLAD ABSTRACT";"CLAIM 25C MANGLAD COMPENSATION",#N/A,FALSE,"25C MANGLAD COMPENSATION";"CLAIM 25C MANGLAD LOSS OF PROD. LABOUR",#N/A,FALSE,"25C MANGLAD LOSS OF PROD.LABOUR";"CLAIM 25C MANGLAD LOSS OF PROD. PLANT",#N/A,FALSE,"25C MANGLAD LOSS OF PROD. PLANT";"CLAIM 25C RATTANPUR ABSTRACT",#N/A,FALSE,"25C RATTANPUR ABSTRACT";"CLAIM 25C RATTANPUR COMPENSATION",#N/A,FALSE,"25C RATTANPUR COMPENSATION";"CLAIM 25C RATT. LOSS OF PROD. LABOUR",#N/A,FALSE,"25C RATTAN.LOSS OF PROD. LABOUR";"CLAIM 25C RATTAN. LOSS OF PROD PLANT",#N/A,FALSE,"25C RATTAN. LOSS OF PROD. PLANT";"CLAIM 25C 6th FACE ABSTRACT",#N/A,FALSE,"25C 6th FACE ABSTRACT";"CLAIM 25C 6th FACE COMPENSATION",#N/A,FALSE,"25C 6th FACE COMPENSATION";"CLAIM 25C 6th LOSS OF PROD . LABOUR",#N/A,FALSE,"25C 6th LOSS OF PROD. LABOUR";"CLAIM 25C 6th LOSS OF PROD. PLANT",#N/A,FALSE,"25C 6th LOSS OF PROD. PLANT";"CLAIM 25C SURGE SHAFT ABSTRACT",#N/A,FALSE,"25C SURGE SHAFT ABSTRACT";"CLAIM 25C SURGE SHAFT COMPENSATION",#N/A,FALSE,"25C SURGE SHAFT COMPENSATION";"CLAIM 25C SHAFT LOSS OF PROD. LABOUR",#N/A,FALSE,"25C SHAFT LOSS OF PROD. LABOUR";"CLAIM 25C SHAFT LOSS OF PROD. PLANT",#N/A,FALSE,"25C SHAFT LOSS OF PROD. PLANT";"CLAIM 29",#N/A,FALSE,"CLAIM 29";"CLAIM 27",#N/A,FALSE,"CLAIM 27";"CLAIM 13A 17A ESCALATION ABSTRACT",#N/A,FALSE,"13A &amp; 17A ESCALATION ABSTRACT";"CLAIM 13A 17A ESCAL. LABOUR",#N/A,FALSE,"13A &amp; 17A ESCAL. LABOUR";"CLAIM 13A 17A ESCAL. FUEL",#N/A,FALSE,"13A &amp; 17A ESCAL. FUEL";"CLAIM 13A 17A ESCALATION wpi",#N/A,FALSE,"13A &amp; 17A ESCALATION - wpi";"CLAIM 13A 17A ESCAL. weighted wpi",#N/A,FALSE,"13A &amp; 17A ESCAL. weighted wpi";"CLAIM 13A 17A ESCAL. OTEHR MATERIAL",#N/A,FALSE,"13A &amp; 17A ESCAL. OTHER MATERIAL"}</definedName>
    <definedName name="wrn.floor." localSheetId="0" hidden="1">{#N/A,#N/A,TRUE,"Flooring "}</definedName>
    <definedName name="wrn.floor." hidden="1">{#N/A,#N/A,TRUE,"Flooring "}</definedName>
    <definedName name="wrn.form." localSheetId="0" hidden="1">{#N/A,#N/A,FALSE,"OffAdvance";#N/A,#N/A,FALSE,"OffExpRprt";#N/A,#N/A,FALSE,"Entertmnt";#N/A,#N/A,FALSE,"Promotion";#N/A,#N/A,FALSE,"Travelling"}</definedName>
    <definedName name="wrn.form." hidden="1">{#N/A,#N/A,FALSE,"OffAdvance";#N/A,#N/A,FALSE,"OffExpRprt";#N/A,#N/A,FALSE,"Entertmnt";#N/A,#N/A,FALSE,"Promotion";#N/A,#N/A,FALSE,"Travelling"}</definedName>
    <definedName name="wrn.FTS." localSheetId="0" hidden="1">{"FTS",#N/A,FALSE,"E"}</definedName>
    <definedName name="wrn.FTS." hidden="1">{"FTS",#N/A,FALSE,"E"}</definedName>
    <definedName name="wrn.FTS._.PLANT._.BREAKUP." localSheetId="0" hidden="1">{"PLANT BREAKUP",#N/A,FALSE,"E"}</definedName>
    <definedName name="wrn.FTS._.PLANT._.BREAKUP." hidden="1">{"PLANT BREAKUP",#N/A,FALSE,"E"}</definedName>
    <definedName name="wrn.ful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d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d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l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l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G.E.G._.7.0." localSheetId="0" hidden="1">{#N/A,#N/A,FALSE,"VARIATIONS";#N/A,#N/A,FALSE,"BUDGET";#N/A,#N/A,FALSE,"CIVIL QNTY VAR";#N/A,#N/A,FALSE,"SUMMARY";#N/A,#N/A,FALSE,"MATERIAL VAR"}</definedName>
    <definedName name="wrn.G.E.G._.7.0." hidden="1">{#N/A,#N/A,FALSE,"VARIATIONS";#N/A,#N/A,FALSE,"BUDGET";#N/A,#N/A,FALSE,"CIVIL QNTY VAR";#N/A,#N/A,FALSE,"SUMMARY";#N/A,#N/A,FALSE,"MATERIAL VAR"}</definedName>
    <definedName name="wrn.imprim." localSheetId="0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mprim.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Kalk." localSheetId="0" hidden="1">{"Kalk_druck",#N/A,FALSE,"Kalk";#N/A,#N/A,FALSE,"Risiken";"AllgKost_Druck",#N/A,FALSE,"AllgKost";"KompKost_Druck",#N/A,FALSE,"KompKost"}</definedName>
    <definedName name="wrn.Kalk." hidden="1">{"Kalk_druck",#N/A,FALSE,"Kalk";#N/A,#N/A,FALSE,"Risiken";"AllgKost_Druck",#N/A,FALSE,"AllgKost";"KompKost_Druck",#N/A,FALSE,"KompKost"}</definedName>
    <definedName name="wrn.kalk01." localSheetId="0" hidden="1">{"Kalk_druck",#N/A,FALSE,"Kalk";#N/A,#N/A,FALSE,"Risiken";"AllgKost_Druck",#N/A,FALSE,"AllgKost";"KompKost_Druck",#N/A,FALSE,"KompKost"}</definedName>
    <definedName name="wrn.kalk01." hidden="1">{"Kalk_druck",#N/A,FALSE,"Kalk";#N/A,#N/A,FALSE,"Risiken";"AllgKost_Druck",#N/A,FALSE,"AllgKost";"KompKost_Druck",#N/A,FALSE,"KompKost"}</definedName>
    <definedName name="wrn.kalk1." localSheetId="0" hidden="1">{"Kalk_druck",#N/A,FALSE,"Kalk";#N/A,#N/A,FALSE,"Risiken";"AllgKost_Druck",#N/A,FALSE,"AllgKost";"KompKost_Druck",#N/A,FALSE,"KompKost"}</definedName>
    <definedName name="wrn.kalk1." hidden="1">{"Kalk_druck",#N/A,FALSE,"Kalk";#N/A,#N/A,FALSE,"Risiken";"AllgKost_Druck",#N/A,FALSE,"AllgKost";"KompKost_Druck",#N/A,FALSE,"KompKost"}</definedName>
    <definedName name="wrn.LK." localSheetId="0" hidden="1">{#N/A,#N/A,FALSE,"MESURMENT BOOK OF 6 BILL";#N/A,#N/A,FALSE,"MESURMENT BOOK OF 6 BILL"}</definedName>
    <definedName name="wrn.LK." hidden="1">{#N/A,#N/A,FALSE,"MESURMENT BOOK OF 6 BILL";#N/A,#N/A,FALSE,"MESURMENT BOOK OF 6 BILL"}</definedName>
    <definedName name="wrn.M1._.Operating._.Statement." localSheetId="0" hidden="1">{"M1Print",#N/A,FALSE,"M1"}</definedName>
    <definedName name="wrn.M1._.Operating._.Statement." hidden="1">{"M1Print",#N/A,FALSE,"M1"}</definedName>
    <definedName name="wrn.M1s._.Statistics." localSheetId="0" hidden="1">{"M1sPrint",#N/A,FALSE,"M1s"}</definedName>
    <definedName name="wrn.M1s._.Statistics." hidden="1">{"M1sPrint",#N/A,FALSE,"M1s"}</definedName>
    <definedName name="wrn.M2._.Balance._.Sheet." localSheetId="0" hidden="1">{"M2Print",#N/A,FALSE,"M2"}</definedName>
    <definedName name="wrn.M2._.Balance._.Sheet." hidden="1">{"M2Print",#N/A,FALSE,"M2"}</definedName>
    <definedName name="wrn.M2a._.Cashflow." localSheetId="0" hidden="1">{"M2aPrint",#N/A,FALSE,"M2a"}</definedName>
    <definedName name="wrn.M2a._.Cashflow." hidden="1">{"M2aPrint",#N/A,FALSE,"M2a"}</definedName>
    <definedName name="wrn.M4._.Inventories." localSheetId="0" hidden="1">{"M4Print",#N/A,FALSE,"M4"}</definedName>
    <definedName name="wrn.M4._.Inventories." hidden="1">{"M4Print",#N/A,FALSE,"M4"}</definedName>
    <definedName name="wrn.M5._.Flash._.and._.Forecast." localSheetId="0" hidden="1">{"M5Print",#N/A,FALSE,"M5"}</definedName>
    <definedName name="wrn.M5._.Flash._.and._.Forecast." hidden="1">{"M5Print",#N/A,FALSE,"M5"}</definedName>
    <definedName name="wrn.M6._.Management._.Summary." localSheetId="0" hidden="1">{"M6Print",#N/A,FALSE,"M6";"M6_1Print",#N/A,FALSE,"M6_1";"M6_2Print",#N/A,FALSE,"M6_2"}</definedName>
    <definedName name="wrn.M6._.Management._.Summary." hidden="1">{"M6Print",#N/A,FALSE,"M6";"M6_1Print",#N/A,FALSE,"M6_1";"M6_2Print",#N/A,FALSE,"M6_2"}</definedName>
    <definedName name="wrn.M7._.Financial._.Controllers._.report." localSheetId="0" hidden="1">{"M7_1Print",#N/A,TRUE,"M7_1";"M7_2Print",#N/A,TRUE,"M7_2"}</definedName>
    <definedName name="wrn.M7._.Financial._.Controllers._.report." hidden="1">{"M7_1Print",#N/A,TRUE,"M7_1";"M7_2Print",#N/A,TRUE,"M7_2"}</definedName>
    <definedName name="wrn.Office." localSheetId="0" hidden="1">{#N/A,#N/A,FALSE,"OffAdvance";#N/A,#N/A,FALSE,"OffExpRprt";#N/A,#N/A,FALSE,"Travelling";#N/A,#N/A,FALSE,"Entertmnt";#N/A,#N/A,FALSE,"Promotion"}</definedName>
    <definedName name="wrn.Office." hidden="1">{#N/A,#N/A,FALSE,"OffAdvance";#N/A,#N/A,FALSE,"OffExpRprt";#N/A,#N/A,FALSE,"Travelling";#N/A,#N/A,FALSE,"Entertmnt";#N/A,#N/A,FALSE,"Promotion"}</definedName>
    <definedName name="wrn.PLANNING." localSheetId="0" hidden="1">{"PLANNING",#N/A,FALSE,"A"}</definedName>
    <definedName name="wrn.PLANNING." hidden="1">{"PLANNING",#N/A,FALSE,"A"}</definedName>
    <definedName name="wrn.planning.1" localSheetId="0" hidden="1">{"PLANNING",#N/A,FALSE,"A"}</definedName>
    <definedName name="wrn.planning.1" hidden="1">{"PLANNING",#N/A,FALSE,"A"}</definedName>
    <definedName name="wrn.PrintAll." localSheetId="0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localSheetId="0" hidden="1">{#N/A,#N/A,FALSE,"Sheet1";#N/A,#N/A,FALSE,"Sheet2";#N/A,#N/A,FALSE,"Sheet3"}</definedName>
    <definedName name="wrn.PrintCurr." hidden="1">{#N/A,#N/A,FALSE,"Sheet1";#N/A,#N/A,FALSE,"Sheet2";#N/A,#N/A,FALSE,"Sheet3"}</definedName>
    <definedName name="wrn.PrintPrev1." localSheetId="0" hidden="1">{#N/A,#N/A,FALSE,"Sheet4";#N/A,#N/A,FALSE,"Sheet5";#N/A,#N/A,FALSE,"Sheet6"}</definedName>
    <definedName name="wrn.PrintPrev1." hidden="1">{#N/A,#N/A,FALSE,"Sheet4";#N/A,#N/A,FALSE,"Sheet5";#N/A,#N/A,FALSE,"Sheet6"}</definedName>
    <definedName name="wrn.PrintPrev2." localSheetId="0" hidden="1">{#N/A,#N/A,FALSE,"Sheet7";#N/A,#N/A,FALSE,"Sheet8";#N/A,#N/A,FALSE,"Sheet9"}</definedName>
    <definedName name="wrn.PrintPrev2." hidden="1">{#N/A,#N/A,FALSE,"Sheet7";#N/A,#N/A,FALSE,"Sheet8";#N/A,#N/A,FALSE,"Sheet9"}</definedName>
    <definedName name="wrn.Sales." localSheetId="0" hidden="1">{#N/A,#N/A,FALSE,"Marketing";#N/A,#N/A,FALSE,"Selling";#N/A,#N/A,FALSE,"Promotional";#N/A,#N/A,FALSE,"Advertising"}</definedName>
    <definedName name="wrn.Sales." hidden="1">{#N/A,#N/A,FALSE,"Marketing";#N/A,#N/A,FALSE,"Selling";#N/A,#N/A,FALSE,"Promotional";#N/A,#N/A,FALSE,"Advertising"}</definedName>
    <definedName name="wrn.singapore." localSheetId="0">#REF!</definedName>
    <definedName name="wrn.singapore.">#REF!</definedName>
    <definedName name="wrn.summary." localSheetId="0" hidden="1">{"SUMMARY",#N/A,FALSE,"C"}</definedName>
    <definedName name="wrn.summary." hidden="1">{"SUMMARY",#N/A,FALSE,"C"}</definedName>
    <definedName name="wrn.voucher9703." localSheetId="0" hidden="1">{#N/A,#N/A,FALSE,"970301";#N/A,#N/A,FALSE,"970302";#N/A,#N/A,FALSE,"970303";#N/A,#N/A,FALSE,"970304";#N/A,#N/A,FALSE,"COM1";#N/A,#N/A,FALSE,"COM2"}</definedName>
    <definedName name="wrn.voucher9703." hidden="1">{#N/A,#N/A,FALSE,"970301";#N/A,#N/A,FALSE,"970302";#N/A,#N/A,FALSE,"970303";#N/A,#N/A,FALSE,"970304";#N/A,#N/A,FALSE,"COM1";#N/A,#N/A,FALSE,"COM2"}</definedName>
    <definedName name="wrn.WorkBook._.Print." localSheetId="0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wrn.WorkBook._.Print." hidden="1">{#N/A,#N/A,TRUE,"Cross Checks";#N/A,#N/A,TRUE,"Balance Sheet";#N/A,#N/A,TRUE,"Share Capital &amp; Premium";#N/A,#N/A,TRUE,"Reserves";#N/A,#N/A,TRUE,"Minority Interests";#N/A,#N/A,TRUE,"Profit &amp; Loss";#N/A,#N/A,TRUE,"Sales";#N/A,#N/A,TRUE,"Cost of Sales";#N/A,#N/A,TRUE,"Admin";#N/A,#N/A,TRUE,"Other Income";#N/A,#N/A,TRUE,"Interest";#N/A,#N/A,TRUE,"Tangible Assets";#N/A,#N/A,TRUE,"Goodwill";#N/A,#N/A,TRUE,"Investments";#N/A,#N/A,TRUE,"Stocks";#N/A,#N/A,TRUE,"Debtors";#N/A,#N/A,TRUE,"Cash&amp;Loans";#N/A,#N/A,TRUE,"Creditors";#N/A,#N/A,TRUE,"Provisions";#N/A,#N/A,TRUE,"Lease Commitments";#N/A,#N/A,TRUE,"Analysis Tables";#N/A,#N/A,TRUE,"Tax";#N/A,#N/A,TRUE,"Intercompany";#N/A,#N/A,TRUE,"Cash_Flow";#N/A,#N/A,TRUE,"Cash Flow Back up";#N/A,#N/A,TRUE,"Acq-Dis B'Sheet"}</definedName>
    <definedName name="wrnfull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FULLA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FULLA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" localSheetId="0">#REF!</definedName>
    <definedName name="ws">#REF!</definedName>
    <definedName name="wwww" localSheetId="0">#REF!</definedName>
    <definedName name="wwww">#REF!</definedName>
    <definedName name="X" localSheetId="0">#REF!</definedName>
    <definedName name="X">#REF!</definedName>
    <definedName name="xdfd" hidden="1">#REF!</definedName>
    <definedName name="XREF_COLUMN_1" hidden="1">#REF!</definedName>
    <definedName name="XREF_COLUMN_2" hidden="1">#REF!</definedName>
    <definedName name="XREF_COLUMN_3" hidden="1">#REF!</definedName>
    <definedName name="XREF_COLUMN_4" hidden="1">#REF!</definedName>
    <definedName name="XRefActiveRow" hidden="1">#REF!</definedName>
    <definedName name="XRefColumnsCount" hidden="1">3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1" localSheetId="0" hidden="1">#REF!</definedName>
    <definedName name="XRefCopy11" hidden="1">#REF!</definedName>
    <definedName name="XRefCopy12" localSheetId="0" hidden="1">#REF!</definedName>
    <definedName name="XRefCopy12" hidden="1">#REF!</definedName>
    <definedName name="XRefCopy13" hidden="1">#REF!</definedName>
    <definedName name="XRefCopy14" hidden="1">#REF!</definedName>
    <definedName name="XRefCopy15" hidden="1">#REF!</definedName>
    <definedName name="XRefCopy1Row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8" hidden="1">#REF!</definedName>
    <definedName name="XRefCopy8Row" hidden="1">#REF!</definedName>
    <definedName name="XRefCopy9" hidden="1">#REF!</definedName>
    <definedName name="XRefCopyRangeCount" hidden="1">2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1" localSheetId="0" hidden="1">#REF!</definedName>
    <definedName name="XRefPaste11" hidden="1">#REF!</definedName>
    <definedName name="XRefPaste1Row" hidden="1">#REF!</definedName>
    <definedName name="XRefPaste2" localSheetId="0" hidden="1">#REF!</definedName>
    <definedName name="XRefPaste2" hidden="1">#REF!</definedName>
    <definedName name="XRefPaste2Row" localSheetId="0" hidden="1">#REF!</definedName>
    <definedName name="XRefPaste2Row" hidden="1">#REF!</definedName>
    <definedName name="XRefPaste3" localSheetId="0" hidden="1">#REF!</definedName>
    <definedName name="XRefPaste3" hidden="1">#REF!</definedName>
    <definedName name="XRefPaste3Row" localSheetId="0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6" hidden="1">#REF!</definedName>
    <definedName name="XRefPaste7" hidden="1">#REF!</definedName>
    <definedName name="XRefPaste8" hidden="1">#REF!</definedName>
    <definedName name="XRefPaste9" hidden="1">#REF!</definedName>
    <definedName name="XRefPasteRangeCount" hidden="1">2</definedName>
    <definedName name="xV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xV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xxxxxx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xxxxxx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 localSheetId="0">#REF!</definedName>
    <definedName name="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0o" localSheetId="0" hidden="1">#REF!</definedName>
    <definedName name="y0o" hidden="1">#REF!</definedName>
    <definedName name="yr" localSheetId="0" hidden="1">#REF!</definedName>
    <definedName name="yr" hidden="1">#REF!</definedName>
    <definedName name="yyy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yy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yyyy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yyyy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" localSheetId="0">#REF!</definedName>
    <definedName name="z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_01EEECA8_52E8_4BA6_B221_CB6D3C468C80_.wvu.Cols" localSheetId="0" hidden="1">#REF!</definedName>
    <definedName name="Z_01EEECA8_52E8_4BA6_B221_CB6D3C468C80_.wvu.Cols" hidden="1">#REF!</definedName>
    <definedName name="Z_01EEECA8_52E8_4BA6_B221_CB6D3C468C80_.wvu.FilterData" localSheetId="0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localSheetId="0" hidden="1">#REF!</definedName>
    <definedName name="Z_0C509CAE_4B28_497F_9463_E056D87AE422_.wvu.Rows" hidden="1">#REF!</definedName>
    <definedName name="Z_5A4CDE39_BC84_48C0_8208_6970E7A71896_.wvu.Cols" localSheetId="0" hidden="1">#REF!,#REF!,#REF!</definedName>
    <definedName name="Z_5A4CDE39_BC84_48C0_8208_6970E7A71896_.wvu.Cols" hidden="1">#REF!,#REF!,#REF!</definedName>
    <definedName name="Z_64FBE21F_D610_4122_B662_C1CA556F0E6B_.wvu.Rows" localSheetId="0" hidden="1">#REF!,#REF!</definedName>
    <definedName name="Z_64FBE21F_D610_4122_B662_C1CA556F0E6B_.wvu.Rows" hidden="1">#REF!,#REF!</definedName>
    <definedName name="Z_67879F2D_A365_4C5F_ACA2_06A222DC585F_.wvu.FilterData" localSheetId="0" hidden="1">#REF!</definedName>
    <definedName name="Z_67879F2D_A365_4C5F_ACA2_06A222DC585F_.wvu.FilterData" hidden="1">#REF!</definedName>
    <definedName name="Z_6CDCF69B_5AF1_4147_8314_DDC51BBAE13A_.wvu.FilterData" localSheetId="0" hidden="1">#REF!</definedName>
    <definedName name="Z_6CDCF69B_5AF1_4147_8314_DDC51BBAE13A_.wvu.FilterData" hidden="1">#REF!</definedName>
    <definedName name="Z_821080B5_A53F_46D5_A7A8_C550E9A6DB8E_.wvu.Rows" localSheetId="0" hidden="1">#REF!</definedName>
    <definedName name="Z_821080B5_A53F_46D5_A7A8_C550E9A6DB8E_.wvu.Rows" hidden="1">#REF!</definedName>
    <definedName name="Z_87FC2C73_120F_4A0A_A49E_0CF96AAB3E9C_.wvu.FilterData" localSheetId="0" hidden="1">#REF!</definedName>
    <definedName name="Z_87FC2C73_120F_4A0A_A49E_0CF96AAB3E9C_.wvu.FilterData" hidden="1">#REF!</definedName>
    <definedName name="Z_89FC4C3A_6586_42BA_B0E6_F0959042E6A0_.wvu.Rows" localSheetId="0" hidden="1">#REF!</definedName>
    <definedName name="Z_89FC4C3A_6586_42BA_B0E6_F0959042E6A0_.wvu.Rows" hidden="1">#REF!</definedName>
    <definedName name="Z_8FCC9949_BB10_48DD_835F_9D6E68B3AE12_.wvu.PrintTitles" localSheetId="0" hidden="1">#REF!</definedName>
    <definedName name="Z_8FCC9949_BB10_48DD_835F_9D6E68B3AE12_.wvu.PrintTitles" hidden="1">#REF!</definedName>
    <definedName name="Z_8FCC9949_BB10_48DD_835F_9D6E68B3AE12_.wvu.Rows" localSheetId="0" hidden="1">#REF!,#REF!</definedName>
    <definedName name="Z_8FCC9949_BB10_48DD_835F_9D6E68B3AE12_.wvu.Rows" hidden="1">#REF!,#REF!</definedName>
    <definedName name="Z_917A48D4_5E43_45CB_9BF2_772F362F35F9_.wvu.PrintArea" localSheetId="0" hidden="1">#REF!</definedName>
    <definedName name="Z_917A48D4_5E43_45CB_9BF2_772F362F35F9_.wvu.PrintArea" hidden="1">#REF!</definedName>
    <definedName name="Z_917A48D4_5E43_45CB_9BF2_772F362F35F9_.wvu.PrintTitles" localSheetId="0" hidden="1">#REF!</definedName>
    <definedName name="Z_917A48D4_5E43_45CB_9BF2_772F362F35F9_.wvu.PrintTitles" hidden="1">#REF!</definedName>
    <definedName name="Z_917A48D4_5E43_45CB_9BF2_772F362F35F9_.wvu.Rows" localSheetId="0" hidden="1">#REF!</definedName>
    <definedName name="Z_917A48D4_5E43_45CB_9BF2_772F362F35F9_.wvu.Rows" hidden="1">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localSheetId="0" hidden="1">#REF!</definedName>
    <definedName name="Z_E61184E6_4A82_48AD_BD46_AD03682B9E61_.wvu.Rows" hidden="1">#REF!</definedName>
    <definedName name="Z_E738B51C_56AE_4F9F_8D8A_36AD6137B90D_.wvu.Cols" localSheetId="0" hidden="1">#REF!</definedName>
    <definedName name="Z_E738B51C_56AE_4F9F_8D8A_36AD6137B90D_.wvu.Cols" hidden="1">#REF!</definedName>
    <definedName name="Z_E738B51C_56AE_4F9F_8D8A_36AD6137B90D_.wvu.PrintArea" localSheetId="0" hidden="1">#REF!</definedName>
    <definedName name="Z_E738B51C_56AE_4F9F_8D8A_36AD6137B90D_.wvu.PrintArea" hidden="1">#REF!</definedName>
    <definedName name="Z_E738B51C_56AE_4F9F_8D8A_36AD6137B90D_.wvu.PrintTitles" localSheetId="0" hidden="1">#REF!,#REF!</definedName>
    <definedName name="Z_E738B51C_56AE_4F9F_8D8A_36AD6137B90D_.wvu.PrintTitles" hidden="1">#REF!,#REF!</definedName>
    <definedName name="Z_E738B51C_56AE_4F9F_8D8A_36AD6137B90D_.wvu.Rows" localSheetId="0" hidden="1">#REF!</definedName>
    <definedName name="Z_E738B51C_56AE_4F9F_8D8A_36AD6137B90D_.wvu.Rows" hidden="1">#REF!</definedName>
    <definedName name="Z_EA424862_9DB5_4158_B57E_464B76E20666_.wvu.FilterData" localSheetId="0" hidden="1">#REF!</definedName>
    <definedName name="Z_EA424862_9DB5_4158_B57E_464B76E20666_.wvu.FilterData" hidden="1">#REF!</definedName>
    <definedName name="Z_F1F2094A_45F1_4541_9EDA_1F3EA608BCAF_.wvu.PrintArea" localSheetId="0" hidden="1">#REF!</definedName>
    <definedName name="Z_F1F2094A_45F1_4541_9EDA_1F3EA608BCAF_.wvu.PrintArea" hidden="1">#REF!</definedName>
    <definedName name="Z_F1F2094A_45F1_4541_9EDA_1F3EA608BCAF_.wvu.PrintTitles" hidden="1">#REF!</definedName>
    <definedName name="Z_F1F2094A_45F1_4541_9EDA_1F3EA608BCAF_.wvu.Rows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localSheetId="0" hidden="1">#REF!,#REF!</definedName>
    <definedName name="Z_F56F135F_44F3_478B_BCC3_5E739B702BEF_.wvu.PrintTitles" hidden="1">#REF!,#REF!</definedName>
    <definedName name="ZA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akat_expense" localSheetId="0">#REF!</definedName>
    <definedName name="Zakat_expense">#REF!</definedName>
    <definedName name="Zakat_payable" localSheetId="0">#REF!</definedName>
    <definedName name="Zakat_payable">#REF!</definedName>
    <definedName name="Zakat_pmt" localSheetId="0">#REF!</definedName>
    <definedName name="Zakat_pmt">#REF!</definedName>
    <definedName name="zdf" localSheetId="0" hidden="1">#REF!</definedName>
    <definedName name="zdf" hidden="1">#REF!</definedName>
    <definedName name="Zip1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X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X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z" localSheetId="0" hidden="1">{#N/A,#N/A,FALSE,"VARIATIONS";#N/A,#N/A,FALSE,"BUDGET";#N/A,#N/A,FALSE,"CIVIL QNTY VAR";#N/A,#N/A,FALSE,"SUMMARY";#N/A,#N/A,FALSE,"MATERIAL VAR"}</definedName>
    <definedName name="zz" hidden="1">{#N/A,#N/A,FALSE,"VARIATIONS";#N/A,#N/A,FALSE,"BUDGET";#N/A,#N/A,FALSE,"CIVIL QNTY VAR";#N/A,#N/A,FALSE,"SUMMARY";#N/A,#N/A,FALSE,"MATERIAL VAR"}</definedName>
    <definedName name="zzzzzzzzzzzz" localSheetId="0" hidden="1">#REF!</definedName>
    <definedName name="zzzzzzzzzzzz" hidden="1">#REF!</definedName>
    <definedName name="견적조건" localSheetId="0" hidden="1">#REF!</definedName>
    <definedName name="견적조건" hidden="1">#REF!</definedName>
    <definedName name="부대공사" localSheetId="0" hidden="1">#REF!</definedName>
    <definedName name="부대공사" hidden="1">#REF!</definedName>
    <definedName name="借款" localSheetId="0" hidden="1">{#N/A,#N/A,FALSE,"970301";#N/A,#N/A,FALSE,"970302";#N/A,#N/A,FALSE,"970303";#N/A,#N/A,FALSE,"970304";#N/A,#N/A,FALSE,"COM1";#N/A,#N/A,FALSE,"COM2"}</definedName>
    <definedName name="借款" hidden="1">{#N/A,#N/A,FALSE,"970301";#N/A,#N/A,FALSE,"970302";#N/A,#N/A,FALSE,"970303";#N/A,#N/A,FALSE,"970304";#N/A,#N/A,FALSE,"COM1";#N/A,#N/A,FALSE,"COM2"}</definedName>
    <definedName name="备用" localSheetId="0" hidden="1">{#N/A,#N/A,FALSE,"OffAdvance";#N/A,#N/A,FALSE,"OffExpRprt";#N/A,#N/A,FALSE,"Entertmnt";#N/A,#N/A,FALSE,"Promotion";#N/A,#N/A,FALSE,"Travelling"}</definedName>
    <definedName name="备用" hidden="1">{#N/A,#N/A,FALSE,"OffAdvance";#N/A,#N/A,FALSE,"OffExpRprt";#N/A,#N/A,FALSE,"Entertmnt";#N/A,#N/A,FALSE,"Promotion";#N/A,#N/A,FALSE,"Travelling"}</definedName>
    <definedName name="应手款" localSheetId="0" hidden="1">{#N/A,#N/A,FALSE,"970301";#N/A,#N/A,FALSE,"970302";#N/A,#N/A,FALSE,"970303";#N/A,#N/A,FALSE,"970304";#N/A,#N/A,FALSE,"COM1";#N/A,#N/A,FALSE,"COM2"}</definedName>
    <definedName name="应手款" hidden="1">{#N/A,#N/A,FALSE,"970301";#N/A,#N/A,FALSE,"970302";#N/A,#N/A,FALSE,"970303";#N/A,#N/A,FALSE,"970304";#N/A,#N/A,FALSE,"COM1";#N/A,#N/A,FALSE,"COM2"}</definedName>
    <definedName name="应手款1月" localSheetId="0" hidden="1">{#N/A,#N/A,FALSE,"Marketing";#N/A,#N/A,FALSE,"Selling";#N/A,#N/A,FALSE,"Promotional";#N/A,#N/A,FALSE,"Advertising"}</definedName>
    <definedName name="应手款1月" hidden="1">{#N/A,#N/A,FALSE,"Marketing";#N/A,#N/A,FALSE,"Selling";#N/A,#N/A,FALSE,"Promotional";#N/A,#N/A,FALSE,"Advertising"}</definedName>
    <definedName name="苛" localSheetId="0" hidden="1">{"M1sPrint",#N/A,FALSE,"M1s"}</definedName>
    <definedName name="苛" hidden="1">{"M1sPrint",#N/A,FALSE,"M1s"}</definedName>
    <definedName name="试验" localSheetId="0" hidden="1">{#N/A,#N/A,FALSE,"OffAdvance";#N/A,#N/A,FALSE,"OffExpRprt";#N/A,#N/A,FALSE,"Travelling";#N/A,#N/A,FALSE,"Entertmnt";#N/A,#N/A,FALSE,"Promotion"}</definedName>
    <definedName name="试验" hidden="1">{#N/A,#N/A,FALSE,"OffAdvance";#N/A,#N/A,FALSE,"OffExpRprt";#N/A,#N/A,FALSE,"Travelling";#N/A,#N/A,FALSE,"Entertmnt";#N/A,#N/A,FALSE,"Promotion"}</definedName>
  </definedNames>
  <calcPr calcId="144525"/>
</workbook>
</file>

<file path=xl/calcChain.xml><?xml version="1.0" encoding="utf-8"?>
<calcChain xmlns="http://schemas.openxmlformats.org/spreadsheetml/2006/main">
  <c r="G4" i="1" l="1"/>
  <c r="H4" i="1" s="1"/>
  <c r="I4" i="1" s="1"/>
  <c r="L4" i="1"/>
  <c r="M4" i="1"/>
  <c r="N4" i="1" s="1"/>
  <c r="A5" i="1"/>
  <c r="A6" i="1" s="1"/>
  <c r="A7" i="1" s="1"/>
  <c r="A8" i="1" s="1"/>
  <c r="A9" i="1" s="1"/>
  <c r="G5" i="1"/>
  <c r="H5" i="1"/>
  <c r="I5" i="1" s="1"/>
  <c r="L5" i="1"/>
  <c r="M5" i="1" s="1"/>
  <c r="N5" i="1" s="1"/>
  <c r="G6" i="1"/>
  <c r="H6" i="1" s="1"/>
  <c r="I6" i="1" s="1"/>
  <c r="L6" i="1"/>
  <c r="M6" i="1"/>
  <c r="N6" i="1" s="1"/>
  <c r="G7" i="1"/>
  <c r="H7" i="1"/>
  <c r="I7" i="1" s="1"/>
  <c r="L7" i="1"/>
  <c r="M7" i="1" s="1"/>
  <c r="N7" i="1" s="1"/>
  <c r="G8" i="1"/>
  <c r="H8" i="1" s="1"/>
  <c r="I8" i="1" s="1"/>
  <c r="L8" i="1"/>
  <c r="M8" i="1"/>
  <c r="N8" i="1" s="1"/>
  <c r="L9" i="1"/>
  <c r="M9" i="1"/>
  <c r="N9" i="1" s="1"/>
  <c r="F11" i="1"/>
  <c r="F12" i="1" s="1"/>
  <c r="K11" i="1"/>
  <c r="L11" i="1"/>
  <c r="H12" i="1"/>
  <c r="K12" i="1"/>
  <c r="M12" i="1"/>
  <c r="N12" i="1" s="1"/>
  <c r="I20" i="1"/>
  <c r="N20" i="1"/>
  <c r="N39" i="1" s="1"/>
  <c r="A21" i="1"/>
  <c r="I21" i="1"/>
  <c r="N21" i="1"/>
  <c r="A22" i="1"/>
  <c r="A23" i="1" s="1"/>
  <c r="A24" i="1" s="1"/>
  <c r="A25" i="1" s="1"/>
  <c r="I22" i="1"/>
  <c r="N22" i="1"/>
  <c r="I23" i="1"/>
  <c r="I39" i="1" s="1"/>
  <c r="N23" i="1"/>
  <c r="I24" i="1"/>
  <c r="N24" i="1"/>
  <c r="I25" i="1"/>
  <c r="N25" i="1"/>
  <c r="I26" i="1"/>
  <c r="N26" i="1"/>
  <c r="I27" i="1"/>
  <c r="N27" i="1"/>
  <c r="I28" i="1"/>
  <c r="N28" i="1"/>
  <c r="I29" i="1"/>
  <c r="N29" i="1"/>
  <c r="I30" i="1"/>
  <c r="N30" i="1"/>
  <c r="I31" i="1"/>
  <c r="N31" i="1"/>
  <c r="I32" i="1"/>
  <c r="N32" i="1"/>
  <c r="I33" i="1"/>
  <c r="N33" i="1"/>
  <c r="I34" i="1"/>
  <c r="N34" i="1"/>
  <c r="I35" i="1"/>
  <c r="N35" i="1"/>
  <c r="I36" i="1"/>
  <c r="N36" i="1"/>
  <c r="I37" i="1"/>
  <c r="N37" i="1"/>
  <c r="F39" i="1"/>
  <c r="G39" i="1"/>
  <c r="K39" i="1"/>
  <c r="L39" i="1"/>
  <c r="F40" i="1"/>
  <c r="H40" i="1"/>
  <c r="I40" i="1" s="1"/>
  <c r="K40" i="1"/>
  <c r="M40" i="1"/>
  <c r="N40" i="1" s="1"/>
  <c r="F41" i="1"/>
  <c r="H41" i="1"/>
  <c r="K41" i="1"/>
  <c r="M41" i="1"/>
  <c r="F42" i="1"/>
  <c r="H42" i="1"/>
  <c r="K42" i="1"/>
  <c r="M42" i="1"/>
  <c r="N42" i="1"/>
  <c r="F43" i="1"/>
  <c r="H43" i="1"/>
  <c r="K43" i="1"/>
  <c r="M43" i="1"/>
  <c r="F44" i="1"/>
  <c r="H44" i="1"/>
  <c r="K44" i="1"/>
  <c r="M44" i="1"/>
  <c r="F45" i="1"/>
  <c r="I45" i="1" s="1"/>
  <c r="H45" i="1"/>
  <c r="K45" i="1"/>
  <c r="N45" i="1" s="1"/>
  <c r="M45" i="1"/>
  <c r="F46" i="1"/>
  <c r="H46" i="1"/>
  <c r="K46" i="1"/>
  <c r="N46" i="1" s="1"/>
  <c r="M46" i="1"/>
  <c r="F47" i="1"/>
  <c r="H47" i="1"/>
  <c r="K47" i="1"/>
  <c r="M47" i="1"/>
  <c r="D56" i="1"/>
  <c r="F56" i="1"/>
  <c r="I56" i="1"/>
  <c r="I62" i="1" s="1"/>
  <c r="A57" i="1"/>
  <c r="A58" i="1" s="1"/>
  <c r="A59" i="1" s="1"/>
  <c r="A60" i="1" s="1"/>
  <c r="D57" i="1"/>
  <c r="F57" i="1"/>
  <c r="D58" i="1"/>
  <c r="F58" i="1" s="1"/>
  <c r="D59" i="1"/>
  <c r="F59" i="1"/>
  <c r="D60" i="1"/>
  <c r="F60" i="1" s="1"/>
  <c r="D70" i="1"/>
  <c r="F70" i="1" s="1"/>
  <c r="E70" i="1"/>
  <c r="G70" i="1"/>
  <c r="H70" i="1"/>
  <c r="A71" i="1"/>
  <c r="D71" i="1"/>
  <c r="E71" i="1"/>
  <c r="G71" i="1"/>
  <c r="H71" i="1"/>
  <c r="A73" i="1"/>
  <c r="D73" i="1"/>
  <c r="E73" i="1"/>
  <c r="G73" i="1"/>
  <c r="I73" i="1" s="1"/>
  <c r="H73" i="1"/>
  <c r="D82" i="1"/>
  <c r="E82" i="1"/>
  <c r="F82" i="1"/>
  <c r="G82" i="1"/>
  <c r="H82" i="1"/>
  <c r="I82" i="1" s="1"/>
  <c r="D84" i="1"/>
  <c r="E84" i="1"/>
  <c r="G84" i="1"/>
  <c r="H84" i="1"/>
  <c r="D94" i="1"/>
  <c r="F94" i="1" s="1"/>
  <c r="G94" i="1"/>
  <c r="I94" i="1" s="1"/>
  <c r="A95" i="1"/>
  <c r="A96" i="1" s="1"/>
  <c r="A97" i="1" s="1"/>
  <c r="A98" i="1" s="1"/>
  <c r="D95" i="1"/>
  <c r="G95" i="1" s="1"/>
  <c r="I95" i="1" s="1"/>
  <c r="F95" i="1"/>
  <c r="D96" i="1"/>
  <c r="G96" i="1" s="1"/>
  <c r="I96" i="1" s="1"/>
  <c r="D97" i="1"/>
  <c r="G97" i="1" s="1"/>
  <c r="I97" i="1" s="1"/>
  <c r="F97" i="1"/>
  <c r="D98" i="1"/>
  <c r="F98" i="1" s="1"/>
  <c r="G98" i="1"/>
  <c r="I98" i="1" s="1"/>
  <c r="F108" i="1"/>
  <c r="F114" i="1" s="1"/>
  <c r="J114" i="1" s="1"/>
  <c r="J115" i="1" s="1"/>
  <c r="G108" i="1"/>
  <c r="I108" i="1"/>
  <c r="I114" i="1" s="1"/>
  <c r="A109" i="1"/>
  <c r="F109" i="1"/>
  <c r="G109" i="1"/>
  <c r="I109" i="1"/>
  <c r="A110" i="1"/>
  <c r="F110" i="1"/>
  <c r="G110" i="1"/>
  <c r="I110" i="1"/>
  <c r="A111" i="1"/>
  <c r="F111" i="1"/>
  <c r="G111" i="1"/>
  <c r="I111" i="1"/>
  <c r="A112" i="1"/>
  <c r="F112" i="1"/>
  <c r="G112" i="1"/>
  <c r="I112" i="1"/>
  <c r="F122" i="1"/>
  <c r="G122" i="1"/>
  <c r="I122" i="1" s="1"/>
  <c r="H122" i="1"/>
  <c r="A124" i="1"/>
  <c r="F124" i="1"/>
  <c r="G124" i="1"/>
  <c r="H124" i="1"/>
  <c r="F126" i="1"/>
  <c r="D133" i="1"/>
  <c r="G133" i="1" s="1"/>
  <c r="I133" i="1" s="1"/>
  <c r="F133" i="1"/>
  <c r="A134" i="1"/>
  <c r="D134" i="1"/>
  <c r="F134" i="1" s="1"/>
  <c r="G134" i="1"/>
  <c r="I134" i="1" s="1"/>
  <c r="A135" i="1"/>
  <c r="A136" i="1" s="1"/>
  <c r="D135" i="1"/>
  <c r="F135" i="1" s="1"/>
  <c r="G135" i="1"/>
  <c r="I135" i="1" s="1"/>
  <c r="D136" i="1"/>
  <c r="G136" i="1" s="1"/>
  <c r="I136" i="1" s="1"/>
  <c r="I124" i="1" l="1"/>
  <c r="F73" i="1"/>
  <c r="I41" i="1"/>
  <c r="I48" i="1" s="1"/>
  <c r="N44" i="1"/>
  <c r="I71" i="1"/>
  <c r="I44" i="1"/>
  <c r="I84" i="1"/>
  <c r="I86" i="1" s="1"/>
  <c r="F71" i="1"/>
  <c r="F75" i="1" s="1"/>
  <c r="I47" i="1"/>
  <c r="I46" i="1"/>
  <c r="N43" i="1"/>
  <c r="N48" i="1" s="1"/>
  <c r="N41" i="1"/>
  <c r="I12" i="1"/>
  <c r="O12" i="1" s="1"/>
  <c r="F84" i="1"/>
  <c r="F86" i="1" s="1"/>
  <c r="N47" i="1"/>
  <c r="I43" i="1"/>
  <c r="I42" i="1"/>
  <c r="I70" i="1"/>
  <c r="N11" i="1"/>
  <c r="I126" i="1"/>
  <c r="J126" i="1" s="1"/>
  <c r="O39" i="1"/>
  <c r="I138" i="1"/>
  <c r="I100" i="1"/>
  <c r="I75" i="1"/>
  <c r="F62" i="1"/>
  <c r="J62" i="1" s="1"/>
  <c r="J63" i="1" s="1"/>
  <c r="I11" i="1"/>
  <c r="F136" i="1"/>
  <c r="F138" i="1" s="1"/>
  <c r="J138" i="1" s="1"/>
  <c r="F96" i="1"/>
  <c r="F100" i="1" s="1"/>
  <c r="G11" i="1"/>
  <c r="J86" i="1" l="1"/>
  <c r="J100" i="1"/>
  <c r="J101" i="1" s="1"/>
  <c r="J87" i="1"/>
  <c r="O48" i="1"/>
  <c r="O49" i="1" s="1"/>
  <c r="O11" i="1"/>
  <c r="O13" i="1" s="1"/>
  <c r="J75" i="1"/>
  <c r="J76" i="1" s="1"/>
</calcChain>
</file>

<file path=xl/sharedStrings.xml><?xml version="1.0" encoding="utf-8"?>
<sst xmlns="http://schemas.openxmlformats.org/spreadsheetml/2006/main" count="330" uniqueCount="126">
  <si>
    <t>TOTAL COST PER UNIT</t>
  </si>
  <si>
    <t>Sft</t>
  </si>
  <si>
    <t>Mosaic tile</t>
  </si>
  <si>
    <t>Kitchen backsplash 24"x48"</t>
  </si>
  <si>
    <t>Toilet Wall and floor tile 32"x32"</t>
  </si>
  <si>
    <t>Flooring Tile 10"x40"</t>
  </si>
  <si>
    <t>Material</t>
  </si>
  <si>
    <t>Amount</t>
  </si>
  <si>
    <t>Rate</t>
  </si>
  <si>
    <t>Quantity</t>
  </si>
  <si>
    <t>UOM</t>
  </si>
  <si>
    <t>Description</t>
  </si>
  <si>
    <t>SL Nos</t>
  </si>
  <si>
    <t>Difference Amount</t>
  </si>
  <si>
    <t>PO Amount</t>
  </si>
  <si>
    <t>Budget amount</t>
  </si>
  <si>
    <t>BSL MOSAIC TILE COMPARISON</t>
  </si>
  <si>
    <t>Mosaic tile laying</t>
  </si>
  <si>
    <t>Service</t>
  </si>
  <si>
    <t>Revised budget</t>
  </si>
  <si>
    <t>Intial budget</t>
  </si>
  <si>
    <t>TOTAL SERVICE COST</t>
  </si>
  <si>
    <t>Cyd</t>
  </si>
  <si>
    <t>Walkway</t>
  </si>
  <si>
    <t>Driveway</t>
  </si>
  <si>
    <t>Front and rear entry step</t>
  </si>
  <si>
    <t>Slab on grade including garage step</t>
  </si>
  <si>
    <t>CIP footing</t>
  </si>
  <si>
    <t>Revised budget- 5000 PSI regular</t>
  </si>
  <si>
    <t>Intial budget- 5000 PSI regular</t>
  </si>
  <si>
    <t>BSL GRADE CHANGE COMPARISON</t>
  </si>
  <si>
    <t>Initial budget- 3000 PSI regular</t>
  </si>
  <si>
    <t>Concrete</t>
  </si>
  <si>
    <t>Initial budget</t>
  </si>
  <si>
    <t>BSL GRADE SLAB COMPARISION</t>
  </si>
  <si>
    <t>Lbs</t>
  </si>
  <si>
    <t>Rebar</t>
  </si>
  <si>
    <t>Ea</t>
  </si>
  <si>
    <t>W1.4xW1.4 Mesh</t>
  </si>
  <si>
    <t>Ls</t>
  </si>
  <si>
    <t>Maintenance</t>
  </si>
  <si>
    <t>Top soil</t>
  </si>
  <si>
    <t>Tree</t>
  </si>
  <si>
    <t>Scrub</t>
  </si>
  <si>
    <t>SOD</t>
  </si>
  <si>
    <t>Vendor proposal</t>
  </si>
  <si>
    <t>BSL LANDSCAPE COMPARISION</t>
  </si>
  <si>
    <t>Installation of Metal Door - Fire Rated Door</t>
  </si>
  <si>
    <t>Installation of Louvered Door</t>
  </si>
  <si>
    <t>Installation of Double Door</t>
  </si>
  <si>
    <t>Installation of Wooden Door</t>
  </si>
  <si>
    <t>Installation of Sliding Door</t>
  </si>
  <si>
    <t>Installation of Exterior door</t>
  </si>
  <si>
    <t>D3 - Garage door 8'-0" x 7'-0"</t>
  </si>
  <si>
    <t>D2 - Garage door 16'-0" x 7'-0"</t>
  </si>
  <si>
    <t>TOTAL MATERIAL COST</t>
  </si>
  <si>
    <t>8'-0" x 6'-8"</t>
  </si>
  <si>
    <t>8'-0"x 6'-8"</t>
  </si>
  <si>
    <t>D4</t>
  </si>
  <si>
    <t>D04 Sliding Door</t>
  </si>
  <si>
    <t>2'-6" x 6'-8"x 6"</t>
  </si>
  <si>
    <t>1'-10" x 7'-0"</t>
  </si>
  <si>
    <t>D11</t>
  </si>
  <si>
    <t>D11 Wooden louver door</t>
  </si>
  <si>
    <t>2'-10" x 6'-8"x 6"</t>
  </si>
  <si>
    <t>2'-8" x 6'-8"</t>
  </si>
  <si>
    <t>D7</t>
  </si>
  <si>
    <t>D7 Single Swing door</t>
  </si>
  <si>
    <t>4'-0" x 6'-8"</t>
  </si>
  <si>
    <t>4'-8" x 6'-8"</t>
  </si>
  <si>
    <t>D6</t>
  </si>
  <si>
    <t>D6 Double Flush door</t>
  </si>
  <si>
    <t>-</t>
  </si>
  <si>
    <t>Door Stopper Wall Protector Small</t>
  </si>
  <si>
    <t>Privacy Lever; Handle with Lock; Brushed Nickel</t>
  </si>
  <si>
    <t>2'-0" x 6'-8"x 4"</t>
  </si>
  <si>
    <t>D10</t>
  </si>
  <si>
    <t>D10 Interior Door- 4" thk Right Swing</t>
  </si>
  <si>
    <t>2'-0" x 6'-8"x 6"</t>
  </si>
  <si>
    <t>2'-6" x 6'-8"</t>
  </si>
  <si>
    <t>D10 Interior Door- 6" thk Left Swing</t>
  </si>
  <si>
    <t>D9</t>
  </si>
  <si>
    <t>D9 Interior Door- 6" thick</t>
  </si>
  <si>
    <t>2'-8" x 6'-8"x 6"</t>
  </si>
  <si>
    <t>D5</t>
  </si>
  <si>
    <t>D5 Interior Door-6" thk; left swing</t>
  </si>
  <si>
    <t>2'-8" x 6'-8"x 4"</t>
  </si>
  <si>
    <t>D5 Interior Door-4" thk; left swing</t>
  </si>
  <si>
    <t>3'-0" x 6'-8"</t>
  </si>
  <si>
    <t>D5 Interior Door-4" thk; Right swing</t>
  </si>
  <si>
    <t>W6</t>
  </si>
  <si>
    <t>Fire Rated 90 Min - Privacy Lock #V76F DH for Fire Door</t>
  </si>
  <si>
    <t>2'-8" x 6'-8"x 8"</t>
  </si>
  <si>
    <t>D8</t>
  </si>
  <si>
    <t>D8 Fire rated Door- 8" thick</t>
  </si>
  <si>
    <t>W4</t>
  </si>
  <si>
    <t>External Door Master Key</t>
  </si>
  <si>
    <t>W3</t>
  </si>
  <si>
    <t>Ext door Handle-Single Cylinder Deadbolt</t>
  </si>
  <si>
    <t>W2</t>
  </si>
  <si>
    <t>External door Key entry level</t>
  </si>
  <si>
    <t>5'-0" x 6'-8"</t>
  </si>
  <si>
    <t>D1</t>
  </si>
  <si>
    <t>D01 Exterior Door</t>
  </si>
  <si>
    <t>Area in Sft</t>
  </si>
  <si>
    <t>Nos</t>
  </si>
  <si>
    <t>Size</t>
  </si>
  <si>
    <t>Window ID</t>
  </si>
  <si>
    <t>Revised Drawing</t>
  </si>
  <si>
    <t>Initial Drawing</t>
  </si>
  <si>
    <t>BSL DOORS COMPARISION</t>
  </si>
  <si>
    <t>5'-1" x 1'-11"</t>
  </si>
  <si>
    <t>Fixed window</t>
  </si>
  <si>
    <t>8'-1" x 1'-11"</t>
  </si>
  <si>
    <t>8'-0" x 1'-0"</t>
  </si>
  <si>
    <t>W5</t>
  </si>
  <si>
    <t>3'-1" x 5'-3"</t>
  </si>
  <si>
    <t>5'-0" x 2'-0"</t>
  </si>
  <si>
    <t>3'-1" x 6'-2 1/4"</t>
  </si>
  <si>
    <t>3'-0" x 6'-0"</t>
  </si>
  <si>
    <t>4'-5" x 5'-3"</t>
  </si>
  <si>
    <t>4'-0" x 5'-0"</t>
  </si>
  <si>
    <t>2'-0" x 6'-0"</t>
  </si>
  <si>
    <t>W1</t>
  </si>
  <si>
    <t>Single hung Window</t>
  </si>
  <si>
    <t>BSL WINDOW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</si>
</sst>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* #,##0.00_);_(* \(#,##0.00\);_(* &quot;-&quot;??_);_(@_)"/>
    <numFmt numFmtId="167" formatCode="&quot;\&quot;#,##0;[Red]&quot;\&quot;\-#,##0"/>
    <numFmt numFmtId="168" formatCode="&quot;\&quot;#,##0.00;[Red]&quot;\&quot;\-#,##0.00"/>
    <numFmt numFmtId="169" formatCode="#,##0;\-#,##0;&quot;-&quot;"/>
    <numFmt numFmtId="170" formatCode="_(* #,##0.00_);_(* \(#,##0.00\);_(* \-??_);_(@_)"/>
    <numFmt numFmtId="171" formatCode="_ * #,##0.0_ ;_ * \-#,##0.0_ ;_ * &quot;-&quot;??_ ;_ @_ "/>
    <numFmt numFmtId="172" formatCode="_-* #,##0.00_-;\-* #,##0.00_-;_-* &quot;-&quot;??_-;_-@_-"/>
    <numFmt numFmtId="173" formatCode="#,##0;[Red]#,##0"/>
    <numFmt numFmtId="174" formatCode="mm/dd/yy"/>
    <numFmt numFmtId="175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b/>
      <i/>
      <u/>
      <sz val="11"/>
      <color theme="1"/>
      <name val="Cambria"/>
      <family val="1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</font>
    <font>
      <sz val="10"/>
      <name val="Arial"/>
      <family val="2"/>
    </font>
    <font>
      <sz val="10"/>
      <name val="Tahoma"/>
      <family val="2"/>
    </font>
    <font>
      <sz val="12"/>
      <name val="Tms Rmn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erif"/>
      <family val="1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8"/>
      <name val="Helv"/>
    </font>
    <font>
      <sz val="10"/>
      <name val="Helv"/>
      <charset val="204"/>
    </font>
    <font>
      <sz val="10"/>
      <name val="Arial"/>
      <family val="2"/>
      <charset val="204"/>
    </font>
    <font>
      <sz val="11"/>
      <name val="돋움"/>
      <charset val="129"/>
    </font>
    <font>
      <b/>
      <sz val="8"/>
      <color indexed="8"/>
      <name val="Helv"/>
    </font>
    <font>
      <b/>
      <sz val="11"/>
      <name val="Times New Roman"/>
      <family val="1"/>
    </font>
    <font>
      <sz val="11"/>
      <color theme="1"/>
      <name val="굴림체"/>
      <family val="2"/>
      <charset val="129"/>
    </font>
    <font>
      <sz val="11"/>
      <color theme="1"/>
      <name val="굴림체"/>
      <charset val="129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0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0"/>
    <xf numFmtId="0" fontId="13" fillId="0" borderId="0" applyNumberFormat="0" applyFill="0" applyBorder="0" applyAlignment="0" applyProtection="0"/>
    <xf numFmtId="169" fontId="14" fillId="0" borderId="0" applyFill="0" applyBorder="0" applyAlignment="0"/>
    <xf numFmtId="166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1" fillId="0" borderId="0" applyFont="0" applyFill="0" applyBorder="0" applyAlignment="0" applyProtection="0"/>
    <xf numFmtId="5" fontId="1" fillId="0" borderId="0" applyFont="0" applyFill="0" applyBorder="0" applyAlignment="0" applyProtection="0"/>
    <xf numFmtId="170" fontId="11" fillId="0" borderId="0" applyFill="0" applyBorder="0" applyAlignment="0" applyProtection="0"/>
    <xf numFmtId="166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Alignment="0">
      <alignment horizontal="left"/>
    </xf>
    <xf numFmtId="4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9" fillId="0" borderId="0" applyNumberFormat="0" applyAlignment="0">
      <alignment horizontal="left"/>
    </xf>
    <xf numFmtId="0" fontId="20" fillId="0" borderId="0" applyNumberFormat="0" applyBorder="0" applyProtection="0"/>
    <xf numFmtId="38" fontId="21" fillId="8" borderId="0" applyNumberFormat="0" applyBorder="0" applyAlignment="0" applyProtection="0"/>
    <xf numFmtId="0" fontId="22" fillId="0" borderId="19" applyNumberFormat="0" applyAlignment="0" applyProtection="0">
      <alignment horizontal="left" vertical="center"/>
    </xf>
    <xf numFmtId="0" fontId="22" fillId="0" borderId="20">
      <alignment horizontal="left" vertical="center"/>
    </xf>
    <xf numFmtId="0" fontId="23" fillId="0" borderId="0" applyNumberFormat="0" applyFill="0" applyBorder="0" applyAlignment="0" applyProtection="0">
      <alignment vertical="top"/>
      <protection locked="0"/>
    </xf>
    <xf numFmtId="10" fontId="21" fillId="9" borderId="1" applyNumberFormat="0" applyBorder="0" applyAlignment="0" applyProtection="0"/>
    <xf numFmtId="0" fontId="2" fillId="2" borderId="0" applyNumberFormat="0" applyBorder="0" applyAlignment="0" applyProtection="0"/>
    <xf numFmtId="173" fontId="2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20" fillId="0" borderId="0"/>
    <xf numFmtId="0" fontId="11" fillId="0" borderId="0"/>
    <xf numFmtId="0" fontId="11" fillId="0" borderId="0"/>
    <xf numFmtId="0" fontId="1" fillId="0" borderId="0"/>
    <xf numFmtId="0" fontId="16" fillId="0" borderId="0"/>
    <xf numFmtId="0" fontId="11" fillId="0" borderId="0"/>
    <xf numFmtId="0" fontId="11" fillId="0" borderId="0">
      <alignment wrapText="1"/>
    </xf>
    <xf numFmtId="0" fontId="16" fillId="0" borderId="0"/>
    <xf numFmtId="0" fontId="17" fillId="0" borderId="0"/>
    <xf numFmtId="0" fontId="1" fillId="0" borderId="0"/>
    <xf numFmtId="0" fontId="11" fillId="0" borderId="0">
      <alignment wrapText="1"/>
    </xf>
    <xf numFmtId="0" fontId="1" fillId="0" borderId="0"/>
    <xf numFmtId="0" fontId="25" fillId="0" borderId="0"/>
    <xf numFmtId="0" fontId="26" fillId="0" borderId="0"/>
    <xf numFmtId="4" fontId="11" fillId="0" borderId="0"/>
    <xf numFmtId="4" fontId="11" fillId="0" borderId="0"/>
    <xf numFmtId="0" fontId="1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29" fillId="0" borderId="0" applyNumberFormat="0" applyFill="0" applyBorder="0" applyAlignment="0" applyProtection="0">
      <alignment horizontal="left"/>
    </xf>
    <xf numFmtId="0" fontId="30" fillId="0" borderId="0"/>
    <xf numFmtId="0" fontId="31" fillId="0" borderId="0"/>
    <xf numFmtId="0" fontId="31" fillId="0" borderId="0"/>
    <xf numFmtId="0" fontId="32" fillId="0" borderId="0"/>
    <xf numFmtId="40" fontId="33" fillId="0" borderId="0" applyBorder="0">
      <alignment horizontal="right"/>
    </xf>
    <xf numFmtId="40" fontId="34" fillId="0" borderId="0"/>
    <xf numFmtId="175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7" fontId="35" fillId="0" borderId="0">
      <alignment vertical="center"/>
    </xf>
    <xf numFmtId="8" fontId="36" fillId="0" borderId="0">
      <alignment vertical="center"/>
    </xf>
    <xf numFmtId="0" fontId="32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8" fillId="0" borderId="0"/>
    <xf numFmtId="168" fontId="37" fillId="0" borderId="0" applyFont="0" applyFill="0" applyBorder="0" applyAlignment="0" applyProtection="0"/>
    <xf numFmtId="167" fontId="37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164" fontId="3" fillId="0" borderId="0" xfId="2" applyFont="1"/>
    <xf numFmtId="165" fontId="4" fillId="0" borderId="1" xfId="2" applyNumberFormat="1" applyFont="1" applyBorder="1" applyAlignment="1">
      <alignment horizontal="center"/>
    </xf>
    <xf numFmtId="164" fontId="3" fillId="0" borderId="2" xfId="2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164" fontId="3" fillId="0" borderId="6" xfId="2" applyFont="1" applyBorder="1"/>
    <xf numFmtId="0" fontId="3" fillId="0" borderId="6" xfId="0" applyFont="1" applyBorder="1"/>
    <xf numFmtId="164" fontId="3" fillId="0" borderId="6" xfId="2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6" xfId="2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164" fontId="4" fillId="4" borderId="6" xfId="2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64" fontId="4" fillId="5" borderId="6" xfId="2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3" fillId="7" borderId="0" xfId="0" applyFont="1" applyFill="1"/>
    <xf numFmtId="164" fontId="3" fillId="7" borderId="0" xfId="2" applyFont="1" applyFill="1"/>
    <xf numFmtId="164" fontId="4" fillId="0" borderId="2" xfId="2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5" fillId="0" borderId="2" xfId="0" applyFont="1" applyBorder="1"/>
    <xf numFmtId="164" fontId="3" fillId="0" borderId="13" xfId="2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5" xfId="2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/>
    </xf>
    <xf numFmtId="166" fontId="3" fillId="0" borderId="6" xfId="1" applyFont="1" applyBorder="1" applyAlignment="1">
      <alignment horizontal="center"/>
    </xf>
    <xf numFmtId="2" fontId="3" fillId="0" borderId="6" xfId="1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2" fontId="3" fillId="0" borderId="6" xfId="0" applyNumberFormat="1" applyFont="1" applyBorder="1"/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164" fontId="4" fillId="4" borderId="18" xfId="2" applyFont="1" applyFill="1" applyBorder="1" applyAlignment="1">
      <alignment horizontal="center"/>
    </xf>
    <xf numFmtId="164" fontId="4" fillId="5" borderId="9" xfId="2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190">
    <cellStyle name="??" xfId="3"/>
    <cellStyle name="?? [0.00]_laroux" xfId="4"/>
    <cellStyle name="???? [0.00]_laroux" xfId="5"/>
    <cellStyle name="????_laroux" xfId="6"/>
    <cellStyle name="??_??" xfId="7"/>
    <cellStyle name="_BBS  SUB-STATION BUILDING" xfId="8"/>
    <cellStyle name="_BBS CMB BUILDING" xfId="9"/>
    <cellStyle name="_BBS HVAC BUILDING" xfId="10"/>
    <cellStyle name="_BBS IDC BLOCK" xfId="11"/>
    <cellStyle name="_BBS SUB-STATION BUILDING" xfId="12"/>
    <cellStyle name="•W_Electrical" xfId="13"/>
    <cellStyle name="413132" xfId="14"/>
    <cellStyle name="Body" xfId="15"/>
    <cellStyle name="Calc Currency (0)" xfId="16"/>
    <cellStyle name="Comma" xfId="1" builtinId="3"/>
    <cellStyle name="Comma 10" xfId="17"/>
    <cellStyle name="Comma 10 2" xfId="18"/>
    <cellStyle name="Comma 10 3" xfId="19"/>
    <cellStyle name="Comma 11" xfId="20"/>
    <cellStyle name="Comma 11 2" xfId="21"/>
    <cellStyle name="Comma 11 2 2" xfId="22"/>
    <cellStyle name="Comma 11 3" xfId="23"/>
    <cellStyle name="Comma 12" xfId="24"/>
    <cellStyle name="Comma 12 2" xfId="25"/>
    <cellStyle name="Comma 12 2 2" xfId="26"/>
    <cellStyle name="Comma 12 3" xfId="27"/>
    <cellStyle name="Comma 12 3 2" xfId="28"/>
    <cellStyle name="Comma 12 4" xfId="29"/>
    <cellStyle name="Comma 12 5" xfId="30"/>
    <cellStyle name="Comma 13" xfId="31"/>
    <cellStyle name="Comma 14" xfId="32"/>
    <cellStyle name="Comma 15" xfId="33"/>
    <cellStyle name="Comma 2" xfId="34"/>
    <cellStyle name="Comma 2 2" xfId="35"/>
    <cellStyle name="Comma 2 2 2" xfId="36"/>
    <cellStyle name="Comma 2 2 2 2" xfId="37"/>
    <cellStyle name="Comma 2 2 2 2 2" xfId="38"/>
    <cellStyle name="Comma 2 2 2 2 3" xfId="39"/>
    <cellStyle name="Comma 2 2 2 3" xfId="40"/>
    <cellStyle name="Comma 2 2 2 4" xfId="41"/>
    <cellStyle name="Comma 2 2 2 5" xfId="42"/>
    <cellStyle name="Comma 2 2 2 6" xfId="43"/>
    <cellStyle name="Comma 2 2 2 7" xfId="44"/>
    <cellStyle name="Comma 2 2 3" xfId="45"/>
    <cellStyle name="Comma 2 2 3 2" xfId="46"/>
    <cellStyle name="Comma 2 2 3 3" xfId="47"/>
    <cellStyle name="Comma 2 2 4" xfId="48"/>
    <cellStyle name="Comma 2 2 4 2" xfId="49"/>
    <cellStyle name="Comma 2 2 5" xfId="50"/>
    <cellStyle name="Comma 2 2 5 2" xfId="51"/>
    <cellStyle name="Comma 2 2 6" xfId="52"/>
    <cellStyle name="Comma 2 2 6 2" xfId="53"/>
    <cellStyle name="Comma 2 2 7" xfId="54"/>
    <cellStyle name="Comma 2 2 8" xfId="55"/>
    <cellStyle name="Comma 2 29" xfId="56"/>
    <cellStyle name="Comma 2 29 2" xfId="57"/>
    <cellStyle name="Comma 2 29 2 2" xfId="58"/>
    <cellStyle name="Comma 2 29 3" xfId="59"/>
    <cellStyle name="Comma 2 29 4" xfId="60"/>
    <cellStyle name="Comma 2 3" xfId="61"/>
    <cellStyle name="Comma 2 4" xfId="62"/>
    <cellStyle name="Comma 2 4 6 10 4" xfId="63"/>
    <cellStyle name="Comma 2 8" xfId="64"/>
    <cellStyle name="Comma 2 9 2" xfId="65"/>
    <cellStyle name="Comma 3" xfId="66"/>
    <cellStyle name="Comma 3 2" xfId="67"/>
    <cellStyle name="Comma 3 2 2" xfId="68"/>
    <cellStyle name="Comma 3 2 2 2" xfId="69"/>
    <cellStyle name="Comma 3 2 3" xfId="70"/>
    <cellStyle name="Comma 3 2 4" xfId="71"/>
    <cellStyle name="Comma 3 2 5" xfId="72"/>
    <cellStyle name="Comma 3 2 6" xfId="73"/>
    <cellStyle name="Comma 3 3" xfId="74"/>
    <cellStyle name="Comma 3 3 2" xfId="75"/>
    <cellStyle name="Comma 3 4" xfId="76"/>
    <cellStyle name="Comma 3 4 2" xfId="77"/>
    <cellStyle name="Comma 3 5" xfId="78"/>
    <cellStyle name="Comma 3 5 2" xfId="79"/>
    <cellStyle name="Comma 3 6" xfId="80"/>
    <cellStyle name="Comma 3 6 2" xfId="81"/>
    <cellStyle name="Comma 3 7" xfId="82"/>
    <cellStyle name="Comma 3 8" xfId="83"/>
    <cellStyle name="Comma 3 9" xfId="84"/>
    <cellStyle name="Comma 4" xfId="85"/>
    <cellStyle name="Comma 4 2" xfId="86"/>
    <cellStyle name="Comma 4 2 2" xfId="87"/>
    <cellStyle name="Comma 4 2 3" xfId="88"/>
    <cellStyle name="Comma 4 2 4" xfId="89"/>
    <cellStyle name="Comma 4 3" xfId="90"/>
    <cellStyle name="Comma 4 3 2" xfId="91"/>
    <cellStyle name="Comma 4 4" xfId="92"/>
    <cellStyle name="Comma 4 4 2" xfId="93"/>
    <cellStyle name="Comma 4 5" xfId="94"/>
    <cellStyle name="Comma 4 6" xfId="95"/>
    <cellStyle name="Comma 4 7" xfId="96"/>
    <cellStyle name="Comma 5" xfId="97"/>
    <cellStyle name="Comma 5 2" xfId="98"/>
    <cellStyle name="Comma 5 2 2" xfId="99"/>
    <cellStyle name="Comma 5 2 3" xfId="100"/>
    <cellStyle name="Comma 5 3" xfId="101"/>
    <cellStyle name="Comma 5 3 2" xfId="102"/>
    <cellStyle name="Comma 5 4" xfId="103"/>
    <cellStyle name="Comma 5 4 2" xfId="104"/>
    <cellStyle name="Comma 5 5" xfId="105"/>
    <cellStyle name="Comma 5 6" xfId="106"/>
    <cellStyle name="Comma 5 7" xfId="107"/>
    <cellStyle name="Comma 6" xfId="108"/>
    <cellStyle name="Comma 6 2" xfId="109"/>
    <cellStyle name="Comma 6 2 2" xfId="110"/>
    <cellStyle name="Comma 6 3" xfId="111"/>
    <cellStyle name="Comma 7" xfId="112"/>
    <cellStyle name="Comma 7 2" xfId="113"/>
    <cellStyle name="Comma 8" xfId="114"/>
    <cellStyle name="Comma 8 2" xfId="115"/>
    <cellStyle name="Comma 9" xfId="116"/>
    <cellStyle name="Comma 9 2" xfId="117"/>
    <cellStyle name="Copied" xfId="118"/>
    <cellStyle name="Currency" xfId="2" builtinId="4"/>
    <cellStyle name="Currency 2" xfId="119"/>
    <cellStyle name="Currency 2 2" xfId="120"/>
    <cellStyle name="Currency 2 2 2" xfId="121"/>
    <cellStyle name="Currency 4" xfId="122"/>
    <cellStyle name="Entered" xfId="123"/>
    <cellStyle name="Excel Built-in Normal 2" xfId="124"/>
    <cellStyle name="Grey" xfId="125"/>
    <cellStyle name="Header1" xfId="126"/>
    <cellStyle name="Header2" xfId="127"/>
    <cellStyle name="Hyperlink 2" xfId="128"/>
    <cellStyle name="Input [yellow]" xfId="129"/>
    <cellStyle name="Neutral 2" xfId="130"/>
    <cellStyle name="Normal" xfId="0" builtinId="0"/>
    <cellStyle name="Normal - Style1" xfId="131"/>
    <cellStyle name="Normal 10" xfId="132"/>
    <cellStyle name="Normal 10 2" xfId="133"/>
    <cellStyle name="Normal 10 2 2" xfId="134"/>
    <cellStyle name="Normal 12" xfId="135"/>
    <cellStyle name="Normal 13 2 2" xfId="136"/>
    <cellStyle name="Normal 134" xfId="137"/>
    <cellStyle name="Normal 181" xfId="138"/>
    <cellStyle name="Normal 2" xfId="139"/>
    <cellStyle name="Normal 2 13" xfId="140"/>
    <cellStyle name="Normal 2 17" xfId="141"/>
    <cellStyle name="Normal 2 2" xfId="142"/>
    <cellStyle name="Normal 2 2 2" xfId="143"/>
    <cellStyle name="Normal 2 2 2 10" xfId="144"/>
    <cellStyle name="Normal 2 2 3" xfId="145"/>
    <cellStyle name="Normal 2 3" xfId="146"/>
    <cellStyle name="Normal 2 3 2" xfId="147"/>
    <cellStyle name="Normal 2 4" xfId="148"/>
    <cellStyle name="Normal 2 5" xfId="149"/>
    <cellStyle name="Normal 2 6" xfId="150"/>
    <cellStyle name="Normal 2 7" xfId="151"/>
    <cellStyle name="Normal 2 8" xfId="152"/>
    <cellStyle name="Normal 3" xfId="153"/>
    <cellStyle name="Normal 3 2" xfId="154"/>
    <cellStyle name="Normal 3 3" xfId="155"/>
    <cellStyle name="Normal 4" xfId="156"/>
    <cellStyle name="Normal 4 2" xfId="157"/>
    <cellStyle name="Normal 4 3" xfId="158"/>
    <cellStyle name="Normal 5" xfId="159"/>
    <cellStyle name="Normal 5 2" xfId="160"/>
    <cellStyle name="Normal 6" xfId="161"/>
    <cellStyle name="Normal 7" xfId="162"/>
    <cellStyle name="Percent [2]" xfId="163"/>
    <cellStyle name="Percent 10" xfId="164"/>
    <cellStyle name="Percent 10 6" xfId="165"/>
    <cellStyle name="Percent 2" xfId="166"/>
    <cellStyle name="Percent 2 2" xfId="167"/>
    <cellStyle name="Percent 30 2" xfId="168"/>
    <cellStyle name="Percent 6" xfId="169"/>
    <cellStyle name="RevList" xfId="170"/>
    <cellStyle name="Style 1" xfId="171"/>
    <cellStyle name="Style 1 2" xfId="172"/>
    <cellStyle name="Style 1 2 21" xfId="173"/>
    <cellStyle name="Style 1 2 6" xfId="174"/>
    <cellStyle name="Subtotal" xfId="175"/>
    <cellStyle name="Times New Roman" xfId="176"/>
    <cellStyle name="Tusental (0)_pldt" xfId="177"/>
    <cellStyle name="Tusental_pldt" xfId="178"/>
    <cellStyle name="Valuta (0)_pldt" xfId="179"/>
    <cellStyle name="Valuta_pldt" xfId="180"/>
    <cellStyle name="쉼표 9" xfId="181"/>
    <cellStyle name="표준 25" xfId="182"/>
    <cellStyle name="표준 25 2" xfId="183"/>
    <cellStyle name="표준_PO0862_bldg_BQ" xfId="184"/>
    <cellStyle name="桁区切り [0.00]_laroux" xfId="185"/>
    <cellStyle name="桁区切り_laroux" xfId="186"/>
    <cellStyle name="標準_94物件" xfId="187"/>
    <cellStyle name="通貨 [0.00]_laroux" xfId="188"/>
    <cellStyle name="通貨_laroux" xfId="1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burnt%20lake%20bo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mpact"/>
      <sheetName val="Assumptions and considerations"/>
      <sheetName val="ROR"/>
      <sheetName val="Presentation"/>
      <sheetName val="CTC"/>
      <sheetName val="Comparission"/>
      <sheetName val="WBS"/>
      <sheetName val="Rate analysis"/>
      <sheetName val="Schedule"/>
      <sheetName val="CIVIL BOQ"/>
      <sheetName val="MEP BOQ"/>
      <sheetName val="LAND D'MENT BOQ"/>
      <sheetName val="SOFT COST"/>
      <sheetName val="Jobsites and Overheads"/>
      <sheetName val="Cost query"/>
      <sheetName val="M.sheet"/>
      <sheetName val="Dosage details"/>
      <sheetName val="Level sheet"/>
      <sheetName val="BBS"/>
      <sheetName val="Tile Pattern Qty"/>
      <sheetName val="Joinery Details"/>
      <sheetName val="Drawings"/>
      <sheetName val="Precast Working"/>
      <sheetName val="Precast Elements Cost"/>
      <sheetName val="VariationItemhead"/>
      <sheetName val="Material rate"/>
      <sheetName val="Service rates"/>
      <sheetName val="LGS"/>
      <sheetName val="Admin and Payroll"/>
      <sheetName val="BSL Upgrade budget"/>
      <sheetName val="Villa pass Upgrade budget"/>
      <sheetName val="GV Upgrade budget"/>
      <sheetName val="Alba Upgrade budg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5">
          <cell r="V45">
            <v>45078</v>
          </cell>
        </row>
      </sheetData>
      <sheetData sheetId="9">
        <row r="40">
          <cell r="N40">
            <v>1.190623703703704</v>
          </cell>
        </row>
        <row r="58">
          <cell r="E58">
            <v>161.30000000000001</v>
          </cell>
          <cell r="G58">
            <v>0.6</v>
          </cell>
          <cell r="N58">
            <v>1220.4025452000001</v>
          </cell>
          <cell r="Q58">
            <v>0.9</v>
          </cell>
        </row>
        <row r="59">
          <cell r="E59">
            <v>23.6</v>
          </cell>
          <cell r="G59">
            <v>38</v>
          </cell>
          <cell r="N59">
            <v>20</v>
          </cell>
          <cell r="Q59">
            <v>38</v>
          </cell>
        </row>
        <row r="62">
          <cell r="E62">
            <v>43.4</v>
          </cell>
          <cell r="G62">
            <v>160</v>
          </cell>
          <cell r="N62">
            <v>46.288356407407406</v>
          </cell>
          <cell r="Q62">
            <v>174</v>
          </cell>
        </row>
        <row r="63">
          <cell r="N63">
            <v>3.5241833209876554</v>
          </cell>
        </row>
        <row r="66">
          <cell r="E66">
            <v>478.88888888888886</v>
          </cell>
          <cell r="H66">
            <v>0.85</v>
          </cell>
          <cell r="N66">
            <v>261.45374069135806</v>
          </cell>
          <cell r="Q66">
            <v>0.85</v>
          </cell>
        </row>
        <row r="67">
          <cell r="E67">
            <v>946.18177500000002</v>
          </cell>
          <cell r="N67">
            <v>1856.8568400000001</v>
          </cell>
        </row>
        <row r="71">
          <cell r="H71">
            <v>85.1</v>
          </cell>
          <cell r="Q71">
            <v>90</v>
          </cell>
        </row>
        <row r="137">
          <cell r="N137">
            <v>1948.5494999999999</v>
          </cell>
        </row>
        <row r="139">
          <cell r="N139">
            <v>40</v>
          </cell>
        </row>
        <row r="140">
          <cell r="N140">
            <v>467.86740000000009</v>
          </cell>
        </row>
        <row r="142">
          <cell r="N142">
            <v>21.840000000000003</v>
          </cell>
          <cell r="Q142">
            <v>1.8877551020408161</v>
          </cell>
        </row>
        <row r="148">
          <cell r="Q148">
            <v>2.4853332957782759</v>
          </cell>
        </row>
        <row r="192">
          <cell r="E192">
            <v>1</v>
          </cell>
          <cell r="H192">
            <v>3629.9</v>
          </cell>
          <cell r="N192">
            <v>1</v>
          </cell>
          <cell r="Q192">
            <v>3629.9</v>
          </cell>
        </row>
        <row r="193">
          <cell r="E193">
            <v>1</v>
          </cell>
          <cell r="H193">
            <v>1829.9</v>
          </cell>
          <cell r="N193">
            <v>1</v>
          </cell>
          <cell r="Q193">
            <v>1829.9</v>
          </cell>
        </row>
        <row r="194">
          <cell r="E194">
            <v>1</v>
          </cell>
          <cell r="H194">
            <v>366.18450000000001</v>
          </cell>
          <cell r="N194">
            <v>1</v>
          </cell>
          <cell r="Q194">
            <v>285.57084444444445</v>
          </cell>
        </row>
        <row r="195">
          <cell r="E195">
            <v>3</v>
          </cell>
          <cell r="H195">
            <v>233.55259999999998</v>
          </cell>
          <cell r="N195">
            <v>3</v>
          </cell>
          <cell r="Q195">
            <v>233.5428</v>
          </cell>
        </row>
        <row r="196">
          <cell r="E196">
            <v>10</v>
          </cell>
          <cell r="H196">
            <v>115.4579</v>
          </cell>
          <cell r="N196">
            <v>14</v>
          </cell>
          <cell r="Q196">
            <v>128.52024615384616</v>
          </cell>
        </row>
        <row r="197">
          <cell r="E197">
            <v>4</v>
          </cell>
          <cell r="H197">
            <v>65.415999999999997</v>
          </cell>
          <cell r="N197">
            <v>3</v>
          </cell>
          <cell r="Q197">
            <v>189.47255000000001</v>
          </cell>
        </row>
        <row r="198">
          <cell r="E198">
            <v>2</v>
          </cell>
          <cell r="H198">
            <v>83.096000000000004</v>
          </cell>
          <cell r="N198">
            <v>1</v>
          </cell>
          <cell r="Q198">
            <v>127.24316666666667</v>
          </cell>
        </row>
        <row r="199">
          <cell r="E199">
            <v>1</v>
          </cell>
          <cell r="H199">
            <v>140.08000000000001</v>
          </cell>
          <cell r="N199">
            <v>1</v>
          </cell>
          <cell r="Q199">
            <v>285.57084444444445</v>
          </cell>
        </row>
        <row r="221">
          <cell r="H221">
            <v>122.95190909090908</v>
          </cell>
          <cell r="Q221">
            <v>101.372</v>
          </cell>
        </row>
      </sheetData>
      <sheetData sheetId="10" refreshError="1"/>
      <sheetData sheetId="11">
        <row r="10">
          <cell r="E10">
            <v>31893.225000000002</v>
          </cell>
        </row>
        <row r="11">
          <cell r="E11">
            <v>3609.7230000000009</v>
          </cell>
        </row>
      </sheetData>
      <sheetData sheetId="12" refreshError="1"/>
      <sheetData sheetId="13">
        <row r="71">
          <cell r="I71">
            <v>45242.94</v>
          </cell>
        </row>
      </sheetData>
      <sheetData sheetId="14">
        <row r="49">
          <cell r="R49">
            <v>30</v>
          </cell>
        </row>
      </sheetData>
      <sheetData sheetId="15">
        <row r="6">
          <cell r="K6">
            <v>94.805461111111129</v>
          </cell>
        </row>
      </sheetData>
      <sheetData sheetId="16" refreshError="1"/>
      <sheetData sheetId="17" refreshError="1"/>
      <sheetData sheetId="18">
        <row r="21">
          <cell r="V21">
            <v>106.62936666666666</v>
          </cell>
        </row>
      </sheetData>
      <sheetData sheetId="19">
        <row r="8">
          <cell r="L8">
            <v>255.20040000000003</v>
          </cell>
        </row>
      </sheetData>
      <sheetData sheetId="20">
        <row r="17">
          <cell r="B17">
            <v>1</v>
          </cell>
        </row>
      </sheetData>
      <sheetData sheetId="21" refreshError="1"/>
      <sheetData sheetId="22">
        <row r="5">
          <cell r="AE5">
            <v>45.63060910493828</v>
          </cell>
        </row>
      </sheetData>
      <sheetData sheetId="23" refreshError="1"/>
      <sheetData sheetId="24" refreshError="1"/>
      <sheetData sheetId="25">
        <row r="8">
          <cell r="H8">
            <v>174</v>
          </cell>
        </row>
      </sheetData>
      <sheetData sheetId="26">
        <row r="3">
          <cell r="D3">
            <v>30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showGridLines="0" tabSelected="1" zoomScale="70" zoomScaleNormal="70" workbookViewId="0">
      <pane xSplit="4" ySplit="3" topLeftCell="E75" activePane="bottomRight" state="frozen"/>
      <selection pane="topRight" activeCell="E1" sqref="E1"/>
      <selection pane="bottomLeft" activeCell="A4" sqref="A4"/>
      <selection pane="bottomRight" activeCell="K93" sqref="K93"/>
    </sheetView>
  </sheetViews>
  <sheetFormatPr defaultColWidth="8.85546875" defaultRowHeight="14.25"/>
  <cols>
    <col min="1" max="1" width="8.85546875" style="1" bestFit="1" customWidth="1"/>
    <col min="2" max="2" width="38.5703125" style="1" customWidth="1"/>
    <col min="3" max="3" width="10.28515625" style="1" bestFit="1" customWidth="1"/>
    <col min="4" max="4" width="9.85546875" style="1" bestFit="1" customWidth="1"/>
    <col min="5" max="5" width="12" style="1" bestFit="1" customWidth="1"/>
    <col min="6" max="6" width="14.85546875" style="1" customWidth="1"/>
    <col min="7" max="7" width="11.140625" style="1" customWidth="1"/>
    <col min="8" max="8" width="13.85546875" style="2" bestFit="1" customWidth="1"/>
    <col min="9" max="9" width="15.42578125" style="2" bestFit="1" customWidth="1"/>
    <col min="10" max="10" width="15.85546875" style="1" bestFit="1" customWidth="1"/>
    <col min="11" max="11" width="10.28515625" style="1" customWidth="1"/>
    <col min="12" max="12" width="7.5703125" style="1" bestFit="1" customWidth="1"/>
    <col min="13" max="13" width="11.42578125" style="2" bestFit="1" customWidth="1"/>
    <col min="14" max="14" width="12.5703125" style="2" bestFit="1" customWidth="1"/>
    <col min="15" max="15" width="12.5703125" style="1" customWidth="1"/>
    <col min="16" max="16384" width="8.85546875" style="1"/>
  </cols>
  <sheetData>
    <row r="1" spans="1:15" s="28" customFormat="1" ht="14.45" customHeight="1">
      <c r="A1" s="57" t="s">
        <v>125</v>
      </c>
      <c r="B1" s="56"/>
      <c r="C1" s="56"/>
      <c r="D1" s="55"/>
      <c r="E1" s="31" t="s">
        <v>109</v>
      </c>
      <c r="F1" s="31"/>
      <c r="G1" s="31"/>
      <c r="H1" s="54"/>
      <c r="I1" s="54"/>
      <c r="J1" s="30" t="s">
        <v>108</v>
      </c>
      <c r="K1" s="30"/>
      <c r="L1" s="30"/>
      <c r="M1" s="53"/>
      <c r="N1" s="53"/>
      <c r="O1" s="52" t="s">
        <v>13</v>
      </c>
    </row>
    <row r="2" spans="1:15" s="17" customFormat="1" ht="28.5">
      <c r="A2" s="27" t="s">
        <v>12</v>
      </c>
      <c r="B2" s="27" t="s">
        <v>11</v>
      </c>
      <c r="C2" s="27" t="s">
        <v>107</v>
      </c>
      <c r="D2" s="27" t="s">
        <v>10</v>
      </c>
      <c r="E2" s="26" t="s">
        <v>106</v>
      </c>
      <c r="F2" s="26" t="s">
        <v>105</v>
      </c>
      <c r="G2" s="26" t="s">
        <v>104</v>
      </c>
      <c r="H2" s="25" t="s">
        <v>8</v>
      </c>
      <c r="I2" s="25" t="s">
        <v>7</v>
      </c>
      <c r="J2" s="24" t="s">
        <v>106</v>
      </c>
      <c r="K2" s="24" t="s">
        <v>105</v>
      </c>
      <c r="L2" s="24" t="s">
        <v>104</v>
      </c>
      <c r="M2" s="23" t="s">
        <v>8</v>
      </c>
      <c r="N2" s="23" t="s">
        <v>7</v>
      </c>
      <c r="O2" s="51"/>
    </row>
    <row r="3" spans="1:15" s="17" customFormat="1">
      <c r="A3" s="20"/>
      <c r="B3" s="21" t="s">
        <v>6</v>
      </c>
      <c r="C3" s="20"/>
      <c r="D3" s="20"/>
      <c r="E3" s="20"/>
      <c r="F3" s="20"/>
      <c r="G3" s="20"/>
      <c r="H3" s="19"/>
      <c r="I3" s="19"/>
      <c r="J3" s="20"/>
      <c r="K3" s="20"/>
      <c r="L3" s="20"/>
      <c r="M3" s="19"/>
      <c r="N3" s="19"/>
      <c r="O3" s="18"/>
    </row>
    <row r="4" spans="1:15">
      <c r="A4" s="13">
        <v>1</v>
      </c>
      <c r="B4" s="13" t="s">
        <v>124</v>
      </c>
      <c r="C4" s="13" t="s">
        <v>123</v>
      </c>
      <c r="D4" s="13" t="s">
        <v>1</v>
      </c>
      <c r="E4" s="13" t="s">
        <v>122</v>
      </c>
      <c r="F4" s="15">
        <v>3</v>
      </c>
      <c r="G4" s="46">
        <f>2*6</f>
        <v>12</v>
      </c>
      <c r="H4" s="14">
        <f>21.5*G4</f>
        <v>258</v>
      </c>
      <c r="I4" s="14">
        <f>+F4*H4</f>
        <v>774</v>
      </c>
      <c r="J4" s="13" t="s">
        <v>116</v>
      </c>
      <c r="K4" s="15">
        <v>6</v>
      </c>
      <c r="L4" s="46">
        <f>3.083*5.25</f>
        <v>16.185750000000002</v>
      </c>
      <c r="M4" s="14">
        <f>21.5*L4</f>
        <v>347.99362500000007</v>
      </c>
      <c r="N4" s="14">
        <f>+K4*M4</f>
        <v>2087.9617500000004</v>
      </c>
      <c r="O4" s="11"/>
    </row>
    <row r="5" spans="1:15">
      <c r="A5" s="13">
        <f>+A4+1</f>
        <v>2</v>
      </c>
      <c r="B5" s="13" t="s">
        <v>112</v>
      </c>
      <c r="C5" s="13" t="s">
        <v>99</v>
      </c>
      <c r="D5" s="13" t="s">
        <v>1</v>
      </c>
      <c r="E5" s="13" t="s">
        <v>121</v>
      </c>
      <c r="F5" s="15">
        <v>1</v>
      </c>
      <c r="G5" s="46">
        <f>4*5</f>
        <v>20</v>
      </c>
      <c r="H5" s="14">
        <f>21.5*G5</f>
        <v>430</v>
      </c>
      <c r="I5" s="14">
        <f>+F5*H5</f>
        <v>430</v>
      </c>
      <c r="J5" s="13" t="s">
        <v>120</v>
      </c>
      <c r="K5" s="15">
        <v>1</v>
      </c>
      <c r="L5" s="46">
        <f>4.42*5.25</f>
        <v>23.204999999999998</v>
      </c>
      <c r="M5" s="14">
        <f>21.5*L5</f>
        <v>498.90749999999997</v>
      </c>
      <c r="N5" s="14">
        <f>+K5*M5</f>
        <v>498.90749999999997</v>
      </c>
      <c r="O5" s="11"/>
    </row>
    <row r="6" spans="1:15">
      <c r="A6" s="13">
        <f>+A5+1</f>
        <v>3</v>
      </c>
      <c r="B6" s="13" t="s">
        <v>112</v>
      </c>
      <c r="C6" s="13" t="s">
        <v>97</v>
      </c>
      <c r="D6" s="13" t="s">
        <v>1</v>
      </c>
      <c r="E6" s="13" t="s">
        <v>119</v>
      </c>
      <c r="F6" s="15">
        <v>4</v>
      </c>
      <c r="G6" s="46">
        <f>3*6</f>
        <v>18</v>
      </c>
      <c r="H6" s="14">
        <f>21.5*G6</f>
        <v>387</v>
      </c>
      <c r="I6" s="14">
        <f>+F6*H6</f>
        <v>1548</v>
      </c>
      <c r="J6" s="13" t="s">
        <v>118</v>
      </c>
      <c r="K6" s="15">
        <v>1</v>
      </c>
      <c r="L6" s="46">
        <f>3.083*(6+2.25/12)</f>
        <v>19.076062500000003</v>
      </c>
      <c r="M6" s="14">
        <f>21.5*L6</f>
        <v>410.13534375000006</v>
      </c>
      <c r="N6" s="14">
        <f>+K6*M6</f>
        <v>410.13534375000006</v>
      </c>
      <c r="O6" s="11"/>
    </row>
    <row r="7" spans="1:15">
      <c r="A7" s="13">
        <f>+A6+1</f>
        <v>4</v>
      </c>
      <c r="B7" s="13" t="s">
        <v>112</v>
      </c>
      <c r="C7" s="13" t="s">
        <v>95</v>
      </c>
      <c r="D7" s="13" t="s">
        <v>1</v>
      </c>
      <c r="E7" s="13" t="s">
        <v>117</v>
      </c>
      <c r="F7" s="15">
        <v>1</v>
      </c>
      <c r="G7" s="46">
        <f>5*2</f>
        <v>10</v>
      </c>
      <c r="H7" s="14">
        <f>21.5*G7</f>
        <v>215</v>
      </c>
      <c r="I7" s="14">
        <f>+F7*H7</f>
        <v>215</v>
      </c>
      <c r="J7" s="13" t="s">
        <v>116</v>
      </c>
      <c r="K7" s="15">
        <v>3</v>
      </c>
      <c r="L7" s="46">
        <f>3.083*5.25</f>
        <v>16.185750000000002</v>
      </c>
      <c r="M7" s="14">
        <f>21.5*L7</f>
        <v>347.99362500000007</v>
      </c>
      <c r="N7" s="14">
        <f>+K7*M7</f>
        <v>1043.9808750000002</v>
      </c>
      <c r="O7" s="11"/>
    </row>
    <row r="8" spans="1:15">
      <c r="A8" s="13">
        <f>+A7+1</f>
        <v>5</v>
      </c>
      <c r="B8" s="13" t="s">
        <v>112</v>
      </c>
      <c r="C8" s="13" t="s">
        <v>115</v>
      </c>
      <c r="D8" s="13" t="s">
        <v>1</v>
      </c>
      <c r="E8" s="13" t="s">
        <v>114</v>
      </c>
      <c r="F8" s="15">
        <v>2</v>
      </c>
      <c r="G8" s="46">
        <f>8*1</f>
        <v>8</v>
      </c>
      <c r="H8" s="14">
        <f>21.5*G8</f>
        <v>172</v>
      </c>
      <c r="I8" s="14">
        <f>+F8*H8</f>
        <v>344</v>
      </c>
      <c r="J8" s="13" t="s">
        <v>113</v>
      </c>
      <c r="K8" s="15">
        <v>2</v>
      </c>
      <c r="L8" s="46">
        <f>8.083*1.92</f>
        <v>15.519359999999999</v>
      </c>
      <c r="M8" s="14">
        <f>21.5*L8</f>
        <v>333.66623999999996</v>
      </c>
      <c r="N8" s="14">
        <f>+K8*M8</f>
        <v>667.33247999999992</v>
      </c>
      <c r="O8" s="11"/>
    </row>
    <row r="9" spans="1:15">
      <c r="A9" s="13">
        <f>+A8+1</f>
        <v>6</v>
      </c>
      <c r="B9" s="13" t="s">
        <v>112</v>
      </c>
      <c r="C9" s="13" t="s">
        <v>90</v>
      </c>
      <c r="D9" s="13" t="s">
        <v>1</v>
      </c>
      <c r="E9" s="15" t="s">
        <v>72</v>
      </c>
      <c r="F9" s="47">
        <v>0</v>
      </c>
      <c r="G9" s="48">
        <v>0</v>
      </c>
      <c r="H9" s="14"/>
      <c r="I9" s="14"/>
      <c r="J9" s="13" t="s">
        <v>111</v>
      </c>
      <c r="K9" s="15">
        <v>1</v>
      </c>
      <c r="L9" s="46">
        <f>5.083*1.92</f>
        <v>9.7593599999999991</v>
      </c>
      <c r="M9" s="14">
        <f>21.5*L9</f>
        <v>209.82623999999998</v>
      </c>
      <c r="N9" s="14">
        <f>+K9*M9</f>
        <v>209.82623999999998</v>
      </c>
      <c r="O9" s="11"/>
    </row>
    <row r="10" spans="1:15">
      <c r="A10" s="13"/>
      <c r="B10" s="13"/>
      <c r="C10" s="13"/>
      <c r="D10" s="13"/>
      <c r="E10" s="13"/>
      <c r="F10" s="15"/>
      <c r="G10" s="15"/>
      <c r="H10" s="14"/>
      <c r="I10" s="14"/>
      <c r="J10" s="13"/>
      <c r="K10" s="13"/>
      <c r="L10" s="50"/>
      <c r="M10" s="12"/>
      <c r="N10" s="12"/>
      <c r="O10" s="11"/>
    </row>
    <row r="11" spans="1:15">
      <c r="A11" s="10"/>
      <c r="B11" s="9" t="s">
        <v>55</v>
      </c>
      <c r="C11" s="8"/>
      <c r="D11" s="7"/>
      <c r="E11" s="10"/>
      <c r="F11" s="6">
        <f>SUM(F4:F10)</f>
        <v>11</v>
      </c>
      <c r="G11" s="38">
        <f>SUMPRODUCT(F4:F8,G4:G8)</f>
        <v>154</v>
      </c>
      <c r="H11" s="4"/>
      <c r="I11" s="4">
        <f>SUM(I4:I10)</f>
        <v>3311</v>
      </c>
      <c r="J11" s="39"/>
      <c r="K11" s="5">
        <f>SUM(K4:K10)</f>
        <v>14</v>
      </c>
      <c r="L11" s="38">
        <f>SUMPRODUCT(K4:K9,L4:L9)</f>
        <v>228.75089249999999</v>
      </c>
      <c r="M11" s="4"/>
      <c r="N11" s="4">
        <f>SUM(N4:N10)</f>
        <v>4918.1441887500005</v>
      </c>
      <c r="O11" s="3">
        <f>+I11-N11</f>
        <v>-1607.1441887500005</v>
      </c>
    </row>
    <row r="12" spans="1:15">
      <c r="A12" s="10"/>
      <c r="B12" s="9" t="s">
        <v>21</v>
      </c>
      <c r="C12" s="8"/>
      <c r="D12" s="7"/>
      <c r="E12" s="10"/>
      <c r="F12" s="6">
        <f>+F11</f>
        <v>11</v>
      </c>
      <c r="G12" s="38"/>
      <c r="H12" s="4">
        <f>+'[1]CIVIL BOQ'!H221</f>
        <v>122.95190909090908</v>
      </c>
      <c r="I12" s="4">
        <f>+F12*H12</f>
        <v>1352.471</v>
      </c>
      <c r="J12" s="39"/>
      <c r="K12" s="5">
        <f>+K11</f>
        <v>14</v>
      </c>
      <c r="L12" s="38"/>
      <c r="M12" s="4">
        <f>+'[1]CIVIL BOQ'!Q221</f>
        <v>101.372</v>
      </c>
      <c r="N12" s="4">
        <f>+K12*M12</f>
        <v>1419.2080000000001</v>
      </c>
      <c r="O12" s="3">
        <f>+I12-N12</f>
        <v>-66.73700000000008</v>
      </c>
    </row>
    <row r="13" spans="1:15">
      <c r="A13" s="10"/>
      <c r="B13" s="9" t="s">
        <v>0</v>
      </c>
      <c r="C13" s="8"/>
      <c r="D13" s="7"/>
      <c r="E13" s="10"/>
      <c r="F13" s="6"/>
      <c r="G13" s="38"/>
      <c r="H13" s="4"/>
      <c r="I13" s="4"/>
      <c r="J13" s="39"/>
      <c r="K13" s="5"/>
      <c r="L13" s="38"/>
      <c r="M13" s="4"/>
      <c r="N13" s="4"/>
      <c r="O13" s="3">
        <f>SUM(O11:O12)</f>
        <v>-1673.8811887500005</v>
      </c>
    </row>
    <row r="15" spans="1:15" s="35" customFormat="1" ht="6.6" customHeight="1">
      <c r="H15" s="36"/>
      <c r="I15" s="36"/>
      <c r="M15" s="36"/>
      <c r="N15" s="36"/>
    </row>
    <row r="17" spans="1:15">
      <c r="A17" s="57" t="s">
        <v>110</v>
      </c>
      <c r="B17" s="56"/>
      <c r="C17" s="56"/>
      <c r="D17" s="55"/>
      <c r="E17" s="31" t="s">
        <v>109</v>
      </c>
      <c r="F17" s="31"/>
      <c r="G17" s="31"/>
      <c r="H17" s="54"/>
      <c r="I17" s="54"/>
      <c r="J17" s="30" t="s">
        <v>108</v>
      </c>
      <c r="K17" s="30"/>
      <c r="L17" s="30"/>
      <c r="M17" s="53"/>
      <c r="N17" s="53"/>
      <c r="O17" s="52" t="s">
        <v>13</v>
      </c>
    </row>
    <row r="18" spans="1:15" ht="28.5">
      <c r="A18" s="27" t="s">
        <v>12</v>
      </c>
      <c r="B18" s="27" t="s">
        <v>11</v>
      </c>
      <c r="C18" s="27" t="s">
        <v>107</v>
      </c>
      <c r="D18" s="27" t="s">
        <v>10</v>
      </c>
      <c r="E18" s="26" t="s">
        <v>106</v>
      </c>
      <c r="F18" s="26" t="s">
        <v>105</v>
      </c>
      <c r="G18" s="26" t="s">
        <v>104</v>
      </c>
      <c r="H18" s="25" t="s">
        <v>8</v>
      </c>
      <c r="I18" s="25" t="s">
        <v>7</v>
      </c>
      <c r="J18" s="24" t="s">
        <v>106</v>
      </c>
      <c r="K18" s="24" t="s">
        <v>105</v>
      </c>
      <c r="L18" s="24" t="s">
        <v>104</v>
      </c>
      <c r="M18" s="23" t="s">
        <v>8</v>
      </c>
      <c r="N18" s="23" t="s">
        <v>7</v>
      </c>
      <c r="O18" s="51"/>
    </row>
    <row r="19" spans="1:15">
      <c r="A19" s="20"/>
      <c r="B19" s="21" t="s">
        <v>6</v>
      </c>
      <c r="C19" s="20"/>
      <c r="D19" s="20"/>
      <c r="E19" s="20"/>
      <c r="F19" s="20"/>
      <c r="G19" s="20"/>
      <c r="H19" s="19"/>
      <c r="I19" s="19"/>
      <c r="J19" s="20"/>
      <c r="K19" s="20"/>
      <c r="L19" s="20"/>
      <c r="M19" s="19"/>
      <c r="N19" s="19"/>
      <c r="O19" s="18"/>
    </row>
    <row r="20" spans="1:15">
      <c r="A20" s="13">
        <v>1</v>
      </c>
      <c r="B20" s="13" t="s">
        <v>103</v>
      </c>
      <c r="C20" s="13" t="s">
        <v>102</v>
      </c>
      <c r="D20" s="13" t="s">
        <v>37</v>
      </c>
      <c r="E20" s="13" t="s">
        <v>69</v>
      </c>
      <c r="F20" s="47">
        <v>1</v>
      </c>
      <c r="G20" s="46"/>
      <c r="H20" s="14">
        <v>565.26</v>
      </c>
      <c r="I20" s="14">
        <f>+F20*H20</f>
        <v>565.26</v>
      </c>
      <c r="J20" s="13" t="s">
        <v>101</v>
      </c>
      <c r="K20" s="47">
        <v>1</v>
      </c>
      <c r="L20" s="46"/>
      <c r="M20" s="14">
        <v>565.26</v>
      </c>
      <c r="N20" s="14">
        <f>+K20*M20</f>
        <v>565.26</v>
      </c>
      <c r="O20" s="11"/>
    </row>
    <row r="21" spans="1:15">
      <c r="A21" s="13">
        <f>+A20+1</f>
        <v>2</v>
      </c>
      <c r="B21" s="13" t="s">
        <v>100</v>
      </c>
      <c r="C21" s="13" t="s">
        <v>99</v>
      </c>
      <c r="D21" s="13" t="s">
        <v>37</v>
      </c>
      <c r="E21" s="13"/>
      <c r="F21" s="47">
        <v>1</v>
      </c>
      <c r="G21" s="46"/>
      <c r="H21" s="14">
        <v>47.37</v>
      </c>
      <c r="I21" s="14">
        <f>+F21*H21</f>
        <v>47.37</v>
      </c>
      <c r="J21" s="13"/>
      <c r="K21" s="47">
        <v>1</v>
      </c>
      <c r="L21" s="46"/>
      <c r="M21" s="14">
        <v>47.37</v>
      </c>
      <c r="N21" s="14">
        <f>+K21*M21</f>
        <v>47.37</v>
      </c>
      <c r="O21" s="11"/>
    </row>
    <row r="22" spans="1:15">
      <c r="A22" s="13">
        <f>+A21+1</f>
        <v>3</v>
      </c>
      <c r="B22" s="13" t="s">
        <v>98</v>
      </c>
      <c r="C22" s="13" t="s">
        <v>97</v>
      </c>
      <c r="D22" s="13" t="s">
        <v>37</v>
      </c>
      <c r="E22" s="13"/>
      <c r="F22" s="47">
        <v>1</v>
      </c>
      <c r="G22" s="46"/>
      <c r="H22" s="14">
        <v>23.37</v>
      </c>
      <c r="I22" s="14">
        <f>+F22*H22</f>
        <v>23.37</v>
      </c>
      <c r="J22" s="13"/>
      <c r="K22" s="47">
        <v>1</v>
      </c>
      <c r="L22" s="46"/>
      <c r="M22" s="14">
        <v>23.37</v>
      </c>
      <c r="N22" s="14">
        <f>+K22*M22</f>
        <v>23.37</v>
      </c>
      <c r="O22" s="11"/>
    </row>
    <row r="23" spans="1:15">
      <c r="A23" s="13">
        <f>+A22+1</f>
        <v>4</v>
      </c>
      <c r="B23" s="13" t="s">
        <v>96</v>
      </c>
      <c r="C23" s="13" t="s">
        <v>95</v>
      </c>
      <c r="D23" s="13" t="s">
        <v>37</v>
      </c>
      <c r="E23" s="13"/>
      <c r="F23" s="47">
        <v>2</v>
      </c>
      <c r="G23" s="46"/>
      <c r="H23" s="14">
        <v>4</v>
      </c>
      <c r="I23" s="14">
        <f>+F23*H23</f>
        <v>8</v>
      </c>
      <c r="J23" s="13"/>
      <c r="K23" s="47">
        <v>2</v>
      </c>
      <c r="L23" s="46"/>
      <c r="M23" s="14">
        <v>4</v>
      </c>
      <c r="N23" s="14">
        <f>+K23*M23</f>
        <v>8</v>
      </c>
      <c r="O23" s="11"/>
    </row>
    <row r="24" spans="1:15">
      <c r="A24" s="13">
        <f>+A23+1</f>
        <v>5</v>
      </c>
      <c r="B24" s="13" t="s">
        <v>94</v>
      </c>
      <c r="C24" s="13" t="s">
        <v>93</v>
      </c>
      <c r="D24" s="13" t="s">
        <v>37</v>
      </c>
      <c r="E24" s="13" t="s">
        <v>88</v>
      </c>
      <c r="F24" s="47">
        <v>1</v>
      </c>
      <c r="G24" s="46"/>
      <c r="H24" s="14">
        <v>295</v>
      </c>
      <c r="I24" s="14">
        <f>+F24*H24</f>
        <v>295</v>
      </c>
      <c r="J24" s="13" t="s">
        <v>92</v>
      </c>
      <c r="K24" s="47">
        <v>1</v>
      </c>
      <c r="L24" s="46"/>
      <c r="M24" s="14">
        <v>295</v>
      </c>
      <c r="N24" s="14">
        <f>+K24*M24</f>
        <v>295</v>
      </c>
      <c r="O24" s="11"/>
    </row>
    <row r="25" spans="1:15">
      <c r="A25" s="13">
        <f>+A24+1</f>
        <v>6</v>
      </c>
      <c r="B25" s="13" t="s">
        <v>91</v>
      </c>
      <c r="C25" s="13" t="s">
        <v>90</v>
      </c>
      <c r="D25" s="13" t="s">
        <v>37</v>
      </c>
      <c r="E25" s="15"/>
      <c r="F25" s="47">
        <v>1</v>
      </c>
      <c r="G25" s="48"/>
      <c r="H25" s="14">
        <v>16.5</v>
      </c>
      <c r="I25" s="14">
        <f>+F25*H25</f>
        <v>16.5</v>
      </c>
      <c r="J25" s="13"/>
      <c r="K25" s="47">
        <v>1</v>
      </c>
      <c r="L25" s="46"/>
      <c r="M25" s="14">
        <v>16.5</v>
      </c>
      <c r="N25" s="14">
        <f>+K25*M25</f>
        <v>16.5</v>
      </c>
      <c r="O25" s="11"/>
    </row>
    <row r="26" spans="1:15">
      <c r="A26" s="13"/>
      <c r="B26" s="13" t="s">
        <v>89</v>
      </c>
      <c r="C26" s="13" t="s">
        <v>84</v>
      </c>
      <c r="D26" s="13" t="s">
        <v>37</v>
      </c>
      <c r="E26" s="15" t="s">
        <v>88</v>
      </c>
      <c r="F26" s="47">
        <v>2</v>
      </c>
      <c r="G26" s="48"/>
      <c r="H26" s="14">
        <v>180</v>
      </c>
      <c r="I26" s="14">
        <f>+F26*H26</f>
        <v>360</v>
      </c>
      <c r="J26" s="13" t="s">
        <v>86</v>
      </c>
      <c r="K26" s="47">
        <v>7</v>
      </c>
      <c r="L26" s="46"/>
      <c r="M26" s="14">
        <v>180</v>
      </c>
      <c r="N26" s="14">
        <f>+K26*M26</f>
        <v>1260</v>
      </c>
      <c r="O26" s="11"/>
    </row>
    <row r="27" spans="1:15">
      <c r="A27" s="13"/>
      <c r="B27" s="13" t="s">
        <v>87</v>
      </c>
      <c r="C27" s="13" t="s">
        <v>84</v>
      </c>
      <c r="D27" s="13" t="s">
        <v>37</v>
      </c>
      <c r="E27" s="15">
        <v>0</v>
      </c>
      <c r="F27" s="47">
        <v>0</v>
      </c>
      <c r="G27" s="48"/>
      <c r="H27" s="14">
        <v>0</v>
      </c>
      <c r="I27" s="14">
        <f>+F27*H27</f>
        <v>0</v>
      </c>
      <c r="J27" s="13" t="s">
        <v>86</v>
      </c>
      <c r="K27" s="47">
        <v>1</v>
      </c>
      <c r="L27" s="46"/>
      <c r="M27" s="14">
        <v>180</v>
      </c>
      <c r="N27" s="14">
        <f>+K27*M27</f>
        <v>180</v>
      </c>
      <c r="O27" s="11"/>
    </row>
    <row r="28" spans="1:15">
      <c r="A28" s="13"/>
      <c r="B28" s="13" t="s">
        <v>85</v>
      </c>
      <c r="C28" s="13" t="s">
        <v>84</v>
      </c>
      <c r="D28" s="13" t="s">
        <v>37</v>
      </c>
      <c r="E28" s="15">
        <v>0</v>
      </c>
      <c r="F28" s="47">
        <v>0</v>
      </c>
      <c r="G28" s="48"/>
      <c r="H28" s="14">
        <v>0</v>
      </c>
      <c r="I28" s="14">
        <f>+F28*H28</f>
        <v>0</v>
      </c>
      <c r="J28" s="13" t="s">
        <v>83</v>
      </c>
      <c r="K28" s="47">
        <v>2</v>
      </c>
      <c r="L28" s="46"/>
      <c r="M28" s="14">
        <v>180</v>
      </c>
      <c r="N28" s="14">
        <f>+K28*M28</f>
        <v>360</v>
      </c>
      <c r="O28" s="11"/>
    </row>
    <row r="29" spans="1:15">
      <c r="A29" s="13"/>
      <c r="B29" s="13" t="s">
        <v>82</v>
      </c>
      <c r="C29" s="13" t="s">
        <v>81</v>
      </c>
      <c r="D29" s="13" t="s">
        <v>37</v>
      </c>
      <c r="E29" s="15" t="s">
        <v>65</v>
      </c>
      <c r="F29" s="47">
        <v>7</v>
      </c>
      <c r="G29" s="48"/>
      <c r="H29" s="14">
        <v>180</v>
      </c>
      <c r="I29" s="14">
        <f>+F29*H29</f>
        <v>1260</v>
      </c>
      <c r="J29" s="13" t="s">
        <v>60</v>
      </c>
      <c r="K29" s="47">
        <v>1</v>
      </c>
      <c r="L29" s="46"/>
      <c r="M29" s="14">
        <v>180</v>
      </c>
      <c r="N29" s="14">
        <f>+K29*M29</f>
        <v>180</v>
      </c>
      <c r="O29" s="11"/>
    </row>
    <row r="30" spans="1:15">
      <c r="A30" s="13"/>
      <c r="B30" s="13" t="s">
        <v>80</v>
      </c>
      <c r="C30" s="13" t="s">
        <v>76</v>
      </c>
      <c r="D30" s="13" t="s">
        <v>37</v>
      </c>
      <c r="E30" s="15" t="s">
        <v>79</v>
      </c>
      <c r="F30" s="47">
        <v>1</v>
      </c>
      <c r="G30" s="48"/>
      <c r="H30" s="14">
        <v>180</v>
      </c>
      <c r="I30" s="14">
        <f>+F30*H30</f>
        <v>180</v>
      </c>
      <c r="J30" s="13" t="s">
        <v>78</v>
      </c>
      <c r="K30" s="47">
        <v>1</v>
      </c>
      <c r="L30" s="46"/>
      <c r="M30" s="14">
        <v>180</v>
      </c>
      <c r="N30" s="14">
        <f>+K30*M30</f>
        <v>180</v>
      </c>
      <c r="O30" s="11"/>
    </row>
    <row r="31" spans="1:15">
      <c r="A31" s="13"/>
      <c r="B31" s="13" t="s">
        <v>77</v>
      </c>
      <c r="C31" s="13" t="s">
        <v>76</v>
      </c>
      <c r="D31" s="13" t="s">
        <v>37</v>
      </c>
      <c r="E31" s="15">
        <v>0</v>
      </c>
      <c r="F31" s="47">
        <v>0</v>
      </c>
      <c r="G31" s="48"/>
      <c r="H31" s="14">
        <v>0</v>
      </c>
      <c r="I31" s="14">
        <f>+F31*H31</f>
        <v>0</v>
      </c>
      <c r="J31" s="13" t="s">
        <v>75</v>
      </c>
      <c r="K31" s="47">
        <v>1</v>
      </c>
      <c r="L31" s="46"/>
      <c r="M31" s="14">
        <v>180</v>
      </c>
      <c r="N31" s="14">
        <f>+K31*M31</f>
        <v>180</v>
      </c>
      <c r="O31" s="11"/>
    </row>
    <row r="32" spans="1:15">
      <c r="A32" s="13"/>
      <c r="B32" s="13" t="s">
        <v>74</v>
      </c>
      <c r="C32" s="13" t="s">
        <v>72</v>
      </c>
      <c r="D32" s="13" t="s">
        <v>37</v>
      </c>
      <c r="E32" s="15"/>
      <c r="F32" s="47">
        <v>10</v>
      </c>
      <c r="G32" s="48"/>
      <c r="H32" s="14">
        <v>26.68</v>
      </c>
      <c r="I32" s="14">
        <f>+F32*H32</f>
        <v>266.8</v>
      </c>
      <c r="J32" s="13"/>
      <c r="K32" s="47">
        <v>13</v>
      </c>
      <c r="L32" s="46"/>
      <c r="M32" s="14">
        <v>26.68</v>
      </c>
      <c r="N32" s="14">
        <f>+K32*M32</f>
        <v>346.84</v>
      </c>
      <c r="O32" s="11"/>
    </row>
    <row r="33" spans="1:15">
      <c r="A33" s="13"/>
      <c r="B33" s="13" t="s">
        <v>73</v>
      </c>
      <c r="C33" s="13" t="s">
        <v>72</v>
      </c>
      <c r="D33" s="13" t="s">
        <v>37</v>
      </c>
      <c r="E33" s="15"/>
      <c r="F33" s="47">
        <v>10</v>
      </c>
      <c r="G33" s="48"/>
      <c r="H33" s="14">
        <v>9.9700000000000006</v>
      </c>
      <c r="I33" s="14">
        <f>+F33*H33</f>
        <v>99.7</v>
      </c>
      <c r="J33" s="13"/>
      <c r="K33" s="47">
        <v>13</v>
      </c>
      <c r="L33" s="46"/>
      <c r="M33" s="14">
        <v>9.9700000000000006</v>
      </c>
      <c r="N33" s="14">
        <f>+K33*M33</f>
        <v>129.61000000000001</v>
      </c>
      <c r="O33" s="11"/>
    </row>
    <row r="34" spans="1:15">
      <c r="A34" s="13"/>
      <c r="B34" s="13" t="s">
        <v>71</v>
      </c>
      <c r="C34" s="13" t="s">
        <v>70</v>
      </c>
      <c r="D34" s="13" t="s">
        <v>37</v>
      </c>
      <c r="E34" s="15" t="s">
        <v>69</v>
      </c>
      <c r="F34" s="47">
        <v>3</v>
      </c>
      <c r="G34" s="48"/>
      <c r="H34" s="14">
        <v>350</v>
      </c>
      <c r="I34" s="14">
        <f>+F34*H34</f>
        <v>1050</v>
      </c>
      <c r="J34" s="13" t="s">
        <v>68</v>
      </c>
      <c r="K34" s="47">
        <v>3</v>
      </c>
      <c r="L34" s="46"/>
      <c r="M34" s="14">
        <v>350</v>
      </c>
      <c r="N34" s="14">
        <f>+K34*M34</f>
        <v>1050</v>
      </c>
      <c r="O34" s="11"/>
    </row>
    <row r="35" spans="1:15">
      <c r="A35" s="13"/>
      <c r="B35" s="13" t="s">
        <v>67</v>
      </c>
      <c r="C35" s="13" t="s">
        <v>66</v>
      </c>
      <c r="D35" s="13" t="s">
        <v>37</v>
      </c>
      <c r="E35" s="15" t="s">
        <v>65</v>
      </c>
      <c r="F35" s="47">
        <v>1</v>
      </c>
      <c r="G35" s="48"/>
      <c r="H35" s="14">
        <v>250</v>
      </c>
      <c r="I35" s="14">
        <f>+F35*H35</f>
        <v>250</v>
      </c>
      <c r="J35" s="13" t="s">
        <v>64</v>
      </c>
      <c r="K35" s="47">
        <v>1</v>
      </c>
      <c r="L35" s="46"/>
      <c r="M35" s="14">
        <v>250</v>
      </c>
      <c r="N35" s="14">
        <f>+K35*M35</f>
        <v>250</v>
      </c>
      <c r="O35" s="11"/>
    </row>
    <row r="36" spans="1:15">
      <c r="A36" s="13"/>
      <c r="B36" s="13" t="s">
        <v>63</v>
      </c>
      <c r="C36" s="13" t="s">
        <v>62</v>
      </c>
      <c r="D36" s="13" t="s">
        <v>37</v>
      </c>
      <c r="E36" s="15" t="s">
        <v>61</v>
      </c>
      <c r="F36" s="47">
        <v>2</v>
      </c>
      <c r="G36" s="48"/>
      <c r="H36" s="14">
        <v>139</v>
      </c>
      <c r="I36" s="14">
        <f>+F36*H36</f>
        <v>278</v>
      </c>
      <c r="J36" s="13" t="s">
        <v>60</v>
      </c>
      <c r="K36" s="47">
        <v>1</v>
      </c>
      <c r="L36" s="46"/>
      <c r="M36" s="14">
        <v>139</v>
      </c>
      <c r="N36" s="14">
        <f>+K36*M36</f>
        <v>139</v>
      </c>
      <c r="O36" s="11"/>
    </row>
    <row r="37" spans="1:15">
      <c r="A37" s="13"/>
      <c r="B37" s="13" t="s">
        <v>59</v>
      </c>
      <c r="C37" s="13" t="s">
        <v>58</v>
      </c>
      <c r="D37" s="13" t="s">
        <v>37</v>
      </c>
      <c r="E37" s="15" t="s">
        <v>57</v>
      </c>
      <c r="F37" s="47">
        <v>3</v>
      </c>
      <c r="G37" s="48"/>
      <c r="H37" s="14">
        <v>1800</v>
      </c>
      <c r="I37" s="14">
        <f>+F37*H37</f>
        <v>5400</v>
      </c>
      <c r="J37" s="13" t="s">
        <v>56</v>
      </c>
      <c r="K37" s="47">
        <v>3</v>
      </c>
      <c r="L37" s="46"/>
      <c r="M37" s="14">
        <v>1800</v>
      </c>
      <c r="N37" s="14">
        <f>+K37*M37</f>
        <v>5400</v>
      </c>
      <c r="O37" s="11"/>
    </row>
    <row r="38" spans="1:15">
      <c r="A38" s="13"/>
      <c r="B38" s="13"/>
      <c r="C38" s="13"/>
      <c r="D38" s="13"/>
      <c r="E38" s="13"/>
      <c r="F38" s="15"/>
      <c r="G38" s="15"/>
      <c r="H38" s="14"/>
      <c r="I38" s="14"/>
      <c r="J38" s="13"/>
      <c r="K38" s="13"/>
      <c r="L38" s="50"/>
      <c r="M38" s="12"/>
      <c r="N38" s="12"/>
      <c r="O38" s="11"/>
    </row>
    <row r="39" spans="1:15">
      <c r="A39" s="10"/>
      <c r="B39" s="9" t="s">
        <v>55</v>
      </c>
      <c r="C39" s="8"/>
      <c r="D39" s="7"/>
      <c r="E39" s="10"/>
      <c r="F39" s="49">
        <f>+F20+F24+F26+F27+F28+ F29+F30+F31+F34+F35+F36+F37</f>
        <v>21</v>
      </c>
      <c r="G39" s="38">
        <f>SUMPRODUCT(F20:F24,G20:G24)</f>
        <v>0</v>
      </c>
      <c r="H39" s="4"/>
      <c r="I39" s="4">
        <f>SUM(I20:I38)</f>
        <v>10100</v>
      </c>
      <c r="J39" s="39"/>
      <c r="K39" s="49">
        <f>+K20+K24+K26+K27+K28+ K29+K30+K31+K34+K35+K36+K37</f>
        <v>23</v>
      </c>
      <c r="L39" s="38">
        <f>SUMPRODUCT(K20:K25,L20:L25)</f>
        <v>0</v>
      </c>
      <c r="M39" s="4"/>
      <c r="N39" s="4">
        <f>SUM(N20:N38)</f>
        <v>10610.95</v>
      </c>
      <c r="O39" s="3">
        <f>+I39-N39</f>
        <v>-510.95000000000073</v>
      </c>
    </row>
    <row r="40" spans="1:15">
      <c r="A40" s="13"/>
      <c r="B40" s="13" t="s">
        <v>54</v>
      </c>
      <c r="C40" s="13"/>
      <c r="D40" s="13" t="s">
        <v>37</v>
      </c>
      <c r="E40" s="15"/>
      <c r="F40" s="47">
        <f>+'[1]CIVIL BOQ'!E192</f>
        <v>1</v>
      </c>
      <c r="G40" s="48"/>
      <c r="H40" s="14">
        <f>+'[1]CIVIL BOQ'!H192</f>
        <v>3629.9</v>
      </c>
      <c r="I40" s="14">
        <f>+F40*H40</f>
        <v>3629.9</v>
      </c>
      <c r="J40" s="13"/>
      <c r="K40" s="47">
        <f>+'[1]CIVIL BOQ'!N192</f>
        <v>1</v>
      </c>
      <c r="L40" s="46"/>
      <c r="M40" s="14">
        <f>+'[1]CIVIL BOQ'!Q192</f>
        <v>3629.9</v>
      </c>
      <c r="N40" s="14">
        <f>+K40*M40</f>
        <v>3629.9</v>
      </c>
      <c r="O40" s="11"/>
    </row>
    <row r="41" spans="1:15">
      <c r="A41" s="13"/>
      <c r="B41" s="13" t="s">
        <v>53</v>
      </c>
      <c r="C41" s="13"/>
      <c r="D41" s="13" t="s">
        <v>37</v>
      </c>
      <c r="E41" s="15"/>
      <c r="F41" s="47">
        <f>+'[1]CIVIL BOQ'!E193</f>
        <v>1</v>
      </c>
      <c r="G41" s="48"/>
      <c r="H41" s="14">
        <f>+'[1]CIVIL BOQ'!H193</f>
        <v>1829.9</v>
      </c>
      <c r="I41" s="14">
        <f>+F41*H41</f>
        <v>1829.9</v>
      </c>
      <c r="J41" s="13"/>
      <c r="K41" s="47">
        <f>+'[1]CIVIL BOQ'!N193</f>
        <v>1</v>
      </c>
      <c r="L41" s="46"/>
      <c r="M41" s="14">
        <f>+'[1]CIVIL BOQ'!Q193</f>
        <v>1829.9</v>
      </c>
      <c r="N41" s="14">
        <f>+K41*M41</f>
        <v>1829.9</v>
      </c>
      <c r="O41" s="11"/>
    </row>
    <row r="42" spans="1:15">
      <c r="A42" s="13"/>
      <c r="B42" s="13" t="s">
        <v>52</v>
      </c>
      <c r="C42" s="13"/>
      <c r="D42" s="13" t="s">
        <v>37</v>
      </c>
      <c r="E42" s="15"/>
      <c r="F42" s="47">
        <f>+'[1]CIVIL BOQ'!E194</f>
        <v>1</v>
      </c>
      <c r="G42" s="48"/>
      <c r="H42" s="14">
        <f>+'[1]CIVIL BOQ'!H194</f>
        <v>366.18450000000001</v>
      </c>
      <c r="I42" s="14">
        <f>+F42*H42</f>
        <v>366.18450000000001</v>
      </c>
      <c r="J42" s="13"/>
      <c r="K42" s="47">
        <f>+'[1]CIVIL BOQ'!N194</f>
        <v>1</v>
      </c>
      <c r="L42" s="46"/>
      <c r="M42" s="14">
        <f>+'[1]CIVIL BOQ'!Q194</f>
        <v>285.57084444444445</v>
      </c>
      <c r="N42" s="14">
        <f>+K42*M42</f>
        <v>285.57084444444445</v>
      </c>
      <c r="O42" s="11"/>
    </row>
    <row r="43" spans="1:15">
      <c r="A43" s="13"/>
      <c r="B43" s="13" t="s">
        <v>51</v>
      </c>
      <c r="C43" s="13"/>
      <c r="D43" s="13" t="s">
        <v>37</v>
      </c>
      <c r="E43" s="15"/>
      <c r="F43" s="47">
        <f>+'[1]CIVIL BOQ'!E195</f>
        <v>3</v>
      </c>
      <c r="G43" s="48"/>
      <c r="H43" s="14">
        <f>+'[1]CIVIL BOQ'!H195</f>
        <v>233.55259999999998</v>
      </c>
      <c r="I43" s="14">
        <f>+F43*H43</f>
        <v>700.65779999999995</v>
      </c>
      <c r="J43" s="13"/>
      <c r="K43" s="47">
        <f>+'[1]CIVIL BOQ'!N195</f>
        <v>3</v>
      </c>
      <c r="L43" s="46"/>
      <c r="M43" s="14">
        <f>+'[1]CIVIL BOQ'!Q195</f>
        <v>233.5428</v>
      </c>
      <c r="N43" s="14">
        <f>+K43*M43</f>
        <v>700.62840000000006</v>
      </c>
      <c r="O43" s="11"/>
    </row>
    <row r="44" spans="1:15">
      <c r="A44" s="13"/>
      <c r="B44" s="13" t="s">
        <v>50</v>
      </c>
      <c r="C44" s="13"/>
      <c r="D44" s="13" t="s">
        <v>37</v>
      </c>
      <c r="E44" s="15"/>
      <c r="F44" s="47">
        <f>+'[1]CIVIL BOQ'!E196</f>
        <v>10</v>
      </c>
      <c r="G44" s="48"/>
      <c r="H44" s="14">
        <f>+'[1]CIVIL BOQ'!H196</f>
        <v>115.4579</v>
      </c>
      <c r="I44" s="14">
        <f>+F44*H44</f>
        <v>1154.579</v>
      </c>
      <c r="J44" s="13"/>
      <c r="K44" s="47">
        <f>+'[1]CIVIL BOQ'!N196</f>
        <v>14</v>
      </c>
      <c r="L44" s="46"/>
      <c r="M44" s="14">
        <f>+'[1]CIVIL BOQ'!Q196</f>
        <v>128.52024615384616</v>
      </c>
      <c r="N44" s="14">
        <f>+K44*M44</f>
        <v>1799.2834461538462</v>
      </c>
      <c r="O44" s="11"/>
    </row>
    <row r="45" spans="1:15">
      <c r="A45" s="13"/>
      <c r="B45" s="13" t="s">
        <v>49</v>
      </c>
      <c r="C45" s="13"/>
      <c r="D45" s="13" t="s">
        <v>37</v>
      </c>
      <c r="E45" s="15"/>
      <c r="F45" s="47">
        <f>+'[1]CIVIL BOQ'!E197</f>
        <v>4</v>
      </c>
      <c r="G45" s="48"/>
      <c r="H45" s="14">
        <f>+'[1]CIVIL BOQ'!H197</f>
        <v>65.415999999999997</v>
      </c>
      <c r="I45" s="14">
        <f>+F45*H45</f>
        <v>261.66399999999999</v>
      </c>
      <c r="J45" s="13"/>
      <c r="K45" s="47">
        <f>+'[1]CIVIL BOQ'!N197</f>
        <v>3</v>
      </c>
      <c r="L45" s="46"/>
      <c r="M45" s="14">
        <f>+'[1]CIVIL BOQ'!Q197</f>
        <v>189.47255000000001</v>
      </c>
      <c r="N45" s="14">
        <f>+K45*M45</f>
        <v>568.41765000000009</v>
      </c>
      <c r="O45" s="11"/>
    </row>
    <row r="46" spans="1:15">
      <c r="A46" s="13"/>
      <c r="B46" s="13" t="s">
        <v>48</v>
      </c>
      <c r="C46" s="13"/>
      <c r="D46" s="13" t="s">
        <v>37</v>
      </c>
      <c r="E46" s="15"/>
      <c r="F46" s="47">
        <f>+'[1]CIVIL BOQ'!E198</f>
        <v>2</v>
      </c>
      <c r="G46" s="48"/>
      <c r="H46" s="14">
        <f>+'[1]CIVIL BOQ'!H198</f>
        <v>83.096000000000004</v>
      </c>
      <c r="I46" s="14">
        <f>+F46*H46</f>
        <v>166.19200000000001</v>
      </c>
      <c r="J46" s="13"/>
      <c r="K46" s="47">
        <f>+'[1]CIVIL BOQ'!N198</f>
        <v>1</v>
      </c>
      <c r="L46" s="46"/>
      <c r="M46" s="14">
        <f>+'[1]CIVIL BOQ'!Q198</f>
        <v>127.24316666666667</v>
      </c>
      <c r="N46" s="14">
        <f>+K46*M46</f>
        <v>127.24316666666667</v>
      </c>
      <c r="O46" s="11"/>
    </row>
    <row r="47" spans="1:15">
      <c r="A47" s="13"/>
      <c r="B47" s="13" t="s">
        <v>47</v>
      </c>
      <c r="C47" s="13"/>
      <c r="D47" s="13" t="s">
        <v>37</v>
      </c>
      <c r="E47" s="15"/>
      <c r="F47" s="47">
        <f>+'[1]CIVIL BOQ'!E199</f>
        <v>1</v>
      </c>
      <c r="G47" s="48"/>
      <c r="H47" s="14">
        <f>+'[1]CIVIL BOQ'!H199</f>
        <v>140.08000000000001</v>
      </c>
      <c r="I47" s="14">
        <f>+F47*H47</f>
        <v>140.08000000000001</v>
      </c>
      <c r="J47" s="13"/>
      <c r="K47" s="47">
        <f>+'[1]CIVIL BOQ'!N199</f>
        <v>1</v>
      </c>
      <c r="L47" s="46"/>
      <c r="M47" s="14">
        <f>+'[1]CIVIL BOQ'!Q199</f>
        <v>285.57084444444445</v>
      </c>
      <c r="N47" s="14">
        <f>+K47*M47</f>
        <v>285.57084444444445</v>
      </c>
      <c r="O47" s="11"/>
    </row>
    <row r="48" spans="1:15">
      <c r="A48" s="10"/>
      <c r="B48" s="9" t="s">
        <v>21</v>
      </c>
      <c r="C48" s="8"/>
      <c r="D48" s="7"/>
      <c r="E48" s="10"/>
      <c r="F48" s="6"/>
      <c r="G48" s="38"/>
      <c r="H48" s="4"/>
      <c r="I48" s="4">
        <f>SUM(I40:I47)</f>
        <v>8249.1573000000008</v>
      </c>
      <c r="J48" s="39"/>
      <c r="K48" s="5"/>
      <c r="L48" s="38"/>
      <c r="M48" s="4"/>
      <c r="N48" s="4">
        <f>SUM(N40:N47)</f>
        <v>9226.514351709402</v>
      </c>
      <c r="O48" s="3">
        <f>+I48-N48</f>
        <v>-977.35705170940128</v>
      </c>
    </row>
    <row r="49" spans="1:15">
      <c r="A49" s="10"/>
      <c r="B49" s="9" t="s">
        <v>0</v>
      </c>
      <c r="C49" s="8"/>
      <c r="D49" s="7"/>
      <c r="E49" s="10"/>
      <c r="F49" s="6"/>
      <c r="G49" s="38"/>
      <c r="H49" s="4"/>
      <c r="I49" s="4"/>
      <c r="J49" s="39"/>
      <c r="K49" s="5"/>
      <c r="L49" s="38"/>
      <c r="M49" s="4"/>
      <c r="N49" s="4"/>
      <c r="O49" s="3">
        <f>SUM(O39:O48)</f>
        <v>-1488.307051709402</v>
      </c>
    </row>
    <row r="51" spans="1:15" s="35" customFormat="1" ht="6.6" customHeight="1">
      <c r="H51" s="36"/>
      <c r="I51" s="36"/>
      <c r="M51" s="36"/>
      <c r="N51" s="36"/>
    </row>
    <row r="53" spans="1:15" s="28" customFormat="1" ht="14.45" customHeight="1">
      <c r="A53" s="34" t="s">
        <v>46</v>
      </c>
      <c r="B53" s="33"/>
      <c r="C53" s="32"/>
      <c r="D53" s="31" t="s">
        <v>33</v>
      </c>
      <c r="E53" s="31"/>
      <c r="F53" s="31"/>
      <c r="G53" s="30" t="s">
        <v>45</v>
      </c>
      <c r="H53" s="30"/>
      <c r="I53" s="30"/>
      <c r="J53" s="29" t="s">
        <v>13</v>
      </c>
      <c r="K53" s="1"/>
      <c r="L53" s="2"/>
    </row>
    <row r="54" spans="1:15" s="17" customFormat="1">
      <c r="A54" s="27" t="s">
        <v>12</v>
      </c>
      <c r="B54" s="27" t="s">
        <v>11</v>
      </c>
      <c r="C54" s="27" t="s">
        <v>10</v>
      </c>
      <c r="D54" s="26" t="s">
        <v>9</v>
      </c>
      <c r="E54" s="25" t="s">
        <v>8</v>
      </c>
      <c r="F54" s="25" t="s">
        <v>7</v>
      </c>
      <c r="G54" s="24" t="s">
        <v>9</v>
      </c>
      <c r="H54" s="23" t="s">
        <v>8</v>
      </c>
      <c r="I54" s="23" t="s">
        <v>7</v>
      </c>
      <c r="J54" s="22"/>
      <c r="K54" s="1"/>
      <c r="L54" s="2"/>
    </row>
    <row r="55" spans="1:15" s="17" customFormat="1">
      <c r="A55" s="20"/>
      <c r="B55" s="21" t="s">
        <v>18</v>
      </c>
      <c r="C55" s="20"/>
      <c r="D55" s="20"/>
      <c r="E55" s="19"/>
      <c r="F55" s="19"/>
      <c r="G55" s="20"/>
      <c r="H55" s="19"/>
      <c r="I55" s="19"/>
      <c r="J55" s="18"/>
    </row>
    <row r="56" spans="1:15">
      <c r="A56" s="13">
        <v>1</v>
      </c>
      <c r="B56" s="13" t="s">
        <v>44</v>
      </c>
      <c r="C56" s="13" t="s">
        <v>1</v>
      </c>
      <c r="D56" s="15">
        <f>195000/39</f>
        <v>5000</v>
      </c>
      <c r="E56" s="14">
        <v>0.9</v>
      </c>
      <c r="F56" s="14">
        <f>+D56*E56</f>
        <v>4500</v>
      </c>
      <c r="G56" s="45">
        <v>1</v>
      </c>
      <c r="H56" s="44">
        <v>8603</v>
      </c>
      <c r="I56" s="44">
        <f>+G56*H56</f>
        <v>8603</v>
      </c>
      <c r="J56" s="11"/>
      <c r="M56" s="1"/>
      <c r="N56" s="1"/>
    </row>
    <row r="57" spans="1:15" ht="14.45" customHeight="1">
      <c r="A57" s="13">
        <f>+A56+1</f>
        <v>2</v>
      </c>
      <c r="B57" s="13" t="s">
        <v>43</v>
      </c>
      <c r="C57" s="13" t="s">
        <v>37</v>
      </c>
      <c r="D57" s="15">
        <f>78/39</f>
        <v>2</v>
      </c>
      <c r="E57" s="14">
        <v>40</v>
      </c>
      <c r="F57" s="14">
        <f>+D57*E57</f>
        <v>80</v>
      </c>
      <c r="G57" s="43"/>
      <c r="H57" s="42"/>
      <c r="I57" s="42"/>
      <c r="J57" s="11"/>
      <c r="M57" s="1"/>
      <c r="N57" s="1"/>
    </row>
    <row r="58" spans="1:15" ht="14.45" customHeight="1">
      <c r="A58" s="13">
        <f>+A57+1</f>
        <v>3</v>
      </c>
      <c r="B58" s="13" t="s">
        <v>42</v>
      </c>
      <c r="C58" s="13" t="s">
        <v>37</v>
      </c>
      <c r="D58" s="15">
        <f>11.7/39</f>
        <v>0.3</v>
      </c>
      <c r="E58" s="14">
        <v>340</v>
      </c>
      <c r="F58" s="14">
        <f>+D58*E58</f>
        <v>102</v>
      </c>
      <c r="G58" s="43"/>
      <c r="H58" s="42"/>
      <c r="I58" s="42"/>
      <c r="J58" s="11"/>
      <c r="M58" s="1"/>
      <c r="N58" s="1"/>
    </row>
    <row r="59" spans="1:15" ht="14.45" customHeight="1">
      <c r="A59" s="13">
        <f>+A58+1</f>
        <v>4</v>
      </c>
      <c r="B59" s="13" t="s">
        <v>41</v>
      </c>
      <c r="C59" s="13" t="s">
        <v>22</v>
      </c>
      <c r="D59" s="15">
        <f>128.7/39</f>
        <v>3.3</v>
      </c>
      <c r="E59" s="14">
        <v>27</v>
      </c>
      <c r="F59" s="14">
        <f>+D59*E59</f>
        <v>89.1</v>
      </c>
      <c r="G59" s="43"/>
      <c r="H59" s="42"/>
      <c r="I59" s="42"/>
      <c r="J59" s="11"/>
      <c r="M59" s="1"/>
      <c r="N59" s="1"/>
    </row>
    <row r="60" spans="1:15" ht="14.45" customHeight="1">
      <c r="A60" s="13">
        <f>+A59+1</f>
        <v>5</v>
      </c>
      <c r="B60" s="13" t="s">
        <v>40</v>
      </c>
      <c r="C60" s="13" t="s">
        <v>39</v>
      </c>
      <c r="D60" s="15">
        <f>7.8/39</f>
        <v>0.19999999999999998</v>
      </c>
      <c r="E60" s="14">
        <v>350</v>
      </c>
      <c r="F60" s="14">
        <f>+D60*E60</f>
        <v>70</v>
      </c>
      <c r="G60" s="41"/>
      <c r="H60" s="40"/>
      <c r="I60" s="40"/>
      <c r="J60" s="11"/>
      <c r="M60" s="1"/>
      <c r="N60" s="1"/>
    </row>
    <row r="61" spans="1:15">
      <c r="A61" s="13"/>
      <c r="B61" s="13"/>
      <c r="C61" s="13"/>
      <c r="D61" s="15"/>
      <c r="E61" s="14"/>
      <c r="F61" s="14"/>
      <c r="G61" s="13"/>
      <c r="H61" s="12"/>
      <c r="I61" s="12"/>
      <c r="J61" s="11"/>
      <c r="M61" s="1"/>
      <c r="N61" s="1"/>
    </row>
    <row r="62" spans="1:15">
      <c r="A62" s="10"/>
      <c r="B62" s="9" t="s">
        <v>21</v>
      </c>
      <c r="C62" s="8"/>
      <c r="D62" s="7"/>
      <c r="E62" s="6"/>
      <c r="F62" s="4">
        <f>SUM(F56:F61)</f>
        <v>4841.1000000000004</v>
      </c>
      <c r="G62" s="4"/>
      <c r="H62" s="5"/>
      <c r="I62" s="4">
        <f>SUM(I56:I61)</f>
        <v>8603</v>
      </c>
      <c r="J62" s="3">
        <f>+F62-I62</f>
        <v>-3761.8999999999996</v>
      </c>
      <c r="M62" s="1"/>
      <c r="N62" s="1"/>
    </row>
    <row r="63" spans="1:15">
      <c r="A63" s="10"/>
      <c r="B63" s="9" t="s">
        <v>0</v>
      </c>
      <c r="C63" s="8"/>
      <c r="D63" s="7"/>
      <c r="E63" s="10"/>
      <c r="F63" s="38"/>
      <c r="G63" s="4"/>
      <c r="H63" s="39"/>
      <c r="I63" s="38"/>
      <c r="J63" s="37">
        <f>+J62</f>
        <v>-3761.8999999999996</v>
      </c>
      <c r="M63" s="1"/>
      <c r="N63" s="1"/>
    </row>
    <row r="65" spans="1:14" s="35" customFormat="1" ht="6.6" customHeight="1">
      <c r="H65" s="36"/>
      <c r="I65" s="36"/>
      <c r="M65" s="36"/>
      <c r="N65" s="36"/>
    </row>
    <row r="67" spans="1:14" s="28" customFormat="1" ht="14.45" customHeight="1">
      <c r="A67" s="34" t="s">
        <v>34</v>
      </c>
      <c r="B67" s="33"/>
      <c r="C67" s="32"/>
      <c r="D67" s="31" t="s">
        <v>33</v>
      </c>
      <c r="E67" s="31"/>
      <c r="F67" s="31"/>
      <c r="G67" s="30" t="s">
        <v>19</v>
      </c>
      <c r="H67" s="30"/>
      <c r="I67" s="30"/>
      <c r="J67" s="29" t="s">
        <v>13</v>
      </c>
      <c r="K67" s="1"/>
      <c r="L67" s="2"/>
    </row>
    <row r="68" spans="1:14" s="17" customFormat="1">
      <c r="A68" s="27" t="s">
        <v>12</v>
      </c>
      <c r="B68" s="27" t="s">
        <v>11</v>
      </c>
      <c r="C68" s="27" t="s">
        <v>10</v>
      </c>
      <c r="D68" s="26" t="s">
        <v>9</v>
      </c>
      <c r="E68" s="25" t="s">
        <v>8</v>
      </c>
      <c r="F68" s="25" t="s">
        <v>7</v>
      </c>
      <c r="G68" s="24" t="s">
        <v>9</v>
      </c>
      <c r="H68" s="23" t="s">
        <v>8</v>
      </c>
      <c r="I68" s="23" t="s">
        <v>7</v>
      </c>
      <c r="J68" s="22"/>
      <c r="K68" s="1"/>
      <c r="L68" s="2"/>
    </row>
    <row r="69" spans="1:14" s="17" customFormat="1">
      <c r="A69" s="20"/>
      <c r="B69" s="21" t="s">
        <v>6</v>
      </c>
      <c r="C69" s="20"/>
      <c r="D69" s="20"/>
      <c r="E69" s="19"/>
      <c r="F69" s="19"/>
      <c r="G69" s="20"/>
      <c r="H69" s="19"/>
      <c r="I69" s="19"/>
      <c r="J69" s="18"/>
    </row>
    <row r="70" spans="1:14">
      <c r="A70" s="13">
        <v>1</v>
      </c>
      <c r="B70" s="13" t="s">
        <v>38</v>
      </c>
      <c r="C70" s="13" t="s">
        <v>37</v>
      </c>
      <c r="D70" s="16">
        <f>+'[1]CIVIL BOQ'!E59</f>
        <v>23.6</v>
      </c>
      <c r="E70" s="14">
        <f>+'[1]CIVIL BOQ'!G59</f>
        <v>38</v>
      </c>
      <c r="F70" s="14">
        <f>+D70*E70</f>
        <v>896.80000000000007</v>
      </c>
      <c r="G70" s="16">
        <f>+'[1]CIVIL BOQ'!N59</f>
        <v>20</v>
      </c>
      <c r="H70" s="14">
        <f>+'[1]CIVIL BOQ'!Q59</f>
        <v>38</v>
      </c>
      <c r="I70" s="14">
        <f>+G70*H70</f>
        <v>760</v>
      </c>
      <c r="J70" s="11"/>
      <c r="M70" s="1"/>
      <c r="N70" s="1"/>
    </row>
    <row r="71" spans="1:14" ht="14.45" customHeight="1">
      <c r="A71" s="13">
        <f>+A70+1</f>
        <v>2</v>
      </c>
      <c r="B71" s="13" t="s">
        <v>36</v>
      </c>
      <c r="C71" s="13" t="s">
        <v>35</v>
      </c>
      <c r="D71" s="16">
        <f>+'[1]CIVIL BOQ'!E58</f>
        <v>161.30000000000001</v>
      </c>
      <c r="E71" s="14">
        <f>+'[1]CIVIL BOQ'!G58</f>
        <v>0.6</v>
      </c>
      <c r="F71" s="14">
        <f>+D71*E71</f>
        <v>96.78</v>
      </c>
      <c r="G71" s="16">
        <f>+'[1]CIVIL BOQ'!N58</f>
        <v>1220.4025452000001</v>
      </c>
      <c r="H71" s="14">
        <f>+'[1]CIVIL BOQ'!Q58</f>
        <v>0.9</v>
      </c>
      <c r="I71" s="14">
        <f>+G71*H71</f>
        <v>1098.3622906800001</v>
      </c>
      <c r="J71" s="11"/>
      <c r="M71" s="1"/>
      <c r="N71" s="1"/>
    </row>
    <row r="72" spans="1:14" ht="14.45" customHeight="1">
      <c r="A72" s="13"/>
      <c r="B72" s="21" t="s">
        <v>18</v>
      </c>
      <c r="C72" s="13"/>
      <c r="D72" s="16"/>
      <c r="E72" s="14"/>
      <c r="F72" s="14"/>
      <c r="G72" s="16"/>
      <c r="H72" s="14"/>
      <c r="I72" s="14"/>
      <c r="J72" s="11"/>
      <c r="M72" s="1"/>
      <c r="N72" s="1"/>
    </row>
    <row r="73" spans="1:14" ht="14.45" customHeight="1">
      <c r="A73" s="13">
        <f>+A72+1</f>
        <v>1</v>
      </c>
      <c r="B73" s="13" t="s">
        <v>36</v>
      </c>
      <c r="C73" s="13" t="s">
        <v>35</v>
      </c>
      <c r="D73" s="16">
        <f>+'[1]CIVIL BOQ'!E66+'[1]CIVIL BOQ'!E67</f>
        <v>1425.0706638888889</v>
      </c>
      <c r="E73" s="14">
        <f>+'[1]CIVIL BOQ'!H66</f>
        <v>0.85</v>
      </c>
      <c r="F73" s="14">
        <f>+D73*E73</f>
        <v>1211.3100643055557</v>
      </c>
      <c r="G73" s="16">
        <f>+'[1]CIVIL BOQ'!N66+'[1]CIVIL BOQ'!N67</f>
        <v>2118.3105806913582</v>
      </c>
      <c r="H73" s="14">
        <f>+'[1]CIVIL BOQ'!Q66</f>
        <v>0.85</v>
      </c>
      <c r="I73" s="14">
        <f>+G73*H73</f>
        <v>1800.5639935876543</v>
      </c>
      <c r="J73" s="11"/>
      <c r="M73" s="1"/>
      <c r="N73" s="1"/>
    </row>
    <row r="74" spans="1:14">
      <c r="A74" s="13"/>
      <c r="B74" s="13"/>
      <c r="C74" s="13"/>
      <c r="D74" s="15"/>
      <c r="E74" s="14"/>
      <c r="F74" s="14"/>
      <c r="G74" s="13"/>
      <c r="H74" s="12"/>
      <c r="I74" s="12"/>
      <c r="J74" s="11"/>
      <c r="M74" s="1"/>
      <c r="N74" s="1"/>
    </row>
    <row r="75" spans="1:14">
      <c r="A75" s="10"/>
      <c r="B75" s="9" t="s">
        <v>21</v>
      </c>
      <c r="C75" s="8"/>
      <c r="D75" s="7"/>
      <c r="E75" s="6"/>
      <c r="F75" s="4">
        <f>SUM(F70:F74)</f>
        <v>2204.8900643055558</v>
      </c>
      <c r="G75" s="4"/>
      <c r="H75" s="5"/>
      <c r="I75" s="4">
        <f>SUM(I70:I74)</f>
        <v>3658.9262842676544</v>
      </c>
      <c r="J75" s="3">
        <f>+F75-I75</f>
        <v>-1454.0362199620986</v>
      </c>
      <c r="M75" s="1"/>
      <c r="N75" s="1"/>
    </row>
    <row r="76" spans="1:14">
      <c r="A76" s="10"/>
      <c r="B76" s="9" t="s">
        <v>0</v>
      </c>
      <c r="C76" s="8"/>
      <c r="D76" s="7"/>
      <c r="E76" s="10"/>
      <c r="F76" s="38"/>
      <c r="G76" s="4"/>
      <c r="H76" s="39"/>
      <c r="I76" s="38"/>
      <c r="J76" s="37">
        <f>+J75</f>
        <v>-1454.0362199620986</v>
      </c>
      <c r="M76" s="1"/>
      <c r="N76" s="1"/>
    </row>
    <row r="79" spans="1:14" s="28" customFormat="1" ht="14.45" customHeight="1">
      <c r="A79" s="34" t="s">
        <v>34</v>
      </c>
      <c r="B79" s="33"/>
      <c r="C79" s="32"/>
      <c r="D79" s="31" t="s">
        <v>33</v>
      </c>
      <c r="E79" s="31"/>
      <c r="F79" s="31"/>
      <c r="G79" s="30" t="s">
        <v>19</v>
      </c>
      <c r="H79" s="30"/>
      <c r="I79" s="30"/>
      <c r="J79" s="29" t="s">
        <v>13</v>
      </c>
      <c r="K79" s="1"/>
      <c r="L79" s="2"/>
    </row>
    <row r="80" spans="1:14" s="17" customFormat="1">
      <c r="A80" s="27" t="s">
        <v>12</v>
      </c>
      <c r="B80" s="27" t="s">
        <v>11</v>
      </c>
      <c r="C80" s="27" t="s">
        <v>10</v>
      </c>
      <c r="D80" s="26" t="s">
        <v>9</v>
      </c>
      <c r="E80" s="25" t="s">
        <v>8</v>
      </c>
      <c r="F80" s="25" t="s">
        <v>7</v>
      </c>
      <c r="G80" s="24" t="s">
        <v>9</v>
      </c>
      <c r="H80" s="23" t="s">
        <v>8</v>
      </c>
      <c r="I80" s="23" t="s">
        <v>7</v>
      </c>
      <c r="J80" s="22"/>
      <c r="K80" s="1"/>
      <c r="L80" s="2"/>
    </row>
    <row r="81" spans="1:14" s="17" customFormat="1">
      <c r="A81" s="20"/>
      <c r="B81" s="21" t="s">
        <v>6</v>
      </c>
      <c r="C81" s="20"/>
      <c r="D81" s="20"/>
      <c r="E81" s="19"/>
      <c r="F81" s="19"/>
      <c r="G81" s="20"/>
      <c r="H81" s="19"/>
      <c r="I81" s="19"/>
      <c r="J81" s="18"/>
    </row>
    <row r="82" spans="1:14">
      <c r="A82" s="13">
        <v>1</v>
      </c>
      <c r="B82" s="13" t="s">
        <v>32</v>
      </c>
      <c r="C82" s="13" t="s">
        <v>22</v>
      </c>
      <c r="D82" s="16">
        <f>+'[1]CIVIL BOQ'!E62</f>
        <v>43.4</v>
      </c>
      <c r="E82" s="14">
        <f>+'[1]CIVIL BOQ'!G62</f>
        <v>160</v>
      </c>
      <c r="F82" s="14">
        <f>+D82*E82</f>
        <v>6944</v>
      </c>
      <c r="G82" s="16">
        <f>+'[1]CIVIL BOQ'!N62</f>
        <v>46.288356407407406</v>
      </c>
      <c r="H82" s="14">
        <f>+'[1]CIVIL BOQ'!Q62</f>
        <v>174</v>
      </c>
      <c r="I82" s="14">
        <f>+G82*H82</f>
        <v>8054.1740148888885</v>
      </c>
      <c r="J82" s="11"/>
      <c r="M82" s="1"/>
      <c r="N82" s="1"/>
    </row>
    <row r="83" spans="1:14" s="17" customFormat="1">
      <c r="A83" s="20"/>
      <c r="B83" s="21" t="s">
        <v>18</v>
      </c>
      <c r="C83" s="20"/>
      <c r="D83" s="20"/>
      <c r="E83" s="19"/>
      <c r="F83" s="19"/>
      <c r="G83" s="20"/>
      <c r="H83" s="19"/>
      <c r="I83" s="19"/>
      <c r="J83" s="18"/>
    </row>
    <row r="84" spans="1:14">
      <c r="A84" s="13">
        <v>1</v>
      </c>
      <c r="B84" s="13" t="s">
        <v>32</v>
      </c>
      <c r="C84" s="13" t="s">
        <v>22</v>
      </c>
      <c r="D84" s="16">
        <f>+D82/1.03</f>
        <v>42.135922330097088</v>
      </c>
      <c r="E84" s="14">
        <f>+'[1]CIVIL BOQ'!H71</f>
        <v>85.1</v>
      </c>
      <c r="F84" s="14">
        <f>+D84*E84</f>
        <v>3585.7669902912621</v>
      </c>
      <c r="G84" s="16">
        <f>+G82/1.03</f>
        <v>44.940151851851851</v>
      </c>
      <c r="H84" s="14">
        <f>+'[1]CIVIL BOQ'!Q71</f>
        <v>90</v>
      </c>
      <c r="I84" s="14">
        <f>+G84*H84</f>
        <v>4044.6136666666666</v>
      </c>
      <c r="J84" s="11"/>
      <c r="M84" s="1"/>
      <c r="N84" s="1"/>
    </row>
    <row r="85" spans="1:14">
      <c r="A85" s="13"/>
      <c r="B85" s="13"/>
      <c r="C85" s="13"/>
      <c r="D85" s="15"/>
      <c r="E85" s="14"/>
      <c r="F85" s="14"/>
      <c r="G85" s="13"/>
      <c r="H85" s="12"/>
      <c r="I85" s="12"/>
      <c r="J85" s="11"/>
      <c r="M85" s="1"/>
      <c r="N85" s="1"/>
    </row>
    <row r="86" spans="1:14">
      <c r="A86" s="10"/>
      <c r="B86" s="9" t="s">
        <v>21</v>
      </c>
      <c r="C86" s="8"/>
      <c r="D86" s="7"/>
      <c r="E86" s="6"/>
      <c r="F86" s="4">
        <f>SUM(F82:F85)</f>
        <v>10529.766990291262</v>
      </c>
      <c r="G86" s="4"/>
      <c r="H86" s="5"/>
      <c r="I86" s="4">
        <f>SUM(I82:I85)</f>
        <v>12098.787681555556</v>
      </c>
      <c r="J86" s="3">
        <f>+F86-I86</f>
        <v>-1569.0206912642934</v>
      </c>
      <c r="M86" s="1"/>
      <c r="N86" s="1"/>
    </row>
    <row r="87" spans="1:14">
      <c r="A87" s="10"/>
      <c r="B87" s="9" t="s">
        <v>0</v>
      </c>
      <c r="C87" s="8"/>
      <c r="D87" s="7"/>
      <c r="E87" s="10"/>
      <c r="F87" s="38"/>
      <c r="G87" s="4"/>
      <c r="H87" s="39"/>
      <c r="I87" s="38"/>
      <c r="J87" s="37">
        <f>+J86</f>
        <v>-1569.0206912642934</v>
      </c>
      <c r="M87" s="1"/>
      <c r="N87" s="1"/>
    </row>
    <row r="89" spans="1:14" s="35" customFormat="1" ht="6.6" customHeight="1">
      <c r="H89" s="36"/>
      <c r="I89" s="36"/>
      <c r="M89" s="36"/>
      <c r="N89" s="36"/>
    </row>
    <row r="91" spans="1:14" s="28" customFormat="1" ht="14.45" customHeight="1">
      <c r="A91" s="34" t="s">
        <v>30</v>
      </c>
      <c r="B91" s="33"/>
      <c r="C91" s="32"/>
      <c r="D91" s="31" t="s">
        <v>31</v>
      </c>
      <c r="E91" s="31"/>
      <c r="F91" s="31"/>
      <c r="G91" s="30" t="s">
        <v>28</v>
      </c>
      <c r="H91" s="30"/>
      <c r="I91" s="30"/>
      <c r="J91" s="29" t="s">
        <v>13</v>
      </c>
      <c r="K91" s="1"/>
      <c r="L91" s="2"/>
    </row>
    <row r="92" spans="1:14" s="17" customFormat="1">
      <c r="A92" s="27" t="s">
        <v>12</v>
      </c>
      <c r="B92" s="27" t="s">
        <v>11</v>
      </c>
      <c r="C92" s="27" t="s">
        <v>10</v>
      </c>
      <c r="D92" s="26" t="s">
        <v>9</v>
      </c>
      <c r="E92" s="25" t="s">
        <v>8</v>
      </c>
      <c r="F92" s="25" t="s">
        <v>7</v>
      </c>
      <c r="G92" s="24" t="s">
        <v>9</v>
      </c>
      <c r="H92" s="23" t="s">
        <v>8</v>
      </c>
      <c r="I92" s="23" t="s">
        <v>7</v>
      </c>
      <c r="J92" s="22"/>
      <c r="K92" s="1"/>
      <c r="L92" s="2"/>
    </row>
    <row r="93" spans="1:14" s="17" customFormat="1">
      <c r="A93" s="20"/>
      <c r="B93" s="21" t="s">
        <v>18</v>
      </c>
      <c r="C93" s="20"/>
      <c r="D93" s="20"/>
      <c r="E93" s="19"/>
      <c r="F93" s="19"/>
      <c r="G93" s="20"/>
      <c r="H93" s="19"/>
      <c r="I93" s="19"/>
      <c r="J93" s="18"/>
    </row>
    <row r="94" spans="1:14">
      <c r="A94" s="13">
        <v>1</v>
      </c>
      <c r="B94" s="13" t="s">
        <v>27</v>
      </c>
      <c r="C94" s="13" t="s">
        <v>22</v>
      </c>
      <c r="D94" s="16">
        <f>+'[1]CIVIL BOQ'!N40</f>
        <v>1.190623703703704</v>
      </c>
      <c r="E94" s="14">
        <v>160</v>
      </c>
      <c r="F94" s="14">
        <f>+D94*E94</f>
        <v>190.49979259259263</v>
      </c>
      <c r="G94" s="16">
        <f>+D94</f>
        <v>1.190623703703704</v>
      </c>
      <c r="H94" s="14">
        <v>174</v>
      </c>
      <c r="I94" s="14">
        <f>+G94*H94</f>
        <v>207.1685244444445</v>
      </c>
      <c r="J94" s="11"/>
      <c r="M94" s="1"/>
      <c r="N94" s="1"/>
    </row>
    <row r="95" spans="1:14" ht="14.45" customHeight="1">
      <c r="A95" s="13">
        <f>+A94+1</f>
        <v>2</v>
      </c>
      <c r="B95" s="13" t="s">
        <v>26</v>
      </c>
      <c r="C95" s="13" t="s">
        <v>22</v>
      </c>
      <c r="D95" s="16">
        <f>+'[1]CIVIL BOQ'!N62</f>
        <v>46.288356407407406</v>
      </c>
      <c r="E95" s="14">
        <v>160</v>
      </c>
      <c r="F95" s="14">
        <f>+D95*E95</f>
        <v>7406.1370251851849</v>
      </c>
      <c r="G95" s="16">
        <f>+D95</f>
        <v>46.288356407407406</v>
      </c>
      <c r="H95" s="14">
        <v>174</v>
      </c>
      <c r="I95" s="14">
        <f>+G95*H95</f>
        <v>8054.1740148888885</v>
      </c>
      <c r="J95" s="11"/>
      <c r="M95" s="1"/>
      <c r="N95" s="1"/>
    </row>
    <row r="96" spans="1:14" ht="14.45" customHeight="1">
      <c r="A96" s="13">
        <f>+A95+1</f>
        <v>3</v>
      </c>
      <c r="B96" s="13" t="s">
        <v>25</v>
      </c>
      <c r="C96" s="13" t="s">
        <v>22</v>
      </c>
      <c r="D96" s="16">
        <f>+'[1]CIVIL BOQ'!N63</f>
        <v>3.5241833209876554</v>
      </c>
      <c r="E96" s="14">
        <v>160</v>
      </c>
      <c r="F96" s="14">
        <f>+D96*E96</f>
        <v>563.86933135802485</v>
      </c>
      <c r="G96" s="16">
        <f>+D96</f>
        <v>3.5241833209876554</v>
      </c>
      <c r="H96" s="14">
        <v>174</v>
      </c>
      <c r="I96" s="14">
        <f>+G96*H96</f>
        <v>613.20789785185207</v>
      </c>
      <c r="J96" s="11"/>
      <c r="M96" s="1"/>
      <c r="N96" s="1"/>
    </row>
    <row r="97" spans="1:14" ht="14.45" customHeight="1">
      <c r="A97" s="13">
        <f>+A96+1</f>
        <v>4</v>
      </c>
      <c r="B97" s="13" t="s">
        <v>24</v>
      </c>
      <c r="C97" s="13" t="s">
        <v>22</v>
      </c>
      <c r="D97" s="16">
        <f>+(('[1]LAND D''MENT BOQ'!E10/39)*0.33)/27</f>
        <v>9.9950277777777803</v>
      </c>
      <c r="E97" s="14">
        <v>160</v>
      </c>
      <c r="F97" s="14">
        <f>+D97*E97</f>
        <v>1599.2044444444448</v>
      </c>
      <c r="G97" s="16">
        <f>+D97</f>
        <v>9.9950277777777803</v>
      </c>
      <c r="H97" s="14">
        <v>174</v>
      </c>
      <c r="I97" s="14">
        <f>+G97*H97</f>
        <v>1739.1348333333337</v>
      </c>
      <c r="J97" s="11"/>
      <c r="M97" s="1"/>
      <c r="N97" s="1"/>
    </row>
    <row r="98" spans="1:14" ht="14.45" customHeight="1">
      <c r="A98" s="13">
        <f>+A97+1</f>
        <v>5</v>
      </c>
      <c r="B98" s="13" t="s">
        <v>23</v>
      </c>
      <c r="C98" s="13" t="s">
        <v>22</v>
      </c>
      <c r="D98" s="16">
        <f>+(('[1]LAND D''MENT BOQ'!E11/39)*0.33)/27</f>
        <v>1.1312522222222225</v>
      </c>
      <c r="E98" s="14">
        <v>160</v>
      </c>
      <c r="F98" s="14">
        <f>+D98*E98</f>
        <v>181.00035555555561</v>
      </c>
      <c r="G98" s="16">
        <f>+D98</f>
        <v>1.1312522222222225</v>
      </c>
      <c r="H98" s="14">
        <v>174</v>
      </c>
      <c r="I98" s="14">
        <f>+G98*H98</f>
        <v>196.83788666666672</v>
      </c>
      <c r="J98" s="11"/>
      <c r="M98" s="1"/>
      <c r="N98" s="1"/>
    </row>
    <row r="99" spans="1:14">
      <c r="A99" s="13"/>
      <c r="B99" s="13"/>
      <c r="C99" s="13"/>
      <c r="D99" s="15"/>
      <c r="E99" s="14"/>
      <c r="F99" s="14"/>
      <c r="G99" s="13"/>
      <c r="H99" s="12"/>
      <c r="I99" s="12"/>
      <c r="J99" s="11"/>
      <c r="M99" s="1"/>
      <c r="N99" s="1"/>
    </row>
    <row r="100" spans="1:14">
      <c r="A100" s="10"/>
      <c r="B100" s="9" t="s">
        <v>21</v>
      </c>
      <c r="C100" s="8"/>
      <c r="D100" s="7"/>
      <c r="E100" s="6"/>
      <c r="F100" s="4">
        <f>SUM(F94:F99)</f>
        <v>9940.7109491358042</v>
      </c>
      <c r="G100" s="4"/>
      <c r="H100" s="5"/>
      <c r="I100" s="4">
        <f>SUM(I94:I99)</f>
        <v>10810.523157185185</v>
      </c>
      <c r="J100" s="3">
        <f>+F100-I100</f>
        <v>-869.8122080493813</v>
      </c>
      <c r="M100" s="1"/>
      <c r="N100" s="1"/>
    </row>
    <row r="101" spans="1:14">
      <c r="A101" s="10"/>
      <c r="B101" s="9" t="s">
        <v>0</v>
      </c>
      <c r="C101" s="8"/>
      <c r="D101" s="7"/>
      <c r="E101" s="10"/>
      <c r="F101" s="38"/>
      <c r="G101" s="4"/>
      <c r="H101" s="39"/>
      <c r="I101" s="38"/>
      <c r="J101" s="37">
        <f>+J100</f>
        <v>-869.8122080493813</v>
      </c>
      <c r="M101" s="1"/>
      <c r="N101" s="1"/>
    </row>
    <row r="103" spans="1:14" s="35" customFormat="1" ht="6.6" customHeight="1">
      <c r="H103" s="36"/>
      <c r="I103" s="36"/>
      <c r="M103" s="36"/>
      <c r="N103" s="36"/>
    </row>
    <row r="105" spans="1:14" s="28" customFormat="1" ht="14.45" customHeight="1">
      <c r="A105" s="34" t="s">
        <v>30</v>
      </c>
      <c r="B105" s="33"/>
      <c r="C105" s="32"/>
      <c r="D105" s="31" t="s">
        <v>29</v>
      </c>
      <c r="E105" s="31"/>
      <c r="F105" s="31"/>
      <c r="G105" s="30" t="s">
        <v>28</v>
      </c>
      <c r="H105" s="30"/>
      <c r="I105" s="30"/>
      <c r="J105" s="29" t="s">
        <v>13</v>
      </c>
      <c r="K105" s="1"/>
      <c r="L105" s="2"/>
    </row>
    <row r="106" spans="1:14" s="17" customFormat="1">
      <c r="A106" s="27" t="s">
        <v>12</v>
      </c>
      <c r="B106" s="27" t="s">
        <v>11</v>
      </c>
      <c r="C106" s="27" t="s">
        <v>10</v>
      </c>
      <c r="D106" s="26" t="s">
        <v>9</v>
      </c>
      <c r="E106" s="25" t="s">
        <v>8</v>
      </c>
      <c r="F106" s="25" t="s">
        <v>7</v>
      </c>
      <c r="G106" s="24" t="s">
        <v>9</v>
      </c>
      <c r="H106" s="23" t="s">
        <v>8</v>
      </c>
      <c r="I106" s="23" t="s">
        <v>7</v>
      </c>
      <c r="J106" s="22"/>
      <c r="K106" s="1"/>
      <c r="L106" s="2"/>
    </row>
    <row r="107" spans="1:14" s="17" customFormat="1">
      <c r="A107" s="20"/>
      <c r="B107" s="21" t="s">
        <v>18</v>
      </c>
      <c r="C107" s="20"/>
      <c r="D107" s="20"/>
      <c r="E107" s="19"/>
      <c r="F107" s="19"/>
      <c r="G107" s="20"/>
      <c r="H107" s="19"/>
      <c r="I107" s="19"/>
      <c r="J107" s="18"/>
    </row>
    <row r="108" spans="1:14">
      <c r="A108" s="13">
        <v>1</v>
      </c>
      <c r="B108" s="13" t="s">
        <v>27</v>
      </c>
      <c r="C108" s="13" t="s">
        <v>22</v>
      </c>
      <c r="D108" s="16">
        <v>1.2018600000000002</v>
      </c>
      <c r="E108" s="14">
        <v>174</v>
      </c>
      <c r="F108" s="14">
        <f>+D108*E108</f>
        <v>209.12364000000002</v>
      </c>
      <c r="G108" s="16">
        <f>+D108</f>
        <v>1.2018600000000002</v>
      </c>
      <c r="H108" s="14">
        <v>184</v>
      </c>
      <c r="I108" s="14">
        <f>+G108*H108</f>
        <v>221.14224000000002</v>
      </c>
      <c r="J108" s="11"/>
      <c r="M108" s="1"/>
      <c r="N108" s="1"/>
    </row>
    <row r="109" spans="1:14" ht="14.45" customHeight="1">
      <c r="A109" s="13">
        <f>+A108+1</f>
        <v>2</v>
      </c>
      <c r="B109" s="13" t="s">
        <v>26</v>
      </c>
      <c r="C109" s="13" t="s">
        <v>22</v>
      </c>
      <c r="D109" s="16">
        <v>46.288356407407406</v>
      </c>
      <c r="E109" s="14">
        <v>174</v>
      </c>
      <c r="F109" s="14">
        <f>+D109*E109</f>
        <v>8054.1740148888885</v>
      </c>
      <c r="G109" s="16">
        <f>+D109</f>
        <v>46.288356407407406</v>
      </c>
      <c r="H109" s="14">
        <v>184</v>
      </c>
      <c r="I109" s="14">
        <f>+G109*H109</f>
        <v>8517.057578962962</v>
      </c>
      <c r="J109" s="11"/>
      <c r="M109" s="1"/>
      <c r="N109" s="1"/>
    </row>
    <row r="110" spans="1:14" ht="14.45" customHeight="1">
      <c r="A110" s="13">
        <f>+A109+1</f>
        <v>3</v>
      </c>
      <c r="B110" s="13" t="s">
        <v>25</v>
      </c>
      <c r="C110" s="13" t="s">
        <v>22</v>
      </c>
      <c r="D110" s="16">
        <v>3.5241833209876554</v>
      </c>
      <c r="E110" s="14">
        <v>174</v>
      </c>
      <c r="F110" s="14">
        <f>+D110*E110</f>
        <v>613.20789785185207</v>
      </c>
      <c r="G110" s="16">
        <f>+D110</f>
        <v>3.5241833209876554</v>
      </c>
      <c r="H110" s="14">
        <v>184</v>
      </c>
      <c r="I110" s="14">
        <f>+G110*H110</f>
        <v>648.44973106172858</v>
      </c>
      <c r="J110" s="11"/>
      <c r="M110" s="1"/>
      <c r="N110" s="1"/>
    </row>
    <row r="111" spans="1:14" ht="14.45" customHeight="1">
      <c r="A111" s="13">
        <f>+A110+1</f>
        <v>4</v>
      </c>
      <c r="B111" s="13" t="s">
        <v>24</v>
      </c>
      <c r="C111" s="13" t="s">
        <v>22</v>
      </c>
      <c r="D111" s="16">
        <v>9.9950277777777803</v>
      </c>
      <c r="E111" s="14">
        <v>174</v>
      </c>
      <c r="F111" s="14">
        <f>+D111*E111</f>
        <v>1739.1348333333337</v>
      </c>
      <c r="G111" s="16">
        <f>+D111</f>
        <v>9.9950277777777803</v>
      </c>
      <c r="H111" s="14">
        <v>184</v>
      </c>
      <c r="I111" s="14">
        <f>+G111*H111</f>
        <v>1839.0851111111115</v>
      </c>
      <c r="J111" s="11"/>
      <c r="M111" s="1"/>
      <c r="N111" s="1"/>
    </row>
    <row r="112" spans="1:14" ht="14.45" customHeight="1">
      <c r="A112" s="13">
        <f>+A111+1</f>
        <v>5</v>
      </c>
      <c r="B112" s="13" t="s">
        <v>23</v>
      </c>
      <c r="C112" s="13" t="s">
        <v>22</v>
      </c>
      <c r="D112" s="16">
        <v>1.1312522222222225</v>
      </c>
      <c r="E112" s="14">
        <v>174</v>
      </c>
      <c r="F112" s="14">
        <f>+D112*E112</f>
        <v>196.83788666666672</v>
      </c>
      <c r="G112" s="16">
        <f>+D112</f>
        <v>1.1312522222222225</v>
      </c>
      <c r="H112" s="14">
        <v>184</v>
      </c>
      <c r="I112" s="14">
        <f>+G112*H112</f>
        <v>208.15040888888896</v>
      </c>
      <c r="J112" s="11"/>
      <c r="M112" s="1"/>
      <c r="N112" s="1"/>
    </row>
    <row r="113" spans="1:14">
      <c r="A113" s="13"/>
      <c r="B113" s="13"/>
      <c r="C113" s="13"/>
      <c r="D113" s="15"/>
      <c r="E113" s="14"/>
      <c r="F113" s="14"/>
      <c r="G113" s="13"/>
      <c r="H113" s="12"/>
      <c r="I113" s="12"/>
      <c r="J113" s="11"/>
      <c r="M113" s="1"/>
      <c r="N113" s="1"/>
    </row>
    <row r="114" spans="1:14">
      <c r="A114" s="10"/>
      <c r="B114" s="9" t="s">
        <v>21</v>
      </c>
      <c r="C114" s="8"/>
      <c r="D114" s="7"/>
      <c r="E114" s="6"/>
      <c r="F114" s="4">
        <f>SUM(F108:F113)</f>
        <v>10812.478272740742</v>
      </c>
      <c r="G114" s="4"/>
      <c r="H114" s="5"/>
      <c r="I114" s="4">
        <f>SUM(I108:I113)</f>
        <v>11433.885070024689</v>
      </c>
      <c r="J114" s="3">
        <f>+F114-I114</f>
        <v>-621.40679728394753</v>
      </c>
      <c r="M114" s="1"/>
      <c r="N114" s="1"/>
    </row>
    <row r="115" spans="1:14">
      <c r="A115" s="10"/>
      <c r="B115" s="9" t="s">
        <v>0</v>
      </c>
      <c r="C115" s="8"/>
      <c r="D115" s="7"/>
      <c r="E115" s="10"/>
      <c r="F115" s="38"/>
      <c r="G115" s="4"/>
      <c r="H115" s="39"/>
      <c r="I115" s="38"/>
      <c r="J115" s="37">
        <f>+J114</f>
        <v>-621.40679728394753</v>
      </c>
      <c r="M115" s="1"/>
      <c r="N115" s="1"/>
    </row>
    <row r="117" spans="1:14" s="35" customFormat="1" ht="6.6" customHeight="1">
      <c r="H117" s="36"/>
      <c r="I117" s="36"/>
      <c r="M117" s="36"/>
      <c r="N117" s="36"/>
    </row>
    <row r="119" spans="1:14" s="28" customFormat="1" ht="14.45" customHeight="1">
      <c r="A119" s="34" t="s">
        <v>16</v>
      </c>
      <c r="B119" s="33"/>
      <c r="C119" s="32"/>
      <c r="D119" s="31" t="s">
        <v>20</v>
      </c>
      <c r="E119" s="31"/>
      <c r="F119" s="31"/>
      <c r="G119" s="30" t="s">
        <v>19</v>
      </c>
      <c r="H119" s="30"/>
      <c r="I119" s="30"/>
      <c r="J119" s="29" t="s">
        <v>13</v>
      </c>
      <c r="K119" s="1"/>
      <c r="L119" s="2"/>
    </row>
    <row r="120" spans="1:14" s="17" customFormat="1">
      <c r="A120" s="27" t="s">
        <v>12</v>
      </c>
      <c r="B120" s="27" t="s">
        <v>11</v>
      </c>
      <c r="C120" s="27" t="s">
        <v>10</v>
      </c>
      <c r="D120" s="26" t="s">
        <v>9</v>
      </c>
      <c r="E120" s="25" t="s">
        <v>8</v>
      </c>
      <c r="F120" s="25" t="s">
        <v>7</v>
      </c>
      <c r="G120" s="24" t="s">
        <v>9</v>
      </c>
      <c r="H120" s="23" t="s">
        <v>8</v>
      </c>
      <c r="I120" s="23" t="s">
        <v>7</v>
      </c>
      <c r="J120" s="22"/>
      <c r="K120" s="1"/>
      <c r="L120" s="2"/>
    </row>
    <row r="121" spans="1:14" s="17" customFormat="1">
      <c r="A121" s="20"/>
      <c r="B121" s="21" t="s">
        <v>6</v>
      </c>
      <c r="C121" s="20"/>
      <c r="D121" s="20"/>
      <c r="E121" s="19"/>
      <c r="F121" s="19"/>
      <c r="G121" s="20"/>
      <c r="H121" s="19"/>
      <c r="I121" s="19"/>
      <c r="J121" s="18"/>
    </row>
    <row r="122" spans="1:14">
      <c r="A122" s="13">
        <v>1</v>
      </c>
      <c r="B122" s="13" t="s">
        <v>2</v>
      </c>
      <c r="C122" s="13" t="s">
        <v>1</v>
      </c>
      <c r="D122" s="16">
        <v>0</v>
      </c>
      <c r="E122" s="14">
        <v>0</v>
      </c>
      <c r="F122" s="14">
        <f>+D122*E122</f>
        <v>0</v>
      </c>
      <c r="G122" s="16">
        <f>+'[1]CIVIL BOQ'!N142</f>
        <v>21.840000000000003</v>
      </c>
      <c r="H122" s="14">
        <f>+'[1]CIVIL BOQ'!Q142</f>
        <v>1.8877551020408161</v>
      </c>
      <c r="I122" s="14">
        <f>+G122*H122</f>
        <v>41.228571428571428</v>
      </c>
      <c r="J122" s="11"/>
      <c r="M122" s="1"/>
      <c r="N122" s="1"/>
    </row>
    <row r="123" spans="1:14" s="17" customFormat="1">
      <c r="A123" s="20"/>
      <c r="B123" s="21" t="s">
        <v>18</v>
      </c>
      <c r="C123" s="20"/>
      <c r="D123" s="20"/>
      <c r="E123" s="19"/>
      <c r="F123" s="19"/>
      <c r="G123" s="20"/>
      <c r="H123" s="19"/>
      <c r="I123" s="19"/>
      <c r="J123" s="18"/>
    </row>
    <row r="124" spans="1:14" ht="14.45" customHeight="1">
      <c r="A124" s="13">
        <f>+A122+1</f>
        <v>2</v>
      </c>
      <c r="B124" s="13" t="s">
        <v>17</v>
      </c>
      <c r="C124" s="13" t="s">
        <v>1</v>
      </c>
      <c r="D124" s="16">
        <v>0</v>
      </c>
      <c r="E124" s="14">
        <v>0</v>
      </c>
      <c r="F124" s="14">
        <f>+D124*E124</f>
        <v>0</v>
      </c>
      <c r="G124" s="16">
        <f>5*4.16</f>
        <v>20.8</v>
      </c>
      <c r="H124" s="14">
        <f>+'[1]CIVIL BOQ'!Q148</f>
        <v>2.4853332957782759</v>
      </c>
      <c r="I124" s="14">
        <f>+G124*H124</f>
        <v>51.694932552188142</v>
      </c>
      <c r="J124" s="11"/>
      <c r="M124" s="1"/>
      <c r="N124" s="1"/>
    </row>
    <row r="125" spans="1:14">
      <c r="A125" s="13"/>
      <c r="B125" s="13"/>
      <c r="C125" s="13"/>
      <c r="D125" s="15"/>
      <c r="E125" s="14"/>
      <c r="F125" s="14"/>
      <c r="G125" s="13"/>
      <c r="H125" s="12"/>
      <c r="I125" s="12"/>
      <c r="J125" s="11"/>
      <c r="M125" s="1"/>
      <c r="N125" s="1"/>
    </row>
    <row r="126" spans="1:14">
      <c r="A126" s="10"/>
      <c r="B126" s="9" t="s">
        <v>0</v>
      </c>
      <c r="C126" s="8"/>
      <c r="D126" s="7"/>
      <c r="E126" s="6"/>
      <c r="F126" s="4">
        <f>SUM(F122:F125)</f>
        <v>0</v>
      </c>
      <c r="G126" s="4"/>
      <c r="H126" s="5"/>
      <c r="I126" s="4">
        <f>SUM(I122:I125)</f>
        <v>92.923503980759563</v>
      </c>
      <c r="J126" s="3">
        <f>+F126-I126</f>
        <v>-92.923503980759563</v>
      </c>
      <c r="M126" s="1"/>
      <c r="N126" s="1"/>
    </row>
    <row r="128" spans="1:14" s="35" customFormat="1" ht="6.6" customHeight="1">
      <c r="H128" s="36"/>
      <c r="I128" s="36"/>
      <c r="M128" s="36"/>
      <c r="N128" s="36"/>
    </row>
    <row r="130" spans="1:14" s="28" customFormat="1" ht="14.45" customHeight="1">
      <c r="A130" s="34" t="s">
        <v>16</v>
      </c>
      <c r="B130" s="33"/>
      <c r="C130" s="32"/>
      <c r="D130" s="31" t="s">
        <v>15</v>
      </c>
      <c r="E130" s="31"/>
      <c r="F130" s="31"/>
      <c r="G130" s="30" t="s">
        <v>14</v>
      </c>
      <c r="H130" s="30"/>
      <c r="I130" s="30"/>
      <c r="J130" s="29" t="s">
        <v>13</v>
      </c>
      <c r="K130" s="1"/>
      <c r="L130" s="2"/>
    </row>
    <row r="131" spans="1:14" s="17" customFormat="1">
      <c r="A131" s="27" t="s">
        <v>12</v>
      </c>
      <c r="B131" s="27" t="s">
        <v>11</v>
      </c>
      <c r="C131" s="27" t="s">
        <v>10</v>
      </c>
      <c r="D131" s="26" t="s">
        <v>9</v>
      </c>
      <c r="E131" s="25" t="s">
        <v>8</v>
      </c>
      <c r="F131" s="25" t="s">
        <v>7</v>
      </c>
      <c r="G131" s="24" t="s">
        <v>9</v>
      </c>
      <c r="H131" s="23" t="s">
        <v>8</v>
      </c>
      <c r="I131" s="23" t="s">
        <v>7</v>
      </c>
      <c r="J131" s="22"/>
      <c r="K131" s="1"/>
      <c r="L131" s="2"/>
    </row>
    <row r="132" spans="1:14" s="17" customFormat="1">
      <c r="A132" s="20"/>
      <c r="B132" s="21" t="s">
        <v>6</v>
      </c>
      <c r="C132" s="20"/>
      <c r="D132" s="20"/>
      <c r="E132" s="19"/>
      <c r="F132" s="19"/>
      <c r="G132" s="20"/>
      <c r="H132" s="19"/>
      <c r="I132" s="19"/>
      <c r="J132" s="18"/>
    </row>
    <row r="133" spans="1:14">
      <c r="A133" s="13">
        <v>1</v>
      </c>
      <c r="B133" s="13" t="s">
        <v>5</v>
      </c>
      <c r="C133" s="13" t="s">
        <v>1</v>
      </c>
      <c r="D133" s="16">
        <f>+'[1]CIVIL BOQ'!N137</f>
        <v>1948.5494999999999</v>
      </c>
      <c r="E133" s="14">
        <v>1.45</v>
      </c>
      <c r="F133" s="14">
        <f>+D133*E133</f>
        <v>2825.3967749999997</v>
      </c>
      <c r="G133" s="16">
        <f>+D133</f>
        <v>1948.5494999999999</v>
      </c>
      <c r="H133" s="14">
        <v>1.52</v>
      </c>
      <c r="I133" s="14">
        <f>+G133*H133</f>
        <v>2961.7952399999999</v>
      </c>
      <c r="J133" s="11"/>
      <c r="M133" s="1"/>
      <c r="N133" s="1"/>
    </row>
    <row r="134" spans="1:14" ht="14.45" customHeight="1">
      <c r="A134" s="13">
        <f>+A133+1</f>
        <v>2</v>
      </c>
      <c r="B134" s="13" t="s">
        <v>4</v>
      </c>
      <c r="C134" s="13" t="s">
        <v>1</v>
      </c>
      <c r="D134" s="16">
        <f>+'[1]CIVIL BOQ'!N140</f>
        <v>467.86740000000009</v>
      </c>
      <c r="E134" s="14">
        <v>1.45</v>
      </c>
      <c r="F134" s="14">
        <f>+D134*E134</f>
        <v>678.40773000000013</v>
      </c>
      <c r="G134" s="16">
        <f>+D134</f>
        <v>467.86740000000009</v>
      </c>
      <c r="H134" s="14">
        <v>1.19</v>
      </c>
      <c r="I134" s="14">
        <f>+G134*H134</f>
        <v>556.76220600000011</v>
      </c>
      <c r="J134" s="11"/>
      <c r="M134" s="1"/>
      <c r="N134" s="1"/>
    </row>
    <row r="135" spans="1:14" ht="14.45" customHeight="1">
      <c r="A135" s="13">
        <f>+A134+1</f>
        <v>3</v>
      </c>
      <c r="B135" s="13" t="s">
        <v>3</v>
      </c>
      <c r="C135" s="13" t="s">
        <v>1</v>
      </c>
      <c r="D135" s="16">
        <f>+'[1]CIVIL BOQ'!N139</f>
        <v>40</v>
      </c>
      <c r="E135" s="14">
        <v>1.45</v>
      </c>
      <c r="F135" s="14">
        <f>+D135*E135</f>
        <v>58</v>
      </c>
      <c r="G135" s="16">
        <f>+D135</f>
        <v>40</v>
      </c>
      <c r="H135" s="14">
        <v>1.79</v>
      </c>
      <c r="I135" s="14">
        <f>+G135*H135</f>
        <v>71.599999999999994</v>
      </c>
      <c r="J135" s="11"/>
      <c r="M135" s="1"/>
      <c r="N135" s="1"/>
    </row>
    <row r="136" spans="1:14" ht="14.45" customHeight="1">
      <c r="A136" s="13">
        <f>+A135+1</f>
        <v>4</v>
      </c>
      <c r="B136" s="13" t="s">
        <v>2</v>
      </c>
      <c r="C136" s="13" t="s">
        <v>1</v>
      </c>
      <c r="D136" s="16">
        <f>+'[1]CIVIL BOQ'!N142</f>
        <v>21.840000000000003</v>
      </c>
      <c r="E136" s="14">
        <v>1.89</v>
      </c>
      <c r="F136" s="14">
        <f>+D136*E136</f>
        <v>41.277600000000007</v>
      </c>
      <c r="G136" s="16">
        <f>+D136</f>
        <v>21.840000000000003</v>
      </c>
      <c r="H136" s="14">
        <v>1.88</v>
      </c>
      <c r="I136" s="14">
        <f>+G136*H136</f>
        <v>41.059200000000004</v>
      </c>
      <c r="J136" s="11"/>
      <c r="M136" s="1"/>
      <c r="N136" s="1"/>
    </row>
    <row r="137" spans="1:14">
      <c r="A137" s="13"/>
      <c r="B137" s="13"/>
      <c r="C137" s="13"/>
      <c r="D137" s="15"/>
      <c r="E137" s="14"/>
      <c r="F137" s="14"/>
      <c r="G137" s="13"/>
      <c r="H137" s="12"/>
      <c r="I137" s="12"/>
      <c r="J137" s="11"/>
      <c r="M137" s="1"/>
      <c r="N137" s="1"/>
    </row>
    <row r="138" spans="1:14">
      <c r="A138" s="10"/>
      <c r="B138" s="9" t="s">
        <v>0</v>
      </c>
      <c r="C138" s="8"/>
      <c r="D138" s="7"/>
      <c r="E138" s="6"/>
      <c r="F138" s="4">
        <f>SUM(F133:F137)</f>
        <v>3603.082105</v>
      </c>
      <c r="G138" s="4"/>
      <c r="H138" s="5"/>
      <c r="I138" s="4">
        <f>SUM(I133:I137)</f>
        <v>3631.2166459999999</v>
      </c>
      <c r="J138" s="3">
        <f>+F138-I138</f>
        <v>-28.134540999999899</v>
      </c>
      <c r="M138" s="1"/>
      <c r="N138" s="1"/>
    </row>
  </sheetData>
  <mergeCells count="50">
    <mergeCell ref="B100:D100"/>
    <mergeCell ref="D67:F67"/>
    <mergeCell ref="G67:I67"/>
    <mergeCell ref="D130:F130"/>
    <mergeCell ref="G130:I130"/>
    <mergeCell ref="J130:J131"/>
    <mergeCell ref="B138:D138"/>
    <mergeCell ref="B39:D39"/>
    <mergeCell ref="B48:D48"/>
    <mergeCell ref="B49:D49"/>
    <mergeCell ref="J53:J54"/>
    <mergeCell ref="G56:G60"/>
    <mergeCell ref="H56:H60"/>
    <mergeCell ref="O1:O2"/>
    <mergeCell ref="A17:D17"/>
    <mergeCell ref="E17:G17"/>
    <mergeCell ref="J17:L17"/>
    <mergeCell ref="O17:O18"/>
    <mergeCell ref="A1:D1"/>
    <mergeCell ref="E1:G1"/>
    <mergeCell ref="J1:L1"/>
    <mergeCell ref="B11:D11"/>
    <mergeCell ref="B12:D12"/>
    <mergeCell ref="J67:J68"/>
    <mergeCell ref="B62:D62"/>
    <mergeCell ref="B63:D63"/>
    <mergeCell ref="B75:D75"/>
    <mergeCell ref="B76:D76"/>
    <mergeCell ref="B13:D13"/>
    <mergeCell ref="I56:I60"/>
    <mergeCell ref="D53:F53"/>
    <mergeCell ref="G53:I53"/>
    <mergeCell ref="D91:F91"/>
    <mergeCell ref="G91:I91"/>
    <mergeCell ref="J91:J92"/>
    <mergeCell ref="D79:F79"/>
    <mergeCell ref="G79:I79"/>
    <mergeCell ref="J79:J80"/>
    <mergeCell ref="B86:D86"/>
    <mergeCell ref="B87:D87"/>
    <mergeCell ref="D119:F119"/>
    <mergeCell ref="G119:I119"/>
    <mergeCell ref="J119:J120"/>
    <mergeCell ref="B126:D126"/>
    <mergeCell ref="B101:D101"/>
    <mergeCell ref="D105:F105"/>
    <mergeCell ref="G105:I105"/>
    <mergeCell ref="J105:J106"/>
    <mergeCell ref="B114:D114"/>
    <mergeCell ref="B115:D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impact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2024-09-30T05:00:21Z</dcterms:created>
  <dcterms:modified xsi:type="dcterms:W3CDTF">2024-09-30T05:27:21Z</dcterms:modified>
</cp:coreProperties>
</file>