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Sheet1!$A$2:$M$8</definedName>
  </definedNames>
  <calcPr calcId="144525"/>
</workbook>
</file>

<file path=xl/calcChain.xml><?xml version="1.0" encoding="utf-8"?>
<calcChain xmlns="http://schemas.openxmlformats.org/spreadsheetml/2006/main">
  <c r="L3" i="1" l="1"/>
  <c r="F4" i="1" l="1"/>
  <c r="F5" i="1"/>
  <c r="F6" i="1"/>
  <c r="F7" i="1"/>
  <c r="F8" i="1"/>
  <c r="F3" i="1"/>
  <c r="K3" i="1" s="1"/>
  <c r="M3" i="1" s="1"/>
  <c r="L4" i="1"/>
  <c r="L5" i="1"/>
  <c r="L6" i="1"/>
  <c r="M6" i="1" s="1"/>
  <c r="L7" i="1"/>
  <c r="L8" i="1"/>
  <c r="M8" i="1" s="1"/>
  <c r="M7" i="1" l="1"/>
  <c r="K7" i="1"/>
  <c r="G7" i="1"/>
  <c r="H7" i="1"/>
  <c r="I7" i="1"/>
  <c r="J7" i="1"/>
  <c r="H4" i="1" l="1"/>
  <c r="H5" i="1"/>
  <c r="H6" i="1"/>
  <c r="H8" i="1"/>
  <c r="H3" i="1"/>
  <c r="J4" i="1"/>
  <c r="J5" i="1"/>
  <c r="J6" i="1"/>
  <c r="J8" i="1"/>
  <c r="J3" i="1"/>
  <c r="I4" i="1"/>
  <c r="I5" i="1"/>
  <c r="I6" i="1"/>
  <c r="I8" i="1"/>
  <c r="I3" i="1"/>
  <c r="G4" i="1"/>
  <c r="G5" i="1"/>
  <c r="G6" i="1"/>
  <c r="G8" i="1"/>
  <c r="G3" i="1"/>
  <c r="K4" i="1"/>
  <c r="M4" i="1" s="1"/>
  <c r="K5" i="1"/>
  <c r="M5" i="1" s="1"/>
  <c r="K6" i="1"/>
  <c r="K8" i="1"/>
</calcChain>
</file>

<file path=xl/sharedStrings.xml><?xml version="1.0" encoding="utf-8"?>
<sst xmlns="http://schemas.openxmlformats.org/spreadsheetml/2006/main" count="47" uniqueCount="35">
  <si>
    <t>SR NO</t>
  </si>
  <si>
    <t>TOTAL</t>
  </si>
  <si>
    <t>MAX</t>
  </si>
  <si>
    <t>MIN</t>
  </si>
  <si>
    <t>COUNT</t>
  </si>
  <si>
    <t>AVG</t>
  </si>
  <si>
    <t>%AGE</t>
  </si>
  <si>
    <t>RESULT</t>
  </si>
  <si>
    <t>GRADE</t>
  </si>
  <si>
    <t xml:space="preserve"> </t>
  </si>
  <si>
    <t>STUDENT RECORD</t>
  </si>
  <si>
    <t>Akash kumar</t>
  </si>
  <si>
    <t>Aman Raj</t>
  </si>
  <si>
    <t>Chandan</t>
  </si>
  <si>
    <t>Deepak</t>
  </si>
  <si>
    <t>Golden</t>
  </si>
  <si>
    <t>Rajat</t>
  </si>
  <si>
    <t>NAME OF EMP</t>
  </si>
  <si>
    <t>DEPARTMENT</t>
  </si>
  <si>
    <t>LOCATION</t>
  </si>
  <si>
    <t>Deepak Verma</t>
  </si>
  <si>
    <t>Rajat kumar</t>
  </si>
  <si>
    <t>Golu</t>
  </si>
  <si>
    <t>Sales</t>
  </si>
  <si>
    <t>Purchase</t>
  </si>
  <si>
    <t>Mumbai</t>
  </si>
  <si>
    <t>Patna</t>
  </si>
  <si>
    <t>Delhi</t>
  </si>
  <si>
    <t>Kanpur</t>
  </si>
  <si>
    <t>Bhopal</t>
  </si>
  <si>
    <t>Kolkata</t>
  </si>
  <si>
    <t>PHY</t>
  </si>
  <si>
    <t>CHE</t>
  </si>
  <si>
    <t>MATHS</t>
  </si>
  <si>
    <t>NAME OF COLLEGE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</si>
</sst>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NumberFormat="1" applyAlignment="1">
      <alignment wrapText="1"/>
    </xf>
    <xf numFmtId="2" fontId="0" fillId="9" borderId="1" xfId="0" applyNumberFormat="1" applyFont="1" applyFill="1" applyBorder="1" applyAlignment="1">
      <alignment horizontal="center" vertical="center"/>
    </xf>
    <xf numFmtId="2" fontId="0" fillId="10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  <c:spPr>
        <a:ln w="25400">
          <a:noFill/>
        </a:ln>
      </c:spPr>
    </c:sideWall>
    <c:backWall>
      <c:thickness val="0"/>
    </c:backWall>
    <c:plotArea>
      <c:layout>
        <c:manualLayout>
          <c:layoutTarget val="inner"/>
          <c:xMode val="edge"/>
          <c:yMode val="edge"/>
          <c:x val="7.2182852143482065E-2"/>
          <c:y val="0.10955052493438321"/>
          <c:w val="0.89376968503936993"/>
          <c:h val="0.7743620589093029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PHY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Sheet1!$B$3:$B$8</c:f>
              <c:strCache>
                <c:ptCount val="6"/>
                <c:pt idx="0">
                  <c:v>Akash kumar</c:v>
                </c:pt>
                <c:pt idx="1">
                  <c:v>Aman Raj</c:v>
                </c:pt>
                <c:pt idx="2">
                  <c:v>Chandan</c:v>
                </c:pt>
                <c:pt idx="3">
                  <c:v>Deepak</c:v>
                </c:pt>
                <c:pt idx="4">
                  <c:v>Golden</c:v>
                </c:pt>
                <c:pt idx="5">
                  <c:v>Rajat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54</c:v>
                </c:pt>
                <c:pt idx="1">
                  <c:v>45</c:v>
                </c:pt>
                <c:pt idx="2">
                  <c:v>64</c:v>
                </c:pt>
                <c:pt idx="3">
                  <c:v>45</c:v>
                </c:pt>
                <c:pt idx="4">
                  <c:v>45</c:v>
                </c:pt>
                <c:pt idx="5">
                  <c:v>26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CHE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Sheet1!$B$3:$B$8</c:f>
              <c:strCache>
                <c:ptCount val="6"/>
                <c:pt idx="0">
                  <c:v>Akash kumar</c:v>
                </c:pt>
                <c:pt idx="1">
                  <c:v>Aman Raj</c:v>
                </c:pt>
                <c:pt idx="2">
                  <c:v>Chandan</c:v>
                </c:pt>
                <c:pt idx="3">
                  <c:v>Deepak</c:v>
                </c:pt>
                <c:pt idx="4">
                  <c:v>Golden</c:v>
                </c:pt>
                <c:pt idx="5">
                  <c:v>Rajat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78</c:v>
                </c:pt>
                <c:pt idx="1">
                  <c:v>45</c:v>
                </c:pt>
                <c:pt idx="2">
                  <c:v>54</c:v>
                </c:pt>
                <c:pt idx="3">
                  <c:v>35</c:v>
                </c:pt>
                <c:pt idx="4">
                  <c:v>56</c:v>
                </c:pt>
                <c:pt idx="5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MATHS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Sheet1!$B$3:$B$8</c:f>
              <c:strCache>
                <c:ptCount val="6"/>
                <c:pt idx="0">
                  <c:v>Akash kumar</c:v>
                </c:pt>
                <c:pt idx="1">
                  <c:v>Aman Raj</c:v>
                </c:pt>
                <c:pt idx="2">
                  <c:v>Chandan</c:v>
                </c:pt>
                <c:pt idx="3">
                  <c:v>Deepak</c:v>
                </c:pt>
                <c:pt idx="4">
                  <c:v>Golden</c:v>
                </c:pt>
                <c:pt idx="5">
                  <c:v>Rajat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84</c:v>
                </c:pt>
                <c:pt idx="1">
                  <c:v>54</c:v>
                </c:pt>
                <c:pt idx="2">
                  <c:v>67</c:v>
                </c:pt>
                <c:pt idx="3">
                  <c:v>34</c:v>
                </c:pt>
                <c:pt idx="4">
                  <c:v>54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one"/>
        <c:axId val="135764992"/>
        <c:axId val="135910144"/>
        <c:axId val="231117248"/>
      </c:bar3DChart>
      <c:catAx>
        <c:axId val="13576499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400"/>
            </a:pPr>
            <a:endParaRPr lang="en-US"/>
          </a:p>
        </c:txPr>
        <c:crossAx val="135910144"/>
        <c:crosses val="autoZero"/>
        <c:auto val="1"/>
        <c:lblAlgn val="ctr"/>
        <c:lblOffset val="100"/>
        <c:noMultiLvlLbl val="0"/>
      </c:catAx>
      <c:valAx>
        <c:axId val="13591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Total Marks</a:t>
                </a:r>
              </a:p>
            </c:rich>
          </c:tx>
          <c:layout>
            <c:manualLayout>
              <c:xMode val="edge"/>
              <c:yMode val="edge"/>
              <c:x val="1.1131889763779528E-2"/>
              <c:y val="0.359516258384368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400"/>
            </a:pPr>
            <a:endParaRPr lang="en-US"/>
          </a:p>
        </c:txPr>
        <c:crossAx val="135764992"/>
        <c:crosses val="autoZero"/>
        <c:crossBetween val="between"/>
      </c:valAx>
      <c:serAx>
        <c:axId val="23111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5910144"/>
        <c:crosses val="autoZero"/>
      </c:serAx>
    </c:plotArea>
    <c:legend>
      <c:legendPos val="b"/>
      <c:layout>
        <c:manualLayout>
          <c:xMode val="edge"/>
          <c:yMode val="edge"/>
          <c:x val="0.35374168853893262"/>
          <c:y val="0.91724482356372117"/>
          <c:w val="0.29251640419947506"/>
          <c:h val="6.4236657917760273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552474</xdr:colOff>
      <xdr:row>8</xdr:row>
      <xdr:rowOff>170532</xdr:rowOff>
    </xdr:from>
    <xdr:to>
      <xdr:col>10</xdr:col>
      <xdr:colOff>375140</xdr:colOff>
      <xdr:row>23</xdr:row>
      <xdr:rowOff>146469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0.37982</cdr:x>
      <cdr:y>0.02266</cdr:y>
    </cdr:from>
    <cdr:to>
      <cdr:x>0.60175</cdr:x>
      <cdr:y>0.1133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36558" y="62163"/>
          <a:ext cx="1014663" cy="248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1"/>
              </a:solidFill>
            </a:rPr>
            <a:t>Student Progress</a:t>
          </a:r>
          <a:endParaRPr lang="en-US" sz="105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Normal="100" workbookViewId="0">
      <selection activeCell="T8" sqref="T8"/>
    </sheetView>
  </sheetViews>
  <sheetFormatPr defaultRowHeight="14.4" x14ac:dyDescent="0.3"/>
  <cols>
    <col min="1" max="1" width="6.21875" customWidth="1"/>
    <col min="2" max="2" width="19.109375" customWidth="1"/>
    <col min="3" max="4" width="4.33203125" customWidth="1"/>
    <col min="5" max="5" width="7.21875" bestFit="1" customWidth="1"/>
    <col min="6" max="6" width="6.44140625" customWidth="1"/>
    <col min="7" max="7" width="5.109375" customWidth="1"/>
    <col min="8" max="8" width="4.6640625" customWidth="1"/>
    <col min="9" max="9" width="7.109375" customWidth="1"/>
    <col min="10" max="10" width="5.5546875" customWidth="1"/>
    <col min="11" max="11" width="5.88671875" customWidth="1"/>
    <col min="12" max="12" width="7.33203125" customWidth="1"/>
    <col min="13" max="13" width="6.77734375" customWidth="1"/>
  </cols>
  <sheetData>
    <row r="1" spans="1:14" x14ac:dyDescent="0.3">
      <c r="A1" s="7" t="s">
        <v>10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4" ht="25.8" customHeight="1" x14ac:dyDescent="0.3">
      <c r="A2" s="3" t="s">
        <v>0</v>
      </c>
      <c r="B2" s="5" t="s">
        <v>34</v>
      </c>
      <c r="C2" s="4" t="s">
        <v>31</v>
      </c>
      <c r="D2" s="4" t="s">
        <v>32</v>
      </c>
      <c r="E2" s="4" t="s">
        <v>33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</row>
    <row r="3" spans="1:14" ht="25.8" customHeight="1" x14ac:dyDescent="0.3">
      <c r="A3" s="10">
        <v>1</v>
      </c>
      <c r="B3" s="26" t="s">
        <v>11</v>
      </c>
      <c r="C3" s="11">
        <v>54</v>
      </c>
      <c r="D3" s="12">
        <v>78</v>
      </c>
      <c r="E3" s="13">
        <v>84</v>
      </c>
      <c r="F3" s="20">
        <f>SUM(C3,D3,E3)</f>
        <v>216</v>
      </c>
      <c r="G3" s="10">
        <f t="shared" ref="G3:G8" si="0">MAX(C3:E3)</f>
        <v>84</v>
      </c>
      <c r="H3" s="22">
        <f t="shared" ref="H3:H8" si="1">MIN(C3:E3)</f>
        <v>54</v>
      </c>
      <c r="I3" s="21">
        <f t="shared" ref="I3:I8" si="2">COUNT(C3:E3)</f>
        <v>3</v>
      </c>
      <c r="J3" s="24">
        <f t="shared" ref="J3:J8" si="3">AVERAGE(C3:E3)</f>
        <v>72</v>
      </c>
      <c r="K3" s="25">
        <f>F3/300*100</f>
        <v>72</v>
      </c>
      <c r="L3" s="6" t="str">
        <f>IF(AND(C3&gt;=35,D3&gt;=35,E3&gt;=35),"Pass","Fail")</f>
        <v>Pass</v>
      </c>
      <c r="M3" s="6" t="str">
        <f>IF(L3="Fail","F",IF(K3&gt;=70,"A+",IF(K3&gt;=60,"A",IF(K3&gt;=50,"B",IF(K3&gt;=35,"C","D")))))</f>
        <v>A+</v>
      </c>
    </row>
    <row r="4" spans="1:14" ht="25.8" customHeight="1" x14ac:dyDescent="0.3">
      <c r="A4" s="10">
        <v>2</v>
      </c>
      <c r="B4" s="26" t="s">
        <v>12</v>
      </c>
      <c r="C4" s="14">
        <v>45</v>
      </c>
      <c r="D4" s="15">
        <v>45</v>
      </c>
      <c r="E4" s="16">
        <v>54</v>
      </c>
      <c r="F4" s="20">
        <f t="shared" ref="F4:F8" si="4">SUM(C4,D4,E4)</f>
        <v>144</v>
      </c>
      <c r="G4" s="10">
        <f t="shared" si="0"/>
        <v>54</v>
      </c>
      <c r="H4" s="22">
        <f t="shared" si="1"/>
        <v>45</v>
      </c>
      <c r="I4" s="21">
        <f t="shared" si="2"/>
        <v>3</v>
      </c>
      <c r="J4" s="24">
        <f t="shared" si="3"/>
        <v>48</v>
      </c>
      <c r="K4" s="25">
        <f t="shared" ref="K4:K8" si="5">F4/300*100</f>
        <v>48</v>
      </c>
      <c r="L4" s="6" t="str">
        <f t="shared" ref="L4:L8" si="6">IF(AND(C4&gt;=35,D4&gt;=35,E4&gt;=35),"Pass","Fail")</f>
        <v>Pass</v>
      </c>
      <c r="M4" s="6" t="str">
        <f t="shared" ref="M4:M8" si="7">IF(L4="Fail","F",IF(K4&gt;=70,"A+",IF(K4&gt;=60,"A",IF(K4&gt;=50,"B",IF(K4&gt;=35,"C","D")))))</f>
        <v>C</v>
      </c>
    </row>
    <row r="5" spans="1:14" ht="25.8" customHeight="1" x14ac:dyDescent="0.3">
      <c r="A5" s="10">
        <v>3</v>
      </c>
      <c r="B5" s="26" t="s">
        <v>13</v>
      </c>
      <c r="C5" s="14">
        <v>64</v>
      </c>
      <c r="D5" s="15">
        <v>54</v>
      </c>
      <c r="E5" s="16">
        <v>67</v>
      </c>
      <c r="F5" s="20">
        <f t="shared" si="4"/>
        <v>185</v>
      </c>
      <c r="G5" s="10">
        <f t="shared" si="0"/>
        <v>67</v>
      </c>
      <c r="H5" s="22">
        <f t="shared" si="1"/>
        <v>54</v>
      </c>
      <c r="I5" s="21">
        <f t="shared" si="2"/>
        <v>3</v>
      </c>
      <c r="J5" s="24">
        <f t="shared" si="3"/>
        <v>61.666666666666664</v>
      </c>
      <c r="K5" s="25">
        <f t="shared" si="5"/>
        <v>61.666666666666671</v>
      </c>
      <c r="L5" s="6" t="str">
        <f t="shared" si="6"/>
        <v>Pass</v>
      </c>
      <c r="M5" s="6" t="str">
        <f t="shared" si="7"/>
        <v>A</v>
      </c>
    </row>
    <row r="6" spans="1:14" ht="25.8" customHeight="1" x14ac:dyDescent="0.3">
      <c r="A6" s="10">
        <v>4</v>
      </c>
      <c r="B6" s="26" t="s">
        <v>14</v>
      </c>
      <c r="C6" s="14">
        <v>45</v>
      </c>
      <c r="D6" s="15">
        <v>35</v>
      </c>
      <c r="E6" s="16">
        <v>34</v>
      </c>
      <c r="F6" s="20">
        <f t="shared" si="4"/>
        <v>114</v>
      </c>
      <c r="G6" s="10">
        <f t="shared" si="0"/>
        <v>45</v>
      </c>
      <c r="H6" s="22">
        <f t="shared" si="1"/>
        <v>34</v>
      </c>
      <c r="I6" s="21">
        <f t="shared" si="2"/>
        <v>3</v>
      </c>
      <c r="J6" s="24">
        <f t="shared" si="3"/>
        <v>38</v>
      </c>
      <c r="K6" s="25">
        <f t="shared" si="5"/>
        <v>38</v>
      </c>
      <c r="L6" s="6" t="str">
        <f t="shared" si="6"/>
        <v>Fail</v>
      </c>
      <c r="M6" s="6" t="str">
        <f t="shared" si="7"/>
        <v>F</v>
      </c>
    </row>
    <row r="7" spans="1:14" ht="25.8" customHeight="1" x14ac:dyDescent="0.3">
      <c r="A7" s="10">
        <v>5</v>
      </c>
      <c r="B7" s="26" t="s">
        <v>15</v>
      </c>
      <c r="C7" s="14">
        <v>45</v>
      </c>
      <c r="D7" s="15">
        <v>56</v>
      </c>
      <c r="E7" s="16">
        <v>54</v>
      </c>
      <c r="F7" s="20">
        <f t="shared" si="4"/>
        <v>155</v>
      </c>
      <c r="G7" s="10">
        <f t="shared" si="0"/>
        <v>56</v>
      </c>
      <c r="H7" s="22">
        <f t="shared" si="1"/>
        <v>45</v>
      </c>
      <c r="I7" s="21">
        <f t="shared" si="2"/>
        <v>3</v>
      </c>
      <c r="J7" s="24">
        <f t="shared" si="3"/>
        <v>51.666666666666664</v>
      </c>
      <c r="K7" s="25">
        <f t="shared" si="5"/>
        <v>51.666666666666671</v>
      </c>
      <c r="L7" s="6" t="str">
        <f t="shared" si="6"/>
        <v>Pass</v>
      </c>
      <c r="M7" s="6" t="str">
        <f t="shared" si="7"/>
        <v>B</v>
      </c>
    </row>
    <row r="8" spans="1:14" ht="25.8" customHeight="1" x14ac:dyDescent="0.3">
      <c r="A8" s="10">
        <v>6</v>
      </c>
      <c r="B8" s="26" t="s">
        <v>16</v>
      </c>
      <c r="C8" s="17">
        <v>26</v>
      </c>
      <c r="D8" s="18">
        <v>32</v>
      </c>
      <c r="E8" s="19">
        <v>12</v>
      </c>
      <c r="F8" s="20">
        <f t="shared" si="4"/>
        <v>70</v>
      </c>
      <c r="G8" s="10">
        <f t="shared" si="0"/>
        <v>32</v>
      </c>
      <c r="H8" s="22">
        <f t="shared" si="1"/>
        <v>12</v>
      </c>
      <c r="I8" s="21">
        <f t="shared" si="2"/>
        <v>3</v>
      </c>
      <c r="J8" s="24">
        <f t="shared" si="3"/>
        <v>23.333333333333332</v>
      </c>
      <c r="K8" s="25">
        <f t="shared" si="5"/>
        <v>23.333333333333332</v>
      </c>
      <c r="L8" s="6" t="str">
        <f t="shared" si="6"/>
        <v>Fail</v>
      </c>
      <c r="M8" s="6" t="str">
        <f t="shared" si="7"/>
        <v>F</v>
      </c>
    </row>
    <row r="9" spans="1:14" x14ac:dyDescent="0.3">
      <c r="B9" s="1"/>
      <c r="N9" t="s">
        <v>9</v>
      </c>
    </row>
    <row r="11" spans="1:14" x14ac:dyDescent="0.3">
      <c r="B11" s="23"/>
      <c r="I11" t="s">
        <v>9</v>
      </c>
    </row>
    <row r="12" spans="1:14" x14ac:dyDescent="0.3">
      <c r="B12" s="1"/>
      <c r="J12" t="s">
        <v>9</v>
      </c>
    </row>
    <row r="13" spans="1:14" x14ac:dyDescent="0.3">
      <c r="B13" s="1"/>
      <c r="F13" t="s">
        <v>9</v>
      </c>
    </row>
    <row r="14" spans="1:14" x14ac:dyDescent="0.3">
      <c r="B14" s="1"/>
    </row>
  </sheetData>
  <mergeCells count="1">
    <mergeCell ref="A1:M1"/>
  </mergeCells>
  <conditionalFormatting sqref="L3:L8">
    <cfRule type="containsText" dxfId="2" priority="1" operator="containsText" text="FAIL">
      <formula>NOT(ISERROR(SEARCH("FAIL",L3)))</formula>
    </cfRule>
    <cfRule type="containsText" dxfId="1" priority="2" operator="containsText" text="FAIL">
      <formula>NOT(ISERROR(SEARCH("FAIL",L3)))</formula>
    </cfRule>
    <cfRule type="containsText" dxfId="0" priority="3" operator="containsText" text="PASS">
      <formula>NOT(ISERROR(SEARCH("PASS",L3)))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75" zoomScaleNormal="175" workbookViewId="0">
      <selection activeCell="E11" sqref="E11"/>
    </sheetView>
  </sheetViews>
  <sheetFormatPr defaultRowHeight="14.4" x14ac:dyDescent="0.3"/>
  <cols>
    <col min="2" max="2" width="13.109375" bestFit="1" customWidth="1"/>
    <col min="3" max="3" width="12.44140625" bestFit="1" customWidth="1"/>
    <col min="4" max="4" width="9.6640625" bestFit="1" customWidth="1"/>
  </cols>
  <sheetData>
    <row r="1" spans="1:5" x14ac:dyDescent="0.3">
      <c r="A1" s="2" t="s">
        <v>0</v>
      </c>
      <c r="B1" s="2" t="s">
        <v>17</v>
      </c>
      <c r="C1" s="2" t="s">
        <v>18</v>
      </c>
      <c r="D1" s="2" t="s">
        <v>19</v>
      </c>
    </row>
    <row r="2" spans="1:5" x14ac:dyDescent="0.3">
      <c r="A2" s="2">
        <v>4</v>
      </c>
      <c r="B2" s="2" t="s">
        <v>21</v>
      </c>
      <c r="C2" s="2" t="s">
        <v>23</v>
      </c>
      <c r="D2" s="2" t="s">
        <v>28</v>
      </c>
    </row>
    <row r="3" spans="1:5" x14ac:dyDescent="0.3">
      <c r="A3" s="2">
        <v>6</v>
      </c>
      <c r="B3" s="2" t="s">
        <v>22</v>
      </c>
      <c r="C3" s="2" t="s">
        <v>23</v>
      </c>
      <c r="D3" s="2" t="s">
        <v>30</v>
      </c>
    </row>
    <row r="4" spans="1:5" x14ac:dyDescent="0.3">
      <c r="A4" s="2">
        <v>1</v>
      </c>
      <c r="B4" s="2" t="s">
        <v>11</v>
      </c>
      <c r="C4" s="2" t="s">
        <v>23</v>
      </c>
      <c r="D4" s="2" t="s">
        <v>25</v>
      </c>
    </row>
    <row r="5" spans="1:5" x14ac:dyDescent="0.3">
      <c r="A5" s="2">
        <v>5</v>
      </c>
      <c r="B5" s="2" t="s">
        <v>15</v>
      </c>
      <c r="C5" s="2" t="s">
        <v>24</v>
      </c>
      <c r="D5" s="2" t="s">
        <v>29</v>
      </c>
    </row>
    <row r="6" spans="1:5" x14ac:dyDescent="0.3">
      <c r="A6" s="2">
        <v>3</v>
      </c>
      <c r="B6" s="2" t="s">
        <v>12</v>
      </c>
      <c r="C6" s="2" t="s">
        <v>24</v>
      </c>
      <c r="D6" s="2" t="s">
        <v>27</v>
      </c>
    </row>
    <row r="7" spans="1:5" x14ac:dyDescent="0.3">
      <c r="A7" s="2">
        <v>2</v>
      </c>
      <c r="B7" s="2" t="s">
        <v>20</v>
      </c>
      <c r="C7" s="2" t="s">
        <v>24</v>
      </c>
      <c r="D7" s="2" t="s">
        <v>26</v>
      </c>
    </row>
    <row r="11" spans="1:5" x14ac:dyDescent="0.3">
      <c r="E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2024-11-28T17:36:59Z</cp:lastPrinted>
  <dcterms:created xsi:type="dcterms:W3CDTF">2024-11-21T19:02:30Z</dcterms:created>
  <dcterms:modified xsi:type="dcterms:W3CDTF">2024-11-28T17:38:50Z</dcterms:modified>
</cp:coreProperties>
</file>