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7schal\Documents\Schule\BM\Wirtschaft und Recht\"/>
    </mc:Choice>
  </mc:AlternateContent>
  <bookViews>
    <workbookView xWindow="0" yWindow="0" windowWidth="23040" windowHeight="9396"/>
  </bookViews>
  <sheets>
    <sheet name="Schuljahr 2017_2018" sheetId="1" r:id="rId1"/>
  </sheets>
  <definedNames>
    <definedName name="_xlnm.Print_Area" localSheetId="0">'Schuljahr 2017_2018'!$A$1:$F$58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A5" i="1" s="1"/>
  <c r="A4" i="1"/>
  <c r="B6" i="1" l="1"/>
  <c r="B7" i="1" l="1"/>
  <c r="A6" i="1"/>
  <c r="A7" i="1" l="1"/>
  <c r="B8" i="1"/>
  <c r="B9" i="1" l="1"/>
  <c r="A8" i="1"/>
  <c r="A9" i="1" l="1"/>
  <c r="B10" i="1"/>
  <c r="B11" i="1" l="1"/>
  <c r="A10" i="1"/>
  <c r="A11" i="1" l="1"/>
  <c r="B12" i="1"/>
  <c r="B13" i="1" l="1"/>
  <c r="A12" i="1"/>
  <c r="A13" i="1" l="1"/>
  <c r="B14" i="1"/>
  <c r="B15" i="1" l="1"/>
  <c r="A14" i="1"/>
  <c r="A15" i="1" l="1"/>
  <c r="B16" i="1"/>
  <c r="B17" i="1" l="1"/>
  <c r="A16" i="1"/>
  <c r="A17" i="1" l="1"/>
  <c r="B18" i="1"/>
  <c r="B19" i="1" l="1"/>
  <c r="A18" i="1"/>
  <c r="A19" i="1" l="1"/>
  <c r="B20" i="1"/>
  <c r="B21" i="1" l="1"/>
  <c r="A20" i="1"/>
  <c r="A21" i="1" l="1"/>
  <c r="B22" i="1"/>
  <c r="B23" i="1" l="1"/>
  <c r="A22" i="1"/>
  <c r="A23" i="1" l="1"/>
  <c r="B24" i="1"/>
  <c r="B25" i="1" l="1"/>
  <c r="A24" i="1"/>
  <c r="A25" i="1" l="1"/>
  <c r="B26" i="1"/>
  <c r="B27" i="1" l="1"/>
  <c r="A26" i="1"/>
  <c r="A27" i="1" l="1"/>
  <c r="B28" i="1"/>
  <c r="B29" i="1" s="1"/>
  <c r="B30" i="1" l="1"/>
  <c r="A30" i="1" s="1"/>
  <c r="A29" i="1"/>
  <c r="A28" i="1"/>
  <c r="B31" i="1" l="1"/>
  <c r="A31" i="1" l="1"/>
  <c r="B32" i="1"/>
  <c r="B33" i="1" l="1"/>
  <c r="A32" i="1"/>
  <c r="A33" i="1" l="1"/>
  <c r="B34" i="1"/>
  <c r="B35" i="1" l="1"/>
  <c r="A34" i="1"/>
  <c r="A35" i="1" l="1"/>
  <c r="B36" i="1"/>
  <c r="B37" i="1" l="1"/>
  <c r="A36" i="1"/>
  <c r="A37" i="1" l="1"/>
  <c r="B38" i="1"/>
  <c r="B39" i="1" l="1"/>
  <c r="A38" i="1"/>
  <c r="A39" i="1" l="1"/>
  <c r="B40" i="1"/>
  <c r="B41" i="1" l="1"/>
  <c r="A40" i="1"/>
  <c r="A41" i="1" l="1"/>
  <c r="B42" i="1"/>
  <c r="B43" i="1" l="1"/>
  <c r="A42" i="1"/>
  <c r="A43" i="1" l="1"/>
  <c r="B44" i="1"/>
  <c r="B45" i="1" l="1"/>
  <c r="A44" i="1"/>
  <c r="A45" i="1" l="1"/>
  <c r="B46" i="1"/>
  <c r="B47" i="1" l="1"/>
  <c r="A46" i="1"/>
  <c r="A47" i="1" l="1"/>
  <c r="B48" i="1"/>
  <c r="B49" i="1" l="1"/>
  <c r="A48" i="1"/>
  <c r="A49" i="1" l="1"/>
  <c r="B50" i="1"/>
  <c r="B51" i="1" l="1"/>
  <c r="A50" i="1"/>
  <c r="A51" i="1" l="1"/>
  <c r="B52" i="1"/>
  <c r="B53" i="1" l="1"/>
  <c r="A52" i="1"/>
  <c r="A53" i="1" l="1"/>
  <c r="B54" i="1"/>
  <c r="B55" i="1" l="1"/>
  <c r="A55" i="1" s="1"/>
  <c r="A54" i="1"/>
</calcChain>
</file>

<file path=xl/sharedStrings.xml><?xml version="1.0" encoding="utf-8"?>
<sst xmlns="http://schemas.openxmlformats.org/spreadsheetml/2006/main" count="118" uniqueCount="99">
  <si>
    <t>KW</t>
  </si>
  <si>
    <t>Schultag Mittwoch</t>
  </si>
  <si>
    <t>Datum</t>
  </si>
  <si>
    <t>Behandelte Themen</t>
  </si>
  <si>
    <t>Lehrbuch, Seitenzahl</t>
  </si>
  <si>
    <t>Übungen/Aufträge auf Moodle</t>
  </si>
  <si>
    <t>Glossar</t>
  </si>
  <si>
    <t>10, 15-16</t>
  </si>
  <si>
    <t>PP "Merkmale eines U."</t>
  </si>
  <si>
    <t xml:space="preserve">Fallbeispiel </t>
  </si>
  <si>
    <t>Unternehmungsmodell</t>
  </si>
  <si>
    <t>18-23</t>
  </si>
  <si>
    <t>Umweltsphären (St. Galler Modell), Aufwand, Ertrag, Erfolg, Gewinn, Verlust, Arbeitsproduktivität, Wirtschaftlichkeit</t>
  </si>
  <si>
    <t xml:space="preserve">Unternehmensziele </t>
  </si>
  <si>
    <t>AU_Unternehmensziele</t>
  </si>
  <si>
    <t>Fix- und variable Kosten, Break Even Point, Abschreibungen</t>
  </si>
  <si>
    <t>Organisation</t>
  </si>
  <si>
    <t>31-32</t>
  </si>
  <si>
    <t>Aufbau, Ablauf,  Dienstweg, Stellen, Abteilung, Linien-, und Stablinienorganisation, Stabstelle, Kontrollspanne, Gliederungskriterien bei den Organigrammen, Breiten- und Tiefengliederung, Umsatz, Absatz, Eigenkapital und Fremdkapital</t>
  </si>
  <si>
    <t>Grundlagen Recht</t>
  </si>
  <si>
    <t>202-224</t>
  </si>
  <si>
    <t xml:space="preserve"> </t>
  </si>
  <si>
    <t>Die Lernziele sind auf Moodle zu finden!</t>
  </si>
  <si>
    <t>Buch: Kapitel 2.1 Grundlagen der VWL</t>
  </si>
  <si>
    <t xml:space="preserve"> Aufgabe der Wirtschaft, Volkswirtschaftstheorie, Volkswirtschaftspolitik,</t>
  </si>
  <si>
    <t>Grundlagen VWL</t>
  </si>
  <si>
    <t>102-109</t>
  </si>
  <si>
    <t>UE_Bedürfnisse_Güter_ökonomisches Prinzip</t>
  </si>
  <si>
    <t>Grund-, Wahlbedürfnisse, Einzel-,Kollektivbedürfnisse,Maslowpyramide, Gliederung der Güter (Skizze), ökonomisches Prinzip</t>
  </si>
  <si>
    <t>Wirtschaftskreislauf Übung, Kreuzworträtsel Wirtschaftskreislauf</t>
  </si>
  <si>
    <t>Produktionsfaktoren</t>
  </si>
  <si>
    <t>UE_Produktionsfaktoren_BIP_wachstum, TH_Wachstum</t>
  </si>
  <si>
    <t xml:space="preserve">, </t>
  </si>
  <si>
    <t>Weihnachtsferien</t>
  </si>
  <si>
    <t>Frühlingsferien</t>
  </si>
  <si>
    <t>UE_Arbeitsverträge_2</t>
  </si>
  <si>
    <t>Prüfungswoche: Betriebspflicht</t>
  </si>
  <si>
    <t>Sommerferien</t>
  </si>
  <si>
    <t>Bemerkungen:</t>
  </si>
  <si>
    <t>1)</t>
  </si>
  <si>
    <t>2)</t>
  </si>
  <si>
    <t>Für die Vorbereitung der Tests sind die Seitenangaben Ihres Lehrbuchs relevant, sowie alle Übungsblätter.</t>
  </si>
  <si>
    <t>Der Zins</t>
  </si>
  <si>
    <t>Marketing</t>
  </si>
  <si>
    <t>Sportferien</t>
  </si>
  <si>
    <t>Reserve</t>
  </si>
  <si>
    <t xml:space="preserve"> Abgrenzung VWL, BWL, Recht, Lernziele VBR, Unternehmensarten</t>
  </si>
  <si>
    <t>Wirtschaft, VWL, BWL, Sektoren, Branche, Trägerschaft, Kapitalgesellschaft, Personengesellschaft</t>
  </si>
  <si>
    <t xml:space="preserve">TH_Organisation; UE_Organisation; </t>
  </si>
  <si>
    <t>Unternehmungsmodell_Umweltsphären_Film; UE_Begriffe_BWL</t>
  </si>
  <si>
    <t>3. Lehrjahr, BM15</t>
  </si>
  <si>
    <t>Herbsfereien</t>
  </si>
  <si>
    <t>Notenabschluss?</t>
  </si>
  <si>
    <t>Geldpolitik</t>
  </si>
  <si>
    <t>Arbeitsverträge</t>
  </si>
  <si>
    <t>Test 2, Auftrag_Marketing</t>
  </si>
  <si>
    <t>Aufbau, Ablauf,  Dienstweg, Stellen, Abteilung, Linien-, und Stablinienorganisation, Stabstelle, Kontrollspanne, Gliederungskriterien bei den Organigrammen, Breiten- und Tiefengliederung, Umsatz, Absatz, Eigenkapital und Fremdkapital, befreite Unternehmen</t>
  </si>
  <si>
    <t>Ausschnitte aus dem Film "mein wunderbarer Arbeitsplatz"</t>
  </si>
  <si>
    <t>Zivilrecht: natürliche und juristische Personen</t>
  </si>
  <si>
    <r>
      <rPr>
        <b/>
        <sz val="10"/>
        <color rgb="FFFF0000"/>
        <rFont val="Arial"/>
        <family val="2"/>
      </rPr>
      <t>Nachprüfung</t>
    </r>
    <r>
      <rPr>
        <b/>
        <sz val="10"/>
        <rFont val="Arial"/>
        <family val="2"/>
        <charset val="1"/>
      </rPr>
      <t>, Grundlagen VWL</t>
    </r>
  </si>
  <si>
    <t>AU_Gelpolitik</t>
  </si>
  <si>
    <t>UE_Arbeitsverträge_1</t>
  </si>
  <si>
    <t>Obligation, Rechtsgrundlagen Arbeitsverhältnis, Gesamtarbeitsvertrag, Normalarbeitsvertrag, Arbeitsvertrag, Werkvertrag, Auftrag</t>
  </si>
  <si>
    <t>Einzelarbeitsvertrag, Lehrvertrag, Pflichten und Rechte Arbeitnehmer + Arbeitgeber</t>
  </si>
  <si>
    <t>Kündigungsarten (ordentliche, fristlose, missbräuchliche, zur Unzeit), Kündigungsfrist, Kündigungstermin, Sperrfrist, Kündigungsschutz</t>
  </si>
  <si>
    <t>AU_Marketing</t>
  </si>
  <si>
    <t>Marketing, Werbung, Marktanteil/-volumen/-potential, virales Marketing, Consumer Insight, Produktlebenszyklus, Break Even Point</t>
  </si>
  <si>
    <t>UE_Marketing + UE_Sortimentsgestaltung</t>
  </si>
  <si>
    <t>Marketing-Mix/4Ps, Absatzwege, AIDA, Sortimentsgestaltung, Rabatte und Skonto</t>
  </si>
  <si>
    <t>Gruppenarbeit</t>
  </si>
  <si>
    <t xml:space="preserve">Mietrecht </t>
  </si>
  <si>
    <r>
      <rPr>
        <b/>
        <sz val="10"/>
        <color rgb="FFFF0000"/>
        <rFont val="Arial"/>
        <family val="2"/>
      </rPr>
      <t>Nachprüfung</t>
    </r>
    <r>
      <rPr>
        <b/>
        <sz val="10"/>
        <rFont val="Arial"/>
        <family val="2"/>
        <charset val="1"/>
      </rPr>
      <t>, Der Zins</t>
    </r>
  </si>
  <si>
    <t xml:space="preserve">Arbeitsverträge </t>
  </si>
  <si>
    <t>AU_Zins_Anleihe</t>
  </si>
  <si>
    <t>AU_Immobilien</t>
  </si>
  <si>
    <t>AU_Pensionskasse</t>
  </si>
  <si>
    <t xml:space="preserve">Test 1/Grundlagen VWL, Geldpolitik </t>
  </si>
  <si>
    <t xml:space="preserve"> Grundlagen Recht</t>
  </si>
  <si>
    <t>Test 2 BWL</t>
  </si>
  <si>
    <t>Test 1 Einführung BWL</t>
  </si>
  <si>
    <t xml:space="preserve">Organisation </t>
  </si>
  <si>
    <t>Vertragslehre</t>
  </si>
  <si>
    <t>Test 3  Grundlagen Recht, Vertragslehre, Personenrecht</t>
  </si>
  <si>
    <t xml:space="preserve">Test 2 Arbeitsverträge </t>
  </si>
  <si>
    <t xml:space="preserve">Test IDAF (Mathe/W+R) </t>
  </si>
  <si>
    <t xml:space="preserve"> UE_Anspruchsgruppen_und_Zielkonflikte</t>
  </si>
  <si>
    <t>Zielkonflikt, Zielharmonie, Zielneutralität, Marktpotenzial, Marktvolumen, Marktantei, Sortimentgestaltung (breit, schnmall, tief, flach), Diversifikation, Fokussierung</t>
  </si>
  <si>
    <t>Sie brauchen 3 Noten pro Semester. Wer an einem Test nicht teilnehmen kann, schreibt den Wiederholungstest eine Woche später sonst am Ende des Semesters (Semesterprüfung)</t>
  </si>
  <si>
    <t>AU_Casino oder AU_Fjällräven</t>
  </si>
  <si>
    <t>11-12</t>
  </si>
  <si>
    <t>202-209</t>
  </si>
  <si>
    <t>210-211</t>
  </si>
  <si>
    <t>222-224</t>
  </si>
  <si>
    <t>212-222</t>
  </si>
  <si>
    <t>102-112</t>
  </si>
  <si>
    <t>150-161, 163-167</t>
  </si>
  <si>
    <t>280-281</t>
  </si>
  <si>
    <t>41-50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</si>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</sst>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dddd\,\ dd/mm/yyyy"/>
    <numFmt numFmtId="165" formatCode="dd/mm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theme="4" tint="0.39997558519241921"/>
      <name val="Calibri"/>
      <family val="2"/>
      <scheme val="minor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70C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6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6"/>
      <name val="Arial"/>
      <family val="2"/>
    </font>
    <font>
      <b/>
      <sz val="10"/>
      <color rgb="FFFF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rgb="FF00808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theme="0"/>
        <bgColor rgb="FFDCE6F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DCE6F2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4" fillId="3" borderId="2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3" borderId="2" xfId="0" applyFill="1" applyBorder="1"/>
    <xf numFmtId="0" fontId="6" fillId="0" borderId="2" xfId="0" applyFont="1" applyBorder="1" applyAlignment="1">
      <alignment horizontal="center" wrapText="1"/>
    </xf>
    <xf numFmtId="164" fontId="8" fillId="0" borderId="2" xfId="0" applyNumberFormat="1" applyFont="1" applyBorder="1" applyAlignment="1">
      <alignment horizontal="center" wrapText="1"/>
    </xf>
    <xf numFmtId="49" fontId="9" fillId="0" borderId="2" xfId="1" applyNumberFormat="1" applyFont="1" applyBorder="1" applyAlignment="1" applyProtection="1">
      <alignment horizontal="center" wrapText="1"/>
    </xf>
    <xf numFmtId="49" fontId="9" fillId="0" borderId="5" xfId="1" applyNumberFormat="1" applyFont="1" applyBorder="1" applyAlignment="1" applyProtection="1">
      <alignment horizontal="center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49" fontId="9" fillId="6" borderId="2" xfId="1" applyNumberFormat="1" applyFont="1" applyFill="1" applyBorder="1" applyAlignment="1" applyProtection="1">
      <alignment horizontal="center" wrapText="1"/>
    </xf>
    <xf numFmtId="49" fontId="9" fillId="0" borderId="6" xfId="1" applyNumberFormat="1" applyFont="1" applyFill="1" applyBorder="1" applyAlignment="1" applyProtection="1">
      <alignment horizontal="center" wrapText="1"/>
    </xf>
    <xf numFmtId="164" fontId="8" fillId="6" borderId="2" xfId="0" applyNumberFormat="1" applyFont="1" applyFill="1" applyBorder="1" applyAlignment="1">
      <alignment horizontal="center" wrapText="1"/>
    </xf>
    <xf numFmtId="49" fontId="9" fillId="6" borderId="5" xfId="1" applyNumberFormat="1" applyFont="1" applyFill="1" applyBorder="1" applyAlignment="1" applyProtection="1">
      <alignment horizontal="center" wrapText="1"/>
    </xf>
    <xf numFmtId="49" fontId="9" fillId="7" borderId="2" xfId="1" applyNumberFormat="1" applyFont="1" applyFill="1" applyBorder="1" applyAlignment="1" applyProtection="1">
      <alignment horizontal="center" wrapText="1"/>
    </xf>
    <xf numFmtId="0" fontId="0" fillId="0" borderId="0" xfId="0" applyAlignment="1">
      <alignment wrapText="1"/>
    </xf>
    <xf numFmtId="49" fontId="11" fillId="0" borderId="5" xfId="1" applyNumberFormat="1" applyFont="1" applyBorder="1" applyAlignment="1" applyProtection="1">
      <alignment horizontal="center" wrapText="1"/>
    </xf>
    <xf numFmtId="0" fontId="0" fillId="0" borderId="2" xfId="0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0" fontId="13" fillId="6" borderId="2" xfId="0" applyFont="1" applyFill="1" applyBorder="1" applyAlignment="1">
      <alignment horizontal="center" wrapText="1"/>
    </xf>
    <xf numFmtId="164" fontId="14" fillId="6" borderId="2" xfId="0" applyNumberFormat="1" applyFont="1" applyFill="1" applyBorder="1" applyAlignment="1">
      <alignment horizontal="center" wrapText="1"/>
    </xf>
    <xf numFmtId="165" fontId="9" fillId="9" borderId="5" xfId="0" applyNumberFormat="1" applyFont="1" applyFill="1" applyBorder="1" applyAlignment="1">
      <alignment horizontal="center" wrapText="1"/>
    </xf>
    <xf numFmtId="165" fontId="11" fillId="9" borderId="2" xfId="0" applyNumberFormat="1" applyFont="1" applyFill="1" applyBorder="1" applyAlignment="1">
      <alignment horizontal="center" vertical="center" wrapText="1"/>
    </xf>
    <xf numFmtId="165" fontId="11" fillId="9" borderId="7" xfId="0" applyNumberFormat="1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 wrapText="1"/>
    </xf>
    <xf numFmtId="49" fontId="11" fillId="6" borderId="2" xfId="1" applyNumberFormat="1" applyFont="1" applyFill="1" applyBorder="1" applyAlignment="1" applyProtection="1">
      <alignment horizontal="center" wrapText="1"/>
    </xf>
    <xf numFmtId="49" fontId="11" fillId="0" borderId="2" xfId="1" applyNumberFormat="1" applyFont="1" applyBorder="1" applyAlignment="1" applyProtection="1">
      <alignment horizontal="center" wrapText="1"/>
    </xf>
    <xf numFmtId="0" fontId="0" fillId="0" borderId="0" xfId="0" applyFont="1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6" fillId="10" borderId="2" xfId="0" applyFont="1" applyFill="1" applyBorder="1" applyAlignment="1">
      <alignment horizontal="center" wrapText="1"/>
    </xf>
    <xf numFmtId="164" fontId="8" fillId="10" borderId="2" xfId="0" applyNumberFormat="1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9" fontId="11" fillId="6" borderId="5" xfId="1" applyNumberFormat="1" applyFont="1" applyFill="1" applyBorder="1" applyAlignment="1" applyProtection="1">
      <alignment horizontal="center" wrapText="1"/>
    </xf>
    <xf numFmtId="49" fontId="9" fillId="7" borderId="5" xfId="1" applyNumberFormat="1" applyFont="1" applyFill="1" applyBorder="1" applyAlignment="1" applyProtection="1">
      <alignment horizontal="center" wrapText="1"/>
    </xf>
    <xf numFmtId="49" fontId="18" fillId="6" borderId="2" xfId="1" applyNumberFormat="1" applyFont="1" applyFill="1" applyBorder="1" applyAlignment="1" applyProtection="1">
      <alignment horizontal="center" wrapText="1"/>
    </xf>
    <xf numFmtId="0" fontId="2" fillId="11" borderId="0" xfId="0" applyFont="1" applyFill="1" applyBorder="1"/>
    <xf numFmtId="0" fontId="0" fillId="11" borderId="0" xfId="0" applyFont="1" applyFill="1" applyBorder="1"/>
    <xf numFmtId="0" fontId="0" fillId="11" borderId="0" xfId="0" applyFill="1" applyBorder="1" applyAlignment="1">
      <alignment horizontal="right"/>
    </xf>
    <xf numFmtId="0" fontId="0" fillId="11" borderId="0" xfId="0" applyFill="1" applyBorder="1"/>
    <xf numFmtId="49" fontId="16" fillId="0" borderId="2" xfId="1" applyNumberFormat="1" applyFont="1" applyBorder="1" applyAlignment="1" applyProtection="1">
      <alignment horizontal="center" wrapText="1"/>
    </xf>
    <xf numFmtId="165" fontId="10" fillId="8" borderId="9" xfId="0" applyNumberFormat="1" applyFont="1" applyFill="1" applyBorder="1" applyAlignment="1">
      <alignment horizontal="center" wrapText="1"/>
    </xf>
    <xf numFmtId="165" fontId="10" fillId="8" borderId="10" xfId="0" applyNumberFormat="1" applyFont="1" applyFill="1" applyBorder="1" applyAlignment="1">
      <alignment horizontal="center" wrapText="1"/>
    </xf>
    <xf numFmtId="165" fontId="10" fillId="8" borderId="11" xfId="0" applyNumberFormat="1" applyFont="1" applyFill="1" applyBorder="1" applyAlignment="1">
      <alignment horizontal="center" wrapText="1"/>
    </xf>
    <xf numFmtId="165" fontId="10" fillId="8" borderId="1" xfId="0" applyNumberFormat="1" applyFont="1" applyFill="1" applyBorder="1" applyAlignment="1">
      <alignment horizontal="center" wrapText="1"/>
    </xf>
    <xf numFmtId="165" fontId="10" fillId="8" borderId="0" xfId="0" applyNumberFormat="1" applyFont="1" applyFill="1" applyBorder="1" applyAlignment="1">
      <alignment horizontal="center" wrapText="1"/>
    </xf>
    <xf numFmtId="165" fontId="10" fillId="8" borderId="13" xfId="0" applyNumberFormat="1" applyFont="1" applyFill="1" applyBorder="1" applyAlignment="1">
      <alignment horizontal="center" wrapText="1"/>
    </xf>
    <xf numFmtId="165" fontId="10" fillId="8" borderId="3" xfId="0" applyNumberFormat="1" applyFont="1" applyFill="1" applyBorder="1" applyAlignment="1">
      <alignment horizontal="center" wrapText="1"/>
    </xf>
    <xf numFmtId="165" fontId="10" fillId="8" borderId="4" xfId="0" applyNumberFormat="1" applyFont="1" applyFill="1" applyBorder="1" applyAlignment="1">
      <alignment horizontal="center" wrapText="1"/>
    </xf>
    <xf numFmtId="165" fontId="10" fillId="8" borderId="12" xfId="0" applyNumberFormat="1" applyFont="1" applyFill="1" applyBorder="1" applyAlignment="1">
      <alignment horizontal="center" wrapText="1"/>
    </xf>
    <xf numFmtId="49" fontId="9" fillId="10" borderId="5" xfId="1" applyNumberFormat="1" applyFont="1" applyFill="1" applyBorder="1" applyAlignment="1" applyProtection="1">
      <alignment horizontal="center" wrapText="1"/>
    </xf>
    <xf numFmtId="49" fontId="9" fillId="10" borderId="7" xfId="1" applyNumberFormat="1" applyFont="1" applyFill="1" applyBorder="1" applyAlignment="1" applyProtection="1">
      <alignment horizontal="center" wrapText="1"/>
    </xf>
    <xf numFmtId="49" fontId="9" fillId="10" borderId="8" xfId="1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9" fontId="17" fillId="10" borderId="9" xfId="1" applyNumberFormat="1" applyFont="1" applyFill="1" applyBorder="1" applyAlignment="1" applyProtection="1">
      <alignment horizontal="center" wrapText="1"/>
    </xf>
    <xf numFmtId="49" fontId="17" fillId="10" borderId="10" xfId="1" applyNumberFormat="1" applyFont="1" applyFill="1" applyBorder="1" applyAlignment="1" applyProtection="1">
      <alignment horizontal="center" wrapText="1"/>
    </xf>
    <xf numFmtId="49" fontId="17" fillId="10" borderId="3" xfId="1" applyNumberFormat="1" applyFont="1" applyFill="1" applyBorder="1" applyAlignment="1" applyProtection="1">
      <alignment horizontal="center" wrapText="1"/>
    </xf>
    <xf numFmtId="49" fontId="17" fillId="10" borderId="4" xfId="1" applyNumberFormat="1" applyFont="1" applyFill="1" applyBorder="1" applyAlignment="1" applyProtection="1">
      <alignment horizontal="center" wrapText="1"/>
    </xf>
    <xf numFmtId="49" fontId="11" fillId="10" borderId="10" xfId="1" applyNumberFormat="1" applyFont="1" applyFill="1" applyBorder="1" applyAlignment="1" applyProtection="1">
      <alignment horizontal="center" wrapText="1"/>
    </xf>
    <xf numFmtId="49" fontId="11" fillId="10" borderId="11" xfId="1" applyNumberFormat="1" applyFont="1" applyFill="1" applyBorder="1" applyAlignment="1" applyProtection="1">
      <alignment horizontal="center" wrapText="1"/>
    </xf>
    <xf numFmtId="49" fontId="11" fillId="10" borderId="3" xfId="1" applyNumberFormat="1" applyFont="1" applyFill="1" applyBorder="1" applyAlignment="1" applyProtection="1">
      <alignment horizontal="center" wrapText="1"/>
    </xf>
    <xf numFmtId="49" fontId="11" fillId="10" borderId="4" xfId="1" applyNumberFormat="1" applyFont="1" applyFill="1" applyBorder="1" applyAlignment="1" applyProtection="1">
      <alignment horizontal="center" wrapText="1"/>
    </xf>
    <xf numFmtId="49" fontId="11" fillId="10" borderId="12" xfId="1" applyNumberFormat="1" applyFont="1" applyFill="1" applyBorder="1" applyAlignment="1" applyProtection="1">
      <alignment horizontal="center" wrapText="1"/>
    </xf>
    <xf numFmtId="165" fontId="17" fillId="12" borderId="9" xfId="0" applyNumberFormat="1" applyFont="1" applyFill="1" applyBorder="1" applyAlignment="1">
      <alignment horizontal="center" wrapText="1"/>
    </xf>
    <xf numFmtId="165" fontId="9" fillId="12" borderId="10" xfId="0" applyNumberFormat="1" applyFont="1" applyFill="1" applyBorder="1" applyAlignment="1">
      <alignment horizontal="center" wrapText="1"/>
    </xf>
    <xf numFmtId="165" fontId="9" fillId="12" borderId="11" xfId="0" applyNumberFormat="1" applyFont="1" applyFill="1" applyBorder="1" applyAlignment="1">
      <alignment horizontal="center" wrapText="1"/>
    </xf>
    <xf numFmtId="165" fontId="9" fillId="12" borderId="3" xfId="0" applyNumberFormat="1" applyFont="1" applyFill="1" applyBorder="1" applyAlignment="1">
      <alignment horizontal="center" wrapText="1"/>
    </xf>
    <xf numFmtId="165" fontId="9" fillId="12" borderId="4" xfId="0" applyNumberFormat="1" applyFont="1" applyFill="1" applyBorder="1" applyAlignment="1">
      <alignment horizontal="center" wrapText="1"/>
    </xf>
    <xf numFmtId="165" fontId="9" fillId="12" borderId="12" xfId="0" applyNumberFormat="1" applyFont="1" applyFill="1" applyBorder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tabSelected="1" topLeftCell="B1" zoomScale="89" zoomScaleNormal="89" workbookViewId="0">
      <selection activeCell="E6" sqref="E6"/>
    </sheetView>
  </sheetViews>
  <sheetFormatPr baseColWidth="10" defaultRowHeight="14.4" x14ac:dyDescent="0.3"/>
  <cols>
    <col min="2" max="2" width="25.21875" customWidth="1"/>
    <col min="3" max="3" width="66.88671875" customWidth="1"/>
    <col min="5" max="5" width="50.77734375" bestFit="1" customWidth="1"/>
    <col min="6" max="6" width="110.77734375" style="33" customWidth="1"/>
  </cols>
  <sheetData>
    <row r="1" spans="1:6" x14ac:dyDescent="0.3">
      <c r="A1" s="61" t="s">
        <v>50</v>
      </c>
      <c r="B1" s="62"/>
      <c r="C1" s="62"/>
      <c r="D1" s="62"/>
      <c r="E1" s="62"/>
      <c r="F1" s="1"/>
    </row>
    <row r="2" spans="1:6" x14ac:dyDescent="0.3">
      <c r="A2" s="2" t="s">
        <v>0</v>
      </c>
      <c r="B2" s="63" t="s">
        <v>1</v>
      </c>
      <c r="C2" s="64"/>
      <c r="D2" s="64"/>
      <c r="E2" s="64"/>
      <c r="F2" s="3"/>
    </row>
    <row r="3" spans="1:6" x14ac:dyDescent="0.3">
      <c r="A3" s="4"/>
      <c r="B3" s="5" t="s">
        <v>2</v>
      </c>
      <c r="C3" s="5" t="s">
        <v>3</v>
      </c>
      <c r="D3" s="5" t="s">
        <v>4</v>
      </c>
      <c r="E3" s="6" t="s">
        <v>5</v>
      </c>
      <c r="F3" s="7" t="s">
        <v>6</v>
      </c>
    </row>
    <row r="4" spans="1:6" s="19" customFormat="1" x14ac:dyDescent="0.3">
      <c r="A4" s="8">
        <f t="shared" ref="A4:A55" si="0">TRUNC((B4-DATE(YEAR(B4+3-MOD(B4-2,7)),1,MOD(B4-2,7)-9))/7)</f>
        <v>33</v>
      </c>
      <c r="B4" s="9">
        <v>42963</v>
      </c>
      <c r="C4" s="10" t="s">
        <v>46</v>
      </c>
      <c r="D4" s="10" t="s">
        <v>7</v>
      </c>
      <c r="E4" s="11" t="s">
        <v>8</v>
      </c>
      <c r="F4" s="12" t="s">
        <v>47</v>
      </c>
    </row>
    <row r="5" spans="1:6" s="19" customFormat="1" x14ac:dyDescent="0.3">
      <c r="A5" s="8">
        <f t="shared" si="0"/>
        <v>34</v>
      </c>
      <c r="B5" s="9">
        <f t="shared" ref="B5:B55" si="1">B4+7</f>
        <v>42970</v>
      </c>
      <c r="C5" s="10" t="s">
        <v>9</v>
      </c>
      <c r="D5" s="10"/>
      <c r="E5" s="11" t="s">
        <v>88</v>
      </c>
      <c r="F5" s="13"/>
    </row>
    <row r="6" spans="1:6" s="19" customFormat="1" ht="27" x14ac:dyDescent="0.3">
      <c r="A6" s="8">
        <f t="shared" si="0"/>
        <v>35</v>
      </c>
      <c r="B6" s="9">
        <f t="shared" si="1"/>
        <v>42977</v>
      </c>
      <c r="C6" s="10" t="s">
        <v>10</v>
      </c>
      <c r="D6" s="10" t="s">
        <v>11</v>
      </c>
      <c r="E6" s="11" t="s">
        <v>49</v>
      </c>
      <c r="F6" s="13" t="s">
        <v>12</v>
      </c>
    </row>
    <row r="7" spans="1:6" s="19" customFormat="1" ht="28.8" x14ac:dyDescent="0.3">
      <c r="A7" s="8">
        <f t="shared" si="0"/>
        <v>36</v>
      </c>
      <c r="B7" s="9">
        <f t="shared" si="1"/>
        <v>42984</v>
      </c>
      <c r="C7" s="14" t="s">
        <v>13</v>
      </c>
      <c r="D7" s="10" t="s">
        <v>89</v>
      </c>
      <c r="E7" s="11" t="s">
        <v>85</v>
      </c>
      <c r="F7" s="13" t="s">
        <v>86</v>
      </c>
    </row>
    <row r="8" spans="1:6" s="19" customFormat="1" x14ac:dyDescent="0.3">
      <c r="A8" s="8">
        <f t="shared" si="0"/>
        <v>37</v>
      </c>
      <c r="B8" s="9">
        <f t="shared" si="1"/>
        <v>42991</v>
      </c>
      <c r="C8" s="10" t="s">
        <v>13</v>
      </c>
      <c r="D8" s="15"/>
      <c r="E8" s="11" t="s">
        <v>14</v>
      </c>
      <c r="F8" s="13" t="s">
        <v>15</v>
      </c>
    </row>
    <row r="9" spans="1:6" s="19" customFormat="1" x14ac:dyDescent="0.3">
      <c r="A9" s="8">
        <f t="shared" si="0"/>
        <v>38</v>
      </c>
      <c r="B9" s="16">
        <f t="shared" si="1"/>
        <v>42998</v>
      </c>
      <c r="C9" s="18" t="s">
        <v>79</v>
      </c>
      <c r="D9" s="10"/>
    </row>
    <row r="10" spans="1:6" s="19" customFormat="1" x14ac:dyDescent="0.3">
      <c r="A10" s="8">
        <f t="shared" si="0"/>
        <v>39</v>
      </c>
      <c r="B10" s="9">
        <f t="shared" si="1"/>
        <v>43005</v>
      </c>
      <c r="C10" s="14" t="s">
        <v>45</v>
      </c>
      <c r="D10" s="10"/>
      <c r="E10" s="17"/>
      <c r="F10" s="13"/>
    </row>
    <row r="11" spans="1:6" s="19" customFormat="1" ht="15" customHeight="1" x14ac:dyDescent="0.3">
      <c r="A11" s="37">
        <f t="shared" si="0"/>
        <v>40</v>
      </c>
      <c r="B11" s="38">
        <f t="shared" si="1"/>
        <v>43012</v>
      </c>
      <c r="C11" s="65" t="s">
        <v>51</v>
      </c>
      <c r="D11" s="66"/>
      <c r="E11" s="66"/>
      <c r="F11" s="66"/>
    </row>
    <row r="12" spans="1:6" s="19" customFormat="1" ht="15" customHeight="1" x14ac:dyDescent="0.3">
      <c r="A12" s="37">
        <f t="shared" si="0"/>
        <v>41</v>
      </c>
      <c r="B12" s="38">
        <f t="shared" si="1"/>
        <v>43019</v>
      </c>
      <c r="C12" s="67"/>
      <c r="D12" s="68"/>
      <c r="E12" s="68"/>
      <c r="F12" s="68"/>
    </row>
    <row r="13" spans="1:6" s="19" customFormat="1" ht="15" customHeight="1" x14ac:dyDescent="0.3">
      <c r="A13" s="39">
        <f t="shared" si="0"/>
        <v>42</v>
      </c>
      <c r="B13" s="16">
        <f t="shared" si="1"/>
        <v>43026</v>
      </c>
      <c r="C13" s="10" t="s">
        <v>16</v>
      </c>
      <c r="D13" s="10" t="s">
        <v>17</v>
      </c>
      <c r="E13" s="17" t="s">
        <v>48</v>
      </c>
      <c r="F13" s="13" t="s">
        <v>18</v>
      </c>
    </row>
    <row r="14" spans="1:6" s="19" customFormat="1" ht="28.8" x14ac:dyDescent="0.3">
      <c r="A14" s="8">
        <f t="shared" si="0"/>
        <v>43</v>
      </c>
      <c r="B14" s="9">
        <f t="shared" si="1"/>
        <v>43033</v>
      </c>
      <c r="C14" s="10" t="s">
        <v>80</v>
      </c>
      <c r="D14" s="10"/>
      <c r="E14" s="17" t="s">
        <v>57</v>
      </c>
      <c r="F14" s="13" t="s">
        <v>56</v>
      </c>
    </row>
    <row r="15" spans="1:6" s="19" customFormat="1" x14ac:dyDescent="0.3">
      <c r="A15" s="8">
        <f t="shared" si="0"/>
        <v>44</v>
      </c>
      <c r="B15" s="9">
        <f t="shared" si="1"/>
        <v>43040</v>
      </c>
      <c r="C15" s="18" t="s">
        <v>78</v>
      </c>
      <c r="D15" s="10"/>
      <c r="E15" s="11"/>
      <c r="F15" s="13" t="s">
        <v>21</v>
      </c>
    </row>
    <row r="16" spans="1:6" s="19" customFormat="1" x14ac:dyDescent="0.3">
      <c r="A16" s="8">
        <f t="shared" si="0"/>
        <v>45</v>
      </c>
      <c r="B16" s="9">
        <f t="shared" si="1"/>
        <v>43047</v>
      </c>
      <c r="C16" s="48" t="s">
        <v>77</v>
      </c>
      <c r="D16" s="10" t="s">
        <v>90</v>
      </c>
      <c r="E16" s="11"/>
      <c r="F16" s="13"/>
    </row>
    <row r="17" spans="1:6" s="19" customFormat="1" x14ac:dyDescent="0.3">
      <c r="A17" s="8">
        <f t="shared" si="0"/>
        <v>46</v>
      </c>
      <c r="B17" s="9">
        <f t="shared" si="1"/>
        <v>43054</v>
      </c>
      <c r="C17" s="14" t="s">
        <v>19</v>
      </c>
      <c r="D17" s="10" t="s">
        <v>92</v>
      </c>
      <c r="E17" s="11"/>
      <c r="F17" s="13"/>
    </row>
    <row r="18" spans="1:6" s="19" customFormat="1" x14ac:dyDescent="0.3">
      <c r="A18" s="8">
        <f t="shared" si="0"/>
        <v>47</v>
      </c>
      <c r="B18" s="9">
        <f t="shared" si="1"/>
        <v>43061</v>
      </c>
      <c r="C18" s="14" t="s">
        <v>19</v>
      </c>
      <c r="D18" s="10" t="s">
        <v>26</v>
      </c>
      <c r="E18" s="11" t="s">
        <v>21</v>
      </c>
      <c r="F18" s="21"/>
    </row>
    <row r="19" spans="1:6" s="19" customFormat="1" x14ac:dyDescent="0.3">
      <c r="A19" s="8">
        <f t="shared" si="0"/>
        <v>48</v>
      </c>
      <c r="B19" s="9">
        <f t="shared" si="1"/>
        <v>43068</v>
      </c>
      <c r="C19" s="10" t="s">
        <v>81</v>
      </c>
      <c r="D19" s="10" t="s">
        <v>93</v>
      </c>
      <c r="E19" s="11"/>
      <c r="F19" s="21"/>
    </row>
    <row r="20" spans="1:6" s="19" customFormat="1" x14ac:dyDescent="0.3">
      <c r="A20" s="8">
        <f t="shared" si="0"/>
        <v>49</v>
      </c>
      <c r="B20" s="9">
        <f t="shared" si="1"/>
        <v>43075</v>
      </c>
      <c r="C20" s="10" t="s">
        <v>58</v>
      </c>
      <c r="D20" s="10" t="s">
        <v>91</v>
      </c>
      <c r="E20" s="11"/>
      <c r="F20" s="21"/>
    </row>
    <row r="21" spans="1:6" s="19" customFormat="1" x14ac:dyDescent="0.3">
      <c r="A21" s="8">
        <f t="shared" si="0"/>
        <v>50</v>
      </c>
      <c r="B21" s="9">
        <f t="shared" si="1"/>
        <v>43082</v>
      </c>
      <c r="C21" s="18" t="s">
        <v>82</v>
      </c>
      <c r="D21" s="10" t="s">
        <v>20</v>
      </c>
      <c r="E21" s="11" t="s">
        <v>22</v>
      </c>
    </row>
    <row r="22" spans="1:6" s="19" customFormat="1" ht="16.05" customHeight="1" x14ac:dyDescent="0.3">
      <c r="A22" s="8">
        <f t="shared" si="0"/>
        <v>51</v>
      </c>
      <c r="B22" s="16">
        <f t="shared" si="1"/>
        <v>43089</v>
      </c>
      <c r="C22" s="30" t="s">
        <v>59</v>
      </c>
      <c r="D22" s="14" t="s">
        <v>94</v>
      </c>
      <c r="E22" s="20" t="s">
        <v>23</v>
      </c>
      <c r="F22" s="13" t="s">
        <v>24</v>
      </c>
    </row>
    <row r="23" spans="1:6" s="19" customFormat="1" ht="15" customHeight="1" x14ac:dyDescent="0.3">
      <c r="A23" s="37">
        <f t="shared" si="0"/>
        <v>52</v>
      </c>
      <c r="B23" s="38">
        <f t="shared" si="1"/>
        <v>43096</v>
      </c>
      <c r="C23" s="65" t="s">
        <v>33</v>
      </c>
      <c r="D23" s="69"/>
      <c r="E23" s="69"/>
      <c r="F23" s="70"/>
    </row>
    <row r="24" spans="1:6" s="19" customFormat="1" ht="15" customHeight="1" x14ac:dyDescent="0.3">
      <c r="A24" s="37">
        <f t="shared" si="0"/>
        <v>1</v>
      </c>
      <c r="B24" s="38">
        <f t="shared" si="1"/>
        <v>43103</v>
      </c>
      <c r="C24" s="71"/>
      <c r="D24" s="72"/>
      <c r="E24" s="72"/>
      <c r="F24" s="73"/>
    </row>
    <row r="25" spans="1:6" s="19" customFormat="1" ht="14.55" customHeight="1" x14ac:dyDescent="0.3">
      <c r="A25" s="8">
        <f t="shared" si="0"/>
        <v>2</v>
      </c>
      <c r="B25" s="16">
        <f t="shared" si="1"/>
        <v>43110</v>
      </c>
      <c r="C25" s="10" t="s">
        <v>25</v>
      </c>
      <c r="D25" s="10"/>
      <c r="E25" s="20"/>
      <c r="F25" s="13" t="s">
        <v>24</v>
      </c>
    </row>
    <row r="26" spans="1:6" s="19" customFormat="1" x14ac:dyDescent="0.3">
      <c r="A26" s="8">
        <f t="shared" si="0"/>
        <v>3</v>
      </c>
      <c r="B26" s="9">
        <f t="shared" si="1"/>
        <v>43117</v>
      </c>
      <c r="C26" s="10" t="s">
        <v>25</v>
      </c>
      <c r="D26" s="10"/>
      <c r="E26" s="20" t="s">
        <v>27</v>
      </c>
      <c r="F26" s="13" t="s">
        <v>28</v>
      </c>
    </row>
    <row r="27" spans="1:6" s="19" customFormat="1" ht="27" x14ac:dyDescent="0.3">
      <c r="A27" s="8">
        <f t="shared" si="0"/>
        <v>4</v>
      </c>
      <c r="B27" s="9">
        <f t="shared" si="1"/>
        <v>43124</v>
      </c>
      <c r="C27" s="10" t="s">
        <v>25</v>
      </c>
      <c r="D27" s="10"/>
      <c r="E27" s="11" t="s">
        <v>29</v>
      </c>
      <c r="F27" s="13" t="s">
        <v>30</v>
      </c>
    </row>
    <row r="28" spans="1:6" s="19" customFormat="1" ht="30.75" customHeight="1" x14ac:dyDescent="0.3">
      <c r="A28" s="8">
        <f t="shared" si="0"/>
        <v>5</v>
      </c>
      <c r="B28" s="9">
        <f t="shared" si="1"/>
        <v>43131</v>
      </c>
      <c r="C28" s="22" t="s">
        <v>25</v>
      </c>
      <c r="D28" s="10"/>
      <c r="E28" s="11" t="s">
        <v>31</v>
      </c>
      <c r="F28" s="13" t="s">
        <v>32</v>
      </c>
    </row>
    <row r="29" spans="1:6" s="19" customFormat="1" ht="15" customHeight="1" x14ac:dyDescent="0.3">
      <c r="A29" s="37">
        <f>TRUNC((B29-DATE(YEAR(B29+3-MOD(B29-2,7)),1,MOD(B29-2,7)-9))/7)</f>
        <v>6</v>
      </c>
      <c r="B29" s="38">
        <f>B28+7</f>
        <v>43138</v>
      </c>
      <c r="C29" s="65" t="s">
        <v>44</v>
      </c>
      <c r="D29" s="69"/>
      <c r="E29" s="69" t="s">
        <v>60</v>
      </c>
      <c r="F29" s="70" t="s">
        <v>32</v>
      </c>
    </row>
    <row r="30" spans="1:6" s="19" customFormat="1" ht="15" customHeight="1" x14ac:dyDescent="0.3">
      <c r="A30" s="37">
        <f t="shared" ref="A30" si="2">TRUNC((B30-DATE(YEAR(B30+3-MOD(B30-2,7)),1,MOD(B30-2,7)-9))/7)</f>
        <v>7</v>
      </c>
      <c r="B30" s="38">
        <f t="shared" si="1"/>
        <v>43145</v>
      </c>
      <c r="C30" s="71" t="s">
        <v>44</v>
      </c>
      <c r="D30" s="72"/>
      <c r="E30" s="72"/>
      <c r="F30" s="73"/>
    </row>
    <row r="31" spans="1:6" s="19" customFormat="1" ht="28.05" customHeight="1" x14ac:dyDescent="0.3">
      <c r="A31" s="8">
        <f t="shared" si="0"/>
        <v>8</v>
      </c>
      <c r="B31" s="9">
        <f t="shared" si="1"/>
        <v>43152</v>
      </c>
      <c r="C31" s="10" t="s">
        <v>53</v>
      </c>
      <c r="D31" s="10" t="s">
        <v>95</v>
      </c>
      <c r="E31" s="20"/>
      <c r="F31" s="13"/>
    </row>
    <row r="32" spans="1:6" s="19" customFormat="1" x14ac:dyDescent="0.3">
      <c r="A32" s="8">
        <f t="shared" si="0"/>
        <v>9</v>
      </c>
      <c r="B32" s="9">
        <f>B31+7</f>
        <v>43159</v>
      </c>
      <c r="C32" s="18" t="s">
        <v>76</v>
      </c>
      <c r="D32" s="10"/>
      <c r="E32" s="11"/>
      <c r="F32" s="13"/>
    </row>
    <row r="33" spans="1:6" s="19" customFormat="1" x14ac:dyDescent="0.3">
      <c r="A33" s="8">
        <f t="shared" si="0"/>
        <v>10</v>
      </c>
      <c r="B33" s="9">
        <f t="shared" si="1"/>
        <v>43166</v>
      </c>
      <c r="C33" s="14" t="s">
        <v>54</v>
      </c>
      <c r="D33" s="14" t="s">
        <v>96</v>
      </c>
      <c r="E33" s="27" t="s">
        <v>61</v>
      </c>
      <c r="F33" s="13" t="s">
        <v>62</v>
      </c>
    </row>
    <row r="34" spans="1:6" s="19" customFormat="1" x14ac:dyDescent="0.3">
      <c r="A34" s="8">
        <f t="shared" si="0"/>
        <v>11</v>
      </c>
      <c r="B34" s="9">
        <f t="shared" si="1"/>
        <v>43173</v>
      </c>
      <c r="C34" s="25" t="s">
        <v>54</v>
      </c>
      <c r="D34" s="26"/>
      <c r="E34" s="29" t="s">
        <v>61</v>
      </c>
      <c r="F34" s="13" t="s">
        <v>63</v>
      </c>
    </row>
    <row r="35" spans="1:6" s="19" customFormat="1" x14ac:dyDescent="0.3">
      <c r="A35" s="8">
        <f t="shared" si="0"/>
        <v>12</v>
      </c>
      <c r="B35" s="9">
        <f t="shared" si="1"/>
        <v>43180</v>
      </c>
      <c r="C35" s="28" t="s">
        <v>54</v>
      </c>
      <c r="D35" s="28"/>
      <c r="E35" s="29" t="s">
        <v>35</v>
      </c>
      <c r="F35" s="13" t="s">
        <v>64</v>
      </c>
    </row>
    <row r="36" spans="1:6" s="19" customFormat="1" x14ac:dyDescent="0.3">
      <c r="A36" s="8">
        <f t="shared" si="0"/>
        <v>13</v>
      </c>
      <c r="B36" s="9">
        <f t="shared" si="1"/>
        <v>43187</v>
      </c>
      <c r="C36" s="41" t="s">
        <v>72</v>
      </c>
      <c r="D36" s="30"/>
      <c r="E36" s="29" t="s">
        <v>35</v>
      </c>
      <c r="F36" s="13"/>
    </row>
    <row r="37" spans="1:6" s="19" customFormat="1" x14ac:dyDescent="0.3">
      <c r="A37" s="8">
        <f t="shared" si="0"/>
        <v>14</v>
      </c>
      <c r="B37" s="9">
        <f t="shared" si="1"/>
        <v>43194</v>
      </c>
      <c r="C37" s="42" t="s">
        <v>83</v>
      </c>
      <c r="D37" s="14"/>
      <c r="E37" s="27"/>
      <c r="F37" s="13"/>
    </row>
    <row r="38" spans="1:6" s="19" customFormat="1" ht="15" customHeight="1" x14ac:dyDescent="0.3">
      <c r="A38" s="37">
        <f t="shared" si="0"/>
        <v>15</v>
      </c>
      <c r="B38" s="38">
        <f t="shared" si="1"/>
        <v>43201</v>
      </c>
      <c r="C38" s="74" t="s">
        <v>34</v>
      </c>
      <c r="D38" s="75"/>
      <c r="E38" s="75"/>
      <c r="F38" s="76"/>
    </row>
    <row r="39" spans="1:6" s="19" customFormat="1" ht="15" customHeight="1" x14ac:dyDescent="0.3">
      <c r="A39" s="37">
        <f t="shared" si="0"/>
        <v>16</v>
      </c>
      <c r="B39" s="38">
        <f t="shared" si="1"/>
        <v>43208</v>
      </c>
      <c r="C39" s="77"/>
      <c r="D39" s="78"/>
      <c r="E39" s="78"/>
      <c r="F39" s="79"/>
    </row>
    <row r="40" spans="1:6" s="19" customFormat="1" x14ac:dyDescent="0.3">
      <c r="A40" s="23">
        <f t="shared" si="0"/>
        <v>17</v>
      </c>
      <c r="B40" s="24">
        <f t="shared" si="1"/>
        <v>43215</v>
      </c>
      <c r="C40" s="10" t="s">
        <v>43</v>
      </c>
      <c r="D40" s="10" t="s">
        <v>97</v>
      </c>
      <c r="E40" s="11" t="s">
        <v>65</v>
      </c>
      <c r="F40" s="13" t="s">
        <v>66</v>
      </c>
    </row>
    <row r="41" spans="1:6" s="19" customFormat="1" x14ac:dyDescent="0.3">
      <c r="A41" s="23">
        <f t="shared" si="0"/>
        <v>18</v>
      </c>
      <c r="B41" s="24">
        <f t="shared" si="1"/>
        <v>43222</v>
      </c>
      <c r="C41" s="10" t="s">
        <v>43</v>
      </c>
      <c r="D41" s="10"/>
      <c r="E41" s="11" t="s">
        <v>67</v>
      </c>
      <c r="F41" s="13" t="s">
        <v>68</v>
      </c>
    </row>
    <row r="42" spans="1:6" s="19" customFormat="1" x14ac:dyDescent="0.3">
      <c r="A42" s="8">
        <f t="shared" si="0"/>
        <v>19</v>
      </c>
      <c r="B42" s="16">
        <f t="shared" si="1"/>
        <v>43229</v>
      </c>
      <c r="C42" s="43" t="s">
        <v>55</v>
      </c>
      <c r="D42" s="10"/>
      <c r="E42" s="11" t="s">
        <v>69</v>
      </c>
      <c r="F42" s="13"/>
    </row>
    <row r="43" spans="1:6" s="19" customFormat="1" x14ac:dyDescent="0.3">
      <c r="A43" s="8">
        <f t="shared" si="0"/>
        <v>20</v>
      </c>
      <c r="B43" s="9">
        <f t="shared" si="1"/>
        <v>43236</v>
      </c>
      <c r="C43" s="30" t="s">
        <v>42</v>
      </c>
      <c r="D43" s="10" t="s">
        <v>98</v>
      </c>
      <c r="E43" s="11"/>
      <c r="F43" s="13"/>
    </row>
    <row r="44" spans="1:6" s="19" customFormat="1" x14ac:dyDescent="0.3">
      <c r="A44" s="8">
        <f t="shared" si="0"/>
        <v>21</v>
      </c>
      <c r="B44" s="9">
        <f t="shared" si="1"/>
        <v>43243</v>
      </c>
      <c r="C44" s="30" t="s">
        <v>42</v>
      </c>
      <c r="D44" s="31"/>
      <c r="E44" s="11" t="s">
        <v>73</v>
      </c>
      <c r="F44" s="13"/>
    </row>
    <row r="45" spans="1:6" s="19" customFormat="1" x14ac:dyDescent="0.3">
      <c r="A45" s="8">
        <f t="shared" si="0"/>
        <v>22</v>
      </c>
      <c r="B45" s="16">
        <f t="shared" si="1"/>
        <v>43250</v>
      </c>
      <c r="C45" s="30" t="s">
        <v>42</v>
      </c>
      <c r="D45" s="13"/>
      <c r="E45" s="11" t="s">
        <v>75</v>
      </c>
      <c r="F45" s="13"/>
    </row>
    <row r="46" spans="1:6" s="19" customFormat="1" x14ac:dyDescent="0.3">
      <c r="A46" s="37">
        <f t="shared" si="0"/>
        <v>23</v>
      </c>
      <c r="B46" s="38">
        <f t="shared" si="1"/>
        <v>43257</v>
      </c>
      <c r="C46" s="58" t="s">
        <v>36</v>
      </c>
      <c r="D46" s="59"/>
      <c r="E46" s="59"/>
      <c r="F46" s="60"/>
    </row>
    <row r="47" spans="1:6" s="19" customFormat="1" x14ac:dyDescent="0.3">
      <c r="A47" s="8">
        <f t="shared" si="0"/>
        <v>24</v>
      </c>
      <c r="B47" s="9">
        <f t="shared" si="1"/>
        <v>43264</v>
      </c>
      <c r="C47" s="31" t="s">
        <v>71</v>
      </c>
      <c r="D47" s="26"/>
      <c r="E47" s="27" t="s">
        <v>74</v>
      </c>
      <c r="F47" s="40" t="s">
        <v>52</v>
      </c>
    </row>
    <row r="48" spans="1:6" s="19" customFormat="1" x14ac:dyDescent="0.3">
      <c r="A48" s="8">
        <f t="shared" si="0"/>
        <v>25</v>
      </c>
      <c r="B48" s="9">
        <f t="shared" si="1"/>
        <v>43271</v>
      </c>
      <c r="C48" s="30" t="s">
        <v>45</v>
      </c>
      <c r="D48" s="28"/>
      <c r="E48" s="29"/>
      <c r="F48" s="13"/>
    </row>
    <row r="49" spans="1:7" s="19" customFormat="1" x14ac:dyDescent="0.3">
      <c r="A49" s="8">
        <f t="shared" si="0"/>
        <v>26</v>
      </c>
      <c r="B49" s="9">
        <f t="shared" si="1"/>
        <v>43278</v>
      </c>
      <c r="C49" s="42" t="s">
        <v>84</v>
      </c>
      <c r="D49" s="30"/>
      <c r="E49" s="29"/>
      <c r="F49" s="13"/>
    </row>
    <row r="50" spans="1:7" s="19" customFormat="1" x14ac:dyDescent="0.3">
      <c r="A50" s="8">
        <f t="shared" si="0"/>
        <v>27</v>
      </c>
      <c r="B50" s="9">
        <f t="shared" si="1"/>
        <v>43285</v>
      </c>
      <c r="C50" s="10" t="s">
        <v>70</v>
      </c>
      <c r="D50" s="10"/>
      <c r="E50" s="29" t="s">
        <v>21</v>
      </c>
      <c r="F50" s="13"/>
    </row>
    <row r="51" spans="1:7" s="19" customFormat="1" ht="15" customHeight="1" x14ac:dyDescent="0.3">
      <c r="A51" s="37">
        <f t="shared" si="0"/>
        <v>28</v>
      </c>
      <c r="B51" s="38">
        <f t="shared" si="1"/>
        <v>43292</v>
      </c>
      <c r="C51" s="49" t="s">
        <v>37</v>
      </c>
      <c r="D51" s="50"/>
      <c r="E51" s="50"/>
      <c r="F51" s="51"/>
    </row>
    <row r="52" spans="1:7" s="19" customFormat="1" ht="15" customHeight="1" x14ac:dyDescent="0.3">
      <c r="A52" s="37">
        <f t="shared" si="0"/>
        <v>29</v>
      </c>
      <c r="B52" s="38">
        <f t="shared" si="1"/>
        <v>43299</v>
      </c>
      <c r="C52" s="52"/>
      <c r="D52" s="53"/>
      <c r="E52" s="53"/>
      <c r="F52" s="54"/>
    </row>
    <row r="53" spans="1:7" s="19" customFormat="1" ht="15" customHeight="1" x14ac:dyDescent="0.3">
      <c r="A53" s="37">
        <f t="shared" si="0"/>
        <v>30</v>
      </c>
      <c r="B53" s="38">
        <f t="shared" si="1"/>
        <v>43306</v>
      </c>
      <c r="C53" s="52"/>
      <c r="D53" s="53"/>
      <c r="E53" s="53"/>
      <c r="F53" s="54"/>
    </row>
    <row r="54" spans="1:7" s="19" customFormat="1" ht="15" customHeight="1" x14ac:dyDescent="0.3">
      <c r="A54" s="37">
        <f t="shared" si="0"/>
        <v>31</v>
      </c>
      <c r="B54" s="38">
        <f t="shared" si="1"/>
        <v>43313</v>
      </c>
      <c r="C54" s="52"/>
      <c r="D54" s="53"/>
      <c r="E54" s="53"/>
      <c r="F54" s="54"/>
    </row>
    <row r="55" spans="1:7" s="19" customFormat="1" ht="15" customHeight="1" x14ac:dyDescent="0.3">
      <c r="A55" s="37">
        <f t="shared" si="0"/>
        <v>32</v>
      </c>
      <c r="B55" s="38">
        <f t="shared" si="1"/>
        <v>43320</v>
      </c>
      <c r="C55" s="55"/>
      <c r="D55" s="56"/>
      <c r="E55" s="56"/>
      <c r="F55" s="57"/>
    </row>
    <row r="56" spans="1:7" x14ac:dyDescent="0.3">
      <c r="A56" s="44" t="s">
        <v>38</v>
      </c>
      <c r="B56" s="45"/>
      <c r="C56" s="45"/>
      <c r="D56" s="45"/>
      <c r="E56" s="45"/>
      <c r="F56" s="32"/>
    </row>
    <row r="57" spans="1:7" x14ac:dyDescent="0.3">
      <c r="A57" s="46" t="s">
        <v>39</v>
      </c>
      <c r="B57" s="47" t="s">
        <v>87</v>
      </c>
      <c r="C57" s="45"/>
      <c r="D57" s="45"/>
      <c r="E57" s="45"/>
      <c r="F57"/>
    </row>
    <row r="58" spans="1:7" x14ac:dyDescent="0.3">
      <c r="A58" s="46" t="s">
        <v>40</v>
      </c>
      <c r="B58" s="47" t="s">
        <v>41</v>
      </c>
      <c r="C58" s="45"/>
      <c r="D58" s="45"/>
      <c r="E58" s="45" t="s">
        <v>21</v>
      </c>
      <c r="F58"/>
    </row>
    <row r="59" spans="1:7" x14ac:dyDescent="0.3">
      <c r="A59" s="34"/>
      <c r="B59" s="35"/>
      <c r="C59" s="32"/>
      <c r="D59" s="32"/>
      <c r="E59" s="32"/>
      <c r="F59"/>
      <c r="G59" s="32"/>
    </row>
    <row r="60" spans="1:7" x14ac:dyDescent="0.3">
      <c r="A60" s="32"/>
      <c r="B60" s="36"/>
      <c r="C60" s="32"/>
      <c r="D60" s="32"/>
      <c r="E60" s="32"/>
      <c r="F60"/>
      <c r="G60" s="32"/>
    </row>
    <row r="61" spans="1:7" x14ac:dyDescent="0.3">
      <c r="F61"/>
    </row>
    <row r="62" spans="1:7" x14ac:dyDescent="0.3">
      <c r="F62"/>
    </row>
    <row r="63" spans="1:7" x14ac:dyDescent="0.3">
      <c r="F63"/>
    </row>
    <row r="64" spans="1:7" x14ac:dyDescent="0.3">
      <c r="F64"/>
    </row>
    <row r="65" spans="6:6" x14ac:dyDescent="0.3">
      <c r="F65"/>
    </row>
    <row r="66" spans="6:6" x14ac:dyDescent="0.3">
      <c r="F66"/>
    </row>
    <row r="67" spans="6:6" x14ac:dyDescent="0.3">
      <c r="F67"/>
    </row>
    <row r="68" spans="6:6" x14ac:dyDescent="0.3">
      <c r="F68"/>
    </row>
    <row r="69" spans="6:6" x14ac:dyDescent="0.3">
      <c r="F69"/>
    </row>
    <row r="70" spans="6:6" x14ac:dyDescent="0.3">
      <c r="F70"/>
    </row>
    <row r="71" spans="6:6" x14ac:dyDescent="0.3">
      <c r="F71"/>
    </row>
    <row r="72" spans="6:6" x14ac:dyDescent="0.3">
      <c r="F72"/>
    </row>
    <row r="73" spans="6:6" x14ac:dyDescent="0.3">
      <c r="F73"/>
    </row>
    <row r="74" spans="6:6" x14ac:dyDescent="0.3">
      <c r="F74"/>
    </row>
    <row r="75" spans="6:6" x14ac:dyDescent="0.3">
      <c r="F75"/>
    </row>
    <row r="76" spans="6:6" x14ac:dyDescent="0.3">
      <c r="F76"/>
    </row>
    <row r="77" spans="6:6" x14ac:dyDescent="0.3">
      <c r="F77"/>
    </row>
    <row r="78" spans="6:6" x14ac:dyDescent="0.3">
      <c r="F78"/>
    </row>
    <row r="79" spans="6:6" x14ac:dyDescent="0.3">
      <c r="F79"/>
    </row>
    <row r="80" spans="6:6" x14ac:dyDescent="0.3">
      <c r="F80"/>
    </row>
    <row r="81" spans="6:6" x14ac:dyDescent="0.3">
      <c r="F81"/>
    </row>
    <row r="82" spans="6:6" x14ac:dyDescent="0.3">
      <c r="F82"/>
    </row>
  </sheetData>
  <mergeCells count="8">
    <mergeCell ref="C51:F55"/>
    <mergeCell ref="C46:F46"/>
    <mergeCell ref="A1:E1"/>
    <mergeCell ref="B2:E2"/>
    <mergeCell ref="C11:F12"/>
    <mergeCell ref="C23:F24"/>
    <mergeCell ref="C38:F39"/>
    <mergeCell ref="C29:F30"/>
  </mergeCells>
  <pageMargins left="0.70866141732283472" right="0.70866141732283472" top="0.78740157480314965" bottom="0.78740157480314965" header="0.31496062992125984" footer="0.31496062992125984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Schuljahr 2017_2018</vt:lpstr>
      <vt:lpstr>'Schuljahr 2017_2018'!Druckbereich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Sylvie.Bonaparte</dc:creator>
  <cp:lastModifiedBy>Luca Schäfli</cp:lastModifiedBy>
  <cp:lastPrinted>2017-08-10T11:10:57Z</cp:lastPrinted>
  <dcterms:created xsi:type="dcterms:W3CDTF">2016-05-17T12:31:52Z</dcterms:created>
  <dcterms:modified xsi:type="dcterms:W3CDTF">2017-09-13T12:33:08Z</dcterms:modified>
</cp:coreProperties>
</file>