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6ef0f619af638e7/Dokumen/"/>
    </mc:Choice>
  </mc:AlternateContent>
  <xr:revisionPtr revIDLastSave="1" documentId="8_{C0B930AA-6B91-48AA-8F2E-360A1CAE4573}" xr6:coauthVersionLast="47" xr6:coauthVersionMax="47" xr10:uidLastSave="{F968AA8B-15CB-41BB-96D6-A5717A6B4C01}"/>
  <bookViews>
    <workbookView xWindow="-110" yWindow="-110" windowWidth="19420" windowHeight="10300" xr2:uid="{00000000-000D-0000-FFFF-FFFF00000000}"/>
  </bookViews>
  <sheets>
    <sheet name="Uji Kebebasan Contoh" sheetId="1" r:id="rId1"/>
    <sheet name="Uji Kenormalan conto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2" i="2" s="1"/>
  <c r="F2" i="2" s="1"/>
  <c r="B2" i="2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B11" i="2"/>
  <c r="B10" i="2"/>
  <c r="C10" i="2" s="1"/>
  <c r="E10" i="2" s="1"/>
  <c r="B9" i="2"/>
  <c r="C9" i="2" s="1"/>
  <c r="E9" i="2" s="1"/>
  <c r="B8" i="2"/>
  <c r="C8" i="2" s="1"/>
  <c r="E8" i="2" s="1"/>
  <c r="B6" i="2"/>
  <c r="C6" i="2" s="1"/>
  <c r="E6" i="2" s="1"/>
  <c r="B7" i="2"/>
  <c r="C7" i="2" s="1"/>
  <c r="E7" i="2" s="1"/>
  <c r="B5" i="2"/>
  <c r="C5" i="2" s="1"/>
  <c r="E5" i="2" s="1"/>
  <c r="B4" i="2"/>
  <c r="C4" i="2" s="1"/>
  <c r="E4" i="2" s="1"/>
  <c r="B3" i="2"/>
  <c r="I3" i="1"/>
  <c r="I9" i="1" s="1"/>
  <c r="I5" i="1"/>
  <c r="I7" i="1"/>
  <c r="C9" i="1"/>
  <c r="E9" i="1"/>
  <c r="F4" i="1" s="1"/>
  <c r="G9" i="1"/>
  <c r="H4" i="1" s="1"/>
  <c r="D16" i="2"/>
  <c r="G15" i="2"/>
  <c r="D15" i="2"/>
  <c r="G14" i="2"/>
  <c r="D14" i="2"/>
  <c r="D13" i="2"/>
  <c r="D12" i="2"/>
  <c r="C12" i="2"/>
  <c r="E12" i="2" s="1"/>
  <c r="D11" i="2"/>
  <c r="C11" i="2"/>
  <c r="E11" i="2" s="1"/>
  <c r="D10" i="2"/>
  <c r="D9" i="2"/>
  <c r="D8" i="2"/>
  <c r="D7" i="2"/>
  <c r="D6" i="2"/>
  <c r="D5" i="2"/>
  <c r="D4" i="2"/>
  <c r="D3" i="2"/>
  <c r="D2" i="2"/>
  <c r="D6" i="1" l="1"/>
  <c r="F6" i="1"/>
  <c r="D4" i="1"/>
  <c r="B12" i="1" s="1"/>
  <c r="D8" i="1"/>
  <c r="H6" i="1"/>
  <c r="H8" i="1"/>
  <c r="F8" i="1"/>
  <c r="C3" i="2"/>
  <c r="E3" i="2" s="1"/>
</calcChain>
</file>

<file path=xl/sharedStrings.xml><?xml version="1.0" encoding="utf-8"?>
<sst xmlns="http://schemas.openxmlformats.org/spreadsheetml/2006/main" count="29" uniqueCount="22">
  <si>
    <t>Total</t>
  </si>
  <si>
    <t>Cukup</t>
  </si>
  <si>
    <t xml:space="preserve">CHI-KUADRAT : </t>
  </si>
  <si>
    <t xml:space="preserve"> </t>
  </si>
  <si>
    <t>Xi</t>
  </si>
  <si>
    <t>z</t>
  </si>
  <si>
    <t>Ft(xi)</t>
  </si>
  <si>
    <r>
      <rPr>
        <b/>
        <sz val="10"/>
        <color theme="1"/>
        <rFont val="Calibri"/>
        <charset val="134"/>
      </rPr>
      <t>F</t>
    </r>
    <r>
      <rPr>
        <b/>
        <vertAlign val="subscript"/>
        <sz val="10"/>
        <color theme="1"/>
        <rFont val="Calibri"/>
        <charset val="134"/>
      </rPr>
      <t>s</t>
    </r>
    <r>
      <rPr>
        <b/>
        <sz val="10"/>
        <color theme="1"/>
        <rFont val="Calibri"/>
        <charset val="134"/>
      </rPr>
      <t>(x</t>
    </r>
    <r>
      <rPr>
        <b/>
        <vertAlign val="subscript"/>
        <sz val="10"/>
        <color theme="1"/>
        <rFont val="Calibri"/>
        <charset val="134"/>
      </rPr>
      <t>i</t>
    </r>
    <r>
      <rPr>
        <b/>
        <sz val="10"/>
        <color theme="1"/>
        <rFont val="Calibri"/>
        <charset val="134"/>
      </rPr>
      <t>)</t>
    </r>
  </si>
  <si>
    <t>| Ft(xi) - Fs(xi) |</t>
  </si>
  <si>
    <t xml:space="preserve">Nilai Max </t>
  </si>
  <si>
    <t xml:space="preserve">Average : </t>
  </si>
  <si>
    <t xml:space="preserve">Stdev : </t>
  </si>
  <si>
    <t>Tinggi</t>
  </si>
  <si>
    <t>Sedang</t>
  </si>
  <si>
    <t>Rendah</t>
  </si>
  <si>
    <t>Pendapatan</t>
  </si>
  <si>
    <t>Mutu Bahan Makanan</t>
  </si>
  <si>
    <t>Baik</t>
  </si>
  <si>
    <t>Jelek</t>
  </si>
  <si>
    <t xml:space="preserve">NAMA : </t>
  </si>
  <si>
    <t>Akbar Farras Syahputra</t>
  </si>
  <si>
    <t>Akbar Farras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</si>
</sst>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.0000"/>
  </numFmts>
  <fonts count="5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b/>
      <vertAlign val="subscript"/>
      <sz val="10"/>
      <color theme="1"/>
      <name val="Calibri"/>
      <charset val="134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7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/>
    <xf numFmtId="167" fontId="1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15" xfId="0" applyNumberFormat="1" applyFont="1" applyFill="1" applyBorder="1" applyAlignment="1" applyProtection="1">
      <alignment horizontal="center" vertical="center"/>
    </xf>
    <xf numFmtId="0" fontId="4" fillId="0" borderId="16" xfId="0" applyNumberFormat="1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12" sqref="F12"/>
    </sheetView>
  </sheetViews>
  <sheetFormatPr defaultColWidth="14.453125" defaultRowHeight="15" customHeight="1"/>
  <cols>
    <col min="1" max="1" width="14.08984375" style="11" customWidth="1"/>
    <col min="2" max="2" width="12.81640625" style="11" customWidth="1"/>
    <col min="3" max="3" width="8.7265625" style="11" customWidth="1"/>
    <col min="4" max="4" width="15.81640625" style="11" customWidth="1"/>
    <col min="5" max="5" width="8.7265625" style="11" customWidth="1"/>
    <col min="6" max="6" width="12.7265625" style="11" customWidth="1"/>
    <col min="7" max="7" width="8.7265625" style="11" customWidth="1"/>
    <col min="8" max="8" width="12.7265625" style="11" customWidth="1"/>
    <col min="9" max="9" width="8.7265625" style="11" customWidth="1"/>
    <col min="10" max="10" width="12.7265625" style="11" customWidth="1"/>
    <col min="11" max="26" width="8.7265625" style="11" customWidth="1"/>
    <col min="27" max="16384" width="14.453125" style="11"/>
  </cols>
  <sheetData>
    <row r="1" spans="1:9" ht="14.25" customHeight="1">
      <c r="A1" s="13"/>
      <c r="B1" s="14"/>
      <c r="C1" s="13" t="s">
        <v>15</v>
      </c>
      <c r="D1" s="17"/>
      <c r="E1" s="17"/>
      <c r="F1" s="17"/>
      <c r="G1" s="17"/>
      <c r="H1" s="17"/>
      <c r="I1" s="19" t="s">
        <v>0</v>
      </c>
    </row>
    <row r="2" spans="1:9" ht="14.25" customHeight="1">
      <c r="A2" s="15"/>
      <c r="B2" s="16"/>
      <c r="C2" s="21" t="s">
        <v>12</v>
      </c>
      <c r="D2" s="22"/>
      <c r="E2" s="22" t="s">
        <v>13</v>
      </c>
      <c r="F2" s="22"/>
      <c r="G2" s="22" t="s">
        <v>14</v>
      </c>
      <c r="H2" s="22"/>
      <c r="I2" s="20"/>
    </row>
    <row r="3" spans="1:9" ht="14.25" customHeight="1">
      <c r="A3" s="23" t="s">
        <v>16</v>
      </c>
      <c r="B3" s="18" t="s">
        <v>17</v>
      </c>
      <c r="C3" s="25">
        <v>14</v>
      </c>
      <c r="D3" s="25"/>
      <c r="E3" s="25">
        <v>6</v>
      </c>
      <c r="F3" s="25"/>
      <c r="G3" s="25">
        <v>9</v>
      </c>
      <c r="H3" s="25"/>
      <c r="I3" s="18">
        <f>SUM(C3:H3)</f>
        <v>29</v>
      </c>
    </row>
    <row r="4" spans="1:9" ht="14.25" customHeight="1">
      <c r="A4" s="24"/>
      <c r="B4" s="26"/>
      <c r="C4" s="25"/>
      <c r="D4" s="12">
        <f>C9*I3/I9</f>
        <v>7.54</v>
      </c>
      <c r="E4" s="25"/>
      <c r="F4" s="12">
        <f>E9*I3/I9</f>
        <v>10.15</v>
      </c>
      <c r="G4" s="25"/>
      <c r="H4" s="12">
        <f>G9*I3/I9</f>
        <v>11.31</v>
      </c>
      <c r="I4" s="26"/>
    </row>
    <row r="5" spans="1:9" ht="14.25" customHeight="1">
      <c r="A5" s="24"/>
      <c r="B5" s="26" t="s">
        <v>1</v>
      </c>
      <c r="C5" s="25">
        <v>10</v>
      </c>
      <c r="D5" s="25"/>
      <c r="E5" s="25">
        <v>16</v>
      </c>
      <c r="F5" s="25"/>
      <c r="G5" s="25">
        <v>10</v>
      </c>
      <c r="H5" s="25"/>
      <c r="I5" s="26">
        <f>SUM(C5:H5)</f>
        <v>36</v>
      </c>
    </row>
    <row r="6" spans="1:9" ht="14.25" customHeight="1">
      <c r="A6" s="24"/>
      <c r="B6" s="26"/>
      <c r="C6" s="25"/>
      <c r="D6" s="12">
        <f>C9*I5/I9</f>
        <v>9.36</v>
      </c>
      <c r="E6" s="25"/>
      <c r="F6" s="12">
        <f>E9*I5/I9</f>
        <v>12.6</v>
      </c>
      <c r="G6" s="25"/>
      <c r="H6" s="12">
        <f>G9*I5/I9</f>
        <v>14.04</v>
      </c>
      <c r="I6" s="26"/>
    </row>
    <row r="7" spans="1:9" ht="14.25" customHeight="1">
      <c r="A7" s="24"/>
      <c r="B7" s="26" t="s">
        <v>18</v>
      </c>
      <c r="C7" s="25">
        <v>2</v>
      </c>
      <c r="D7" s="25"/>
      <c r="E7" s="25">
        <v>13</v>
      </c>
      <c r="F7" s="25"/>
      <c r="G7" s="25">
        <v>20</v>
      </c>
      <c r="H7" s="25"/>
      <c r="I7" s="26">
        <f>SUM(C7:H7)</f>
        <v>35</v>
      </c>
    </row>
    <row r="8" spans="1:9" ht="14.25" customHeight="1">
      <c r="A8" s="24"/>
      <c r="B8" s="27"/>
      <c r="C8" s="25"/>
      <c r="D8" s="18">
        <f>C9*I7/I9</f>
        <v>9.1</v>
      </c>
      <c r="E8" s="25"/>
      <c r="F8" s="18">
        <f>E9*I7/I9</f>
        <v>12.25</v>
      </c>
      <c r="G8" s="25"/>
      <c r="H8" s="18">
        <f>G9*I7/I9</f>
        <v>13.65</v>
      </c>
      <c r="I8" s="27"/>
    </row>
    <row r="9" spans="1:9" ht="14.25" customHeight="1">
      <c r="A9" s="28" t="s">
        <v>0</v>
      </c>
      <c r="B9" s="29"/>
      <c r="C9" s="22">
        <f>SUM(C3:C8)</f>
        <v>26</v>
      </c>
      <c r="D9" s="22"/>
      <c r="E9" s="22">
        <f>SUM(E3:E8)</f>
        <v>35</v>
      </c>
      <c r="F9" s="22"/>
      <c r="G9" s="22">
        <f>SUM(G3:G8)</f>
        <v>39</v>
      </c>
      <c r="H9" s="22"/>
      <c r="I9" s="27">
        <f>SUM(I3:I7)</f>
        <v>100</v>
      </c>
    </row>
    <row r="10" spans="1:9" ht="14.25" customHeight="1"/>
    <row r="11" spans="1:9" ht="14.25" customHeight="1"/>
    <row r="12" spans="1:9" ht="14.25" customHeight="1">
      <c r="A12" s="11" t="s">
        <v>2</v>
      </c>
      <c r="B12" s="11">
        <f>((C3-D4)^2/D4)+((C5-D6)^2/D6)+((C7-D8)^2/D8)+((E3-F4)^2/F4)+((E5-F6)^2/F6)+((E7-F8)^2/F8)+((G3-H4)^2/H4)+((G5-H6)^2/H6)+((G7-H8)^2/H8)</f>
        <v>18.366532937961509</v>
      </c>
      <c r="E12" s="11" t="s">
        <v>19</v>
      </c>
      <c r="F12" s="11" t="s">
        <v>20</v>
      </c>
    </row>
    <row r="13" spans="1:9" ht="14.25" customHeight="1"/>
    <row r="14" spans="1:9" ht="14.25" customHeight="1"/>
    <row r="15" spans="1:9" ht="14.25" customHeight="1">
      <c r="B15" s="31" t="s">
        <v>15</v>
      </c>
      <c r="C15" s="33"/>
      <c r="D15" s="32"/>
      <c r="E15" s="34"/>
    </row>
    <row r="16" spans="1:9" ht="14.25" customHeight="1">
      <c r="B16" s="30" t="s">
        <v>12</v>
      </c>
      <c r="C16" s="30" t="s">
        <v>13</v>
      </c>
      <c r="D16" s="30" t="s">
        <v>14</v>
      </c>
      <c r="E16" s="25" t="s">
        <v>3</v>
      </c>
    </row>
    <row r="17" spans="2:5" ht="14.25" customHeight="1">
      <c r="B17" s="30">
        <v>8</v>
      </c>
      <c r="C17" s="30">
        <v>22</v>
      </c>
      <c r="D17" s="30">
        <v>15</v>
      </c>
      <c r="E17" s="25" t="s">
        <v>3</v>
      </c>
    </row>
    <row r="18" spans="2:5" ht="14.25" customHeight="1">
      <c r="B18" s="30">
        <v>10</v>
      </c>
      <c r="C18" s="30">
        <v>28</v>
      </c>
      <c r="D18" s="30">
        <v>20</v>
      </c>
      <c r="E18" s="25" t="s">
        <v>3</v>
      </c>
    </row>
    <row r="19" spans="2:5" ht="14.25" customHeight="1">
      <c r="B19" s="30">
        <v>12</v>
      </c>
      <c r="C19" s="30">
        <v>30</v>
      </c>
      <c r="D19" s="30">
        <v>20</v>
      </c>
      <c r="E19" s="25"/>
    </row>
    <row r="20" spans="2:5" ht="14.25" customHeight="1"/>
    <row r="21" spans="2:5" ht="14.25" customHeight="1"/>
    <row r="22" spans="2:5" ht="14.25" customHeight="1"/>
    <row r="23" spans="2:5" ht="14.25" customHeight="1"/>
    <row r="24" spans="2:5" ht="14.25" customHeight="1"/>
    <row r="25" spans="2:5" ht="14.25" customHeight="1"/>
    <row r="26" spans="2:5" ht="14.25" customHeight="1"/>
    <row r="27" spans="2:5" ht="14.25" customHeight="1"/>
    <row r="28" spans="2:5" ht="14.25" customHeight="1"/>
    <row r="29" spans="2:5" ht="14.25" customHeight="1"/>
    <row r="30" spans="2:5" ht="14.25" customHeight="1"/>
    <row r="31" spans="2:5" ht="14.25" customHeight="1"/>
    <row r="32" spans="2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1:H1"/>
    <mergeCell ref="I1:I2"/>
    <mergeCell ref="B15:D15"/>
    <mergeCell ref="A9:B9"/>
    <mergeCell ref="A3:A8"/>
    <mergeCell ref="A1:B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9" sqref="F9"/>
    </sheetView>
  </sheetViews>
  <sheetFormatPr defaultColWidth="14.453125" defaultRowHeight="15" customHeight="1"/>
  <cols>
    <col min="1" max="4" width="8.7265625" customWidth="1"/>
    <col min="5" max="5" width="11.26953125" customWidth="1"/>
    <col min="6" max="26" width="8.7265625" customWidth="1"/>
  </cols>
  <sheetData>
    <row r="1" spans="1:7" ht="14.25" customHeight="1">
      <c r="A1" s="1" t="s">
        <v>4</v>
      </c>
      <c r="B1" s="1" t="s">
        <v>5</v>
      </c>
      <c r="C1" s="2" t="s">
        <v>6</v>
      </c>
      <c r="D1" s="2" t="s">
        <v>7</v>
      </c>
      <c r="E1" s="3" t="s">
        <v>8</v>
      </c>
      <c r="F1" s="4" t="s">
        <v>9</v>
      </c>
      <c r="G1" s="5"/>
    </row>
    <row r="2" spans="1:7" ht="14.25" customHeight="1">
      <c r="A2" s="6">
        <v>8</v>
      </c>
      <c r="B2" s="6">
        <f>(A2-G14)/G15</f>
        <v>-1.2141757068266805</v>
      </c>
      <c r="C2" s="7">
        <f>_xlfn.NORM.S.DIST(B2,TRUE)</f>
        <v>0.11234031755292938</v>
      </c>
      <c r="D2" s="7">
        <f>1/15</f>
        <v>6.6666666666666693E-2</v>
      </c>
      <c r="E2" s="7">
        <f t="shared" ref="E2:E16" si="0">ABS(C2-D2)</f>
        <v>4.5673650886262684E-2</v>
      </c>
      <c r="F2" s="8">
        <f>MAX(E2:E16)</f>
        <v>0.18719291305040942</v>
      </c>
      <c r="G2" s="5"/>
    </row>
    <row r="3" spans="1:7" ht="14.25" customHeight="1">
      <c r="A3" s="6">
        <v>11</v>
      </c>
      <c r="B3" s="6">
        <f>(A3-G14)/G15</f>
        <v>-1.0924877183919353</v>
      </c>
      <c r="C3" s="7">
        <f t="shared" ref="C3:C16" si="1">_xlfn.NORM.S.DIST(B3,TRUE)</f>
        <v>0.13730939291798389</v>
      </c>
      <c r="D3" s="7">
        <f>2/15</f>
        <v>0.133333333333333</v>
      </c>
      <c r="E3" s="7">
        <f t="shared" si="0"/>
        <v>3.9760595846508873E-3</v>
      </c>
      <c r="F3" s="5"/>
      <c r="G3" s="5"/>
    </row>
    <row r="4" spans="1:7" ht="14.25" customHeight="1">
      <c r="A4" s="6">
        <v>12</v>
      </c>
      <c r="B4" s="6">
        <f>(A4-G14)/G15</f>
        <v>-1.0519250555803534</v>
      </c>
      <c r="C4" s="7">
        <f t="shared" si="1"/>
        <v>0.14641696770062476</v>
      </c>
      <c r="D4" s="7">
        <f>3/15</f>
        <v>0.2</v>
      </c>
      <c r="E4" s="7">
        <f t="shared" si="0"/>
        <v>5.3583032299375249E-2</v>
      </c>
      <c r="F4" s="5"/>
      <c r="G4" s="5"/>
    </row>
    <row r="5" spans="1:7" ht="14.25" customHeight="1">
      <c r="A5" s="6">
        <v>22</v>
      </c>
      <c r="B5" s="6">
        <f>(A5-G14)/G15</f>
        <v>-0.64629842746453592</v>
      </c>
      <c r="C5" s="7">
        <f t="shared" si="1"/>
        <v>0.25904305304777725</v>
      </c>
      <c r="D5" s="7">
        <f>4/15</f>
        <v>0.266666666666667</v>
      </c>
      <c r="E5" s="7">
        <f t="shared" si="0"/>
        <v>7.6236136188897463E-3</v>
      </c>
      <c r="F5" s="5"/>
      <c r="G5" s="5"/>
    </row>
    <row r="6" spans="1:7" ht="14.25" customHeight="1">
      <c r="A6" s="6">
        <v>24</v>
      </c>
      <c r="B6" s="6">
        <f>(A6-G14)/G15</f>
        <v>-0.56517310184137237</v>
      </c>
      <c r="C6" s="7">
        <f t="shared" si="1"/>
        <v>0.28597801511949</v>
      </c>
      <c r="D6" s="7">
        <f>5/15</f>
        <v>0.33333333333333298</v>
      </c>
      <c r="E6" s="7">
        <f t="shared" si="0"/>
        <v>4.7355318213842978E-2</v>
      </c>
      <c r="F6" s="5"/>
      <c r="G6" s="5"/>
    </row>
    <row r="7" spans="1:7" ht="14.25" customHeight="1">
      <c r="A7" s="6">
        <v>25</v>
      </c>
      <c r="B7" s="6">
        <f>(A7-G14)/G15</f>
        <v>-0.52461043902979065</v>
      </c>
      <c r="C7" s="7">
        <f t="shared" si="1"/>
        <v>0.29992701418634993</v>
      </c>
      <c r="D7" s="7">
        <f>6/15</f>
        <v>0.4</v>
      </c>
      <c r="E7" s="7">
        <f t="shared" si="0"/>
        <v>0.10007298581365009</v>
      </c>
      <c r="F7" s="5"/>
      <c r="G7" s="5"/>
    </row>
    <row r="8" spans="1:7" ht="14.25" customHeight="1">
      <c r="A8" s="6">
        <v>33</v>
      </c>
      <c r="B8" s="6">
        <f>(A8-G14)/G15</f>
        <v>-0.20010913653713655</v>
      </c>
      <c r="C8" s="7">
        <f t="shared" si="1"/>
        <v>0.42069761398124778</v>
      </c>
      <c r="D8" s="7">
        <f>7/15</f>
        <v>0.46666666666666701</v>
      </c>
      <c r="E8" s="7">
        <f t="shared" si="0"/>
        <v>4.5969052685419232E-2</v>
      </c>
      <c r="F8" s="36" t="s">
        <v>21</v>
      </c>
      <c r="G8" s="35"/>
    </row>
    <row r="9" spans="1:7" ht="14.25" customHeight="1">
      <c r="A9" s="6">
        <v>34</v>
      </c>
      <c r="B9" s="6">
        <f>(A9-G14)/G15</f>
        <v>-0.15954647372555478</v>
      </c>
      <c r="C9" s="7">
        <f t="shared" si="1"/>
        <v>0.43661917323430322</v>
      </c>
      <c r="D9" s="7">
        <f>8/15</f>
        <v>0.53333333333333299</v>
      </c>
      <c r="E9" s="9">
        <f t="shared" si="0"/>
        <v>9.6714160099029778E-2</v>
      </c>
      <c r="F9" s="5"/>
      <c r="G9" s="5"/>
    </row>
    <row r="10" spans="1:7" ht="14.25" customHeight="1">
      <c r="A10" s="6">
        <v>34</v>
      </c>
      <c r="B10" s="6">
        <f>(A10-G14)/G15</f>
        <v>-0.15954647372555478</v>
      </c>
      <c r="C10" s="7">
        <f t="shared" si="1"/>
        <v>0.43661917323430322</v>
      </c>
      <c r="D10" s="7">
        <f>9/15</f>
        <v>0.6</v>
      </c>
      <c r="E10" s="7">
        <f t="shared" si="0"/>
        <v>0.16338082676569676</v>
      </c>
      <c r="F10" s="10"/>
      <c r="G10" s="5"/>
    </row>
    <row r="11" spans="1:7" ht="14.25" customHeight="1">
      <c r="A11" s="6">
        <v>43</v>
      </c>
      <c r="B11" s="6">
        <f>(A11-G14)/G15</f>
        <v>0.20551749157868104</v>
      </c>
      <c r="C11" s="7">
        <f t="shared" si="1"/>
        <v>0.58141608326975081</v>
      </c>
      <c r="D11" s="7">
        <f>10/15</f>
        <v>0.66666666666666696</v>
      </c>
      <c r="E11" s="7">
        <f t="shared" si="0"/>
        <v>8.5250583396916157E-2</v>
      </c>
      <c r="F11" s="5"/>
      <c r="G11" s="5"/>
    </row>
    <row r="12" spans="1:7" ht="14.25" customHeight="1">
      <c r="A12" s="6">
        <v>45</v>
      </c>
      <c r="B12" s="6">
        <f>(A12-G14)/G15</f>
        <v>0.28664281720184459</v>
      </c>
      <c r="C12" s="7">
        <f t="shared" si="1"/>
        <v>0.61280708694959063</v>
      </c>
      <c r="D12" s="7">
        <f>11/15</f>
        <v>0.73333333333333295</v>
      </c>
      <c r="E12" s="7">
        <f t="shared" si="0"/>
        <v>0.12052624638374232</v>
      </c>
      <c r="F12" s="5"/>
      <c r="G12" s="5"/>
    </row>
    <row r="13" spans="1:7" ht="14.25" customHeight="1">
      <c r="A13" s="6">
        <v>45</v>
      </c>
      <c r="B13" s="6">
        <f>(A13-G14)/G15</f>
        <v>0.28664281720184459</v>
      </c>
      <c r="C13" s="7">
        <f t="shared" si="1"/>
        <v>0.61280708694959063</v>
      </c>
      <c r="D13" s="7">
        <f>12/15</f>
        <v>0.8</v>
      </c>
      <c r="E13" s="7">
        <f t="shared" si="0"/>
        <v>0.18719291305040942</v>
      </c>
      <c r="F13" s="5"/>
      <c r="G13" s="5"/>
    </row>
    <row r="14" spans="1:7" ht="14.25" customHeight="1">
      <c r="A14" s="6">
        <v>67</v>
      </c>
      <c r="B14" s="6">
        <f>(A14-G14)/G15</f>
        <v>1.1790213990566434</v>
      </c>
      <c r="C14" s="7">
        <f t="shared" si="1"/>
        <v>0.88080517253489643</v>
      </c>
      <c r="D14" s="7">
        <f>13/15</f>
        <v>0.86666666666666703</v>
      </c>
      <c r="E14" s="7">
        <f t="shared" si="0"/>
        <v>1.4138505868229401E-2</v>
      </c>
      <c r="F14" s="10" t="s">
        <v>10</v>
      </c>
      <c r="G14" s="10">
        <f>AVERAGE(A2:A16)</f>
        <v>37.93333333333333</v>
      </c>
    </row>
    <row r="15" spans="1:7" ht="14.25" customHeight="1">
      <c r="A15" s="6">
        <v>67</v>
      </c>
      <c r="B15" s="6">
        <f>(A15-G14)/G15</f>
        <v>1.1790213990566434</v>
      </c>
      <c r="C15" s="7">
        <f t="shared" si="1"/>
        <v>0.88080517253489643</v>
      </c>
      <c r="D15" s="7">
        <f>14/15</f>
        <v>0.93333333333333302</v>
      </c>
      <c r="E15" s="7">
        <f t="shared" si="0"/>
        <v>5.2528160798436585E-2</v>
      </c>
      <c r="F15" s="10" t="s">
        <v>11</v>
      </c>
      <c r="G15" s="10">
        <f>STDEV(A2:A17)</f>
        <v>24.653213834730604</v>
      </c>
    </row>
    <row r="16" spans="1:7" ht="14.25" customHeight="1">
      <c r="A16" s="6">
        <v>99</v>
      </c>
      <c r="B16" s="6">
        <f>(A16-G14)/G15</f>
        <v>2.4770266090272597</v>
      </c>
      <c r="C16" s="7">
        <f t="shared" si="1"/>
        <v>0.99337589876964927</v>
      </c>
      <c r="D16" s="7">
        <f>15/15</f>
        <v>1</v>
      </c>
      <c r="E16" s="7">
        <f t="shared" si="0"/>
        <v>6.6241012303507318E-3</v>
      </c>
      <c r="F16" s="5"/>
      <c r="G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8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Uji Kebebasan Contoh</vt:lpstr>
      <vt:lpstr>Uji Kenormalan 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farras syahputra</dc:creator>
  <cp:lastModifiedBy>farras syahputra</cp:lastModifiedBy>
  <dcterms:created xsi:type="dcterms:W3CDTF">2025-05-16T02:51:36Z</dcterms:created>
  <dcterms:modified xsi:type="dcterms:W3CDTF">2025-05-20T08:30:16Z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9DC8C49EA5F2490084E83267A75839EE_12</vt:lpwstr>
  </property>
  <property fmtid="{D5CDD505-2E9C-101B-9397-08002B2CF9AE}" pid="3" name="KSOProductBuildVer">
    <vt:lpwstr>1057-12.2.0.20795</vt:lpwstr>
  </property>
</Properties>
</file>