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Sheet1!$A$1:$Q$123</definedName>
  </definedNames>
  <calcPr calcId="145621"/>
</workbook>
</file>

<file path=xl/calcChain.xml><?xml version="1.0" encoding="utf-8"?>
<calcChain xmlns="http://schemas.openxmlformats.org/spreadsheetml/2006/main">
  <c r="R123" i="1" l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R124" i="1"/>
  <c r="R1" i="1"/>
  <c r="F2" i="2" l="1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I2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H2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G2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</calcChain>
</file>

<file path=xl/comments1.xml><?xml version="1.0" encoding="utf-8"?>
<comments xmlns="http://schemas.openxmlformats.org/spreadsheetml/2006/main">
  <authors>
    <author>akber.iqbal</author>
  </authors>
  <commentList>
    <comment ref="R1" authorId="0">
      <text>
        <r>
          <rPr>
            <b/>
            <sz val="9"/>
            <color indexed="81"/>
            <rFont val="Tahoma"/>
            <charset val="1"/>
          </rPr>
          <t xml:space="preserve">TO DO BEFORE copy/paste to txt file:
</t>
        </r>
        <r>
          <rPr>
            <sz val="9"/>
            <color indexed="81"/>
            <rFont val="Tahoma"/>
            <charset val="1"/>
          </rPr>
          <t xml:space="preserve">remove comma from row 1
remove character ' '
replace ' with "
</t>
        </r>
      </text>
    </comment>
  </commentList>
</comments>
</file>

<file path=xl/sharedStrings.xml><?xml version="1.0" encoding="utf-8"?>
<sst xmlns="http://schemas.openxmlformats.org/spreadsheetml/2006/main" count="1242" uniqueCount="202">
  <si>
    <t>EPSSchoolID</t>
  </si>
  <si>
    <t>SchoolName</t>
  </si>
  <si>
    <t>Province</t>
  </si>
  <si>
    <t>City</t>
  </si>
  <si>
    <t>SSC</t>
  </si>
  <si>
    <t>HSSC</t>
  </si>
  <si>
    <t>MSP</t>
  </si>
  <si>
    <t>InstructionMedium</t>
  </si>
  <si>
    <t>SSCHumanities</t>
  </si>
  <si>
    <t>HSSCPreMedical</t>
  </si>
  <si>
    <t>HSSCPreEngineering</t>
  </si>
  <si>
    <t>HSSCScience</t>
  </si>
  <si>
    <t>HSSCGeneral</t>
  </si>
  <si>
    <t>HSSCHumanities</t>
  </si>
  <si>
    <t>HSSCCommerce</t>
  </si>
  <si>
    <t>SSCScience</t>
  </si>
  <si>
    <t>Status</t>
  </si>
  <si>
    <t>Sanjan Nagar Public Education Trust High School</t>
  </si>
  <si>
    <t>Balochistan</t>
  </si>
  <si>
    <t>Quetta</t>
  </si>
  <si>
    <t>local</t>
  </si>
  <si>
    <t>Boys</t>
  </si>
  <si>
    <t>AES School for Girls</t>
  </si>
  <si>
    <t>Aga Khan Higher Secondary School, Hyderabad</t>
  </si>
  <si>
    <t>Aga Khan Higher Secondary School, Karimabad, Karachi</t>
  </si>
  <si>
    <t>Aga Khan School - Garden </t>
  </si>
  <si>
    <t>Aga Khan School - Kharadar </t>
  </si>
  <si>
    <t>Aga Khan School Hyderabad</t>
  </si>
  <si>
    <t>Aga Khan School Sultanabad</t>
  </si>
  <si>
    <t>Al-Murtaza School (Boys)</t>
  </si>
  <si>
    <t>Al-Murtaza School (Girls)</t>
  </si>
  <si>
    <t>Arts &amp; Science Academy</t>
  </si>
  <si>
    <t>Bai Virbaiji Soparivala Parsi High School</t>
  </si>
  <si>
    <t>Civilizations Public School </t>
  </si>
  <si>
    <t>Creek College (CBM Campus) Korangi Creek Karachi</t>
  </si>
  <si>
    <t>Creek High School</t>
  </si>
  <si>
    <t>Engro College Daharki</t>
  </si>
  <si>
    <t>Engro Model School </t>
  </si>
  <si>
    <t>Ghulaman-e-Abbas School</t>
  </si>
  <si>
    <t>Green Shield Public School</t>
  </si>
  <si>
    <t>H.H Prince Aga Khan Higher Secondary School</t>
  </si>
  <si>
    <t>Habib Girls School</t>
  </si>
  <si>
    <t>Habib Public High School </t>
  </si>
  <si>
    <t>Habib Public School</t>
  </si>
  <si>
    <t>Husamiyah School</t>
  </si>
  <si>
    <t>IBA Community College Dadu</t>
  </si>
  <si>
    <t>IBA Community College Jacobabad</t>
  </si>
  <si>
    <t>IBA Community College Khairpur</t>
  </si>
  <si>
    <t>IBA Community College Naushahro Feroze</t>
  </si>
  <si>
    <t>IBA-Public School Sukkur</t>
  </si>
  <si>
    <t>IISAR Foundation School</t>
  </si>
  <si>
    <t>K.M.A Boys Secondary School </t>
  </si>
  <si>
    <t>K.M.A Girls Secondary School </t>
  </si>
  <si>
    <t>Khadija Kazi Ali Memorial High School </t>
  </si>
  <si>
    <t>Korangi Academy</t>
  </si>
  <si>
    <t>Learn To Learn (L2L) Academy  </t>
  </si>
  <si>
    <t>MIDasia Foundation Academy</t>
  </si>
  <si>
    <t>MSB Educational Institute</t>
  </si>
  <si>
    <t>Nasra School (Korangi Campus)</t>
  </si>
  <si>
    <t>Nasra School (Malir Campus)</t>
  </si>
  <si>
    <t>Nasra School (Saddar Campus)</t>
  </si>
  <si>
    <t>Nasra School (Super Highway Campus)</t>
  </si>
  <si>
    <t>P.E.C.H.S. Girls' School</t>
  </si>
  <si>
    <t>Progressive School (Secondary) </t>
  </si>
  <si>
    <t>Public School Mirpurkhas </t>
  </si>
  <si>
    <t>Queen Mary School - Sukkur</t>
  </si>
  <si>
    <t>Rahnuma Public School</t>
  </si>
  <si>
    <t>Saeedabad Progressive School </t>
  </si>
  <si>
    <t>Saifiyah Girls School </t>
  </si>
  <si>
    <t>Saqib Public School </t>
  </si>
  <si>
    <t>Shahwilayat Public School</t>
  </si>
  <si>
    <t>SMB Quaid-e-Azam Public School </t>
  </si>
  <si>
    <t>SMIU Model School</t>
  </si>
  <si>
    <t>St. Bonaventure's High School</t>
  </si>
  <si>
    <t>St. Mary's High School</t>
  </si>
  <si>
    <t>Sultan Mohammad Shah Aga Khan School</t>
  </si>
  <si>
    <t>Sun Academy </t>
  </si>
  <si>
    <t>SZABIST Intermediate College Larkana</t>
  </si>
  <si>
    <t>SZABIST Montessori &amp; Primary School System, Larkana </t>
  </si>
  <si>
    <t>SZABIST School and Intermediate College</t>
  </si>
  <si>
    <t>The Froebel's School</t>
  </si>
  <si>
    <t>The Kehkashan School</t>
  </si>
  <si>
    <t>The Mama Parsi Girls' Secondary School</t>
  </si>
  <si>
    <t>Tungsten School of Excellence</t>
  </si>
  <si>
    <t>Warsis Education System</t>
  </si>
  <si>
    <t>White House Grammer School </t>
  </si>
  <si>
    <t>Karachi</t>
  </si>
  <si>
    <t>Hyderabad</t>
  </si>
  <si>
    <t>Daherki</t>
  </si>
  <si>
    <t>Dadu</t>
  </si>
  <si>
    <t>Jacobabad</t>
  </si>
  <si>
    <t>Khairpur</t>
  </si>
  <si>
    <t>Naushahro</t>
  </si>
  <si>
    <t>Sukkur</t>
  </si>
  <si>
    <t>Mirpurkhas </t>
  </si>
  <si>
    <t>Larkana</t>
  </si>
  <si>
    <t>Larkana </t>
  </si>
  <si>
    <t>SSC &amp; Middle School</t>
  </si>
  <si>
    <t>SSC &amp; HSSC</t>
  </si>
  <si>
    <t>SSC, HSSC &amp; Middle School</t>
  </si>
  <si>
    <t>Middle School </t>
  </si>
  <si>
    <t>Bayout-ul-Hamd Girls Higher Secondary School</t>
  </si>
  <si>
    <t>Cadet College Ghora Gali Murree</t>
  </si>
  <si>
    <t>Cadet College Khushab</t>
  </si>
  <si>
    <t>Lahore Grammer School, Johar Town </t>
  </si>
  <si>
    <t>Margalla Cadet College Murree</t>
  </si>
  <si>
    <t>Maryam Girls Higher Secondary School, Chenab Nagar</t>
  </si>
  <si>
    <t>Maryam Siddiqa Girls Higher Secondary School</t>
  </si>
  <si>
    <t>Nasir Higher Secondary School, Chenab Nagar </t>
  </si>
  <si>
    <t>Nusrat Jahan College </t>
  </si>
  <si>
    <t>Nusrat Jehan Academy Boys School</t>
  </si>
  <si>
    <t>Nusrat Jehan Academy Girls High School</t>
  </si>
  <si>
    <t>Nusrat Jehan Academy Inter College </t>
  </si>
  <si>
    <t>Pakistan Cadet School &amp; College</t>
  </si>
  <si>
    <t>Silver Oaks School</t>
  </si>
  <si>
    <t>The Bara Dari High School Eductors Gujrat</t>
  </si>
  <si>
    <t>Chenab Nagar</t>
  </si>
  <si>
    <t>Murree</t>
  </si>
  <si>
    <t>Khushab</t>
  </si>
  <si>
    <t>Lahore </t>
  </si>
  <si>
    <t>Rawalpindi</t>
  </si>
  <si>
    <t>Gujrat</t>
  </si>
  <si>
    <t>SSC &amp; Middl e School</t>
  </si>
  <si>
    <t>Gilgit-Baltistan</t>
  </si>
  <si>
    <t>Aga Khan Diamond Jubilee Model High School </t>
  </si>
  <si>
    <t>Aga Khan Higher Secondary School Gahkuch</t>
  </si>
  <si>
    <t>Aga Khan Higher Secondary School Gilgit</t>
  </si>
  <si>
    <t>Aga Khan Higher Secondary School Hunza</t>
  </si>
  <si>
    <t>Aga Khan Higher Secondary School, Sherqilla</t>
  </si>
  <si>
    <t>Al-Amyn Model School Gulmit</t>
  </si>
  <si>
    <t>Al-Murtaza Academy Murtaza Abad Hunza </t>
  </si>
  <si>
    <t>Al- Saba Sakura Academy </t>
  </si>
  <si>
    <t>Brooshal Public School </t>
  </si>
  <si>
    <t>D.J. Model High School Rahimabad, Gilgit</t>
  </si>
  <si>
    <t>D.J. Learning Resource Barkolti, Yasin  </t>
  </si>
  <si>
    <t>D.J. Learning Resource High School Phander </t>
  </si>
  <si>
    <t>D.J. Learning Resource High School Sandi, Yasin </t>
  </si>
  <si>
    <t>D.J. learning Resource High School Thingai </t>
  </si>
  <si>
    <t>D.J. Learning Resource School Chatorkhand, Ishkoman</t>
  </si>
  <si>
    <t>D.J. Learning Resource School Mominabad</t>
  </si>
  <si>
    <t>D.J. Model High School Oshikhandass</t>
  </si>
  <si>
    <t>Diamond Jubilee Model High  School Danyore, Gilgit</t>
  </si>
  <si>
    <t>Diamond Jubilee Model High School Singal, Punial</t>
  </si>
  <si>
    <t>Elysian Higher Secondary School Gilgit</t>
  </si>
  <si>
    <t>Elysian Higher Secondary School, Zulfiqarabad</t>
  </si>
  <si>
    <t>Elysian School, Danyore</t>
  </si>
  <si>
    <t>Elysian School, Nomal</t>
  </si>
  <si>
    <t>Elysian School, Gahkuch</t>
  </si>
  <si>
    <t>Ghizer Higher Secondary School Gahkuch </t>
  </si>
  <si>
    <t>Hasegawa Memorial Public School </t>
  </si>
  <si>
    <t>Hunza Model High School Aliabad Hunza</t>
  </si>
  <si>
    <t>Jinnah Public High School Cupis</t>
  </si>
  <si>
    <t>Mehnaz Fatima Montessori &amp; Inclusive Education Center</t>
  </si>
  <si>
    <t>New Beacon House School Altit, Hunza </t>
  </si>
  <si>
    <t>NHM Le Rosey School, Shishkat </t>
  </si>
  <si>
    <t>Pepperdine for Advanced Studies</t>
  </si>
  <si>
    <t>Priston School and College System</t>
  </si>
  <si>
    <t>Sedna ECD Center and Middle School </t>
  </si>
  <si>
    <t>Shining Light Academy, Gilgit</t>
  </si>
  <si>
    <t>Vectorial Public School &amp; College Gilgit </t>
  </si>
  <si>
    <t>Hunza</t>
  </si>
  <si>
    <t>Ghizer</t>
  </si>
  <si>
    <t>Gilgit</t>
  </si>
  <si>
    <t>Hunza </t>
  </si>
  <si>
    <t>Gilgit </t>
  </si>
  <si>
    <t>Ghizer </t>
  </si>
  <si>
    <t>Gahkuch</t>
  </si>
  <si>
    <t>Skardu</t>
  </si>
  <si>
    <t>SSC, HSSC &amp; </t>
  </si>
  <si>
    <t>Middle School</t>
  </si>
  <si>
    <t>Middle School  </t>
  </si>
  <si>
    <t>Khyber Pakhtunkhwa</t>
  </si>
  <si>
    <t>Aga Khan Higher Secondary School Chitral </t>
  </si>
  <si>
    <t>Aga Khan Girls High School, Chapali</t>
  </si>
  <si>
    <t>Aga Khan School, Booni </t>
  </si>
  <si>
    <t>Aga Khan School, Susum Karimabad</t>
  </si>
  <si>
    <t>Allied School Swat </t>
  </si>
  <si>
    <t>The Aga Khan Higher Secondary School Kuragh</t>
  </si>
  <si>
    <t>Chitral</t>
  </si>
  <si>
    <t>Chitral </t>
  </si>
  <si>
    <t>Swat </t>
  </si>
  <si>
    <t>Sindh</t>
  </si>
  <si>
    <t>Punjab</t>
  </si>
  <si>
    <t>SCHOOL NAME</t>
  </si>
  <si>
    <t>PROVINCE</t>
  </si>
  <si>
    <t>CITY</t>
  </si>
  <si>
    <t>COURSE</t>
  </si>
  <si>
    <t>HS-SC</t>
  </si>
  <si>
    <t>SSC &amp; HS-SC</t>
  </si>
  <si>
    <t>SSC, HS-SC &amp; Middle School</t>
  </si>
  <si>
    <t>SSC, HS-SC &amp; </t>
  </si>
  <si>
    <t>unique</t>
  </si>
  <si>
    <t>Girls</t>
  </si>
  <si>
    <t>English</t>
  </si>
  <si>
    <t>Urdu</t>
  </si>
  <si>
    <t>Co-educational</t>
  </si>
  <si>
    <t>P.E.C.H.S. Girls School</t>
  </si>
  <si>
    <t>St. Bonaventures High School</t>
  </si>
  <si>
    <t>St. Marys High School</t>
  </si>
  <si>
    <t>The Froebels School</t>
  </si>
  <si>
    <t>The Mama Parsi Girls Secondary School</t>
  </si>
  <si>
    <t>Gilgit Baltistan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</si>
</sst>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91919"/>
      <name val="Arial"/>
      <family val="2"/>
    </font>
    <font>
      <sz val="9"/>
      <color rgb="FF000000"/>
      <name val="Arial"/>
      <family val="2"/>
    </font>
    <font>
      <sz val="11"/>
      <color rgb="FF777777"/>
      <name val="Arial"/>
      <family val="2"/>
    </font>
    <font>
      <sz val="11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/>
    <xf numFmtId="0" fontId="4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top" wrapText="1"/>
    </xf>
    <xf numFmtId="0" fontId="1" fillId="0" borderId="0" xfId="0" applyFont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24"/>
  <sheetViews>
    <sheetView tabSelected="1" topLeftCell="D1" zoomScale="130" zoomScaleNormal="130" workbookViewId="0">
      <selection activeCell="L9" sqref="L9"/>
    </sheetView>
  </sheetViews>
  <sheetFormatPr defaultRowHeight="15" x14ac:dyDescent="0.25"/>
  <cols>
    <col min="1" max="1" width="11.85546875" bestFit="1" customWidth="1"/>
    <col min="2" max="2" width="44.140625" bestFit="1" customWidth="1"/>
    <col min="3" max="3" width="17.7109375" bestFit="1" customWidth="1"/>
    <col min="4" max="4" width="14.5703125" bestFit="1" customWidth="1"/>
    <col min="5" max="7" width="6.140625" bestFit="1" customWidth="1"/>
    <col min="8" max="8" width="10.85546875" bestFit="1" customWidth="1"/>
    <col min="9" max="9" width="14.42578125" bestFit="1" customWidth="1"/>
    <col min="10" max="10" width="15.7109375" bestFit="1" customWidth="1"/>
    <col min="11" max="11" width="19.28515625" bestFit="1" customWidth="1"/>
    <col min="12" max="12" width="12.140625" bestFit="1" customWidth="1"/>
    <col min="13" max="13" width="12.5703125" bestFit="1" customWidth="1"/>
    <col min="14" max="14" width="15.7109375" bestFit="1" customWidth="1"/>
    <col min="15" max="15" width="15.140625" bestFit="1" customWidth="1"/>
    <col min="16" max="16" width="18.42578125" bestFit="1" customWidth="1"/>
    <col min="17" max="17" width="14.5703125" bestFit="1" customWidth="1"/>
  </cols>
  <sheetData>
    <row r="1" spans="1:1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15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7</v>
      </c>
      <c r="Q1" s="7" t="s">
        <v>16</v>
      </c>
      <c r="R1" s="7" t="str">
        <f>"["</f>
        <v>[</v>
      </c>
    </row>
    <row r="2" spans="1:18" x14ac:dyDescent="0.25">
      <c r="A2">
        <v>90001</v>
      </c>
      <c r="B2" t="s">
        <v>17</v>
      </c>
      <c r="C2" t="s">
        <v>18</v>
      </c>
      <c r="D2" t="s">
        <v>19</v>
      </c>
      <c r="E2" t="b">
        <v>0</v>
      </c>
      <c r="F2" t="b">
        <v>1</v>
      </c>
      <c r="G2" t="b">
        <v>1</v>
      </c>
      <c r="H2" t="b">
        <v>0</v>
      </c>
      <c r="I2" t="b">
        <v>0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s">
        <v>20</v>
      </c>
      <c r="Q2" t="s">
        <v>21</v>
      </c>
      <c r="R2" t="str">
        <f>CONCATENATE(", ","{'EPSSchoolID':'",A2,
"','SchoolName':'",B2,
"','Province':'",C2,
"','City':'",D2,
"','SSC':'",E2,
"','HSSC':'",F2,
"','MSP':'",G2,
"','SSCScience':'",H2,
"','SSCHumanities':'",I2,
"','HSSCPreMedical':'",J2,
"','HSSCPreEngineering':'",K2,
"','HSSCScience':'",L2,
"','HSSCGeneral':'",M2,
"','HSSCHumanities':'",N2,
"','HSSCCommerce':'",O2,
"','InstructionMedium':'",P2,
"','Status':'",Q2,
"'}"
)</f>
        <v>, {'EPSSchoolID':'90001','SchoolName':'Sanjan Nagar Public Education Trust High School','Province':'Balochistan','City':'Quetta','SSC':'FALSE','HSSC':'TRUE','MSP':'TRUE','SSCScience':'FALSE','SSCHumanities':'FALSE','HSSCPreMedical':'TRUE','HSSCPreEngineering':'FALSE','HSSCScience':'TRUE','HSSCGeneral':'TRUE','HSSCHumanities':'TRUE','HSSCCommerce':'TRUE','InstructionMedium':'local','Status':'Boys'}</v>
      </c>
    </row>
    <row r="3" spans="1:18" x14ac:dyDescent="0.25">
      <c r="A3">
        <v>90002</v>
      </c>
      <c r="B3" s="1" t="s">
        <v>22</v>
      </c>
      <c r="C3" s="1" t="s">
        <v>181</v>
      </c>
      <c r="D3" s="1" t="s">
        <v>86</v>
      </c>
      <c r="E3" t="b">
        <v>1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s">
        <v>20</v>
      </c>
      <c r="Q3" t="s">
        <v>21</v>
      </c>
      <c r="R3" t="str">
        <f t="shared" ref="R3:R66" si="0">CONCATENATE(", ","{'EPSSchoolID':'",A3,
"','SchoolName':'",B3,
"','Province':'",C3,
"','City':'",D3,
"','SSC':'",E3,
"','HSSC':'",F3,
"','MSP':'",G3,
"','SSCScience':'",H3,
"','SSCHumanities':'",I3,
"','HSSCPreMedical':'",J3,
"','HSSCPreEngineering':'",K3,
"','HSSCScience':'",L3,
"','HSSCGeneral':'",M3,
"','HSSCHumanities':'",N3,
"','HSSCCommerce':'",O3,
"','InstructionMedium':'",P3,
"','Status':'",Q3,
"'}"
)</f>
        <v>, {'EPSSchoolID':'90002','SchoolName':'AES School for Girls','Province':'Sindh','City':'Karachi','SSC':'TRUE','HSSC':'FALSE','MSP':'FALSE','SSCScience':'FALSE','SSCHumanities':'TRUE','HSSCPreMedical':'TRUE','HSSCPreEngineering':'FALSE','HSSCScience':'TRUE','HSSCGeneral':'TRUE','HSSCHumanities':'TRUE','HSSCCommerce':'TRUE','InstructionMedium':'local','Status':'Boys'}</v>
      </c>
    </row>
    <row r="4" spans="1:18" x14ac:dyDescent="0.25">
      <c r="A4">
        <v>90003</v>
      </c>
      <c r="B4" s="1" t="s">
        <v>23</v>
      </c>
      <c r="C4" s="1" t="s">
        <v>181</v>
      </c>
      <c r="D4" s="1" t="s">
        <v>87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s">
        <v>20</v>
      </c>
      <c r="Q4" t="s">
        <v>192</v>
      </c>
      <c r="R4" t="str">
        <f t="shared" si="0"/>
        <v>, {'EPSSchoolID':'90003','SchoolName':'Aga Khan Higher Secondary School, Hyderabad','Province':'Sindh','City':'Hyderabad','SSC':'FALSE','HSSC':'TRUE','MSP':'FALSE','SSCScience':'FALSE','SSCHumanities':'FALSE','HSSCPreMedical':'TRUE','HSSCPreEngineering':'TRUE','HSSCScience':'TRUE','HSSCGeneral':'TRUE','HSSCHumanities':'TRUE','HSSCCommerce':'TRUE','InstructionMedium':'local','Status':'Girls'}</v>
      </c>
    </row>
    <row r="5" spans="1:18" ht="24" x14ac:dyDescent="0.25">
      <c r="A5">
        <v>90004</v>
      </c>
      <c r="B5" s="1" t="s">
        <v>24</v>
      </c>
      <c r="C5" s="1" t="s">
        <v>181</v>
      </c>
      <c r="D5" s="1" t="s">
        <v>86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s">
        <v>193</v>
      </c>
      <c r="Q5" t="s">
        <v>195</v>
      </c>
      <c r="R5" t="str">
        <f t="shared" si="0"/>
        <v>, {'EPSSchoolID':'90004','SchoolName':'Aga Khan Higher Secondary School, Karimabad, Karachi','Province':'Sindh','City':'Karachi','SSC':'FALSE','HSSC':'TRUE','MSP':'FALSE','SSCScience':'FALSE','SSCHumanities':'FALSE','HSSCPreMedical':'TRUE','HSSCPreEngineering':'FALSE','HSSCScience':'TRUE','HSSCGeneral':'TRUE','HSSCHumanities':'TRUE','HSSCCommerce':'TRUE','InstructionMedium':'English','Status':'Co-educational'}</v>
      </c>
    </row>
    <row r="6" spans="1:18" x14ac:dyDescent="0.25">
      <c r="A6">
        <v>90005</v>
      </c>
      <c r="B6" s="1" t="s">
        <v>25</v>
      </c>
      <c r="C6" s="1" t="s">
        <v>181</v>
      </c>
      <c r="D6" s="1" t="s">
        <v>86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s">
        <v>193</v>
      </c>
      <c r="Q6" t="s">
        <v>195</v>
      </c>
      <c r="R6" t="str">
        <f t="shared" si="0"/>
        <v>, {'EPSSchoolID':'90005','SchoolName':'Aga Khan School - Garden ','Province':'Sindh','City':'Karachi','SSC':'TRUE','HSSC':'FALSE','MSP':'TRUE','SSCScience':'TRUE','SSCHumanities':'TRUE','HSSCPreMedical':'FALSE','HSSCPreEngineering':'FALSE','HSSCScience':'FALSE','HSSCGeneral':'FALSE','HSSCHumanities':'FALSE','HSSCCommerce':'FALSE','InstructionMedium':'English','Status':'Co-educational'}</v>
      </c>
    </row>
    <row r="7" spans="1:18" x14ac:dyDescent="0.25">
      <c r="A7">
        <v>90006</v>
      </c>
      <c r="B7" s="1" t="s">
        <v>26</v>
      </c>
      <c r="C7" s="1" t="s">
        <v>181</v>
      </c>
      <c r="D7" s="1" t="s">
        <v>86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s">
        <v>193</v>
      </c>
      <c r="Q7" t="s">
        <v>195</v>
      </c>
      <c r="R7" t="str">
        <f t="shared" si="0"/>
        <v>, {'EPSSchoolID':'90006','SchoolName':'Aga Khan School - Kharadar ','Province':'Sindh','City':'Karachi','SSC':'TRUE','HSSC':'FALSE','MSP':'TRUE','SSCScience':'TRUE','SSCHumanities':'FALSE','HSSCPreMedical':'FALSE','HSSCPreEngineering':'FALSE','HSSCScience':'FALSE','HSSCGeneral':'FALSE','HSSCHumanities':'FALSE','HSSCCommerce':'FALSE','InstructionMedium':'English','Status':'Co-educational'}</v>
      </c>
    </row>
    <row r="8" spans="1:18" x14ac:dyDescent="0.25">
      <c r="A8">
        <v>90007</v>
      </c>
      <c r="B8" s="1" t="s">
        <v>27</v>
      </c>
      <c r="C8" s="1" t="s">
        <v>181</v>
      </c>
      <c r="D8" s="1" t="s">
        <v>87</v>
      </c>
      <c r="E8" t="b">
        <v>1</v>
      </c>
      <c r="F8" t="b">
        <v>0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s">
        <v>193</v>
      </c>
      <c r="Q8" t="s">
        <v>195</v>
      </c>
      <c r="R8" t="str">
        <f t="shared" si="0"/>
        <v>, {'EPSSchoolID':'90007','SchoolName':'Aga Khan School Hyderabad','Province':'Sindh','City':'Hyderabad','SSC':'TRUE','HSSC':'FALSE','MSP':'TRUE','SSCScience':'FALSE','SSCHumanities':'TRUE','HSSCPreMedical':'FALSE','HSSCPreEngineering':'FALSE','HSSCScience':'FALSE','HSSCGeneral':'FALSE','HSSCHumanities':'FALSE','HSSCCommerce':'FALSE','InstructionMedium':'English','Status':'Co-educational'}</v>
      </c>
    </row>
    <row r="9" spans="1:18" x14ac:dyDescent="0.25">
      <c r="A9">
        <v>90008</v>
      </c>
      <c r="B9" s="1" t="s">
        <v>28</v>
      </c>
      <c r="C9" s="1" t="s">
        <v>181</v>
      </c>
      <c r="D9" s="1" t="s">
        <v>87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s">
        <v>193</v>
      </c>
      <c r="Q9" t="s">
        <v>195</v>
      </c>
      <c r="R9" t="str">
        <f t="shared" si="0"/>
        <v>, {'EPSSchoolID':'90008','SchoolName':'Aga Khan School Sultanabad','Province':'Sindh','City':'Hyderabad','SSC':'TRUE','HSSC':'FALSE','MSP':'TRUE','SSCScience':'TRUE','SSCHumanities':'TRUE','HSSCPreMedical':'FALSE','HSSCPreEngineering':'FALSE','HSSCScience':'FALSE','HSSCGeneral':'FALSE','HSSCHumanities':'FALSE','HSSCCommerce':'FALSE','InstructionMedium':'English','Status':'Co-educational'}</v>
      </c>
    </row>
    <row r="10" spans="1:18" x14ac:dyDescent="0.25">
      <c r="A10">
        <v>90009</v>
      </c>
      <c r="B10" s="1" t="s">
        <v>29</v>
      </c>
      <c r="C10" s="1" t="s">
        <v>181</v>
      </c>
      <c r="D10" s="1" t="s">
        <v>86</v>
      </c>
      <c r="E10" t="b">
        <v>1</v>
      </c>
      <c r="F10" t="b">
        <v>0</v>
      </c>
      <c r="G10" t="b">
        <v>1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s">
        <v>193</v>
      </c>
      <c r="Q10" t="s">
        <v>195</v>
      </c>
      <c r="R10" t="str">
        <f t="shared" si="0"/>
        <v>, {'EPSSchoolID':'90009','SchoolName':'Al-Murtaza School (Boys)','Province':'Sindh','City':'Karachi','SSC':'TRUE','HSSC':'FALSE','MSP':'TRUE','SSCScience':'FALSE','SSCHumanities':'TRUE','HSSCPreMedical':'FALSE','HSSCPreEngineering':'FALSE','HSSCScience':'FALSE','HSSCGeneral':'FALSE','HSSCHumanities':'FALSE','HSSCCommerce':'FALSE','InstructionMedium':'English','Status':'Co-educational'}</v>
      </c>
    </row>
    <row r="11" spans="1:18" x14ac:dyDescent="0.25">
      <c r="A11">
        <v>90010</v>
      </c>
      <c r="B11" s="1" t="s">
        <v>30</v>
      </c>
      <c r="C11" s="1" t="s">
        <v>181</v>
      </c>
      <c r="D11" s="1" t="s">
        <v>86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s">
        <v>193</v>
      </c>
      <c r="Q11" t="s">
        <v>21</v>
      </c>
      <c r="R11" t="str">
        <f t="shared" si="0"/>
        <v>, {'EPSSchoolID':'90010','SchoolName':'Al-Murtaza School (Girls)','Province':'Sindh','City':'Karachi','SSC':'TRUE','HSSC':'FALSE','MSP':'FALSE','SSCScience':'TRUE','SSCHumanities':'FALSE','HSSCPreMedical':'FALSE','HSSCPreEngineering':'FALSE','HSSCScience':'FALSE','HSSCGeneral':'FALSE','HSSCHumanities':'FALSE','HSSCCommerce':'FALSE','InstructionMedium':'English','Status':'Boys'}</v>
      </c>
    </row>
    <row r="12" spans="1:18" x14ac:dyDescent="0.25">
      <c r="A12">
        <v>90011</v>
      </c>
      <c r="B12" s="1" t="s">
        <v>31</v>
      </c>
      <c r="C12" s="1" t="s">
        <v>181</v>
      </c>
      <c r="D12" s="1" t="s">
        <v>86</v>
      </c>
      <c r="E12" t="b">
        <v>1</v>
      </c>
      <c r="F12" t="b">
        <v>0</v>
      </c>
      <c r="G12" t="b">
        <v>0</v>
      </c>
      <c r="H12" t="b">
        <v>1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s">
        <v>193</v>
      </c>
      <c r="Q12" t="s">
        <v>192</v>
      </c>
      <c r="R12" t="str">
        <f t="shared" si="0"/>
        <v>, {'EPSSchoolID':'90011','SchoolName':'Arts &amp; Science Academy','Province':'Sindh','City':'Karachi','SSC':'TRUE','HSSC':'FALSE','MSP':'FALSE','SSCScience':'TRUE','SSCHumanities':'TRUE','HSSCPreMedical':'FALSE','HSSCPreEngineering':'FALSE','HSSCScience':'FALSE','HSSCGeneral':'FALSE','HSSCHumanities':'FALSE','HSSCCommerce':'FALSE','InstructionMedium':'English','Status':'Girls'}</v>
      </c>
    </row>
    <row r="13" spans="1:18" x14ac:dyDescent="0.25">
      <c r="A13">
        <v>90012</v>
      </c>
      <c r="B13" s="1" t="s">
        <v>32</v>
      </c>
      <c r="C13" s="1" t="s">
        <v>181</v>
      </c>
      <c r="D13" s="1" t="s">
        <v>86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s">
        <v>193</v>
      </c>
      <c r="Q13" t="s">
        <v>195</v>
      </c>
      <c r="R13" t="str">
        <f t="shared" si="0"/>
        <v>, {'EPSSchoolID':'90012','SchoolName':'Bai Virbaiji Soparivala Parsi High School','Province':'Sindh','City':'Karachi','SSC':'TRUE','HSSC':'FALSE','MSP':'TRUE','SSCScience':'TRUE','SSCHumanities':'TRUE','HSSCPreMedical':'FALSE','HSSCPreEngineering':'FALSE','HSSCScience':'FALSE','HSSCGeneral':'FALSE','HSSCHumanities':'FALSE','HSSCCommerce':'FALSE','InstructionMedium':'English','Status':'Co-educational'}</v>
      </c>
    </row>
    <row r="14" spans="1:18" x14ac:dyDescent="0.25">
      <c r="A14">
        <v>90013</v>
      </c>
      <c r="B14" s="1" t="s">
        <v>33</v>
      </c>
      <c r="C14" s="1" t="s">
        <v>181</v>
      </c>
      <c r="D14" s="1" t="s">
        <v>86</v>
      </c>
      <c r="E14" t="b">
        <v>1</v>
      </c>
      <c r="F14" t="b">
        <v>1</v>
      </c>
      <c r="G14" t="b">
        <v>0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s">
        <v>193</v>
      </c>
      <c r="Q14" t="s">
        <v>195</v>
      </c>
      <c r="R14" t="str">
        <f t="shared" si="0"/>
        <v>, {'EPSSchoolID':'90013','SchoolName':'Civilizations Public School ','Province':'Sindh','City':'Karachi','SSC':'TRUE','HSSC':'TRUE','MSP':'FALSE','SSCScience':'TRUE','SSCHumanities':'TRUE','HSSCPreMedical':'TRUE','HSSCPreEngineering':'TRUE','HSSCScience':'TRUE','HSSCGeneral':'TRUE','HSSCHumanities':'TRUE','HSSCCommerce':'TRUE','InstructionMedium':'English','Status':'Co-educational'}</v>
      </c>
    </row>
    <row r="15" spans="1:18" x14ac:dyDescent="0.25">
      <c r="A15">
        <v>90014</v>
      </c>
      <c r="B15" s="1" t="s">
        <v>34</v>
      </c>
      <c r="C15" s="1" t="s">
        <v>181</v>
      </c>
      <c r="D15" s="1" t="s">
        <v>86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s">
        <v>193</v>
      </c>
      <c r="Q15" t="s">
        <v>195</v>
      </c>
      <c r="R15" t="str">
        <f t="shared" si="0"/>
        <v>, {'EPSSchoolID':'90014','SchoolName':'Creek College (CBM Campus) Korangi Creek Karachi','Province':'Sindh','City':'Karachi','SSC':'FALSE','HSSC':'TRUE','MSP':'FALSE','SSCScience':'FALSE','SSCHumanities':'FALSE','HSSCPreMedical':'TRUE','HSSCPreEngineering':'TRUE','HSSCScience':'TRUE','HSSCGeneral':'TRUE','HSSCHumanities':'TRUE','HSSCCommerce':'TRUE','InstructionMedium':'English','Status':'Co-educational'}</v>
      </c>
    </row>
    <row r="16" spans="1:18" x14ac:dyDescent="0.25">
      <c r="A16">
        <v>90015</v>
      </c>
      <c r="B16" s="1" t="s">
        <v>35</v>
      </c>
      <c r="C16" s="1" t="s">
        <v>181</v>
      </c>
      <c r="D16" s="1" t="s">
        <v>86</v>
      </c>
      <c r="E16" t="b">
        <v>1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s">
        <v>193</v>
      </c>
      <c r="Q16" t="s">
        <v>195</v>
      </c>
      <c r="R16" t="str">
        <f t="shared" si="0"/>
        <v>, {'EPSSchoolID':'90015','SchoolName':'Creek High School','Province':'Sindh','City':'Karachi','SSC':'TRUE','HSSC':'FALSE','MSP':'FALSE','SSCScience':'FALSE','SSCHumanities':'TRUE','HSSCPreMedical':'FALSE','HSSCPreEngineering':'FALSE','HSSCScience':'FALSE','HSSCGeneral':'FALSE','HSSCHumanities':'FALSE','HSSCCommerce':'FALSE','InstructionMedium':'English','Status':'Co-educational'}</v>
      </c>
    </row>
    <row r="17" spans="1:18" x14ac:dyDescent="0.25">
      <c r="A17">
        <v>90016</v>
      </c>
      <c r="B17" s="1" t="s">
        <v>36</v>
      </c>
      <c r="C17" s="1" t="s">
        <v>181</v>
      </c>
      <c r="D17" s="1" t="s">
        <v>88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s">
        <v>193</v>
      </c>
      <c r="Q17" t="s">
        <v>195</v>
      </c>
      <c r="R17" t="str">
        <f t="shared" si="0"/>
        <v>, {'EPSSchoolID':'90016','SchoolName':'Engro College Daharki','Province':'Sindh','City':'Daherki','SSC':'FALSE','HSSC':'TRUE','MSP':'FALSE','SSCScience':'FALSE','SSCHumanities':'FALSE','HSSCPreMedical':'TRUE','HSSCPreEngineering':'TRUE','HSSCScience':'TRUE','HSSCGeneral':'TRUE','HSSCHumanities':'TRUE','HSSCCommerce':'TRUE','InstructionMedium':'English','Status':'Co-educational'}</v>
      </c>
    </row>
    <row r="18" spans="1:18" x14ac:dyDescent="0.25">
      <c r="A18">
        <v>90017</v>
      </c>
      <c r="B18" s="1" t="s">
        <v>37</v>
      </c>
      <c r="C18" s="1" t="s">
        <v>181</v>
      </c>
      <c r="D18" s="1" t="s">
        <v>88</v>
      </c>
      <c r="E18" t="b">
        <v>1</v>
      </c>
      <c r="F18" t="b">
        <v>0</v>
      </c>
      <c r="G18" t="b">
        <v>0</v>
      </c>
      <c r="H18" t="b">
        <v>1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s">
        <v>193</v>
      </c>
      <c r="Q18" t="s">
        <v>195</v>
      </c>
      <c r="R18" t="str">
        <f t="shared" si="0"/>
        <v>, {'EPSSchoolID':'90017','SchoolName':'Engro Model School ','Province':'Sindh','City':'Daherki','SSC':'TRUE','HSSC':'FALSE','MSP':'FALSE','SSCScience':'TRUE','SSCHumanities':'TRUE','HSSCPreMedical':'FALSE','HSSCPreEngineering':'FALSE','HSSCScience':'FALSE','HSSCGeneral':'FALSE','HSSCHumanities':'FALSE','HSSCCommerce':'FALSE','InstructionMedium':'English','Status':'Co-educational'}</v>
      </c>
    </row>
    <row r="19" spans="1:18" x14ac:dyDescent="0.25">
      <c r="A19">
        <v>90018</v>
      </c>
      <c r="B19" s="1" t="s">
        <v>38</v>
      </c>
      <c r="C19" s="1" t="s">
        <v>181</v>
      </c>
      <c r="D19" s="1" t="s">
        <v>86</v>
      </c>
      <c r="E19" t="b">
        <v>1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s">
        <v>193</v>
      </c>
      <c r="Q19" t="s">
        <v>195</v>
      </c>
      <c r="R19" t="str">
        <f t="shared" si="0"/>
        <v>, {'EPSSchoolID':'90018','SchoolName':'Ghulaman-e-Abbas School','Province':'Sindh','City':'Karachi','SSC':'TRUE','HSSC':'FALSE','MSP':'FALSE','SSCScience':'FALSE','SSCHumanities':'TRUE','HSSCPreMedical':'FALSE','HSSCPreEngineering':'FALSE','HSSCScience':'FALSE','HSSCGeneral':'FALSE','HSSCHumanities':'FALSE','HSSCCommerce':'FALSE','InstructionMedium':'English','Status':'Co-educational'}</v>
      </c>
    </row>
    <row r="20" spans="1:18" x14ac:dyDescent="0.25">
      <c r="A20">
        <v>90019</v>
      </c>
      <c r="B20" s="1" t="s">
        <v>39</v>
      </c>
      <c r="C20" s="1" t="s">
        <v>181</v>
      </c>
      <c r="D20" s="1" t="s">
        <v>86</v>
      </c>
      <c r="E20" t="b">
        <v>1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s">
        <v>193</v>
      </c>
      <c r="Q20" t="s">
        <v>195</v>
      </c>
      <c r="R20" t="str">
        <f t="shared" si="0"/>
        <v>, {'EPSSchoolID':'90019','SchoolName':'Green Shield Public School','Province':'Sindh','City':'Karachi','SSC':'TRUE','HSSC':'FALSE','MSP':'FALSE','SSCScience':'TRUE','SSCHumanities':'TRUE','HSSCPreMedical':'FALSE','HSSCPreEngineering':'FALSE','HSSCScience':'FALSE','HSSCGeneral':'FALSE','HSSCHumanities':'FALSE','HSSCCommerce':'FALSE','InstructionMedium':'English','Status':'Co-educational'}</v>
      </c>
    </row>
    <row r="21" spans="1:18" x14ac:dyDescent="0.25">
      <c r="A21">
        <v>90020</v>
      </c>
      <c r="B21" s="1" t="s">
        <v>40</v>
      </c>
      <c r="C21" s="1" t="s">
        <v>181</v>
      </c>
      <c r="D21" s="1" t="s">
        <v>87</v>
      </c>
      <c r="E21" t="b">
        <v>1</v>
      </c>
      <c r="F21" t="b">
        <v>0</v>
      </c>
      <c r="G21" t="b">
        <v>1</v>
      </c>
      <c r="H21" t="b">
        <v>1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s">
        <v>193</v>
      </c>
      <c r="Q21" t="s">
        <v>195</v>
      </c>
      <c r="R21" t="str">
        <f t="shared" si="0"/>
        <v>, {'EPSSchoolID':'90020','SchoolName':'H.H Prince Aga Khan Higher Secondary School','Province':'Sindh','City':'Hyderabad','SSC':'TRUE','HSSC':'FALSE','MSP':'TRUE','SSCScience':'TRUE','SSCHumanities':'TRUE','HSSCPreMedical':'FALSE','HSSCPreEngineering':'FALSE','HSSCScience':'FALSE','HSSCGeneral':'FALSE','HSSCHumanities':'FALSE','HSSCCommerce':'FALSE','InstructionMedium':'English','Status':'Co-educational'}</v>
      </c>
    </row>
    <row r="22" spans="1:18" x14ac:dyDescent="0.25">
      <c r="A22">
        <v>90021</v>
      </c>
      <c r="B22" s="1" t="s">
        <v>41</v>
      </c>
      <c r="C22" s="1" t="s">
        <v>181</v>
      </c>
      <c r="D22" s="1" t="s">
        <v>86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s">
        <v>193</v>
      </c>
      <c r="Q22" t="s">
        <v>195</v>
      </c>
      <c r="R22" t="str">
        <f t="shared" si="0"/>
        <v>, {'EPSSchoolID':'90021','SchoolName':'Habib Girls School','Province':'Sindh','City':'Karachi','SSC':'TRUE','HSSC':'TRUE','MSP':'FALSE','SSCScience':'FALSE','SSCHumanities':'TRUE','HSSCPreMedical':'TRUE','HSSCPreEngineering':'TRUE','HSSCScience':'TRUE','HSSCGeneral':'TRUE','HSSCHumanities':'TRUE','HSSCCommerce':'TRUE','InstructionMedium':'English','Status':'Co-educational'}</v>
      </c>
    </row>
    <row r="23" spans="1:18" x14ac:dyDescent="0.25">
      <c r="A23">
        <v>90022</v>
      </c>
      <c r="B23" s="1" t="s">
        <v>42</v>
      </c>
      <c r="C23" s="1" t="s">
        <v>181</v>
      </c>
      <c r="D23" s="1" t="s">
        <v>86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1</v>
      </c>
      <c r="K23" t="b">
        <v>1</v>
      </c>
      <c r="L23" t="b">
        <v>1</v>
      </c>
      <c r="M23" t="b">
        <v>0</v>
      </c>
      <c r="N23" t="b">
        <v>1</v>
      </c>
      <c r="O23" t="b">
        <v>1</v>
      </c>
      <c r="P23" t="s">
        <v>193</v>
      </c>
      <c r="Q23" t="s">
        <v>192</v>
      </c>
      <c r="R23" t="str">
        <f t="shared" si="0"/>
        <v>, {'EPSSchoolID':'90022','SchoolName':'Habib Public High School ','Province':'Sindh','City':'Karachi','SSC':'FALSE','HSSC':'TRUE','MSP':'FALSE','SSCScience':'FALSE','SSCHumanities':'FALSE','HSSCPreMedical':'TRUE','HSSCPreEngineering':'TRUE','HSSCScience':'TRUE','HSSCGeneral':'FALSE','HSSCHumanities':'TRUE','HSSCCommerce':'TRUE','InstructionMedium':'English','Status':'Girls'}</v>
      </c>
    </row>
    <row r="24" spans="1:18" x14ac:dyDescent="0.25">
      <c r="A24">
        <v>90023</v>
      </c>
      <c r="B24" s="1" t="s">
        <v>43</v>
      </c>
      <c r="C24" s="1" t="s">
        <v>181</v>
      </c>
      <c r="D24" s="1" t="s">
        <v>86</v>
      </c>
      <c r="E24" t="b">
        <v>1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s">
        <v>193</v>
      </c>
      <c r="Q24" t="s">
        <v>195</v>
      </c>
      <c r="R24" t="str">
        <f t="shared" si="0"/>
        <v>, {'EPSSchoolID':'90023','SchoolName':'Habib Public School','Province':'Sindh','City':'Karachi','SSC':'TRUE','HSSC':'FALSE','MSP':'FALSE','SSCScience':'FALSE','SSCHumanities':'TRUE','HSSCPreMedical':'FALSE','HSSCPreEngineering':'FALSE','HSSCScience':'FALSE','HSSCGeneral':'FALSE','HSSCHumanities':'FALSE','HSSCCommerce':'FALSE','InstructionMedium':'English','Status':'Co-educational'}</v>
      </c>
    </row>
    <row r="25" spans="1:18" x14ac:dyDescent="0.25">
      <c r="A25">
        <v>90024</v>
      </c>
      <c r="B25" s="1" t="s">
        <v>44</v>
      </c>
      <c r="C25" s="1" t="s">
        <v>181</v>
      </c>
      <c r="D25" s="1" t="s">
        <v>86</v>
      </c>
      <c r="E25" t="b">
        <v>1</v>
      </c>
      <c r="F25" t="b">
        <v>0</v>
      </c>
      <c r="G25" t="b">
        <v>0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s">
        <v>193</v>
      </c>
      <c r="Q25" t="s">
        <v>195</v>
      </c>
      <c r="R25" t="str">
        <f t="shared" si="0"/>
        <v>, {'EPSSchoolID':'90024','SchoolName':'Husamiyah School','Province':'Sindh','City':'Karachi','SSC':'TRUE','HSSC':'FALSE','MSP':'FALSE','SSCScience':'TRUE','SSCHumanities':'TRUE','HSSCPreMedical':'FALSE','HSSCPreEngineering':'FALSE','HSSCScience':'FALSE','HSSCGeneral':'FALSE','HSSCHumanities':'FALSE','HSSCCommerce':'FALSE','InstructionMedium':'English','Status':'Co-educational'}</v>
      </c>
    </row>
    <row r="26" spans="1:18" x14ac:dyDescent="0.25">
      <c r="A26">
        <v>90025</v>
      </c>
      <c r="B26" s="1" t="s">
        <v>45</v>
      </c>
      <c r="C26" s="1" t="s">
        <v>181</v>
      </c>
      <c r="D26" s="1" t="s">
        <v>89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s">
        <v>193</v>
      </c>
      <c r="Q26" t="s">
        <v>195</v>
      </c>
      <c r="R26" t="str">
        <f t="shared" si="0"/>
        <v>, {'EPSSchoolID':'90025','SchoolName':'IBA Community College Dadu','Province':'Sindh','City':'Dadu','SSC':'TRUE','HSSC':'TRUE','MSP':'TRUE','SSCScience':'TRUE','SSCHumanities':'FALSE','HSSCPreMedical':'TRUE','HSSCPreEngineering':'TRUE','HSSCScience':'TRUE','HSSCGeneral':'TRUE','HSSCHumanities':'TRUE','HSSCCommerce':'TRUE','InstructionMedium':'English','Status':'Co-educational'}</v>
      </c>
    </row>
    <row r="27" spans="1:18" x14ac:dyDescent="0.25">
      <c r="A27">
        <v>90026</v>
      </c>
      <c r="B27" s="1" t="s">
        <v>46</v>
      </c>
      <c r="C27" s="1" t="s">
        <v>181</v>
      </c>
      <c r="D27" s="1" t="s">
        <v>90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s">
        <v>193</v>
      </c>
      <c r="Q27" t="s">
        <v>195</v>
      </c>
      <c r="R27" t="str">
        <f t="shared" si="0"/>
        <v>, {'EPSSchoolID':'90026','SchoolName':'IBA Community College Jacobabad','Province':'Sindh','City':'Jacobabad','SSC':'TRUE','HSSC':'TRUE','MSP':'FALSE','SSCScience':'FALSE','SSCHumanities':'TRUE','HSSCPreMedical':'TRUE','HSSCPreEngineering':'TRUE','HSSCScience':'TRUE','HSSCGeneral':'TRUE','HSSCHumanities':'TRUE','HSSCCommerce':'FALSE','InstructionMedium':'English','Status':'Co-educational'}</v>
      </c>
    </row>
    <row r="28" spans="1:18" x14ac:dyDescent="0.25">
      <c r="A28">
        <v>90027</v>
      </c>
      <c r="B28" s="1" t="s">
        <v>47</v>
      </c>
      <c r="C28" s="1" t="s">
        <v>181</v>
      </c>
      <c r="D28" s="1" t="s">
        <v>91</v>
      </c>
      <c r="E28" t="b">
        <v>1</v>
      </c>
      <c r="F28" t="b">
        <v>1</v>
      </c>
      <c r="G28" t="b">
        <v>0</v>
      </c>
      <c r="H28" t="b">
        <v>1</v>
      </c>
      <c r="I28" t="b">
        <v>1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 t="s">
        <v>193</v>
      </c>
      <c r="Q28" t="s">
        <v>195</v>
      </c>
      <c r="R28" t="str">
        <f t="shared" si="0"/>
        <v>, {'EPSSchoolID':'90027','SchoolName':'IBA Community College Khairpur','Province':'Sindh','City':'Khairpur','SSC':'TRUE','HSSC':'TRUE','MSP':'FALSE','SSCScience':'TRUE','SSCHumanities':'TRUE','HSSCPreMedical':'TRUE','HSSCPreEngineering':'FALSE','HSSCScience':'FALSE','HSSCGeneral':'TRUE','HSSCHumanities':'TRUE','HSSCCommerce':'TRUE','InstructionMedium':'English','Status':'Co-educational'}</v>
      </c>
    </row>
    <row r="29" spans="1:18" x14ac:dyDescent="0.25">
      <c r="A29">
        <v>90028</v>
      </c>
      <c r="B29" s="1" t="s">
        <v>48</v>
      </c>
      <c r="C29" s="1" t="s">
        <v>181</v>
      </c>
      <c r="D29" s="1" t="s">
        <v>92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s">
        <v>194</v>
      </c>
      <c r="Q29" t="s">
        <v>195</v>
      </c>
      <c r="R29" t="str">
        <f t="shared" si="0"/>
        <v>, {'EPSSchoolID':'90028','SchoolName':'IBA Community College Naushahro Feroze','Province':'Sindh','City':'Naushahro','SSC':'TRUE','HSSC':'TRUE','MSP':'FALSE','SSCScience':'FALSE','SSCHumanities':'TRUE','HSSCPreMedical':'TRUE','HSSCPreEngineering':'FALSE','HSSCScience':'TRUE','HSSCGeneral':'TRUE','HSSCHumanities':'TRUE','HSSCCommerce':'TRUE','InstructionMedium':'Urdu','Status':'Co-educational'}</v>
      </c>
    </row>
    <row r="30" spans="1:18" x14ac:dyDescent="0.25">
      <c r="A30">
        <v>90029</v>
      </c>
      <c r="B30" s="1" t="s">
        <v>49</v>
      </c>
      <c r="C30" s="1" t="s">
        <v>181</v>
      </c>
      <c r="D30" s="1" t="s">
        <v>93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b">
        <v>1</v>
      </c>
      <c r="K30" t="b">
        <v>0</v>
      </c>
      <c r="L30" t="b">
        <v>1</v>
      </c>
      <c r="M30" t="b">
        <v>1</v>
      </c>
      <c r="N30" t="b">
        <v>1</v>
      </c>
      <c r="O30" t="b">
        <v>1</v>
      </c>
      <c r="P30" t="s">
        <v>194</v>
      </c>
      <c r="Q30" t="s">
        <v>195</v>
      </c>
      <c r="R30" t="str">
        <f t="shared" si="0"/>
        <v>, {'EPSSchoolID':'90029','SchoolName':'IBA-Public School Sukkur','Province':'Sindh','City':'Sukkur','SSC':'TRUE','HSSC':'TRUE','MSP':'FALSE','SSCScience':'TRUE','SSCHumanities':'FALSE','HSSCPreMedical':'TRUE','HSSCPreEngineering':'FALSE','HSSCScience':'TRUE','HSSCGeneral':'TRUE','HSSCHumanities':'TRUE','HSSCCommerce':'TRUE','InstructionMedium':'Urdu','Status':'Co-educational'}</v>
      </c>
    </row>
    <row r="31" spans="1:18" x14ac:dyDescent="0.25">
      <c r="A31">
        <v>90030</v>
      </c>
      <c r="B31" s="1" t="s">
        <v>50</v>
      </c>
      <c r="C31" s="1" t="s">
        <v>181</v>
      </c>
      <c r="D31" s="1" t="s">
        <v>86</v>
      </c>
      <c r="E31" t="b">
        <v>1</v>
      </c>
      <c r="F31" t="b">
        <v>1</v>
      </c>
      <c r="G31" t="b">
        <v>0</v>
      </c>
      <c r="H31" t="b">
        <v>1</v>
      </c>
      <c r="I31" t="b">
        <v>1</v>
      </c>
      <c r="J31" t="b">
        <v>1</v>
      </c>
      <c r="K31" t="b">
        <v>0</v>
      </c>
      <c r="L31" t="b">
        <v>1</v>
      </c>
      <c r="M31" t="b">
        <v>1</v>
      </c>
      <c r="N31" t="b">
        <v>1</v>
      </c>
      <c r="O31" t="b">
        <v>1</v>
      </c>
      <c r="P31" t="s">
        <v>194</v>
      </c>
      <c r="Q31" t="s">
        <v>195</v>
      </c>
      <c r="R31" t="str">
        <f t="shared" si="0"/>
        <v>, {'EPSSchoolID':'90030','SchoolName':'IISAR Foundation School','Province':'Sindh','City':'Karachi','SSC':'TRUE','HSSC':'TRUE','MSP':'FALSE','SSCScience':'TRUE','SSCHumanities':'TRUE','HSSCPreMedical':'TRUE','HSSCPreEngineering':'FALSE','HSSCScience':'TRUE','HSSCGeneral':'TRUE','HSSCHumanities':'TRUE','HSSCCommerce':'TRUE','InstructionMedium':'Urdu','Status':'Co-educational'}</v>
      </c>
    </row>
    <row r="32" spans="1:18" x14ac:dyDescent="0.25">
      <c r="A32">
        <v>90031</v>
      </c>
      <c r="B32" s="1" t="s">
        <v>51</v>
      </c>
      <c r="C32" s="1" t="s">
        <v>181</v>
      </c>
      <c r="D32" s="1" t="s">
        <v>86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s">
        <v>193</v>
      </c>
      <c r="Q32" t="s">
        <v>195</v>
      </c>
      <c r="R32" t="str">
        <f t="shared" si="0"/>
        <v>, {'EPSSchoolID':'90031','SchoolName':'K.M.A Boys Secondary School ','Province':'Sindh','City':'Karachi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33" spans="1:18" x14ac:dyDescent="0.25">
      <c r="A33">
        <v>90032</v>
      </c>
      <c r="B33" s="1" t="s">
        <v>52</v>
      </c>
      <c r="C33" s="1" t="s">
        <v>181</v>
      </c>
      <c r="D33" s="1" t="s">
        <v>86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s">
        <v>193</v>
      </c>
      <c r="Q33" t="s">
        <v>21</v>
      </c>
      <c r="R33" t="str">
        <f t="shared" si="0"/>
        <v>, {'EPSSchoolID':'90032','SchoolName':'K.M.A Girls Secondary School ','Province':'Sindh','City':'Karachi','SSC':'FALSE','HSSC':'FALSE','MSP':'TRUE','SSCScience':'FALSE','SSCHumanities':'FALSE','HSSCPreMedical':'FALSE','HSSCPreEngineering':'FALSE','HSSCScience':'FALSE','HSSCGeneral':'FALSE','HSSCHumanities':'FALSE','HSSCCommerce':'FALSE','InstructionMedium':'English','Status':'Boys'}</v>
      </c>
    </row>
    <row r="34" spans="1:18" x14ac:dyDescent="0.25">
      <c r="A34">
        <v>90033</v>
      </c>
      <c r="B34" s="1" t="s">
        <v>53</v>
      </c>
      <c r="C34" s="1" t="s">
        <v>181</v>
      </c>
      <c r="D34" s="1" t="s">
        <v>86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s">
        <v>193</v>
      </c>
      <c r="Q34" t="s">
        <v>192</v>
      </c>
      <c r="R34" t="str">
        <f t="shared" si="0"/>
        <v>, {'EPSSchoolID':'90033','SchoolName':'Khadija Kazi Ali Memorial High School ','Province':'Sindh','City':'Karachi','SSC':'FALSE','HSSC':'FALSE','MSP':'TRUE','SSCScience':'FALSE','SSCHumanities':'FALSE','HSSCPreMedical':'FALSE','HSSCPreEngineering':'FALSE','HSSCScience':'FALSE','HSSCGeneral':'FALSE','HSSCHumanities':'FALSE','HSSCCommerce':'FALSE','InstructionMedium':'English','Status':'Girls'}</v>
      </c>
    </row>
    <row r="35" spans="1:18" x14ac:dyDescent="0.25">
      <c r="A35">
        <v>90034</v>
      </c>
      <c r="B35" s="1" t="s">
        <v>54</v>
      </c>
      <c r="C35" s="1" t="s">
        <v>181</v>
      </c>
      <c r="D35" s="1" t="s">
        <v>86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s">
        <v>193</v>
      </c>
      <c r="Q35" t="s">
        <v>195</v>
      </c>
      <c r="R35" t="str">
        <f t="shared" si="0"/>
        <v>, {'EPSSchoolID':'90034','SchoolName':'Korangi Academy','Province':'Sindh','City':'Karachi','SSC':'TRUE','HSSC':'FALSE','MSP':'TRUE','SSCScience':'TRUE','SSCHumanities':'TRUE','HSSCPreMedical':'FALSE','HSSCPreEngineering':'FALSE','HSSCScience':'FALSE','HSSCGeneral':'FALSE','HSSCHumanities':'FALSE','HSSCCommerce':'FALSE','InstructionMedium':'English','Status':'Co-educational'}</v>
      </c>
    </row>
    <row r="36" spans="1:18" x14ac:dyDescent="0.25">
      <c r="A36">
        <v>90035</v>
      </c>
      <c r="B36" s="1" t="s">
        <v>55</v>
      </c>
      <c r="C36" s="1" t="s">
        <v>181</v>
      </c>
      <c r="D36" s="1" t="s">
        <v>86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s">
        <v>193</v>
      </c>
      <c r="Q36" t="s">
        <v>195</v>
      </c>
      <c r="R36" t="str">
        <f t="shared" si="0"/>
        <v>, {'EPSSchoolID':'90035','SchoolName':'Learn To Learn (L2L) Academy  ','Province':'Sindh','City':'Karachi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37" spans="1:18" x14ac:dyDescent="0.25">
      <c r="A37">
        <v>90036</v>
      </c>
      <c r="B37" s="1" t="s">
        <v>56</v>
      </c>
      <c r="C37" s="1" t="s">
        <v>181</v>
      </c>
      <c r="D37" s="1" t="s">
        <v>86</v>
      </c>
      <c r="E37" t="b">
        <v>1</v>
      </c>
      <c r="F37" t="b">
        <v>0</v>
      </c>
      <c r="G37" t="b">
        <v>1</v>
      </c>
      <c r="H37" t="b">
        <v>1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s">
        <v>194</v>
      </c>
      <c r="Q37" t="s">
        <v>195</v>
      </c>
      <c r="R37" t="str">
        <f t="shared" si="0"/>
        <v>, {'EPSSchoolID':'90036','SchoolName':'MIDasia Foundation Academy','Province':'Sindh','City':'Karachi','SSC':'TRUE','HSSC':'FALSE','MSP':'TRUE','SSCScience':'TRUE','SSCHumanities':'TRUE','HSSCPreMedical':'FALSE','HSSCPreEngineering':'FALSE','HSSCScience':'FALSE','HSSCGeneral':'FALSE','HSSCHumanities':'FALSE','HSSCCommerce':'FALSE','InstructionMedium':'Urdu','Status':'Co-educational'}</v>
      </c>
    </row>
    <row r="38" spans="1:18" x14ac:dyDescent="0.25">
      <c r="A38">
        <v>90037</v>
      </c>
      <c r="B38" s="1" t="s">
        <v>57</v>
      </c>
      <c r="C38" s="1" t="s">
        <v>181</v>
      </c>
      <c r="D38" s="1" t="s">
        <v>86</v>
      </c>
      <c r="E38" t="b">
        <v>1</v>
      </c>
      <c r="F38" t="b">
        <v>1</v>
      </c>
      <c r="G38" t="b">
        <v>0</v>
      </c>
      <c r="H38" t="b">
        <v>1</v>
      </c>
      <c r="I38" t="b">
        <v>1</v>
      </c>
      <c r="J38" t="b">
        <v>1</v>
      </c>
      <c r="K38" t="b">
        <v>0</v>
      </c>
      <c r="L38" t="b">
        <v>1</v>
      </c>
      <c r="M38" t="b">
        <v>0</v>
      </c>
      <c r="N38" t="b">
        <v>1</v>
      </c>
      <c r="O38" t="b">
        <v>0</v>
      </c>
      <c r="P38" t="s">
        <v>194</v>
      </c>
      <c r="Q38" t="s">
        <v>195</v>
      </c>
      <c r="R38" t="str">
        <f t="shared" si="0"/>
        <v>, {'EPSSchoolID':'90037','SchoolName':'MSB Educational Institute','Province':'Sindh','City':'Karachi','SSC':'TRUE','HSSC':'TRUE','MSP':'FALSE','SSCScience':'TRUE','SSCHumanities':'TRUE','HSSCPreMedical':'TRUE','HSSCPreEngineering':'FALSE','HSSCScience':'TRUE','HSSCGeneral':'FALSE','HSSCHumanities':'TRUE','HSSCCommerce':'FALSE','InstructionMedium':'Urdu','Status':'Co-educational'}</v>
      </c>
    </row>
    <row r="39" spans="1:18" x14ac:dyDescent="0.25">
      <c r="A39">
        <v>90038</v>
      </c>
      <c r="B39" s="1" t="s">
        <v>58</v>
      </c>
      <c r="C39" s="1" t="s">
        <v>181</v>
      </c>
      <c r="D39" s="1" t="s">
        <v>86</v>
      </c>
      <c r="E39" t="b">
        <v>1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s">
        <v>194</v>
      </c>
      <c r="Q39" t="s">
        <v>195</v>
      </c>
      <c r="R39" t="str">
        <f t="shared" si="0"/>
        <v>, {'EPSSchoolID':'90038','SchoolName':'Nasra School (Korangi Campus)','Province':'Sindh','City':'Karachi','SSC':'TRUE','HSSC':'FALSE','MSP':'FALSE','SSCScience':'FALSE','SSCHumanities':'TRUE','HSSCPreMedical':'FALSE','HSSCPreEngineering':'FALSE','HSSCScience':'FALSE','HSSCGeneral':'FALSE','HSSCHumanities':'FALSE','HSSCCommerce':'FALSE','InstructionMedium':'Urdu','Status':'Co-educational'}</v>
      </c>
    </row>
    <row r="40" spans="1:18" x14ac:dyDescent="0.25">
      <c r="A40">
        <v>90039</v>
      </c>
      <c r="B40" s="1" t="s">
        <v>59</v>
      </c>
      <c r="C40" s="1" t="s">
        <v>181</v>
      </c>
      <c r="D40" s="1" t="s">
        <v>86</v>
      </c>
      <c r="E40" t="b">
        <v>1</v>
      </c>
      <c r="F40" t="b">
        <v>1</v>
      </c>
      <c r="G40" t="b">
        <v>0</v>
      </c>
      <c r="H40" t="b">
        <v>1</v>
      </c>
      <c r="I40" t="b">
        <v>1</v>
      </c>
      <c r="J40" t="b">
        <v>1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s">
        <v>194</v>
      </c>
      <c r="Q40" t="s">
        <v>195</v>
      </c>
      <c r="R40" t="str">
        <f t="shared" si="0"/>
        <v>, {'EPSSchoolID':'90039','SchoolName':'Nasra School (Malir Campus)','Province':'Sindh','City':'Karachi','SSC':'TRUE','HSSC':'TRUE','MSP':'FALSE','SSCScience':'TRUE','SSCHumanities':'TRUE','HSSCPreMedical':'TRUE','HSSCPreEngineering':'FALSE','HSSCScience':'TRUE','HSSCGeneral':'TRUE','HSSCHumanities':'TRUE','HSSCCommerce':'TRUE','InstructionMedium':'Urdu','Status':'Co-educational'}</v>
      </c>
    </row>
    <row r="41" spans="1:18" x14ac:dyDescent="0.25">
      <c r="A41">
        <v>90040</v>
      </c>
      <c r="B41" s="1" t="s">
        <v>60</v>
      </c>
      <c r="C41" s="1" t="s">
        <v>181</v>
      </c>
      <c r="D41" s="1" t="s">
        <v>86</v>
      </c>
      <c r="E41" t="b">
        <v>1</v>
      </c>
      <c r="F41" t="b">
        <v>0</v>
      </c>
      <c r="G41" t="b">
        <v>0</v>
      </c>
      <c r="H41" t="b">
        <v>1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s">
        <v>193</v>
      </c>
      <c r="Q41" t="s">
        <v>195</v>
      </c>
      <c r="R41" t="str">
        <f t="shared" si="0"/>
        <v>, {'EPSSchoolID':'90040','SchoolName':'Nasra School (Saddar Campus)','Province':'Sindh','City':'Karachi','SSC':'TRUE','HSSC':'FALSE','MSP':'FALSE','SSCScience':'TRUE','SSCHumanities':'TRUE','HSSCPreMedical':'FALSE','HSSCPreEngineering':'FALSE','HSSCScience':'FALSE','HSSCGeneral':'FALSE','HSSCHumanities':'FALSE','HSSCCommerce':'FALSE','InstructionMedium':'English','Status':'Co-educational'}</v>
      </c>
    </row>
    <row r="42" spans="1:18" x14ac:dyDescent="0.25">
      <c r="A42">
        <v>90041</v>
      </c>
      <c r="B42" s="1" t="s">
        <v>61</v>
      </c>
      <c r="C42" s="1" t="s">
        <v>181</v>
      </c>
      <c r="D42" s="1" t="s">
        <v>86</v>
      </c>
      <c r="E42" t="b">
        <v>1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s">
        <v>193</v>
      </c>
      <c r="Q42" t="s">
        <v>195</v>
      </c>
      <c r="R42" t="str">
        <f t="shared" si="0"/>
        <v>, {'EPSSchoolID':'90041','SchoolName':'Nasra School (Super Highway Campus)','Province':'Sindh','City':'Karachi','SSC':'TRUE','HSSC':'FALSE','MSP':'FALSE','SSCScience':'TRUE','SSCHumanities':'FALSE','HSSCPreMedical':'FALSE','HSSCPreEngineering':'FALSE','HSSCScience':'FALSE','HSSCGeneral':'FALSE','HSSCHumanities':'FALSE','HSSCCommerce':'FALSE','InstructionMedium':'English','Status':'Co-educational'}</v>
      </c>
    </row>
    <row r="43" spans="1:18" x14ac:dyDescent="0.25">
      <c r="A43">
        <v>90042</v>
      </c>
      <c r="B43" s="1" t="s">
        <v>196</v>
      </c>
      <c r="C43" s="1" t="s">
        <v>181</v>
      </c>
      <c r="D43" s="1" t="s">
        <v>86</v>
      </c>
      <c r="E43" t="b">
        <v>1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s">
        <v>193</v>
      </c>
      <c r="Q43" t="s">
        <v>195</v>
      </c>
      <c r="R43" t="str">
        <f t="shared" si="0"/>
        <v>, {'EPSSchoolID':'90042','SchoolName':'P.E.C.H.S. Girls School','Province':'Sindh','City':'Karachi','SSC':'TRUE','HSSC':'FALSE','MSP':'FALSE','SSCScience':'FALSE','SSCHumanities':'TRUE','HSSCPreMedical':'FALSE','HSSCPreEngineering':'FALSE','HSSCScience':'FALSE','HSSCGeneral':'FALSE','HSSCHumanities':'FALSE','HSSCCommerce':'FALSE','InstructionMedium':'English','Status':'Co-educational'}</v>
      </c>
    </row>
    <row r="44" spans="1:18" x14ac:dyDescent="0.25">
      <c r="A44">
        <v>90043</v>
      </c>
      <c r="B44" s="1" t="s">
        <v>63</v>
      </c>
      <c r="C44" s="1" t="s">
        <v>181</v>
      </c>
      <c r="D44" s="1" t="s">
        <v>86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s">
        <v>193</v>
      </c>
      <c r="Q44" t="s">
        <v>192</v>
      </c>
      <c r="R44" t="str">
        <f t="shared" si="0"/>
        <v>, {'EPSSchoolID':'90043','SchoolName':'Progressive School (Secondary) ','Province':'Sindh','City':'Karachi','SSC':'FALSE','HSSC':'FALSE','MSP':'TRUE','SSCScience':'FALSE','SSCHumanities':'FALSE','HSSCPreMedical':'FALSE','HSSCPreEngineering':'FALSE','HSSCScience':'FALSE','HSSCGeneral':'FALSE','HSSCHumanities':'FALSE','HSSCCommerce':'FALSE','InstructionMedium':'English','Status':'Girls'}</v>
      </c>
    </row>
    <row r="45" spans="1:18" x14ac:dyDescent="0.25">
      <c r="A45">
        <v>90044</v>
      </c>
      <c r="B45" s="1" t="s">
        <v>64</v>
      </c>
      <c r="C45" s="1" t="s">
        <v>181</v>
      </c>
      <c r="D45" s="1" t="s">
        <v>94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s">
        <v>193</v>
      </c>
      <c r="Q45" t="s">
        <v>195</v>
      </c>
      <c r="R45" t="str">
        <f t="shared" si="0"/>
        <v>, {'EPSSchoolID':'90044','SchoolName':'Public School Mirpurkhas ','Province':'Sindh','City':'Mirpurkhas 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46" spans="1:18" x14ac:dyDescent="0.25">
      <c r="A46">
        <v>90045</v>
      </c>
      <c r="B46" s="1" t="s">
        <v>65</v>
      </c>
      <c r="C46" s="1" t="s">
        <v>181</v>
      </c>
      <c r="D46" s="1" t="s">
        <v>93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s">
        <v>193</v>
      </c>
      <c r="Q46" t="s">
        <v>195</v>
      </c>
      <c r="R46" t="str">
        <f t="shared" si="0"/>
        <v>, {'EPSSchoolID':'90045','SchoolName':'Queen Mary School - Sukkur','Province':'Sindh','City':'Sukkur','SSC':'TRUE','HSSC':'FALSE','MSP':'TRUE','SSCScience':'TRUE','SSCHumanities':'FALSE','HSSCPreMedical':'FALSE','HSSCPreEngineering':'FALSE','HSSCScience':'FALSE','HSSCGeneral':'FALSE','HSSCHumanities':'FALSE','HSSCCommerce':'FALSE','InstructionMedium':'English','Status':'Co-educational'}</v>
      </c>
    </row>
    <row r="47" spans="1:18" x14ac:dyDescent="0.25">
      <c r="A47">
        <v>90046</v>
      </c>
      <c r="B47" s="1" t="s">
        <v>66</v>
      </c>
      <c r="C47" s="1" t="s">
        <v>181</v>
      </c>
      <c r="D47" s="1" t="s">
        <v>86</v>
      </c>
      <c r="E47" t="b">
        <v>1</v>
      </c>
      <c r="F47" t="b">
        <v>0</v>
      </c>
      <c r="G47" t="b">
        <v>0</v>
      </c>
      <c r="H47" t="b">
        <v>1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s">
        <v>193</v>
      </c>
      <c r="Q47" t="s">
        <v>195</v>
      </c>
      <c r="R47" t="str">
        <f t="shared" si="0"/>
        <v>, {'EPSSchoolID':'90046','SchoolName':'Rahnuma Public School','Province':'Sindh','City':'Karachi','SSC':'TRUE','HSSC':'FALSE','MSP':'FALSE','SSCScience':'TRUE','SSCHumanities':'TRUE','HSSCPreMedical':'FALSE','HSSCPreEngineering':'FALSE','HSSCScience':'FALSE','HSSCGeneral':'FALSE','HSSCHumanities':'FALSE','HSSCCommerce':'FALSE','InstructionMedium':'English','Status':'Co-educational'}</v>
      </c>
    </row>
    <row r="48" spans="1:18" x14ac:dyDescent="0.25">
      <c r="A48">
        <v>90047</v>
      </c>
      <c r="B48" s="1" t="s">
        <v>67</v>
      </c>
      <c r="C48" s="1" t="s">
        <v>181</v>
      </c>
      <c r="D48" s="1" t="s">
        <v>86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s">
        <v>193</v>
      </c>
      <c r="Q48" t="s">
        <v>195</v>
      </c>
      <c r="R48" t="str">
        <f t="shared" si="0"/>
        <v>, {'EPSSchoolID':'90047','SchoolName':'Saeedabad Progressive School ','Province':'Sindh','City':'Karachi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49" spans="1:18" x14ac:dyDescent="0.25">
      <c r="A49">
        <v>90048</v>
      </c>
      <c r="B49" s="1" t="s">
        <v>68</v>
      </c>
      <c r="C49" s="1" t="s">
        <v>181</v>
      </c>
      <c r="D49" s="1" t="s">
        <v>86</v>
      </c>
      <c r="E49" t="b">
        <v>1</v>
      </c>
      <c r="F49" t="b">
        <v>0</v>
      </c>
      <c r="G49" t="b">
        <v>0</v>
      </c>
      <c r="H49" t="b">
        <v>1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s">
        <v>193</v>
      </c>
      <c r="Q49" t="s">
        <v>195</v>
      </c>
      <c r="R49" t="str">
        <f t="shared" si="0"/>
        <v>, {'EPSSchoolID':'90048','SchoolName':'Saifiyah Girls School ','Province':'Sindh','City':'Karachi','SSC':'TRUE','HSSC':'FALSE','MSP':'FALSE','SSCScience':'TRUE','SSCHumanities':'TRUE','HSSCPreMedical':'FALSE','HSSCPreEngineering':'FALSE','HSSCScience':'FALSE','HSSCGeneral':'FALSE','HSSCHumanities':'FALSE','HSSCCommerce':'FALSE','InstructionMedium':'English','Status':'Co-educational'}</v>
      </c>
    </row>
    <row r="50" spans="1:18" x14ac:dyDescent="0.25">
      <c r="A50">
        <v>90049</v>
      </c>
      <c r="B50" s="1" t="s">
        <v>69</v>
      </c>
      <c r="C50" s="1" t="s">
        <v>181</v>
      </c>
      <c r="D50" s="1" t="s">
        <v>86</v>
      </c>
      <c r="E50" t="b">
        <v>1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s">
        <v>193</v>
      </c>
      <c r="Q50" t="s">
        <v>192</v>
      </c>
      <c r="R50" t="str">
        <f t="shared" si="0"/>
        <v>, {'EPSSchoolID':'90049','SchoolName':'Saqib Public School ','Province':'Sindh','City':'Karachi','SSC':'TRUE','HSSC':'FALSE','MSP':'FALSE','SSCScience':'TRUE','SSCHumanities':'FALSE','HSSCPreMedical':'FALSE','HSSCPreEngineering':'FALSE','HSSCScience':'FALSE','HSSCGeneral':'FALSE','HSSCHumanities':'FALSE','HSSCCommerce':'FALSE','InstructionMedium':'English','Status':'Girls'}</v>
      </c>
    </row>
    <row r="51" spans="1:18" x14ac:dyDescent="0.25">
      <c r="A51">
        <v>90050</v>
      </c>
      <c r="B51" s="1" t="s">
        <v>70</v>
      </c>
      <c r="C51" s="1" t="s">
        <v>181</v>
      </c>
      <c r="D51" s="1" t="s">
        <v>86</v>
      </c>
      <c r="E51" t="b">
        <v>1</v>
      </c>
      <c r="F51" t="b">
        <v>0</v>
      </c>
      <c r="G51" t="b">
        <v>0</v>
      </c>
      <c r="H51" t="b">
        <v>1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s">
        <v>194</v>
      </c>
      <c r="Q51" t="s">
        <v>195</v>
      </c>
      <c r="R51" t="str">
        <f t="shared" si="0"/>
        <v>, {'EPSSchoolID':'90050','SchoolName':'Shahwilayat Public School','Province':'Sindh','City':'Karachi','SSC':'TRUE','HSSC':'FALSE','MSP':'FALSE','SSCScience':'TRUE','SSCHumanities':'TRUE','HSSCPreMedical':'FALSE','HSSCPreEngineering':'FALSE','HSSCScience':'FALSE','HSSCGeneral':'FALSE','HSSCHumanities':'FALSE','HSSCCommerce':'FALSE','InstructionMedium':'Urdu','Status':'Co-educational'}</v>
      </c>
    </row>
    <row r="52" spans="1:18" x14ac:dyDescent="0.25">
      <c r="A52">
        <v>90051</v>
      </c>
      <c r="B52" s="1" t="s">
        <v>71</v>
      </c>
      <c r="C52" s="1" t="s">
        <v>181</v>
      </c>
      <c r="D52" s="1" t="s">
        <v>86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s">
        <v>194</v>
      </c>
      <c r="Q52" t="s">
        <v>195</v>
      </c>
      <c r="R52" t="str">
        <f t="shared" si="0"/>
        <v>, {'EPSSchoolID':'90051','SchoolName':'SMB Quaid-e-Azam Public School ','Province':'Sindh','City':'Karachi','SSC':'FALSE','HSSC':'FALSE','MSP':'TRUE','SSCScience':'FALSE','SSCHumanities':'FALSE','HSSCPreMedical':'FALSE','HSSCPreEngineering':'FALSE','HSSCScience':'FALSE','HSSCGeneral':'FALSE','HSSCHumanities':'FALSE','HSSCCommerce':'FALSE','InstructionMedium':'Urdu','Status':'Co-educational'}</v>
      </c>
    </row>
    <row r="53" spans="1:18" x14ac:dyDescent="0.25">
      <c r="A53">
        <v>90052</v>
      </c>
      <c r="B53" s="1" t="s">
        <v>72</v>
      </c>
      <c r="C53" s="1" t="s">
        <v>181</v>
      </c>
      <c r="D53" s="1" t="s">
        <v>86</v>
      </c>
      <c r="E53" t="b">
        <v>1</v>
      </c>
      <c r="F53" t="b">
        <v>0</v>
      </c>
      <c r="G53" t="b">
        <v>1</v>
      </c>
      <c r="H53" t="b">
        <v>1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s">
        <v>194</v>
      </c>
      <c r="Q53" t="s">
        <v>195</v>
      </c>
      <c r="R53" t="str">
        <f t="shared" si="0"/>
        <v>, {'EPSSchoolID':'90052','SchoolName':'SMIU Model School','Province':'Sindh','City':'Karachi','SSC':'TRUE','HSSC':'FALSE','MSP':'TRUE','SSCScience':'TRUE','SSCHumanities':'TRUE','HSSCPreMedical':'FALSE','HSSCPreEngineering':'FALSE','HSSCScience':'FALSE','HSSCGeneral':'FALSE','HSSCHumanities':'FALSE','HSSCCommerce':'FALSE','InstructionMedium':'Urdu','Status':'Co-educational'}</v>
      </c>
    </row>
    <row r="54" spans="1:18" x14ac:dyDescent="0.25">
      <c r="A54">
        <v>90053</v>
      </c>
      <c r="B54" s="1" t="s">
        <v>197</v>
      </c>
      <c r="C54" s="1" t="s">
        <v>181</v>
      </c>
      <c r="D54" s="1" t="s">
        <v>87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b">
        <v>1</v>
      </c>
      <c r="M54" t="b">
        <v>1</v>
      </c>
      <c r="N54" t="b">
        <v>1</v>
      </c>
      <c r="O54" t="b">
        <v>1</v>
      </c>
      <c r="P54" t="s">
        <v>193</v>
      </c>
      <c r="Q54" t="s">
        <v>195</v>
      </c>
      <c r="R54" t="str">
        <f t="shared" si="0"/>
        <v>, {'EPSSchoolID':'90053','SchoolName':'St. Bonaventures High School','Province':'Sindh','City':'Hyderabad','SSC':'TRUE','HSSC':'TRUE','MSP':'TRUE','SSCScience':'TRUE','SSCHumanities':'TRUE','HSSCPreMedical':'TRUE','HSSCPreEngineering':'FALSE','HSSCScience':'TRUE','HSSCGeneral':'TRUE','HSSCHumanities':'TRUE','HSSCCommerce':'TRUE','InstructionMedium':'English','Status':'Co-educational'}</v>
      </c>
    </row>
    <row r="55" spans="1:18" x14ac:dyDescent="0.25">
      <c r="A55">
        <v>90054</v>
      </c>
      <c r="B55" s="1" t="s">
        <v>198</v>
      </c>
      <c r="C55" s="1" t="s">
        <v>181</v>
      </c>
      <c r="D55" s="1" t="s">
        <v>93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s">
        <v>193</v>
      </c>
      <c r="Q55" t="s">
        <v>195</v>
      </c>
      <c r="R55" t="str">
        <f t="shared" si="0"/>
        <v>, {'EPSSchoolID':'90054','SchoolName':'St. Marys High School','Province':'Sindh','City':'Sukkur','SSC':'TRUE','HSSC':'FALSE','MSP':'TRUE','SSCScience':'TRUE','SSCHumanities':'FALSE','HSSCPreMedical':'FALSE','HSSCPreEngineering':'FALSE','HSSCScience':'FALSE','HSSCGeneral':'FALSE','HSSCHumanities':'FALSE','HSSCCommerce':'FALSE','InstructionMedium':'English','Status':'Co-educational'}</v>
      </c>
    </row>
    <row r="56" spans="1:18" x14ac:dyDescent="0.25">
      <c r="A56">
        <v>90055</v>
      </c>
      <c r="B56" s="1" t="s">
        <v>75</v>
      </c>
      <c r="C56" s="1" t="s">
        <v>181</v>
      </c>
      <c r="D56" s="1" t="s">
        <v>86</v>
      </c>
      <c r="E56" t="b">
        <v>1</v>
      </c>
      <c r="F56" t="b">
        <v>0</v>
      </c>
      <c r="G56" t="b">
        <v>1</v>
      </c>
      <c r="H56" t="b">
        <v>1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s">
        <v>193</v>
      </c>
      <c r="Q56" t="s">
        <v>195</v>
      </c>
      <c r="R56" t="str">
        <f t="shared" si="0"/>
        <v>, {'EPSSchoolID':'90055','SchoolName':'Sultan Mohammad Shah Aga Khan School','Province':'Sindh','City':'Karachi','SSC':'TRUE','HSSC':'FALSE','MSP':'TRUE','SSCScience':'TRUE','SSCHumanities':'TRUE','HSSCPreMedical':'FALSE','HSSCPreEngineering':'FALSE','HSSCScience':'FALSE','HSSCGeneral':'FALSE','HSSCHumanities':'FALSE','HSSCCommerce':'FALSE','InstructionMedium':'English','Status':'Co-educational'}</v>
      </c>
    </row>
    <row r="57" spans="1:18" x14ac:dyDescent="0.25">
      <c r="A57">
        <v>90056</v>
      </c>
      <c r="B57" s="1" t="s">
        <v>76</v>
      </c>
      <c r="C57" s="1" t="s">
        <v>181</v>
      </c>
      <c r="D57" s="1" t="s">
        <v>86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s">
        <v>193</v>
      </c>
      <c r="Q57" t="s">
        <v>195</v>
      </c>
      <c r="R57" t="str">
        <f t="shared" si="0"/>
        <v>, {'EPSSchoolID':'90056','SchoolName':'Sun Academy ','Province':'Sindh','City':'Karachi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58" spans="1:18" x14ac:dyDescent="0.25">
      <c r="A58">
        <v>90057</v>
      </c>
      <c r="B58" s="1" t="s">
        <v>77</v>
      </c>
      <c r="C58" s="1" t="s">
        <v>181</v>
      </c>
      <c r="D58" s="1" t="s">
        <v>95</v>
      </c>
      <c r="E58" t="b">
        <v>1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s">
        <v>193</v>
      </c>
      <c r="Q58" t="s">
        <v>195</v>
      </c>
      <c r="R58" t="str">
        <f t="shared" si="0"/>
        <v>, {'EPSSchoolID':'90057','SchoolName':'SZABIST Intermediate College Larkana','Province':'Sindh','City':'Larkana','SSC':'TRUE','HSSC':'FALSE','MSP':'FALSE','SSCScience':'FALSE','SSCHumanities':'TRUE','HSSCPreMedical':'FALSE','HSSCPreEngineering':'FALSE','HSSCScience':'FALSE','HSSCGeneral':'FALSE','HSSCHumanities':'FALSE','HSSCCommerce':'FALSE','InstructionMedium':'English','Status':'Co-educational'}</v>
      </c>
    </row>
    <row r="59" spans="1:18" ht="24" x14ac:dyDescent="0.25">
      <c r="A59">
        <v>90058</v>
      </c>
      <c r="B59" s="1" t="s">
        <v>78</v>
      </c>
      <c r="C59" s="1" t="s">
        <v>181</v>
      </c>
      <c r="D59" s="1" t="s">
        <v>96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s">
        <v>193</v>
      </c>
      <c r="Q59" t="s">
        <v>195</v>
      </c>
      <c r="R59" t="str">
        <f t="shared" si="0"/>
        <v>, {'EPSSchoolID':'90058','SchoolName':'SZABIST Montessori &amp; Primary School System, Larkana ','Province':'Sindh','City':'Larkana 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60" spans="1:18" x14ac:dyDescent="0.25">
      <c r="A60">
        <v>90059</v>
      </c>
      <c r="B60" s="1" t="s">
        <v>79</v>
      </c>
      <c r="C60" s="1" t="s">
        <v>181</v>
      </c>
      <c r="D60" s="1" t="s">
        <v>94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s">
        <v>193</v>
      </c>
      <c r="Q60" t="s">
        <v>195</v>
      </c>
      <c r="R60" t="str">
        <f t="shared" si="0"/>
        <v>, {'EPSSchoolID':'90059','SchoolName':'SZABIST School and Intermediate College','Province':'Sindh','City':'Mirpurkhas 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61" spans="1:18" x14ac:dyDescent="0.25">
      <c r="A61">
        <v>90060</v>
      </c>
      <c r="B61" s="1" t="s">
        <v>199</v>
      </c>
      <c r="C61" s="1" t="s">
        <v>181</v>
      </c>
      <c r="D61" s="1" t="s">
        <v>86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b">
        <v>1</v>
      </c>
      <c r="K61" t="b">
        <v>1</v>
      </c>
      <c r="L61" t="b">
        <v>0</v>
      </c>
      <c r="M61" t="b">
        <v>1</v>
      </c>
      <c r="N61" t="b">
        <v>1</v>
      </c>
      <c r="O61" t="b">
        <v>1</v>
      </c>
      <c r="P61" t="s">
        <v>193</v>
      </c>
      <c r="Q61" t="s">
        <v>195</v>
      </c>
      <c r="R61" t="str">
        <f t="shared" si="0"/>
        <v>, {'EPSSchoolID':'90060','SchoolName':'The Froebels School','Province':'Sindh','City':'Karachi','SSC':'TRUE','HSSC':'TRUE','MSP':'FALSE','SSCScience':'TRUE','SSCHumanities':'FALSE','HSSCPreMedical':'TRUE','HSSCPreEngineering':'TRUE','HSSCScience':'FALSE','HSSCGeneral':'TRUE','HSSCHumanities':'TRUE','HSSCCommerce':'TRUE','InstructionMedium':'English','Status':'Co-educational'}</v>
      </c>
    </row>
    <row r="62" spans="1:18" x14ac:dyDescent="0.25">
      <c r="A62">
        <v>90061</v>
      </c>
      <c r="B62" s="1" t="s">
        <v>81</v>
      </c>
      <c r="C62" s="1" t="s">
        <v>181</v>
      </c>
      <c r="D62" s="1" t="s">
        <v>86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0</v>
      </c>
      <c r="N62" t="b">
        <v>1</v>
      </c>
      <c r="O62" t="b">
        <v>1</v>
      </c>
      <c r="P62" t="s">
        <v>193</v>
      </c>
      <c r="Q62" t="s">
        <v>195</v>
      </c>
      <c r="R62" t="str">
        <f t="shared" si="0"/>
        <v>, {'EPSSchoolID':'90061','SchoolName':'The Kehkashan School','Province':'Sindh','City':'Karachi','SSC':'TRUE','HSSC':'TRUE','MSP':'TRUE','SSCScience':'TRUE','SSCHumanities':'TRUE','HSSCPreMedical':'TRUE','HSSCPreEngineering':'TRUE','HSSCScience':'TRUE','HSSCGeneral':'FALSE','HSSCHumanities':'TRUE','HSSCCommerce':'TRUE','InstructionMedium':'English','Status':'Co-educational'}</v>
      </c>
    </row>
    <row r="63" spans="1:18" x14ac:dyDescent="0.25">
      <c r="A63">
        <v>90062</v>
      </c>
      <c r="B63" s="1" t="s">
        <v>200</v>
      </c>
      <c r="C63" s="1" t="s">
        <v>181</v>
      </c>
      <c r="D63" s="1" t="s">
        <v>86</v>
      </c>
      <c r="E63" t="b">
        <v>1</v>
      </c>
      <c r="F63" t="b">
        <v>0</v>
      </c>
      <c r="G63" t="b">
        <v>0</v>
      </c>
      <c r="H63" t="b">
        <v>1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s">
        <v>193</v>
      </c>
      <c r="Q63" t="s">
        <v>195</v>
      </c>
      <c r="R63" t="str">
        <f t="shared" si="0"/>
        <v>, {'EPSSchoolID':'90062','SchoolName':'The Mama Parsi Girls Secondary School','Province':'Sindh','City':'Karachi','SSC':'TRUE','HSSC':'FALSE','MSP':'FALSE','SSCScience':'TRUE','SSCHumanities':'TRUE','HSSCPreMedical':'FALSE','HSSCPreEngineering':'FALSE','HSSCScience':'FALSE','HSSCGeneral':'FALSE','HSSCHumanities':'FALSE','HSSCCommerce':'FALSE','InstructionMedium':'English','Status':'Co-educational'}</v>
      </c>
    </row>
    <row r="64" spans="1:18" x14ac:dyDescent="0.25">
      <c r="A64">
        <v>90063</v>
      </c>
      <c r="B64" s="1" t="s">
        <v>83</v>
      </c>
      <c r="C64" s="1" t="s">
        <v>181</v>
      </c>
      <c r="D64" s="1" t="s">
        <v>86</v>
      </c>
      <c r="E64" t="b">
        <v>1</v>
      </c>
      <c r="F64" t="b">
        <v>0</v>
      </c>
      <c r="G64" t="b">
        <v>0</v>
      </c>
      <c r="H64" t="b">
        <v>1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s">
        <v>193</v>
      </c>
      <c r="Q64" t="s">
        <v>192</v>
      </c>
      <c r="R64" t="str">
        <f t="shared" si="0"/>
        <v>, {'EPSSchoolID':'90063','SchoolName':'Tungsten School of Excellence','Province':'Sindh','City':'Karachi','SSC':'TRUE','HSSC':'FALSE','MSP':'FALSE','SSCScience':'TRUE','SSCHumanities':'TRUE','HSSCPreMedical':'FALSE','HSSCPreEngineering':'FALSE','HSSCScience':'FALSE','HSSCGeneral':'FALSE','HSSCHumanities':'FALSE','HSSCCommerce':'FALSE','InstructionMedium':'English','Status':'Girls'}</v>
      </c>
    </row>
    <row r="65" spans="1:18" x14ac:dyDescent="0.25">
      <c r="A65">
        <v>90064</v>
      </c>
      <c r="B65" s="1" t="s">
        <v>84</v>
      </c>
      <c r="C65" s="1" t="s">
        <v>181</v>
      </c>
      <c r="D65" s="2" t="s">
        <v>86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s">
        <v>193</v>
      </c>
      <c r="Q65" t="s">
        <v>195</v>
      </c>
      <c r="R65" t="str">
        <f t="shared" si="0"/>
        <v>, {'EPSSchoolID':'90064','SchoolName':'Warsis Education System','Province':'Sindh','City':'Karachi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66" spans="1:18" x14ac:dyDescent="0.25">
      <c r="A66">
        <v>90065</v>
      </c>
      <c r="B66" s="1" t="s">
        <v>85</v>
      </c>
      <c r="C66" s="1" t="s">
        <v>181</v>
      </c>
      <c r="D66" s="2" t="s">
        <v>86</v>
      </c>
      <c r="E66" t="b">
        <v>0</v>
      </c>
      <c r="F66" t="b">
        <v>0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s">
        <v>193</v>
      </c>
      <c r="Q66" t="s">
        <v>195</v>
      </c>
      <c r="R66" t="str">
        <f t="shared" si="0"/>
        <v>, {'EPSSchoolID':'90065','SchoolName':'White House Grammer School ','Province':'Sindh','City':'Karachi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67" spans="1:18" ht="28.5" x14ac:dyDescent="0.25">
      <c r="A67">
        <v>90066</v>
      </c>
      <c r="B67" s="5" t="s">
        <v>101</v>
      </c>
      <c r="C67" s="5" t="s">
        <v>182</v>
      </c>
      <c r="D67" s="5" t="s">
        <v>116</v>
      </c>
      <c r="E67" t="b">
        <v>1</v>
      </c>
      <c r="F67" t="b">
        <v>0</v>
      </c>
      <c r="G67" t="b">
        <v>1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s">
        <v>193</v>
      </c>
      <c r="Q67" t="s">
        <v>195</v>
      </c>
      <c r="R67" t="str">
        <f t="shared" ref="R67:R123" si="1">CONCATENATE(", ","{'EPSSchoolID':'",A67,
"','SchoolName':'",B67,
"','Province':'",C67,
"','City':'",D67,
"','SSC':'",E67,
"','HSSC':'",F67,
"','MSP':'",G67,
"','SSCScience':'",H67,
"','SSCHumanities':'",I67,
"','HSSCPreMedical':'",J67,
"','HSSCPreEngineering':'",K67,
"','HSSCScience':'",L67,
"','HSSCGeneral':'",M67,
"','HSSCHumanities':'",N67,
"','HSSCCommerce':'",O67,
"','InstructionMedium':'",P67,
"','Status':'",Q67,
"'}"
)</f>
        <v>, {'EPSSchoolID':'90066','SchoolName':'Bayout-ul-Hamd Girls Higher Secondary School','Province':'Punjab','City':'Chenab Nagar','SSC':'TRUE','HSSC':'FALSE','MSP':'TRUE','SSCScience':'FALSE','SSCHumanities':'TRUE','HSSCPreMedical':'FALSE','HSSCPreEngineering':'FALSE','HSSCScience':'FALSE','HSSCGeneral':'FALSE','HSSCHumanities':'FALSE','HSSCCommerce':'FALSE','InstructionMedium':'English','Status':'Co-educational'}</v>
      </c>
    </row>
    <row r="68" spans="1:18" x14ac:dyDescent="0.25">
      <c r="A68">
        <v>90067</v>
      </c>
      <c r="B68" s="5" t="s">
        <v>102</v>
      </c>
      <c r="C68" s="5" t="s">
        <v>182</v>
      </c>
      <c r="D68" s="5" t="s">
        <v>117</v>
      </c>
      <c r="E68" t="b">
        <v>1</v>
      </c>
      <c r="F68" t="b">
        <v>1</v>
      </c>
      <c r="G68" t="b">
        <v>0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s">
        <v>194</v>
      </c>
      <c r="Q68" t="s">
        <v>192</v>
      </c>
      <c r="R68" t="str">
        <f t="shared" si="1"/>
        <v>, {'EPSSchoolID':'90067','SchoolName':'Cadet College Ghora Gali Murree','Province':'Punjab','City':'Murree','SSC':'TRUE','HSSC':'TRUE','MSP':'FALSE','SSCScience':'TRUE','SSCHumanities':'TRUE','HSSCPreMedical':'TRUE','HSSCPreEngineering':'TRUE','HSSCScience':'TRUE','HSSCGeneral':'TRUE','HSSCHumanities':'TRUE','HSSCCommerce':'TRUE','InstructionMedium':'Urdu','Status':'Girls'}</v>
      </c>
    </row>
    <row r="69" spans="1:18" x14ac:dyDescent="0.25">
      <c r="A69">
        <v>90068</v>
      </c>
      <c r="B69" s="5" t="s">
        <v>103</v>
      </c>
      <c r="C69" s="5" t="s">
        <v>182</v>
      </c>
      <c r="D69" s="5" t="s">
        <v>118</v>
      </c>
      <c r="E69" t="b">
        <v>1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s">
        <v>193</v>
      </c>
      <c r="Q69" t="s">
        <v>195</v>
      </c>
      <c r="R69" t="str">
        <f t="shared" si="1"/>
        <v>, {'EPSSchoolID':'90068','SchoolName':'Cadet College Khushab','Province':'Punjab','City':'Khushab','SSC':'TRUE','HSSC':'FALSE','MSP':'FALSE','SSCScience':'FALSE','SSCHumanities':'TRUE','HSSCPreMedical':'FALSE','HSSCPreEngineering':'FALSE','HSSCScience':'FALSE','HSSCGeneral':'FALSE','HSSCHumanities':'FALSE','HSSCCommerce':'FALSE','InstructionMedium':'English','Status':'Co-educational'}</v>
      </c>
    </row>
    <row r="70" spans="1:18" x14ac:dyDescent="0.25">
      <c r="A70">
        <v>90069</v>
      </c>
      <c r="B70" s="5" t="s">
        <v>104</v>
      </c>
      <c r="C70" s="5" t="s">
        <v>182</v>
      </c>
      <c r="D70" s="5" t="s">
        <v>119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s">
        <v>193</v>
      </c>
      <c r="Q70" t="s">
        <v>195</v>
      </c>
      <c r="R70" t="str">
        <f t="shared" si="1"/>
        <v>, {'EPSSchoolID':'90069','SchoolName':'Lahore Grammer School, Johar Town ','Province':'Punjab','City':'Lahore 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71" spans="1:18" x14ac:dyDescent="0.25">
      <c r="A71">
        <v>90070</v>
      </c>
      <c r="B71" s="5" t="s">
        <v>105</v>
      </c>
      <c r="C71" s="5" t="s">
        <v>182</v>
      </c>
      <c r="D71" s="5" t="s">
        <v>117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b">
        <v>1</v>
      </c>
      <c r="K71" t="b">
        <v>1</v>
      </c>
      <c r="L71" t="b">
        <v>0</v>
      </c>
      <c r="M71" t="b">
        <v>1</v>
      </c>
      <c r="N71" t="b">
        <v>1</v>
      </c>
      <c r="O71" t="b">
        <v>1</v>
      </c>
      <c r="P71" t="s">
        <v>193</v>
      </c>
      <c r="Q71" t="s">
        <v>195</v>
      </c>
      <c r="R71" t="str">
        <f t="shared" si="1"/>
        <v>, {'EPSSchoolID':'90070','SchoolName':'Margalla Cadet College Murree','Province':'Punjab','City':'Murree','SSC':'TRUE','HSSC':'TRUE','MSP':'TRUE','SSCScience':'TRUE','SSCHumanities':'FALSE','HSSCPreMedical':'TRUE','HSSCPreEngineering':'TRUE','HSSCScience':'FALSE','HSSCGeneral':'TRUE','HSSCHumanities':'TRUE','HSSCCommerce':'TRUE','InstructionMedium':'English','Status':'Co-educational'}</v>
      </c>
    </row>
    <row r="72" spans="1:18" ht="28.5" x14ac:dyDescent="0.25">
      <c r="A72">
        <v>90071</v>
      </c>
      <c r="B72" s="5" t="s">
        <v>106</v>
      </c>
      <c r="C72" s="5" t="s">
        <v>182</v>
      </c>
      <c r="D72" s="5" t="s">
        <v>116</v>
      </c>
      <c r="E72" t="b">
        <v>1</v>
      </c>
      <c r="F72" t="b">
        <v>0</v>
      </c>
      <c r="G72" t="b">
        <v>1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s">
        <v>193</v>
      </c>
      <c r="Q72" t="s">
        <v>195</v>
      </c>
      <c r="R72" t="str">
        <f t="shared" si="1"/>
        <v>, {'EPSSchoolID':'90071','SchoolName':'Maryam Girls Higher Secondary School, Chenab Nagar','Province':'Punjab','City':'Chenab Nagar','SSC':'TRUE','HSSC':'FALSE','MSP':'TRUE','SSCScience':'FALSE','SSCHumanities':'TRUE','HSSCPreMedical':'FALSE','HSSCPreEngineering':'FALSE','HSSCScience':'FALSE','HSSCGeneral':'FALSE','HSSCHumanities':'FALSE','HSSCCommerce':'FALSE','InstructionMedium':'English','Status':'Co-educational'}</v>
      </c>
    </row>
    <row r="73" spans="1:18" ht="28.5" x14ac:dyDescent="0.25">
      <c r="A73">
        <v>90072</v>
      </c>
      <c r="B73" s="5" t="s">
        <v>107</v>
      </c>
      <c r="C73" s="5" t="s">
        <v>182</v>
      </c>
      <c r="D73" s="5" t="s">
        <v>116</v>
      </c>
      <c r="E73" t="b">
        <v>1</v>
      </c>
      <c r="F73" t="b">
        <v>0</v>
      </c>
      <c r="G73" t="b">
        <v>1</v>
      </c>
      <c r="H73" t="b">
        <v>1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s">
        <v>193</v>
      </c>
      <c r="Q73" t="s">
        <v>192</v>
      </c>
      <c r="R73" t="str">
        <f t="shared" si="1"/>
        <v>, {'EPSSchoolID':'90072','SchoolName':'Maryam Siddiqa Girls Higher Secondary School','Province':'Punjab','City':'Chenab Nagar','SSC':'TRUE','HSSC':'FALSE','MSP':'TRUE','SSCScience':'TRUE','SSCHumanities':'TRUE','HSSCPreMedical':'FALSE','HSSCPreEngineering':'FALSE','HSSCScience':'FALSE','HSSCGeneral':'FALSE','HSSCHumanities':'FALSE','HSSCCommerce':'FALSE','InstructionMedium':'English','Status':'Girls'}</v>
      </c>
    </row>
    <row r="74" spans="1:18" ht="28.5" x14ac:dyDescent="0.25">
      <c r="A74">
        <v>90073</v>
      </c>
      <c r="B74" s="5" t="s">
        <v>108</v>
      </c>
      <c r="C74" s="5" t="s">
        <v>182</v>
      </c>
      <c r="D74" s="5" t="s">
        <v>116</v>
      </c>
      <c r="E74" t="b">
        <v>1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s">
        <v>194</v>
      </c>
      <c r="Q74" t="s">
        <v>192</v>
      </c>
      <c r="R74" t="str">
        <f t="shared" si="1"/>
        <v>, {'EPSSchoolID':'90073','SchoolName':'Nasir Higher Secondary School, Chenab Nagar ','Province':'Punjab','City':'Chenab Nagar','SSC':'TRUE','HSSC':'FALSE','MSP':'FALSE','SSCScience':'FALSE','SSCHumanities':'TRUE','HSSCPreMedical':'FALSE','HSSCPreEngineering':'FALSE','HSSCScience':'FALSE','HSSCGeneral':'FALSE','HSSCHumanities':'FALSE','HSSCCommerce':'FALSE','InstructionMedium':'Urdu','Status':'Girls'}</v>
      </c>
    </row>
    <row r="75" spans="1:18" x14ac:dyDescent="0.25">
      <c r="A75">
        <v>90074</v>
      </c>
      <c r="B75" s="5" t="s">
        <v>109</v>
      </c>
      <c r="C75" s="5" t="s">
        <v>182</v>
      </c>
      <c r="D75" s="5" t="s">
        <v>116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s">
        <v>194</v>
      </c>
      <c r="Q75" t="s">
        <v>195</v>
      </c>
      <c r="R75" t="str">
        <f t="shared" si="1"/>
        <v>, {'EPSSchoolID':'90074','SchoolName':'Nusrat Jahan College ','Province':'Punjab','City':'Chenab Nagar','SSC':'FALSE','HSSC':'TRUE','MSP':'FALSE','SSCScience':'FALSE','SSCHumanities':'FALSE','HSSCPreMedical':'TRUE','HSSCPreEngineering':'TRUE','HSSCScience':'TRUE','HSSCGeneral':'TRUE','HSSCHumanities':'TRUE','HSSCCommerce':'TRUE','InstructionMedium':'Urdu','Status':'Co-educational'}</v>
      </c>
    </row>
    <row r="76" spans="1:18" x14ac:dyDescent="0.25">
      <c r="A76">
        <v>90075</v>
      </c>
      <c r="B76" s="5" t="s">
        <v>110</v>
      </c>
      <c r="C76" s="5" t="s">
        <v>182</v>
      </c>
      <c r="D76" s="5" t="s">
        <v>116</v>
      </c>
      <c r="E76" t="b">
        <v>1</v>
      </c>
      <c r="F76" t="b">
        <v>0</v>
      </c>
      <c r="G76" t="b">
        <v>1</v>
      </c>
      <c r="H76" t="b">
        <v>1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s">
        <v>193</v>
      </c>
      <c r="Q76" t="s">
        <v>195</v>
      </c>
      <c r="R76" t="str">
        <f t="shared" si="1"/>
        <v>, {'EPSSchoolID':'90075','SchoolName':'Nusrat Jehan Academy Boys School','Province':'Punjab','City':'Chenab Nagar','SSC':'TRUE','HSSC':'FALSE','MSP':'TRUE','SSCScience':'TRUE','SSCHumanities':'TRUE','HSSCPreMedical':'FALSE','HSSCPreEngineering':'FALSE','HSSCScience':'FALSE','HSSCGeneral':'FALSE','HSSCHumanities':'FALSE','HSSCCommerce':'FALSE','InstructionMedium':'English','Status':'Co-educational'}</v>
      </c>
    </row>
    <row r="77" spans="1:18" x14ac:dyDescent="0.25">
      <c r="A77">
        <v>90076</v>
      </c>
      <c r="B77" s="5" t="s">
        <v>111</v>
      </c>
      <c r="C77" s="5" t="s">
        <v>182</v>
      </c>
      <c r="D77" s="5" t="s">
        <v>116</v>
      </c>
      <c r="E77" t="b">
        <v>1</v>
      </c>
      <c r="F77" t="b">
        <v>0</v>
      </c>
      <c r="G77" t="b">
        <v>1</v>
      </c>
      <c r="H77" t="b">
        <v>1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s">
        <v>193</v>
      </c>
      <c r="Q77" t="s">
        <v>21</v>
      </c>
      <c r="R77" t="str">
        <f t="shared" si="1"/>
        <v>, {'EPSSchoolID':'90076','SchoolName':'Nusrat Jehan Academy Girls High School','Province':'Punjab','City':'Chenab Nagar','SSC':'TRUE','HSSC':'FALSE','MSP':'TRUE','SSCScience':'TRUE','SSCHumanities':'TRUE','HSSCPreMedical':'FALSE','HSSCPreEngineering':'FALSE','HSSCScience':'FALSE','HSSCGeneral':'FALSE','HSSCHumanities':'FALSE','HSSCCommerce':'FALSE','InstructionMedium':'English','Status':'Boys'}</v>
      </c>
    </row>
    <row r="78" spans="1:18" x14ac:dyDescent="0.25">
      <c r="A78">
        <v>90077</v>
      </c>
      <c r="B78" s="5" t="s">
        <v>112</v>
      </c>
      <c r="C78" s="5" t="s">
        <v>182</v>
      </c>
      <c r="D78" s="5" t="s">
        <v>116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1</v>
      </c>
      <c r="K78" t="b">
        <v>1</v>
      </c>
      <c r="L78" t="b">
        <v>1</v>
      </c>
      <c r="M78" t="b">
        <v>0</v>
      </c>
      <c r="N78" t="b">
        <v>1</v>
      </c>
      <c r="O78" t="b">
        <v>0</v>
      </c>
      <c r="P78" t="s">
        <v>194</v>
      </c>
      <c r="Q78" t="s">
        <v>192</v>
      </c>
      <c r="R78" t="str">
        <f t="shared" si="1"/>
        <v>, {'EPSSchoolID':'90077','SchoolName':'Nusrat Jehan Academy Inter College ','Province':'Punjab','City':'Chenab Nagar','SSC':'FALSE','HSSC':'TRUE','MSP':'FALSE','SSCScience':'FALSE','SSCHumanities':'FALSE','HSSCPreMedical':'TRUE','HSSCPreEngineering':'TRUE','HSSCScience':'TRUE','HSSCGeneral':'FALSE','HSSCHumanities':'TRUE','HSSCCommerce':'FALSE','InstructionMedium':'Urdu','Status':'Girls'}</v>
      </c>
    </row>
    <row r="79" spans="1:18" x14ac:dyDescent="0.25">
      <c r="A79">
        <v>90078</v>
      </c>
      <c r="B79" s="5" t="s">
        <v>113</v>
      </c>
      <c r="C79" s="5" t="s">
        <v>182</v>
      </c>
      <c r="D79" s="5" t="s">
        <v>117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1</v>
      </c>
      <c r="K79" t="b">
        <v>1</v>
      </c>
      <c r="L79" t="b">
        <v>1</v>
      </c>
      <c r="M79" t="b">
        <v>1</v>
      </c>
      <c r="N79" t="b">
        <v>0</v>
      </c>
      <c r="O79" t="b">
        <v>1</v>
      </c>
      <c r="P79" t="s">
        <v>193</v>
      </c>
      <c r="Q79" t="s">
        <v>195</v>
      </c>
      <c r="R79" t="str">
        <f t="shared" si="1"/>
        <v>, {'EPSSchoolID':'90078','SchoolName':'Pakistan Cadet School &amp; College','Province':'Punjab','City':'Murree','SSC':'FALSE','HSSC':'TRUE','MSP':'FALSE','SSCScience':'FALSE','SSCHumanities':'FALSE','HSSCPreMedical':'TRUE','HSSCPreEngineering':'TRUE','HSSCScience':'TRUE','HSSCGeneral':'TRUE','HSSCHumanities':'FALSE','HSSCCommerce':'TRUE','InstructionMedium':'English','Status':'Co-educational'}</v>
      </c>
    </row>
    <row r="80" spans="1:18" x14ac:dyDescent="0.25">
      <c r="A80">
        <v>90079</v>
      </c>
      <c r="B80" s="5" t="s">
        <v>114</v>
      </c>
      <c r="C80" s="5" t="s">
        <v>182</v>
      </c>
      <c r="D80" s="5" t="s">
        <v>120</v>
      </c>
      <c r="E80" t="b">
        <v>1</v>
      </c>
      <c r="F80" t="b">
        <v>0</v>
      </c>
      <c r="G80" t="b">
        <v>0</v>
      </c>
      <c r="H80" t="b">
        <v>1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s">
        <v>193</v>
      </c>
      <c r="Q80" t="s">
        <v>195</v>
      </c>
      <c r="R80" t="str">
        <f t="shared" si="1"/>
        <v>, {'EPSSchoolID':'90079','SchoolName':'Silver Oaks School','Province':'Punjab','City':'Rawalpindi','SSC':'TRUE','HSSC':'FALSE','MSP':'FALSE','SSCScience':'TRUE','SSCHumanities':'TRUE','HSSCPreMedical':'FALSE','HSSCPreEngineering':'FALSE','HSSCScience':'FALSE','HSSCGeneral':'FALSE','HSSCHumanities':'FALSE','HSSCCommerce':'FALSE','InstructionMedium':'English','Status':'Co-educational'}</v>
      </c>
    </row>
    <row r="81" spans="1:18" x14ac:dyDescent="0.25">
      <c r="A81">
        <v>90080</v>
      </c>
      <c r="B81" s="5" t="s">
        <v>115</v>
      </c>
      <c r="C81" s="5" t="s">
        <v>182</v>
      </c>
      <c r="D81" s="5" t="s">
        <v>121</v>
      </c>
      <c r="E81" t="b">
        <v>1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s">
        <v>193</v>
      </c>
      <c r="Q81" t="s">
        <v>195</v>
      </c>
      <c r="R81" t="str">
        <f t="shared" si="1"/>
        <v>, {'EPSSchoolID':'90080','SchoolName':'The Bara Dari High School Eductors Gujrat','Province':'Punjab','City':'Gujrat','SSC':'TRUE','HSSC':'FALSE','MSP':'FALSE','SSCScience':'FALSE','SSCHumanities':'TRUE','HSSCPreMedical':'FALSE','HSSCPreEngineering':'FALSE','HSSCScience':'FALSE','HSSCGeneral':'FALSE','HSSCHumanities':'FALSE','HSSCCommerce':'FALSE','InstructionMedium':'English','Status':'Co-educational'}</v>
      </c>
    </row>
    <row r="82" spans="1:18" ht="28.5" x14ac:dyDescent="0.25">
      <c r="A82">
        <v>90081</v>
      </c>
      <c r="B82" s="6" t="s">
        <v>124</v>
      </c>
      <c r="C82" s="4" t="s">
        <v>201</v>
      </c>
      <c r="D82" s="5" t="s">
        <v>160</v>
      </c>
      <c r="E82" t="b">
        <v>1</v>
      </c>
      <c r="F82" t="b">
        <v>0</v>
      </c>
      <c r="G82" t="b">
        <v>1</v>
      </c>
      <c r="H82" t="b">
        <v>1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s">
        <v>193</v>
      </c>
      <c r="Q82" t="s">
        <v>195</v>
      </c>
      <c r="R82" t="str">
        <f t="shared" si="1"/>
        <v>, {'EPSSchoolID':'90081','SchoolName':'Aga Khan Diamond Jubilee Model High School ','Province':'Gilgit Baltistan','City':'Hunza','SSC':'TRUE','HSSC':'FALSE','MSP':'TRUE','SSCScience':'TRUE','SSCHumanities':'TRUE','HSSCPreMedical':'FALSE','HSSCPreEngineering':'FALSE','HSSCScience':'FALSE','HSSCGeneral':'FALSE','HSSCHumanities':'FALSE','HSSCCommerce':'FALSE','InstructionMedium':'English','Status':'Co-educational'}</v>
      </c>
    </row>
    <row r="83" spans="1:18" x14ac:dyDescent="0.25">
      <c r="A83">
        <v>90082</v>
      </c>
      <c r="B83" s="5" t="s">
        <v>125</v>
      </c>
      <c r="C83" s="4" t="s">
        <v>201</v>
      </c>
      <c r="D83" s="5" t="s">
        <v>161</v>
      </c>
      <c r="E83" t="b">
        <v>1</v>
      </c>
      <c r="F83" t="b">
        <v>1</v>
      </c>
      <c r="G83" t="b">
        <v>0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s">
        <v>193</v>
      </c>
      <c r="Q83" t="s">
        <v>195</v>
      </c>
      <c r="R83" t="str">
        <f t="shared" si="1"/>
        <v>, {'EPSSchoolID':'90082','SchoolName':'Aga Khan Higher Secondary School Gahkuch','Province':'Gilgit Baltistan','City':'Ghizer','SSC':'TRUE','HSSC':'TRUE','MSP':'FALSE','SSCScience':'TRUE','SSCHumanities':'TRUE','HSSCPreMedical':'TRUE','HSSCPreEngineering':'TRUE','HSSCScience':'TRUE','HSSCGeneral':'TRUE','HSSCHumanities':'TRUE','HSSCCommerce':'TRUE','InstructionMedium':'English','Status':'Co-educational'}</v>
      </c>
    </row>
    <row r="84" spans="1:18" x14ac:dyDescent="0.25">
      <c r="A84">
        <v>90083</v>
      </c>
      <c r="B84" s="5" t="s">
        <v>126</v>
      </c>
      <c r="C84" s="4" t="s">
        <v>201</v>
      </c>
      <c r="D84" s="5" t="s">
        <v>162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b">
        <v>1</v>
      </c>
      <c r="K84" t="b">
        <v>0</v>
      </c>
      <c r="L84" t="b">
        <v>1</v>
      </c>
      <c r="M84" t="b">
        <v>1</v>
      </c>
      <c r="N84" t="b">
        <v>1</v>
      </c>
      <c r="O84" t="b">
        <v>0</v>
      </c>
      <c r="P84" t="s">
        <v>193</v>
      </c>
      <c r="Q84" t="s">
        <v>195</v>
      </c>
      <c r="R84" t="str">
        <f t="shared" si="1"/>
        <v>, {'EPSSchoolID':'90083','SchoolName':'Aga Khan Higher Secondary School Gilgit','Province':'Gilgit Baltistan','City':'Gilgit','SSC':'TRUE','HSSC':'TRUE','MSP':'FALSE','SSCScience':'TRUE','SSCHumanities':'FALSE','HSSCPreMedical':'TRUE','HSSCPreEngineering':'FALSE','HSSCScience':'TRUE','HSSCGeneral':'TRUE','HSSCHumanities':'TRUE','HSSCCommerce':'FALSE','InstructionMedium':'English','Status':'Co-educational'}</v>
      </c>
    </row>
    <row r="85" spans="1:18" x14ac:dyDescent="0.25">
      <c r="A85">
        <v>90084</v>
      </c>
      <c r="B85" s="5" t="s">
        <v>127</v>
      </c>
      <c r="C85" s="4" t="s">
        <v>201</v>
      </c>
      <c r="D85" s="5" t="s">
        <v>160</v>
      </c>
      <c r="E85" t="b">
        <v>1</v>
      </c>
      <c r="F85" t="b">
        <v>1</v>
      </c>
      <c r="G85" t="b">
        <v>0</v>
      </c>
      <c r="H85" t="b">
        <v>1</v>
      </c>
      <c r="I85" t="b">
        <v>1</v>
      </c>
      <c r="J85" t="b">
        <v>1</v>
      </c>
      <c r="K85" t="b">
        <v>0</v>
      </c>
      <c r="L85" t="b">
        <v>0</v>
      </c>
      <c r="M85" t="b">
        <v>1</v>
      </c>
      <c r="N85" t="b">
        <v>1</v>
      </c>
      <c r="O85" t="b">
        <v>1</v>
      </c>
      <c r="P85" t="s">
        <v>193</v>
      </c>
      <c r="Q85" t="s">
        <v>195</v>
      </c>
      <c r="R85" t="str">
        <f t="shared" si="1"/>
        <v>, {'EPSSchoolID':'90084','SchoolName':'Aga Khan Higher Secondary School Hunza','Province':'Gilgit Baltistan','City':'Hunza','SSC':'TRUE','HSSC':'TRUE','MSP':'FALSE','SSCScience':'TRUE','SSCHumanities':'TRUE','HSSCPreMedical':'TRUE','HSSCPreEngineering':'FALSE','HSSCScience':'FALSE','HSSCGeneral':'TRUE','HSSCHumanities':'TRUE','HSSCCommerce':'TRUE','InstructionMedium':'English','Status':'Co-educational'}</v>
      </c>
    </row>
    <row r="86" spans="1:18" ht="28.5" x14ac:dyDescent="0.25">
      <c r="A86">
        <v>90085</v>
      </c>
      <c r="B86" s="5" t="s">
        <v>128</v>
      </c>
      <c r="C86" s="4" t="s">
        <v>201</v>
      </c>
      <c r="D86" s="5" t="s">
        <v>161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b">
        <v>1</v>
      </c>
      <c r="K86" t="b">
        <v>0</v>
      </c>
      <c r="L86" t="b">
        <v>1</v>
      </c>
      <c r="M86" t="b">
        <v>1</v>
      </c>
      <c r="N86" t="b">
        <v>0</v>
      </c>
      <c r="O86" t="b">
        <v>1</v>
      </c>
      <c r="P86" t="s">
        <v>193</v>
      </c>
      <c r="Q86" t="s">
        <v>195</v>
      </c>
      <c r="R86" t="str">
        <f t="shared" si="1"/>
        <v>, {'EPSSchoolID':'90085','SchoolName':'Aga Khan Higher Secondary School, Sherqilla','Province':'Gilgit Baltistan','City':'Ghizer','SSC':'TRUE','HSSC':'TRUE','MSP':'FALSE','SSCScience':'TRUE','SSCHumanities':'FALSE','HSSCPreMedical':'TRUE','HSSCPreEngineering':'FALSE','HSSCScience':'TRUE','HSSCGeneral':'TRUE','HSSCHumanities':'FALSE','HSSCCommerce':'TRUE','InstructionMedium':'English','Status':'Co-educational'}</v>
      </c>
    </row>
    <row r="87" spans="1:18" x14ac:dyDescent="0.25">
      <c r="A87">
        <v>90086</v>
      </c>
      <c r="B87" s="5" t="s">
        <v>129</v>
      </c>
      <c r="C87" s="4" t="s">
        <v>201</v>
      </c>
      <c r="D87" s="5" t="s">
        <v>160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s">
        <v>193</v>
      </c>
      <c r="Q87" t="s">
        <v>195</v>
      </c>
      <c r="R87" t="str">
        <f t="shared" si="1"/>
        <v>, {'EPSSchoolID':'90086','SchoolName':'Al-Amyn Model School Gulmit','Province':'Gilgit Baltistan','City':'Hunza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88" spans="1:18" x14ac:dyDescent="0.25">
      <c r="A88">
        <v>90087</v>
      </c>
      <c r="B88" s="5" t="s">
        <v>130</v>
      </c>
      <c r="C88" s="4" t="s">
        <v>201</v>
      </c>
      <c r="D88" s="5" t="s">
        <v>163</v>
      </c>
      <c r="E88" t="b">
        <v>1</v>
      </c>
      <c r="F88" t="b">
        <v>0</v>
      </c>
      <c r="G88" t="b">
        <v>1</v>
      </c>
      <c r="H88" t="b">
        <v>1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s">
        <v>193</v>
      </c>
      <c r="Q88" t="s">
        <v>195</v>
      </c>
      <c r="R88" t="str">
        <f t="shared" si="1"/>
        <v>, {'EPSSchoolID':'90087','SchoolName':'Al-Murtaza Academy Murtaza Abad Hunza ','Province':'Gilgit Baltistan','City':'Hunza ','SSC':'TRUE','HSSC':'FALSE','MSP':'TRUE','SSCScience':'TRUE','SSCHumanities':'TRUE','HSSCPreMedical':'FALSE','HSSCPreEngineering':'FALSE','HSSCScience':'FALSE','HSSCGeneral':'FALSE','HSSCHumanities':'FALSE','HSSCCommerce':'FALSE','InstructionMedium':'English','Status':'Co-educational'}</v>
      </c>
    </row>
    <row r="89" spans="1:18" x14ac:dyDescent="0.25">
      <c r="A89">
        <v>90088</v>
      </c>
      <c r="B89" s="5" t="s">
        <v>131</v>
      </c>
      <c r="C89" s="4" t="s">
        <v>201</v>
      </c>
      <c r="D89" s="5" t="s">
        <v>164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s">
        <v>193</v>
      </c>
      <c r="Q89" t="s">
        <v>195</v>
      </c>
      <c r="R89" t="str">
        <f t="shared" si="1"/>
        <v>, {'EPSSchoolID':'90088','SchoolName':'Al- Saba Sakura Academy ','Province':'Gilgit Baltistan','City':'Gilgit 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90" spans="1:18" x14ac:dyDescent="0.25">
      <c r="A90">
        <v>90089</v>
      </c>
      <c r="B90" s="5" t="s">
        <v>132</v>
      </c>
      <c r="C90" s="4" t="s">
        <v>201</v>
      </c>
      <c r="D90" s="5" t="s">
        <v>164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s">
        <v>193</v>
      </c>
      <c r="Q90" t="s">
        <v>195</v>
      </c>
      <c r="R90" t="str">
        <f t="shared" si="1"/>
        <v>, {'EPSSchoolID':'90089','SchoolName':'Brooshal Public School ','Province':'Gilgit Baltistan','City':'Gilgit 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91" spans="1:18" x14ac:dyDescent="0.25">
      <c r="A91">
        <v>90090</v>
      </c>
      <c r="B91" s="5" t="s">
        <v>133</v>
      </c>
      <c r="C91" s="4" t="s">
        <v>201</v>
      </c>
      <c r="D91" s="5" t="s">
        <v>162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s">
        <v>193</v>
      </c>
      <c r="Q91" t="s">
        <v>195</v>
      </c>
      <c r="R91" t="str">
        <f t="shared" si="1"/>
        <v>, {'EPSSchoolID':'90090','SchoolName':'D.J. Model High School Rahimabad, Gilgit','Province':'Gilgit Baltistan','City':'Gilgit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92" spans="1:18" x14ac:dyDescent="0.25">
      <c r="A92">
        <v>90091</v>
      </c>
      <c r="B92" s="5" t="s">
        <v>134</v>
      </c>
      <c r="C92" s="4" t="s">
        <v>201</v>
      </c>
      <c r="D92" s="5" t="s">
        <v>165</v>
      </c>
      <c r="E92" t="b">
        <v>1</v>
      </c>
      <c r="F92" t="b">
        <v>0</v>
      </c>
      <c r="G92" t="b">
        <v>1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s">
        <v>194</v>
      </c>
      <c r="Q92" t="s">
        <v>195</v>
      </c>
      <c r="R92" t="str">
        <f t="shared" si="1"/>
        <v>, {'EPSSchoolID':'90091','SchoolName':'D.J. Learning Resource Barkolti, Yasin  ','Province':'Gilgit Baltistan','City':'Ghizer ','SSC':'TRUE','HSSC':'FALSE','MSP':'TRUE','SSCScience':'TRUE','SSCHumanities':'FALSE','HSSCPreMedical':'FALSE','HSSCPreEngineering':'FALSE','HSSCScience':'FALSE','HSSCGeneral':'FALSE','HSSCHumanities':'FALSE','HSSCCommerce':'FALSE','InstructionMedium':'Urdu','Status':'Co-educational'}</v>
      </c>
    </row>
    <row r="93" spans="1:18" ht="28.5" x14ac:dyDescent="0.25">
      <c r="A93">
        <v>90092</v>
      </c>
      <c r="B93" s="5" t="s">
        <v>135</v>
      </c>
      <c r="C93" s="4" t="s">
        <v>201</v>
      </c>
      <c r="D93" s="5" t="s">
        <v>165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s">
        <v>193</v>
      </c>
      <c r="Q93" t="s">
        <v>195</v>
      </c>
      <c r="R93" t="str">
        <f t="shared" si="1"/>
        <v>, {'EPSSchoolID':'90092','SchoolName':'D.J. Learning Resource High School Phander ','Province':'Gilgit Baltistan','City':'Ghizer 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94" spans="1:18" ht="28.5" x14ac:dyDescent="0.25">
      <c r="A94">
        <v>90093</v>
      </c>
      <c r="B94" s="5" t="s">
        <v>136</v>
      </c>
      <c r="C94" s="4" t="s">
        <v>201</v>
      </c>
      <c r="D94" s="5" t="s">
        <v>165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s">
        <v>193</v>
      </c>
      <c r="Q94" t="s">
        <v>195</v>
      </c>
      <c r="R94" t="str">
        <f t="shared" si="1"/>
        <v>, {'EPSSchoolID':'90093','SchoolName':'D.J. Learning Resource High School Sandi, Yasin ','Province':'Gilgit Baltistan','City':'Ghizer 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95" spans="1:18" x14ac:dyDescent="0.25">
      <c r="A95">
        <v>90094</v>
      </c>
      <c r="B95" s="5" t="s">
        <v>137</v>
      </c>
      <c r="C95" s="4" t="s">
        <v>201</v>
      </c>
      <c r="D95" s="5" t="s">
        <v>165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s">
        <v>193</v>
      </c>
      <c r="Q95" t="s">
        <v>195</v>
      </c>
      <c r="R95" t="str">
        <f t="shared" si="1"/>
        <v>, {'EPSSchoolID':'90094','SchoolName':'D.J. learning Resource High School Thingai ','Province':'Gilgit Baltistan','City':'Ghizer 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96" spans="1:18" ht="28.5" x14ac:dyDescent="0.25">
      <c r="A96">
        <v>90095</v>
      </c>
      <c r="B96" s="5" t="s">
        <v>138</v>
      </c>
      <c r="C96" s="4" t="s">
        <v>201</v>
      </c>
      <c r="D96" s="5" t="s">
        <v>164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s">
        <v>193</v>
      </c>
      <c r="Q96" t="s">
        <v>195</v>
      </c>
      <c r="R96" t="str">
        <f t="shared" si="1"/>
        <v>, {'EPSSchoolID':'90095','SchoolName':'D.J. Learning Resource School Chatorkhand, Ishkoman','Province':'Gilgit Baltistan','City':'Gilgit 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97" spans="1:18" x14ac:dyDescent="0.25">
      <c r="A97">
        <v>90096</v>
      </c>
      <c r="B97" s="5" t="s">
        <v>139</v>
      </c>
      <c r="C97" s="4" t="s">
        <v>201</v>
      </c>
      <c r="D97" s="5" t="s">
        <v>164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s">
        <v>193</v>
      </c>
      <c r="Q97" t="s">
        <v>195</v>
      </c>
      <c r="R97" t="str">
        <f t="shared" si="1"/>
        <v>, {'EPSSchoolID':'90096','SchoolName':'D.J. Learning Resource School Mominabad','Province':'Gilgit Baltistan','City':'Gilgit 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98" spans="1:18" x14ac:dyDescent="0.25">
      <c r="A98">
        <v>90097</v>
      </c>
      <c r="B98" s="5" t="s">
        <v>140</v>
      </c>
      <c r="C98" s="4" t="s">
        <v>201</v>
      </c>
      <c r="D98" s="5" t="s">
        <v>164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s">
        <v>194</v>
      </c>
      <c r="Q98" t="s">
        <v>195</v>
      </c>
      <c r="R98" t="str">
        <f t="shared" si="1"/>
        <v>, {'EPSSchoolID':'90097','SchoolName':'D.J. Model High School Oshikhandass','Province':'Gilgit Baltistan','City':'Gilgit ','SSC':'FALSE','HSSC':'FALSE','MSP':'TRUE','SSCScience':'FALSE','SSCHumanities':'FALSE','HSSCPreMedical':'FALSE','HSSCPreEngineering':'FALSE','HSSCScience':'FALSE','HSSCGeneral':'FALSE','HSSCHumanities':'FALSE','HSSCCommerce':'FALSE','InstructionMedium':'Urdu','Status':'Co-educational'}</v>
      </c>
    </row>
    <row r="99" spans="1:18" ht="28.5" x14ac:dyDescent="0.25">
      <c r="A99">
        <v>90098</v>
      </c>
      <c r="B99" s="5" t="s">
        <v>141</v>
      </c>
      <c r="C99" s="4" t="s">
        <v>201</v>
      </c>
      <c r="D99" s="5" t="s">
        <v>162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s">
        <v>194</v>
      </c>
      <c r="Q99" t="s">
        <v>195</v>
      </c>
      <c r="R99" t="str">
        <f t="shared" si="1"/>
        <v>, {'EPSSchoolID':'90098','SchoolName':'Diamond Jubilee Model High  School Danyore, Gilgit','Province':'Gilgit Baltistan','City':'Gilgit','SSC':'FALSE','HSSC':'FALSE','MSP':'TRUE','SSCScience':'FALSE','SSCHumanities':'FALSE','HSSCPreMedical':'FALSE','HSSCPreEngineering':'FALSE','HSSCScience':'FALSE','HSSCGeneral':'FALSE','HSSCHumanities':'FALSE','HSSCCommerce':'FALSE','InstructionMedium':'Urdu','Status':'Co-educational'}</v>
      </c>
    </row>
    <row r="100" spans="1:18" ht="28.5" x14ac:dyDescent="0.25">
      <c r="A100">
        <v>90099</v>
      </c>
      <c r="B100" s="5" t="s">
        <v>142</v>
      </c>
      <c r="C100" s="4" t="s">
        <v>201</v>
      </c>
      <c r="D100" s="5" t="s">
        <v>161</v>
      </c>
      <c r="E100" t="b">
        <v>1</v>
      </c>
      <c r="F100" t="b">
        <v>0</v>
      </c>
      <c r="G100" t="b">
        <v>1</v>
      </c>
      <c r="H100" t="b">
        <v>1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s">
        <v>194</v>
      </c>
      <c r="Q100" t="s">
        <v>195</v>
      </c>
      <c r="R100" t="str">
        <f t="shared" si="1"/>
        <v>, {'EPSSchoolID':'90099','SchoolName':'Diamond Jubilee Model High School Singal, Punial','Province':'Gilgit Baltistan','City':'Ghizer','SSC':'TRUE','HSSC':'FALSE','MSP':'TRUE','SSCScience':'TRUE','SSCHumanities':'TRUE','HSSCPreMedical':'FALSE','HSSCPreEngineering':'FALSE','HSSCScience':'FALSE','HSSCGeneral':'FALSE','HSSCHumanities':'FALSE','HSSCCommerce':'FALSE','InstructionMedium':'Urdu','Status':'Co-educational'}</v>
      </c>
    </row>
    <row r="101" spans="1:18" x14ac:dyDescent="0.25">
      <c r="A101">
        <v>90100</v>
      </c>
      <c r="B101" s="5" t="s">
        <v>143</v>
      </c>
      <c r="C101" s="4" t="s">
        <v>201</v>
      </c>
      <c r="D101" s="5" t="s">
        <v>162</v>
      </c>
      <c r="E101" t="b">
        <v>1</v>
      </c>
      <c r="F101" t="b">
        <v>0</v>
      </c>
      <c r="G101" t="b">
        <v>1</v>
      </c>
      <c r="H101" t="b">
        <v>1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s">
        <v>193</v>
      </c>
      <c r="Q101" t="s">
        <v>195</v>
      </c>
      <c r="R101" t="str">
        <f t="shared" si="1"/>
        <v>, {'EPSSchoolID':'90100','SchoolName':'Elysian Higher Secondary School Gilgit','Province':'Gilgit Baltistan','City':'Gilgit','SSC':'TRUE','HSSC':'FALSE','MSP':'TRUE','SSCScience':'TRUE','SSCHumanities':'TRUE','HSSCPreMedical':'FALSE','HSSCPreEngineering':'FALSE','HSSCScience':'FALSE','HSSCGeneral':'FALSE','HSSCHumanities':'FALSE','HSSCCommerce':'FALSE','InstructionMedium':'English','Status':'Co-educational'}</v>
      </c>
    </row>
    <row r="102" spans="1:18" ht="28.5" x14ac:dyDescent="0.25">
      <c r="A102">
        <v>90101</v>
      </c>
      <c r="B102" s="5" t="s">
        <v>144</v>
      </c>
      <c r="C102" s="4" t="s">
        <v>201</v>
      </c>
      <c r="D102" s="5" t="s">
        <v>164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  <c r="L102" t="b">
        <v>1</v>
      </c>
      <c r="M102" t="b">
        <v>1</v>
      </c>
      <c r="N102" t="b">
        <v>1</v>
      </c>
      <c r="O102" t="b">
        <v>1</v>
      </c>
      <c r="P102" t="s">
        <v>193</v>
      </c>
      <c r="Q102" t="s">
        <v>195</v>
      </c>
      <c r="R102" t="str">
        <f t="shared" si="1"/>
        <v>, {'EPSSchoolID':'90101','SchoolName':'Elysian Higher Secondary School, Zulfiqarabad','Province':'Gilgit Baltistan','City':'Gilgit ','SSC':'TRUE','HSSC':'TRUE','MSP':'FALSE','SSCScience':'TRUE','SSCHumanities':'FALSE','HSSCPreMedical':'TRUE','HSSCPreEngineering':'FALSE','HSSCScience':'TRUE','HSSCGeneral':'TRUE','HSSCHumanities':'TRUE','HSSCCommerce':'TRUE','InstructionMedium':'English','Status':'Co-educational'}</v>
      </c>
    </row>
    <row r="103" spans="1:18" x14ac:dyDescent="0.25">
      <c r="A103">
        <v>90102</v>
      </c>
      <c r="B103" s="5" t="s">
        <v>145</v>
      </c>
      <c r="C103" s="4" t="s">
        <v>201</v>
      </c>
      <c r="D103" s="5" t="s">
        <v>164</v>
      </c>
      <c r="E103" t="b">
        <v>0</v>
      </c>
      <c r="F103" t="b">
        <v>0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s">
        <v>193</v>
      </c>
      <c r="Q103" t="s">
        <v>195</v>
      </c>
      <c r="R103" t="str">
        <f t="shared" si="1"/>
        <v>, {'EPSSchoolID':'90102','SchoolName':'Elysian School, Danyore','Province':'Gilgit Baltistan','City':'Gilgit 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104" spans="1:18" x14ac:dyDescent="0.25">
      <c r="A104">
        <v>90103</v>
      </c>
      <c r="B104" s="5" t="s">
        <v>146</v>
      </c>
      <c r="C104" s="4" t="s">
        <v>201</v>
      </c>
      <c r="D104" s="5" t="s">
        <v>164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s">
        <v>194</v>
      </c>
      <c r="Q104" t="s">
        <v>195</v>
      </c>
      <c r="R104" t="str">
        <f t="shared" si="1"/>
        <v>, {'EPSSchoolID':'90103','SchoolName':'Elysian School, Nomal','Province':'Gilgit Baltistan','City':'Gilgit ','SSC':'FALSE','HSSC':'FALSE','MSP':'TRUE','SSCScience':'FALSE','SSCHumanities':'FALSE','HSSCPreMedical':'FALSE','HSSCPreEngineering':'FALSE','HSSCScience':'FALSE','HSSCGeneral':'FALSE','HSSCHumanities':'FALSE','HSSCCommerce':'FALSE','InstructionMedium':'Urdu','Status':'Co-educational'}</v>
      </c>
    </row>
    <row r="105" spans="1:18" x14ac:dyDescent="0.25">
      <c r="A105">
        <v>90104</v>
      </c>
      <c r="B105" s="5" t="s">
        <v>147</v>
      </c>
      <c r="C105" s="4" t="s">
        <v>201</v>
      </c>
      <c r="D105" s="5" t="s">
        <v>166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s">
        <v>194</v>
      </c>
      <c r="Q105" t="s">
        <v>195</v>
      </c>
      <c r="R105" t="str">
        <f t="shared" si="1"/>
        <v>, {'EPSSchoolID':'90104','SchoolName':'Elysian School, Gahkuch','Province':'Gilgit Baltistan','City':'Gahkuch','SSC':'FALSE','HSSC':'FALSE','MSP':'TRUE','SSCScience':'FALSE','SSCHumanities':'FALSE','HSSCPreMedical':'FALSE','HSSCPreEngineering':'FALSE','HSSCScience':'FALSE','HSSCGeneral':'FALSE','HSSCHumanities':'FALSE','HSSCCommerce':'FALSE','InstructionMedium':'Urdu','Status':'Co-educational'}</v>
      </c>
    </row>
    <row r="106" spans="1:18" x14ac:dyDescent="0.25">
      <c r="A106">
        <v>90105</v>
      </c>
      <c r="B106" s="5" t="s">
        <v>148</v>
      </c>
      <c r="C106" s="4" t="s">
        <v>201</v>
      </c>
      <c r="D106" s="5" t="s">
        <v>166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s">
        <v>194</v>
      </c>
      <c r="Q106" t="s">
        <v>195</v>
      </c>
      <c r="R106" t="str">
        <f t="shared" si="1"/>
        <v>, {'EPSSchoolID':'90105','SchoolName':'Ghizer Higher Secondary School Gahkuch ','Province':'Gilgit Baltistan','City':'Gahkuch','SSC':'FALSE','HSSC':'FALSE','MSP':'TRUE','SSCScience':'FALSE','SSCHumanities':'FALSE','HSSCPreMedical':'FALSE','HSSCPreEngineering':'FALSE','HSSCScience':'FALSE','HSSCGeneral':'FALSE','HSSCHumanities':'FALSE','HSSCCommerce':'FALSE','InstructionMedium':'Urdu','Status':'Co-educational'}</v>
      </c>
    </row>
    <row r="107" spans="1:18" x14ac:dyDescent="0.25">
      <c r="A107">
        <v>90106</v>
      </c>
      <c r="B107" s="5" t="s">
        <v>149</v>
      </c>
      <c r="C107" s="4" t="s">
        <v>201</v>
      </c>
      <c r="D107" s="5" t="s">
        <v>160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s">
        <v>194</v>
      </c>
      <c r="Q107" t="s">
        <v>195</v>
      </c>
      <c r="R107" t="str">
        <f t="shared" si="1"/>
        <v>, {'EPSSchoolID':'90106','SchoolName':'Hasegawa Memorial Public School ','Province':'Gilgit Baltistan','City':'Hunza','SSC':'FALSE','HSSC':'FALSE','MSP':'TRUE','SSCScience':'FALSE','SSCHumanities':'FALSE','HSSCPreMedical':'FALSE','HSSCPreEngineering':'FALSE','HSSCScience':'FALSE','HSSCGeneral':'FALSE','HSSCHumanities':'FALSE','HSSCCommerce':'FALSE','InstructionMedium':'Urdu','Status':'Co-educational'}</v>
      </c>
    </row>
    <row r="108" spans="1:18" x14ac:dyDescent="0.25">
      <c r="A108">
        <v>90107</v>
      </c>
      <c r="B108" s="5" t="s">
        <v>150</v>
      </c>
      <c r="C108" s="4" t="s">
        <v>201</v>
      </c>
      <c r="D108" s="5" t="s">
        <v>160</v>
      </c>
      <c r="E108" t="b">
        <v>1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s">
        <v>193</v>
      </c>
      <c r="Q108" t="s">
        <v>195</v>
      </c>
      <c r="R108" t="str">
        <f t="shared" si="1"/>
        <v>, {'EPSSchoolID':'90107','SchoolName':'Hunza Model High School Aliabad Hunza','Province':'Gilgit Baltistan','City':'Hunza','SSC':'TRUE','HSSC':'FALSE','MSP':'FALSE','SSCScience':'TRUE','SSCHumanities':'FALSE','HSSCPreMedical':'FALSE','HSSCPreEngineering':'FALSE','HSSCScience':'FALSE','HSSCGeneral':'FALSE','HSSCHumanities':'FALSE','HSSCCommerce':'FALSE','InstructionMedium':'English','Status':'Co-educational'}</v>
      </c>
    </row>
    <row r="109" spans="1:18" x14ac:dyDescent="0.25">
      <c r="A109">
        <v>90108</v>
      </c>
      <c r="B109" s="5" t="s">
        <v>151</v>
      </c>
      <c r="C109" s="4" t="s">
        <v>201</v>
      </c>
      <c r="D109" s="5" t="s">
        <v>164</v>
      </c>
      <c r="E109" t="b">
        <v>1</v>
      </c>
      <c r="F109" t="b">
        <v>0</v>
      </c>
      <c r="G109" t="b">
        <v>1</v>
      </c>
      <c r="H109" t="b">
        <v>1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s">
        <v>193</v>
      </c>
      <c r="Q109" t="s">
        <v>195</v>
      </c>
      <c r="R109" t="str">
        <f t="shared" si="1"/>
        <v>, {'EPSSchoolID':'90108','SchoolName':'Jinnah Public High School Cupis','Province':'Gilgit Baltistan','City':'Gilgit ','SSC':'TRUE','HSSC':'FALSE','MSP':'TRUE','SSCScience':'TRUE','SSCHumanities':'TRUE','HSSCPreMedical':'FALSE','HSSCPreEngineering':'FALSE','HSSCScience':'FALSE','HSSCGeneral':'FALSE','HSSCHumanities':'FALSE','HSSCCommerce':'FALSE','InstructionMedium':'English','Status':'Co-educational'}</v>
      </c>
    </row>
    <row r="110" spans="1:18" ht="28.5" x14ac:dyDescent="0.25">
      <c r="A110">
        <v>90109</v>
      </c>
      <c r="B110" s="5" t="s">
        <v>152</v>
      </c>
      <c r="C110" s="4" t="s">
        <v>201</v>
      </c>
      <c r="D110" s="5" t="s">
        <v>162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s">
        <v>193</v>
      </c>
      <c r="Q110" t="s">
        <v>195</v>
      </c>
      <c r="R110" t="str">
        <f t="shared" si="1"/>
        <v>, {'EPSSchoolID':'90109','SchoolName':'Mehnaz Fatima Montessori &amp; Inclusive Education Center','Province':'Gilgit Baltistan','City':'Gilgit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111" spans="1:18" x14ac:dyDescent="0.25">
      <c r="A111">
        <v>90110</v>
      </c>
      <c r="B111" s="5" t="s">
        <v>153</v>
      </c>
      <c r="C111" s="4" t="s">
        <v>201</v>
      </c>
      <c r="D111" s="5" t="s">
        <v>163</v>
      </c>
      <c r="E111" t="b">
        <v>1</v>
      </c>
      <c r="F111" t="b">
        <v>0</v>
      </c>
      <c r="G111" t="b">
        <v>1</v>
      </c>
      <c r="H111" t="b">
        <v>1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s">
        <v>193</v>
      </c>
      <c r="Q111" t="s">
        <v>195</v>
      </c>
      <c r="R111" t="str">
        <f t="shared" si="1"/>
        <v>, {'EPSSchoolID':'90110','SchoolName':'New Beacon House School Altit, Hunza ','Province':'Gilgit Baltistan','City':'Hunza ','SSC':'TRUE','HSSC':'FALSE','MSP':'TRUE','SSCScience':'TRUE','SSCHumanities':'TRUE','HSSCPreMedical':'FALSE','HSSCPreEngineering':'FALSE','HSSCScience':'FALSE','HSSCGeneral':'FALSE','HSSCHumanities':'FALSE','HSSCCommerce':'FALSE','InstructionMedium':'English','Status':'Co-educational'}</v>
      </c>
    </row>
    <row r="112" spans="1:18" x14ac:dyDescent="0.25">
      <c r="A112">
        <v>90111</v>
      </c>
      <c r="B112" s="5" t="s">
        <v>154</v>
      </c>
      <c r="C112" s="4" t="s">
        <v>201</v>
      </c>
      <c r="D112" s="5" t="s">
        <v>163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s">
        <v>193</v>
      </c>
      <c r="Q112" t="s">
        <v>195</v>
      </c>
      <c r="R112" t="str">
        <f t="shared" si="1"/>
        <v>, {'EPSSchoolID':'90111','SchoolName':'NHM Le Rosey School, Shishkat ','Province':'Gilgit Baltistan','City':'Hunza 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113" spans="1:18" x14ac:dyDescent="0.25">
      <c r="A113">
        <v>90112</v>
      </c>
      <c r="B113" s="5" t="s">
        <v>155</v>
      </c>
      <c r="C113" s="4" t="s">
        <v>201</v>
      </c>
      <c r="D113" s="5" t="s">
        <v>167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s">
        <v>193</v>
      </c>
      <c r="Q113" t="s">
        <v>195</v>
      </c>
      <c r="R113" t="str">
        <f t="shared" si="1"/>
        <v>, {'EPSSchoolID':'90112','SchoolName':'Pepperdine for Advanced Studies','Province':'Gilgit Baltistan','City':'Skardu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114" spans="1:18" x14ac:dyDescent="0.25">
      <c r="A114">
        <v>90113</v>
      </c>
      <c r="B114" s="5" t="s">
        <v>156</v>
      </c>
      <c r="C114" s="4" t="s">
        <v>201</v>
      </c>
      <c r="D114" s="5" t="s">
        <v>167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b">
        <v>0</v>
      </c>
      <c r="K114" t="b">
        <v>1</v>
      </c>
      <c r="L114" t="b">
        <v>0</v>
      </c>
      <c r="M114" t="b">
        <v>1</v>
      </c>
      <c r="N114" t="b">
        <v>1</v>
      </c>
      <c r="O114" t="b">
        <v>1</v>
      </c>
      <c r="P114" t="s">
        <v>193</v>
      </c>
      <c r="Q114" t="s">
        <v>195</v>
      </c>
      <c r="R114" t="str">
        <f t="shared" si="1"/>
        <v>, {'EPSSchoolID':'90113','SchoolName':'Priston School and College System','Province':'Gilgit Baltistan','City':'Skardu','SSC':'TRUE','HSSC':'TRUE','MSP':'FALSE','SSCScience':'FALSE','SSCHumanities':'TRUE','HSSCPreMedical':'FALSE','HSSCPreEngineering':'TRUE','HSSCScience':'FALSE','HSSCGeneral':'TRUE','HSSCHumanities':'TRUE','HSSCCommerce':'TRUE','InstructionMedium':'English','Status':'Co-educational'}</v>
      </c>
    </row>
    <row r="115" spans="1:18" x14ac:dyDescent="0.25">
      <c r="A115">
        <v>90114</v>
      </c>
      <c r="B115" s="5" t="s">
        <v>157</v>
      </c>
      <c r="C115" s="4" t="s">
        <v>201</v>
      </c>
      <c r="D115" s="5" t="s">
        <v>163</v>
      </c>
      <c r="E115" t="b">
        <v>1</v>
      </c>
      <c r="F115" t="b">
        <v>1</v>
      </c>
      <c r="G115" t="b">
        <v>0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s">
        <v>193</v>
      </c>
      <c r="Q115" t="s">
        <v>195</v>
      </c>
      <c r="R115" t="str">
        <f t="shared" si="1"/>
        <v>, {'EPSSchoolID':'90114','SchoolName':'Sedna ECD Center and Middle School ','Province':'Gilgit Baltistan','City':'Hunza ','SSC':'TRUE','HSSC':'TRUE','MSP':'FALSE','SSCScience':'TRUE','SSCHumanities':'TRUE','HSSCPreMedical':'TRUE','HSSCPreEngineering':'TRUE','HSSCScience':'TRUE','HSSCGeneral':'TRUE','HSSCHumanities':'TRUE','HSSCCommerce':'TRUE','InstructionMedium':'English','Status':'Co-educational'}</v>
      </c>
    </row>
    <row r="116" spans="1:18" x14ac:dyDescent="0.25">
      <c r="A116">
        <v>90115</v>
      </c>
      <c r="B116" s="5" t="s">
        <v>158</v>
      </c>
      <c r="C116" s="4" t="s">
        <v>201</v>
      </c>
      <c r="D116" s="5" t="s">
        <v>162</v>
      </c>
      <c r="E116" t="b">
        <v>0</v>
      </c>
      <c r="F116" t="b">
        <v>0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s">
        <v>193</v>
      </c>
      <c r="Q116" t="s">
        <v>195</v>
      </c>
      <c r="R116" t="str">
        <f t="shared" si="1"/>
        <v>, {'EPSSchoolID':'90115','SchoolName':'Shining Light Academy, Gilgit','Province':'Gilgit Baltistan','City':'Gilgit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117" spans="1:18" x14ac:dyDescent="0.25">
      <c r="A117">
        <v>90116</v>
      </c>
      <c r="B117" s="5" t="s">
        <v>159</v>
      </c>
      <c r="C117" s="4" t="s">
        <v>201</v>
      </c>
      <c r="D117" s="5" t="s">
        <v>164</v>
      </c>
      <c r="E117" t="b">
        <v>1</v>
      </c>
      <c r="F117" t="b">
        <v>0</v>
      </c>
      <c r="G117" t="b">
        <v>1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s">
        <v>193</v>
      </c>
      <c r="Q117" t="s">
        <v>195</v>
      </c>
      <c r="R117" t="str">
        <f t="shared" si="1"/>
        <v>, {'EPSSchoolID':'90116','SchoolName':'Vectorial Public School &amp; College Gilgit ','Province':'Gilgit Baltistan','City':'Gilgit ','SSC':'TRUE','HSSC':'FALSE','MSP':'TRUE','SSCScience':'FALSE','SSCHumanities':'TRUE','HSSCPreMedical':'FALSE','HSSCPreEngineering':'FALSE','HSSCScience':'FALSE','HSSCGeneral':'FALSE','HSSCHumanities':'FALSE','HSSCCommerce':'FALSE','InstructionMedium':'English','Status':'Co-educational'}</v>
      </c>
    </row>
    <row r="118" spans="1:18" x14ac:dyDescent="0.25">
      <c r="A118">
        <v>90117</v>
      </c>
      <c r="B118" s="6" t="s">
        <v>172</v>
      </c>
      <c r="C118" s="3" t="s">
        <v>171</v>
      </c>
      <c r="D118" s="5" t="s">
        <v>178</v>
      </c>
      <c r="E118" t="b">
        <v>1</v>
      </c>
      <c r="F118" t="b">
        <v>1</v>
      </c>
      <c r="G118" t="b">
        <v>0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0</v>
      </c>
      <c r="O118" t="b">
        <v>1</v>
      </c>
      <c r="P118" t="s">
        <v>194</v>
      </c>
      <c r="Q118" t="s">
        <v>195</v>
      </c>
      <c r="R118" t="str">
        <f t="shared" si="1"/>
        <v>, {'EPSSchoolID':'90117','SchoolName':'Aga Khan Higher Secondary School Chitral ','Province':'Khyber Pakhtunkhwa','City':'Chitral','SSC':'TRUE','HSSC':'TRUE','MSP':'FALSE','SSCScience':'TRUE','SSCHumanities':'TRUE','HSSCPreMedical':'TRUE','HSSCPreEngineering':'TRUE','HSSCScience':'TRUE','HSSCGeneral':'TRUE','HSSCHumanities':'FALSE','HSSCCommerce':'TRUE','InstructionMedium':'Urdu','Status':'Co-educational'}</v>
      </c>
    </row>
    <row r="119" spans="1:18" x14ac:dyDescent="0.25">
      <c r="A119">
        <v>90118</v>
      </c>
      <c r="B119" s="6" t="s">
        <v>173</v>
      </c>
      <c r="C119" s="3" t="s">
        <v>171</v>
      </c>
      <c r="D119" s="5" t="s">
        <v>179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s">
        <v>193</v>
      </c>
      <c r="Q119" t="s">
        <v>195</v>
      </c>
      <c r="R119" t="str">
        <f t="shared" si="1"/>
        <v>, {'EPSSchoolID':'90118','SchoolName':'Aga Khan Girls High School, Chapali','Province':'Khyber Pakhtunkhwa','City':'Chitral 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120" spans="1:18" x14ac:dyDescent="0.25">
      <c r="A120">
        <v>90119</v>
      </c>
      <c r="B120" s="6" t="s">
        <v>174</v>
      </c>
      <c r="C120" s="3" t="s">
        <v>171</v>
      </c>
      <c r="D120" s="5" t="s">
        <v>179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s">
        <v>194</v>
      </c>
      <c r="Q120" t="s">
        <v>192</v>
      </c>
      <c r="R120" t="str">
        <f t="shared" si="1"/>
        <v>, {'EPSSchoolID':'90119','SchoolName':'Aga Khan School, Booni ','Province':'Khyber Pakhtunkhwa','City':'Chitral ','SSC':'FALSE','HSSC':'FALSE','MSP':'TRUE','SSCScience':'FALSE','SSCHumanities':'FALSE','HSSCPreMedical':'FALSE','HSSCPreEngineering':'FALSE','HSSCScience':'FALSE','HSSCGeneral':'FALSE','HSSCHumanities':'FALSE','HSSCCommerce':'FALSE','InstructionMedium':'Urdu','Status':'Girls'}</v>
      </c>
    </row>
    <row r="121" spans="1:18" x14ac:dyDescent="0.25">
      <c r="A121">
        <v>90120</v>
      </c>
      <c r="B121" s="6" t="s">
        <v>175</v>
      </c>
      <c r="C121" s="3" t="s">
        <v>171</v>
      </c>
      <c r="D121" s="5" t="s">
        <v>179</v>
      </c>
      <c r="E121" t="b">
        <v>0</v>
      </c>
      <c r="F121" t="b">
        <v>0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s">
        <v>194</v>
      </c>
      <c r="Q121" t="s">
        <v>195</v>
      </c>
      <c r="R121" t="str">
        <f t="shared" si="1"/>
        <v>, {'EPSSchoolID':'90120','SchoolName':'Aga Khan School, Susum Karimabad','Province':'Khyber Pakhtunkhwa','City':'Chitral ','SSC':'FALSE','HSSC':'FALSE','MSP':'TRUE','SSCScience':'FALSE','SSCHumanities':'FALSE','HSSCPreMedical':'FALSE','HSSCPreEngineering':'FALSE','HSSCScience':'FALSE','HSSCGeneral':'FALSE','HSSCHumanities':'FALSE','HSSCCommerce':'FALSE','InstructionMedium':'Urdu','Status':'Co-educational'}</v>
      </c>
    </row>
    <row r="122" spans="1:18" x14ac:dyDescent="0.25">
      <c r="A122">
        <v>90121</v>
      </c>
      <c r="B122" s="6" t="s">
        <v>176</v>
      </c>
      <c r="C122" s="3" t="s">
        <v>171</v>
      </c>
      <c r="D122" s="5" t="s">
        <v>180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s">
        <v>193</v>
      </c>
      <c r="Q122" t="s">
        <v>195</v>
      </c>
      <c r="R122" t="str">
        <f t="shared" si="1"/>
        <v>, {'EPSSchoolID':'90121','SchoolName':'Allied School Swat ','Province':'Khyber Pakhtunkhwa','City':'Swat ','SSC':'FALSE','HSSC':'FALSE','MSP':'TRUE','SSCScience':'FALSE','SSCHumanities':'FALSE','HSSCPreMedical':'FALSE','HSSCPreEngineering':'FALSE','HSSCScience':'FALSE','HSSCGeneral':'FALSE','HSSCHumanities':'FALSE','HSSCCommerce':'FALSE','InstructionMedium':'English','Status':'Co-educational'}</v>
      </c>
    </row>
    <row r="123" spans="1:18" ht="28.5" x14ac:dyDescent="0.25">
      <c r="A123">
        <v>90122</v>
      </c>
      <c r="B123" s="5" t="s">
        <v>177</v>
      </c>
      <c r="C123" s="3" t="s">
        <v>171</v>
      </c>
      <c r="D123" s="5" t="s">
        <v>178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s">
        <v>193</v>
      </c>
      <c r="Q123" t="s">
        <v>195</v>
      </c>
      <c r="R123" t="str">
        <f t="shared" si="1"/>
        <v>, {'EPSSchoolID':'90122','SchoolName':'The Aga Khan Higher Secondary School Kuragh','Province':'Khyber Pakhtunkhwa','City':'Chitral','SSC':'TRUE','HSSC':'TRUE','MSP':'FALSE','SSCScience':'TRUE','SSCHumanities':'FALSE','HSSCPreMedical':'TRUE','HSSCPreEngineering':'TRUE','HSSCScience':'TRUE','HSSCGeneral':'TRUE','HSSCHumanities':'TRUE','HSSCCommerce':'TRUE','InstructionMedium':'English','Status':'Co-educational'}</v>
      </c>
    </row>
    <row r="124" spans="1:18" x14ac:dyDescent="0.25">
      <c r="R124" s="7" t="str">
        <f>"]"</f>
        <v>]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zoomScale="115" zoomScaleNormal="115" workbookViewId="0">
      <selection activeCell="F2" sqref="F2"/>
    </sheetView>
  </sheetViews>
  <sheetFormatPr defaultRowHeight="15" x14ac:dyDescent="0.25"/>
  <cols>
    <col min="1" max="1" width="60.140625" customWidth="1"/>
    <col min="2" max="2" width="17.7109375" bestFit="1" customWidth="1"/>
    <col min="3" max="3" width="14.5703125" bestFit="1" customWidth="1"/>
    <col min="4" max="4" width="28.42578125" bestFit="1" customWidth="1"/>
    <col min="5" max="5" width="25.7109375" bestFit="1" customWidth="1"/>
    <col min="7" max="7" width="19.5703125" customWidth="1"/>
  </cols>
  <sheetData>
    <row r="1" spans="1:10" x14ac:dyDescent="0.25">
      <c r="A1" s="7" t="s">
        <v>183</v>
      </c>
      <c r="B1" s="7" t="s">
        <v>184</v>
      </c>
      <c r="C1" s="7" t="s">
        <v>185</v>
      </c>
      <c r="D1" s="7" t="s">
        <v>186</v>
      </c>
      <c r="E1" s="8" t="s">
        <v>191</v>
      </c>
      <c r="F1" s="7" t="s">
        <v>4</v>
      </c>
      <c r="G1" s="7" t="s">
        <v>5</v>
      </c>
      <c r="H1" s="7" t="s">
        <v>6</v>
      </c>
      <c r="I1" s="7" t="s">
        <v>192</v>
      </c>
      <c r="J1" s="7" t="s">
        <v>21</v>
      </c>
    </row>
    <row r="2" spans="1:10" x14ac:dyDescent="0.25">
      <c r="A2" s="1" t="s">
        <v>22</v>
      </c>
      <c r="B2" s="1" t="s">
        <v>181</v>
      </c>
      <c r="C2" s="1" t="s">
        <v>86</v>
      </c>
      <c r="D2" s="1" t="s">
        <v>4</v>
      </c>
      <c r="E2" s="9" t="s">
        <v>4</v>
      </c>
      <c r="F2" t="b">
        <f t="shared" ref="F2:F33" si="0">IFERROR(FIND("SSC",E2,1)&gt;0,"FALSE")</f>
        <v>1</v>
      </c>
      <c r="G2" t="str">
        <f>IFERROR(FIND("HS-SC",E2,1)&gt;0,"FALSE")</f>
        <v>FALSE</v>
      </c>
      <c r="H2" t="str">
        <f>IFERROR(FIND("Middle",E2,1)&gt;0,"FALSE")</f>
        <v>FALSE</v>
      </c>
      <c r="I2" t="b">
        <f>IFERROR(FIND("irls",A2,1)&gt;0,"FALSE")</f>
        <v>1</v>
      </c>
      <c r="J2" t="str">
        <f>IFERROR(FIND("oys",A2,1)&gt;0,"FALSE")</f>
        <v>FALSE</v>
      </c>
    </row>
    <row r="3" spans="1:10" x14ac:dyDescent="0.25">
      <c r="A3" s="1" t="s">
        <v>23</v>
      </c>
      <c r="B3" s="1" t="s">
        <v>181</v>
      </c>
      <c r="C3" s="1" t="s">
        <v>87</v>
      </c>
      <c r="D3" s="1" t="s">
        <v>5</v>
      </c>
      <c r="E3" s="9" t="s">
        <v>187</v>
      </c>
      <c r="F3" t="str">
        <f t="shared" si="0"/>
        <v>FALSE</v>
      </c>
      <c r="G3" t="b">
        <f t="shared" ref="G3:G66" si="1">IFERROR(FIND("HS-SC",E3,1)&gt;0,"FALSE")</f>
        <v>1</v>
      </c>
      <c r="H3" t="str">
        <f t="shared" ref="H3:H66" si="2">IFERROR(FIND("Middle",E3,1)&gt;0,"FALSE")</f>
        <v>FALSE</v>
      </c>
      <c r="I3" t="str">
        <f t="shared" ref="I3:I66" si="3">IFERROR(FIND("irls",A3,1)&gt;0,"FALSE")</f>
        <v>FALSE</v>
      </c>
      <c r="J3" t="str">
        <f t="shared" ref="J3:J66" si="4">IFERROR(FIND("oys",A3,1)&gt;0,"FALSE")</f>
        <v>FALSE</v>
      </c>
    </row>
    <row r="4" spans="1:10" x14ac:dyDescent="0.25">
      <c r="A4" s="1" t="s">
        <v>24</v>
      </c>
      <c r="B4" s="1" t="s">
        <v>181</v>
      </c>
      <c r="C4" s="1" t="s">
        <v>86</v>
      </c>
      <c r="D4" s="1" t="s">
        <v>5</v>
      </c>
      <c r="E4" s="9" t="s">
        <v>187</v>
      </c>
      <c r="F4" t="str">
        <f t="shared" si="0"/>
        <v>FALSE</v>
      </c>
      <c r="G4" t="b">
        <f t="shared" si="1"/>
        <v>1</v>
      </c>
      <c r="H4" t="str">
        <f t="shared" si="2"/>
        <v>FALSE</v>
      </c>
      <c r="I4" t="str">
        <f t="shared" si="3"/>
        <v>FALSE</v>
      </c>
      <c r="J4" t="str">
        <f t="shared" si="4"/>
        <v>FALSE</v>
      </c>
    </row>
    <row r="5" spans="1:10" x14ac:dyDescent="0.25">
      <c r="A5" s="1" t="s">
        <v>25</v>
      </c>
      <c r="B5" s="1" t="s">
        <v>181</v>
      </c>
      <c r="C5" s="1" t="s">
        <v>86</v>
      </c>
      <c r="D5" s="1" t="s">
        <v>97</v>
      </c>
      <c r="E5" s="9" t="s">
        <v>97</v>
      </c>
      <c r="F5" t="b">
        <f t="shared" si="0"/>
        <v>1</v>
      </c>
      <c r="G5" t="str">
        <f t="shared" si="1"/>
        <v>FALSE</v>
      </c>
      <c r="H5" t="b">
        <f t="shared" si="2"/>
        <v>1</v>
      </c>
      <c r="I5" t="str">
        <f t="shared" si="3"/>
        <v>FALSE</v>
      </c>
      <c r="J5" t="str">
        <f t="shared" si="4"/>
        <v>FALSE</v>
      </c>
    </row>
    <row r="6" spans="1:10" x14ac:dyDescent="0.25">
      <c r="A6" s="1" t="s">
        <v>26</v>
      </c>
      <c r="B6" s="1" t="s">
        <v>181</v>
      </c>
      <c r="C6" s="1" t="s">
        <v>86</v>
      </c>
      <c r="D6" s="1" t="s">
        <v>97</v>
      </c>
      <c r="E6" s="9" t="s">
        <v>97</v>
      </c>
      <c r="F6" t="b">
        <f t="shared" si="0"/>
        <v>1</v>
      </c>
      <c r="G6" t="str">
        <f t="shared" si="1"/>
        <v>FALSE</v>
      </c>
      <c r="H6" t="b">
        <f t="shared" si="2"/>
        <v>1</v>
      </c>
      <c r="I6" t="str">
        <f t="shared" si="3"/>
        <v>FALSE</v>
      </c>
      <c r="J6" t="str">
        <f t="shared" si="4"/>
        <v>FALSE</v>
      </c>
    </row>
    <row r="7" spans="1:10" x14ac:dyDescent="0.25">
      <c r="A7" s="1" t="s">
        <v>27</v>
      </c>
      <c r="B7" s="1" t="s">
        <v>181</v>
      </c>
      <c r="C7" s="1" t="s">
        <v>87</v>
      </c>
      <c r="D7" s="1" t="s">
        <v>97</v>
      </c>
      <c r="E7" s="9" t="s">
        <v>97</v>
      </c>
      <c r="F7" t="b">
        <f t="shared" si="0"/>
        <v>1</v>
      </c>
      <c r="G7" t="str">
        <f t="shared" si="1"/>
        <v>FALSE</v>
      </c>
      <c r="H7" t="b">
        <f t="shared" si="2"/>
        <v>1</v>
      </c>
      <c r="I7" t="str">
        <f t="shared" si="3"/>
        <v>FALSE</v>
      </c>
      <c r="J7" t="str">
        <f t="shared" si="4"/>
        <v>FALSE</v>
      </c>
    </row>
    <row r="8" spans="1:10" x14ac:dyDescent="0.25">
      <c r="A8" s="1" t="s">
        <v>28</v>
      </c>
      <c r="B8" s="1" t="s">
        <v>181</v>
      </c>
      <c r="C8" s="1" t="s">
        <v>87</v>
      </c>
      <c r="D8" s="1" t="s">
        <v>97</v>
      </c>
      <c r="E8" s="9" t="s">
        <v>97</v>
      </c>
      <c r="F8" t="b">
        <f t="shared" si="0"/>
        <v>1</v>
      </c>
      <c r="G8" t="str">
        <f t="shared" si="1"/>
        <v>FALSE</v>
      </c>
      <c r="H8" t="b">
        <f t="shared" si="2"/>
        <v>1</v>
      </c>
      <c r="I8" t="str">
        <f t="shared" si="3"/>
        <v>FALSE</v>
      </c>
      <c r="J8" t="str">
        <f t="shared" si="4"/>
        <v>FALSE</v>
      </c>
    </row>
    <row r="9" spans="1:10" x14ac:dyDescent="0.25">
      <c r="A9" s="1" t="s">
        <v>29</v>
      </c>
      <c r="B9" s="1" t="s">
        <v>181</v>
      </c>
      <c r="C9" s="1" t="s">
        <v>86</v>
      </c>
      <c r="D9" s="1" t="s">
        <v>97</v>
      </c>
      <c r="E9" s="9" t="s">
        <v>97</v>
      </c>
      <c r="F9" t="b">
        <f t="shared" si="0"/>
        <v>1</v>
      </c>
      <c r="G9" t="str">
        <f t="shared" si="1"/>
        <v>FALSE</v>
      </c>
      <c r="H9" t="b">
        <f t="shared" si="2"/>
        <v>1</v>
      </c>
      <c r="I9" t="str">
        <f t="shared" si="3"/>
        <v>FALSE</v>
      </c>
      <c r="J9" t="b">
        <f t="shared" si="4"/>
        <v>1</v>
      </c>
    </row>
    <row r="10" spans="1:10" x14ac:dyDescent="0.25">
      <c r="A10" s="1" t="s">
        <v>30</v>
      </c>
      <c r="B10" s="1" t="s">
        <v>181</v>
      </c>
      <c r="C10" s="1" t="s">
        <v>86</v>
      </c>
      <c r="D10" s="1" t="s">
        <v>4</v>
      </c>
      <c r="E10" s="9" t="s">
        <v>4</v>
      </c>
      <c r="F10" t="b">
        <f t="shared" si="0"/>
        <v>1</v>
      </c>
      <c r="G10" t="str">
        <f t="shared" si="1"/>
        <v>FALSE</v>
      </c>
      <c r="H10" t="str">
        <f t="shared" si="2"/>
        <v>FALSE</v>
      </c>
      <c r="I10" t="b">
        <f t="shared" si="3"/>
        <v>1</v>
      </c>
      <c r="J10" t="str">
        <f t="shared" si="4"/>
        <v>FALSE</v>
      </c>
    </row>
    <row r="11" spans="1:10" x14ac:dyDescent="0.25">
      <c r="A11" s="1" t="s">
        <v>31</v>
      </c>
      <c r="B11" s="1" t="s">
        <v>181</v>
      </c>
      <c r="C11" s="1" t="s">
        <v>86</v>
      </c>
      <c r="D11" s="1" t="s">
        <v>4</v>
      </c>
      <c r="E11" s="9" t="s">
        <v>4</v>
      </c>
      <c r="F11" t="b">
        <f t="shared" si="0"/>
        <v>1</v>
      </c>
      <c r="G11" t="str">
        <f t="shared" si="1"/>
        <v>FALSE</v>
      </c>
      <c r="H11" t="str">
        <f t="shared" si="2"/>
        <v>FALSE</v>
      </c>
      <c r="I11" t="str">
        <f t="shared" si="3"/>
        <v>FALSE</v>
      </c>
      <c r="J11" t="str">
        <f t="shared" si="4"/>
        <v>FALSE</v>
      </c>
    </row>
    <row r="12" spans="1:10" x14ac:dyDescent="0.25">
      <c r="A12" s="1" t="s">
        <v>32</v>
      </c>
      <c r="B12" s="1" t="s">
        <v>181</v>
      </c>
      <c r="C12" s="1" t="s">
        <v>86</v>
      </c>
      <c r="D12" s="1" t="s">
        <v>97</v>
      </c>
      <c r="E12" s="9" t="s">
        <v>97</v>
      </c>
      <c r="F12" t="b">
        <f t="shared" si="0"/>
        <v>1</v>
      </c>
      <c r="G12" t="str">
        <f t="shared" si="1"/>
        <v>FALSE</v>
      </c>
      <c r="H12" t="b">
        <f t="shared" si="2"/>
        <v>1</v>
      </c>
      <c r="I12" t="str">
        <f t="shared" si="3"/>
        <v>FALSE</v>
      </c>
      <c r="J12" t="str">
        <f t="shared" si="4"/>
        <v>FALSE</v>
      </c>
    </row>
    <row r="13" spans="1:10" x14ac:dyDescent="0.25">
      <c r="A13" s="1" t="s">
        <v>33</v>
      </c>
      <c r="B13" s="1" t="s">
        <v>181</v>
      </c>
      <c r="C13" s="1" t="s">
        <v>86</v>
      </c>
      <c r="D13" s="1" t="s">
        <v>98</v>
      </c>
      <c r="E13" s="9" t="s">
        <v>188</v>
      </c>
      <c r="F13" t="b">
        <f t="shared" si="0"/>
        <v>1</v>
      </c>
      <c r="G13" t="b">
        <f t="shared" si="1"/>
        <v>1</v>
      </c>
      <c r="H13" t="str">
        <f t="shared" si="2"/>
        <v>FALSE</v>
      </c>
      <c r="I13" t="str">
        <f t="shared" si="3"/>
        <v>FALSE</v>
      </c>
      <c r="J13" t="str">
        <f t="shared" si="4"/>
        <v>FALSE</v>
      </c>
    </row>
    <row r="14" spans="1:10" x14ac:dyDescent="0.25">
      <c r="A14" s="1" t="s">
        <v>34</v>
      </c>
      <c r="B14" s="1" t="s">
        <v>181</v>
      </c>
      <c r="C14" s="1" t="s">
        <v>86</v>
      </c>
      <c r="D14" s="1" t="s">
        <v>5</v>
      </c>
      <c r="E14" s="9" t="s">
        <v>187</v>
      </c>
      <c r="F14" t="str">
        <f t="shared" si="0"/>
        <v>FALSE</v>
      </c>
      <c r="G14" t="b">
        <f t="shared" si="1"/>
        <v>1</v>
      </c>
      <c r="H14" t="str">
        <f t="shared" si="2"/>
        <v>FALSE</v>
      </c>
      <c r="I14" t="str">
        <f t="shared" si="3"/>
        <v>FALSE</v>
      </c>
      <c r="J14" t="str">
        <f t="shared" si="4"/>
        <v>FALSE</v>
      </c>
    </row>
    <row r="15" spans="1:10" x14ac:dyDescent="0.25">
      <c r="A15" s="1" t="s">
        <v>35</v>
      </c>
      <c r="B15" s="1" t="s">
        <v>181</v>
      </c>
      <c r="C15" s="1" t="s">
        <v>86</v>
      </c>
      <c r="D15" s="1" t="s">
        <v>4</v>
      </c>
      <c r="E15" s="9" t="s">
        <v>4</v>
      </c>
      <c r="F15" t="b">
        <f t="shared" si="0"/>
        <v>1</v>
      </c>
      <c r="G15" t="str">
        <f t="shared" si="1"/>
        <v>FALSE</v>
      </c>
      <c r="H15" t="str">
        <f t="shared" si="2"/>
        <v>FALSE</v>
      </c>
      <c r="I15" t="str">
        <f t="shared" si="3"/>
        <v>FALSE</v>
      </c>
      <c r="J15" t="str">
        <f t="shared" si="4"/>
        <v>FALSE</v>
      </c>
    </row>
    <row r="16" spans="1:10" x14ac:dyDescent="0.25">
      <c r="A16" s="1" t="s">
        <v>36</v>
      </c>
      <c r="B16" s="1" t="s">
        <v>181</v>
      </c>
      <c r="C16" s="1" t="s">
        <v>88</v>
      </c>
      <c r="D16" s="1" t="s">
        <v>5</v>
      </c>
      <c r="E16" s="9" t="s">
        <v>187</v>
      </c>
      <c r="F16" t="str">
        <f t="shared" si="0"/>
        <v>FALSE</v>
      </c>
      <c r="G16" t="b">
        <f t="shared" si="1"/>
        <v>1</v>
      </c>
      <c r="H16" t="str">
        <f t="shared" si="2"/>
        <v>FALSE</v>
      </c>
      <c r="I16" t="str">
        <f t="shared" si="3"/>
        <v>FALSE</v>
      </c>
      <c r="J16" t="str">
        <f t="shared" si="4"/>
        <v>FALSE</v>
      </c>
    </row>
    <row r="17" spans="1:10" x14ac:dyDescent="0.25">
      <c r="A17" s="1" t="s">
        <v>37</v>
      </c>
      <c r="B17" s="1" t="s">
        <v>181</v>
      </c>
      <c r="C17" s="1" t="s">
        <v>88</v>
      </c>
      <c r="D17" s="1" t="s">
        <v>4</v>
      </c>
      <c r="E17" s="9" t="s">
        <v>4</v>
      </c>
      <c r="F17" t="b">
        <f t="shared" si="0"/>
        <v>1</v>
      </c>
      <c r="G17" t="str">
        <f t="shared" si="1"/>
        <v>FALSE</v>
      </c>
      <c r="H17" t="str">
        <f t="shared" si="2"/>
        <v>FALSE</v>
      </c>
      <c r="I17" t="str">
        <f t="shared" si="3"/>
        <v>FALSE</v>
      </c>
      <c r="J17" t="str">
        <f t="shared" si="4"/>
        <v>FALSE</v>
      </c>
    </row>
    <row r="18" spans="1:10" x14ac:dyDescent="0.25">
      <c r="A18" s="1" t="s">
        <v>38</v>
      </c>
      <c r="B18" s="1" t="s">
        <v>181</v>
      </c>
      <c r="C18" s="1" t="s">
        <v>86</v>
      </c>
      <c r="D18" s="1" t="s">
        <v>4</v>
      </c>
      <c r="E18" s="9" t="s">
        <v>4</v>
      </c>
      <c r="F18" t="b">
        <f t="shared" si="0"/>
        <v>1</v>
      </c>
      <c r="G18" t="str">
        <f t="shared" si="1"/>
        <v>FALSE</v>
      </c>
      <c r="H18" t="str">
        <f t="shared" si="2"/>
        <v>FALSE</v>
      </c>
      <c r="I18" t="str">
        <f t="shared" si="3"/>
        <v>FALSE</v>
      </c>
      <c r="J18" t="str">
        <f t="shared" si="4"/>
        <v>FALSE</v>
      </c>
    </row>
    <row r="19" spans="1:10" x14ac:dyDescent="0.25">
      <c r="A19" s="1" t="s">
        <v>39</v>
      </c>
      <c r="B19" s="1" t="s">
        <v>181</v>
      </c>
      <c r="C19" s="1" t="s">
        <v>86</v>
      </c>
      <c r="D19" s="1" t="s">
        <v>4</v>
      </c>
      <c r="E19" s="9" t="s">
        <v>4</v>
      </c>
      <c r="F19" t="b">
        <f t="shared" si="0"/>
        <v>1</v>
      </c>
      <c r="G19" t="str">
        <f t="shared" si="1"/>
        <v>FALSE</v>
      </c>
      <c r="H19" t="str">
        <f t="shared" si="2"/>
        <v>FALSE</v>
      </c>
      <c r="I19" t="str">
        <f t="shared" si="3"/>
        <v>FALSE</v>
      </c>
      <c r="J19" t="str">
        <f t="shared" si="4"/>
        <v>FALSE</v>
      </c>
    </row>
    <row r="20" spans="1:10" x14ac:dyDescent="0.25">
      <c r="A20" s="1" t="s">
        <v>40</v>
      </c>
      <c r="B20" s="1" t="s">
        <v>181</v>
      </c>
      <c r="C20" s="1" t="s">
        <v>87</v>
      </c>
      <c r="D20" s="1" t="s">
        <v>97</v>
      </c>
      <c r="E20" s="9" t="s">
        <v>97</v>
      </c>
      <c r="F20" t="b">
        <f t="shared" si="0"/>
        <v>1</v>
      </c>
      <c r="G20" t="str">
        <f t="shared" si="1"/>
        <v>FALSE</v>
      </c>
      <c r="H20" t="b">
        <f t="shared" si="2"/>
        <v>1</v>
      </c>
      <c r="I20" t="str">
        <f t="shared" si="3"/>
        <v>FALSE</v>
      </c>
      <c r="J20" t="str">
        <f t="shared" si="4"/>
        <v>FALSE</v>
      </c>
    </row>
    <row r="21" spans="1:10" x14ac:dyDescent="0.25">
      <c r="A21" s="1" t="s">
        <v>41</v>
      </c>
      <c r="B21" s="1" t="s">
        <v>181</v>
      </c>
      <c r="C21" s="1" t="s">
        <v>86</v>
      </c>
      <c r="D21" s="1" t="s">
        <v>98</v>
      </c>
      <c r="E21" s="9" t="s">
        <v>188</v>
      </c>
      <c r="F21" t="b">
        <f t="shared" si="0"/>
        <v>1</v>
      </c>
      <c r="G21" t="b">
        <f t="shared" si="1"/>
        <v>1</v>
      </c>
      <c r="H21" t="str">
        <f t="shared" si="2"/>
        <v>FALSE</v>
      </c>
      <c r="I21" t="b">
        <f t="shared" si="3"/>
        <v>1</v>
      </c>
      <c r="J21" t="str">
        <f t="shared" si="4"/>
        <v>FALSE</v>
      </c>
    </row>
    <row r="22" spans="1:10" x14ac:dyDescent="0.25">
      <c r="A22" s="1" t="s">
        <v>42</v>
      </c>
      <c r="B22" s="1" t="s">
        <v>181</v>
      </c>
      <c r="C22" s="1" t="s">
        <v>86</v>
      </c>
      <c r="D22" s="1" t="s">
        <v>5</v>
      </c>
      <c r="E22" s="9" t="s">
        <v>187</v>
      </c>
      <c r="F22" t="str">
        <f t="shared" si="0"/>
        <v>FALSE</v>
      </c>
      <c r="G22" t="b">
        <f t="shared" si="1"/>
        <v>1</v>
      </c>
      <c r="H22" t="str">
        <f t="shared" si="2"/>
        <v>FALSE</v>
      </c>
      <c r="I22" t="str">
        <f t="shared" si="3"/>
        <v>FALSE</v>
      </c>
      <c r="J22" t="str">
        <f t="shared" si="4"/>
        <v>FALSE</v>
      </c>
    </row>
    <row r="23" spans="1:10" x14ac:dyDescent="0.25">
      <c r="A23" s="1" t="s">
        <v>43</v>
      </c>
      <c r="B23" s="1" t="s">
        <v>181</v>
      </c>
      <c r="C23" s="1" t="s">
        <v>86</v>
      </c>
      <c r="D23" s="1" t="s">
        <v>4</v>
      </c>
      <c r="E23" s="9" t="s">
        <v>4</v>
      </c>
      <c r="F23" t="b">
        <f t="shared" si="0"/>
        <v>1</v>
      </c>
      <c r="G23" t="str">
        <f t="shared" si="1"/>
        <v>FALSE</v>
      </c>
      <c r="H23" t="str">
        <f t="shared" si="2"/>
        <v>FALSE</v>
      </c>
      <c r="I23" t="str">
        <f t="shared" si="3"/>
        <v>FALSE</v>
      </c>
      <c r="J23" t="str">
        <f t="shared" si="4"/>
        <v>FALSE</v>
      </c>
    </row>
    <row r="24" spans="1:10" x14ac:dyDescent="0.25">
      <c r="A24" s="1" t="s">
        <v>44</v>
      </c>
      <c r="B24" s="1" t="s">
        <v>181</v>
      </c>
      <c r="C24" s="1" t="s">
        <v>86</v>
      </c>
      <c r="D24" s="1" t="s">
        <v>4</v>
      </c>
      <c r="E24" s="9" t="s">
        <v>4</v>
      </c>
      <c r="F24" t="b">
        <f t="shared" si="0"/>
        <v>1</v>
      </c>
      <c r="G24" t="str">
        <f t="shared" si="1"/>
        <v>FALSE</v>
      </c>
      <c r="H24" t="str">
        <f t="shared" si="2"/>
        <v>FALSE</v>
      </c>
      <c r="I24" t="str">
        <f t="shared" si="3"/>
        <v>FALSE</v>
      </c>
      <c r="J24" t="str">
        <f t="shared" si="4"/>
        <v>FALSE</v>
      </c>
    </row>
    <row r="25" spans="1:10" x14ac:dyDescent="0.25">
      <c r="A25" s="1" t="s">
        <v>45</v>
      </c>
      <c r="B25" s="1" t="s">
        <v>181</v>
      </c>
      <c r="C25" s="1" t="s">
        <v>89</v>
      </c>
      <c r="D25" s="1" t="s">
        <v>99</v>
      </c>
      <c r="E25" s="9" t="s">
        <v>189</v>
      </c>
      <c r="F25" t="b">
        <f t="shared" si="0"/>
        <v>1</v>
      </c>
      <c r="G25" t="b">
        <f t="shared" si="1"/>
        <v>1</v>
      </c>
      <c r="H25" t="b">
        <f t="shared" si="2"/>
        <v>1</v>
      </c>
      <c r="I25" t="str">
        <f t="shared" si="3"/>
        <v>FALSE</v>
      </c>
      <c r="J25" t="str">
        <f t="shared" si="4"/>
        <v>FALSE</v>
      </c>
    </row>
    <row r="26" spans="1:10" x14ac:dyDescent="0.25">
      <c r="A26" s="1" t="s">
        <v>46</v>
      </c>
      <c r="B26" s="1" t="s">
        <v>181</v>
      </c>
      <c r="C26" s="1" t="s">
        <v>90</v>
      </c>
      <c r="D26" s="1" t="s">
        <v>98</v>
      </c>
      <c r="E26" s="9" t="s">
        <v>188</v>
      </c>
      <c r="F26" t="b">
        <f t="shared" si="0"/>
        <v>1</v>
      </c>
      <c r="G26" t="b">
        <f t="shared" si="1"/>
        <v>1</v>
      </c>
      <c r="H26" t="str">
        <f t="shared" si="2"/>
        <v>FALSE</v>
      </c>
      <c r="I26" t="str">
        <f t="shared" si="3"/>
        <v>FALSE</v>
      </c>
      <c r="J26" t="str">
        <f t="shared" si="4"/>
        <v>FALSE</v>
      </c>
    </row>
    <row r="27" spans="1:10" x14ac:dyDescent="0.25">
      <c r="A27" s="1" t="s">
        <v>47</v>
      </c>
      <c r="B27" s="1" t="s">
        <v>181</v>
      </c>
      <c r="C27" s="1" t="s">
        <v>91</v>
      </c>
      <c r="D27" s="1" t="s">
        <v>98</v>
      </c>
      <c r="E27" s="9" t="s">
        <v>188</v>
      </c>
      <c r="F27" t="b">
        <f t="shared" si="0"/>
        <v>1</v>
      </c>
      <c r="G27" t="b">
        <f t="shared" si="1"/>
        <v>1</v>
      </c>
      <c r="H27" t="str">
        <f t="shared" si="2"/>
        <v>FALSE</v>
      </c>
      <c r="I27" t="str">
        <f t="shared" si="3"/>
        <v>FALSE</v>
      </c>
      <c r="J27" t="str">
        <f t="shared" si="4"/>
        <v>FALSE</v>
      </c>
    </row>
    <row r="28" spans="1:10" x14ac:dyDescent="0.25">
      <c r="A28" s="1" t="s">
        <v>48</v>
      </c>
      <c r="B28" s="1" t="s">
        <v>181</v>
      </c>
      <c r="C28" s="1" t="s">
        <v>92</v>
      </c>
      <c r="D28" s="1" t="s">
        <v>98</v>
      </c>
      <c r="E28" s="9" t="s">
        <v>188</v>
      </c>
      <c r="F28" t="b">
        <f t="shared" si="0"/>
        <v>1</v>
      </c>
      <c r="G28" t="b">
        <f t="shared" si="1"/>
        <v>1</v>
      </c>
      <c r="H28" t="str">
        <f t="shared" si="2"/>
        <v>FALSE</v>
      </c>
      <c r="I28" t="str">
        <f t="shared" si="3"/>
        <v>FALSE</v>
      </c>
      <c r="J28" t="str">
        <f t="shared" si="4"/>
        <v>FALSE</v>
      </c>
    </row>
    <row r="29" spans="1:10" x14ac:dyDescent="0.25">
      <c r="A29" s="1" t="s">
        <v>49</v>
      </c>
      <c r="B29" s="1" t="s">
        <v>181</v>
      </c>
      <c r="C29" s="1" t="s">
        <v>93</v>
      </c>
      <c r="D29" s="1" t="s">
        <v>98</v>
      </c>
      <c r="E29" s="9" t="s">
        <v>188</v>
      </c>
      <c r="F29" t="b">
        <f t="shared" si="0"/>
        <v>1</v>
      </c>
      <c r="G29" t="b">
        <f t="shared" si="1"/>
        <v>1</v>
      </c>
      <c r="H29" t="str">
        <f t="shared" si="2"/>
        <v>FALSE</v>
      </c>
      <c r="I29" t="str">
        <f t="shared" si="3"/>
        <v>FALSE</v>
      </c>
      <c r="J29" t="str">
        <f t="shared" si="4"/>
        <v>FALSE</v>
      </c>
    </row>
    <row r="30" spans="1:10" x14ac:dyDescent="0.25">
      <c r="A30" s="1" t="s">
        <v>50</v>
      </c>
      <c r="B30" s="1" t="s">
        <v>181</v>
      </c>
      <c r="C30" s="1" t="s">
        <v>86</v>
      </c>
      <c r="D30" s="1" t="s">
        <v>98</v>
      </c>
      <c r="E30" s="9" t="s">
        <v>188</v>
      </c>
      <c r="F30" t="b">
        <f t="shared" si="0"/>
        <v>1</v>
      </c>
      <c r="G30" t="b">
        <f t="shared" si="1"/>
        <v>1</v>
      </c>
      <c r="H30" t="str">
        <f t="shared" si="2"/>
        <v>FALSE</v>
      </c>
      <c r="I30" t="str">
        <f t="shared" si="3"/>
        <v>FALSE</v>
      </c>
      <c r="J30" t="str">
        <f t="shared" si="4"/>
        <v>FALSE</v>
      </c>
    </row>
    <row r="31" spans="1:10" x14ac:dyDescent="0.25">
      <c r="A31" s="1" t="s">
        <v>51</v>
      </c>
      <c r="B31" s="1" t="s">
        <v>181</v>
      </c>
      <c r="C31" s="1" t="s">
        <v>86</v>
      </c>
      <c r="D31" s="1" t="s">
        <v>100</v>
      </c>
      <c r="E31" s="9" t="s">
        <v>100</v>
      </c>
      <c r="F31" t="str">
        <f t="shared" si="0"/>
        <v>FALSE</v>
      </c>
      <c r="G31" t="str">
        <f t="shared" si="1"/>
        <v>FALSE</v>
      </c>
      <c r="H31" t="b">
        <f t="shared" si="2"/>
        <v>1</v>
      </c>
      <c r="I31" t="str">
        <f t="shared" si="3"/>
        <v>FALSE</v>
      </c>
      <c r="J31" t="b">
        <f t="shared" si="4"/>
        <v>1</v>
      </c>
    </row>
    <row r="32" spans="1:10" x14ac:dyDescent="0.25">
      <c r="A32" s="1" t="s">
        <v>52</v>
      </c>
      <c r="B32" s="1" t="s">
        <v>181</v>
      </c>
      <c r="C32" s="1" t="s">
        <v>86</v>
      </c>
      <c r="D32" s="1" t="s">
        <v>100</v>
      </c>
      <c r="E32" s="9" t="s">
        <v>100</v>
      </c>
      <c r="F32" t="str">
        <f t="shared" si="0"/>
        <v>FALSE</v>
      </c>
      <c r="G32" t="str">
        <f t="shared" si="1"/>
        <v>FALSE</v>
      </c>
      <c r="H32" t="b">
        <f t="shared" si="2"/>
        <v>1</v>
      </c>
      <c r="I32" t="b">
        <f t="shared" si="3"/>
        <v>1</v>
      </c>
      <c r="J32" t="str">
        <f t="shared" si="4"/>
        <v>FALSE</v>
      </c>
    </row>
    <row r="33" spans="1:10" x14ac:dyDescent="0.25">
      <c r="A33" s="1" t="s">
        <v>53</v>
      </c>
      <c r="B33" s="1" t="s">
        <v>181</v>
      </c>
      <c r="C33" s="1" t="s">
        <v>86</v>
      </c>
      <c r="D33" s="1" t="s">
        <v>100</v>
      </c>
      <c r="E33" s="9" t="s">
        <v>100</v>
      </c>
      <c r="F33" t="str">
        <f t="shared" si="0"/>
        <v>FALSE</v>
      </c>
      <c r="G33" t="str">
        <f t="shared" si="1"/>
        <v>FALSE</v>
      </c>
      <c r="H33" t="b">
        <f t="shared" si="2"/>
        <v>1</v>
      </c>
      <c r="I33" t="str">
        <f t="shared" si="3"/>
        <v>FALSE</v>
      </c>
      <c r="J33" t="str">
        <f t="shared" si="4"/>
        <v>FALSE</v>
      </c>
    </row>
    <row r="34" spans="1:10" x14ac:dyDescent="0.25">
      <c r="A34" s="1" t="s">
        <v>54</v>
      </c>
      <c r="B34" s="1" t="s">
        <v>181</v>
      </c>
      <c r="C34" s="1" t="s">
        <v>86</v>
      </c>
      <c r="D34" s="1" t="s">
        <v>97</v>
      </c>
      <c r="E34" s="9" t="s">
        <v>97</v>
      </c>
      <c r="F34" t="b">
        <f t="shared" ref="F34:F65" si="5">IFERROR(FIND("SSC",E34,1)&gt;0,"FALSE")</f>
        <v>1</v>
      </c>
      <c r="G34" t="str">
        <f t="shared" si="1"/>
        <v>FALSE</v>
      </c>
      <c r="H34" t="b">
        <f t="shared" si="2"/>
        <v>1</v>
      </c>
      <c r="I34" t="str">
        <f t="shared" si="3"/>
        <v>FALSE</v>
      </c>
      <c r="J34" t="str">
        <f t="shared" si="4"/>
        <v>FALSE</v>
      </c>
    </row>
    <row r="35" spans="1:10" x14ac:dyDescent="0.25">
      <c r="A35" s="1" t="s">
        <v>55</v>
      </c>
      <c r="B35" s="1" t="s">
        <v>181</v>
      </c>
      <c r="C35" s="1" t="s">
        <v>86</v>
      </c>
      <c r="D35" s="1" t="s">
        <v>100</v>
      </c>
      <c r="E35" s="9" t="s">
        <v>100</v>
      </c>
      <c r="F35" t="str">
        <f t="shared" si="5"/>
        <v>FALSE</v>
      </c>
      <c r="G35" t="str">
        <f t="shared" si="1"/>
        <v>FALSE</v>
      </c>
      <c r="H35" t="b">
        <f t="shared" si="2"/>
        <v>1</v>
      </c>
      <c r="I35" t="str">
        <f t="shared" si="3"/>
        <v>FALSE</v>
      </c>
      <c r="J35" t="str">
        <f t="shared" si="4"/>
        <v>FALSE</v>
      </c>
    </row>
    <row r="36" spans="1:10" x14ac:dyDescent="0.25">
      <c r="A36" s="1" t="s">
        <v>56</v>
      </c>
      <c r="B36" s="1" t="s">
        <v>181</v>
      </c>
      <c r="C36" s="1" t="s">
        <v>86</v>
      </c>
      <c r="D36" s="1" t="s">
        <v>97</v>
      </c>
      <c r="E36" s="9" t="s">
        <v>97</v>
      </c>
      <c r="F36" t="b">
        <f t="shared" si="5"/>
        <v>1</v>
      </c>
      <c r="G36" t="str">
        <f t="shared" si="1"/>
        <v>FALSE</v>
      </c>
      <c r="H36" t="b">
        <f t="shared" si="2"/>
        <v>1</v>
      </c>
      <c r="I36" t="str">
        <f t="shared" si="3"/>
        <v>FALSE</v>
      </c>
      <c r="J36" t="str">
        <f t="shared" si="4"/>
        <v>FALSE</v>
      </c>
    </row>
    <row r="37" spans="1:10" x14ac:dyDescent="0.25">
      <c r="A37" s="1" t="s">
        <v>57</v>
      </c>
      <c r="B37" s="1" t="s">
        <v>181</v>
      </c>
      <c r="C37" s="1" t="s">
        <v>86</v>
      </c>
      <c r="D37" s="1" t="s">
        <v>98</v>
      </c>
      <c r="E37" s="9" t="s">
        <v>188</v>
      </c>
      <c r="F37" t="b">
        <f t="shared" si="5"/>
        <v>1</v>
      </c>
      <c r="G37" t="b">
        <f t="shared" si="1"/>
        <v>1</v>
      </c>
      <c r="H37" t="str">
        <f t="shared" si="2"/>
        <v>FALSE</v>
      </c>
      <c r="I37" t="str">
        <f t="shared" si="3"/>
        <v>FALSE</v>
      </c>
      <c r="J37" t="str">
        <f t="shared" si="4"/>
        <v>FALSE</v>
      </c>
    </row>
    <row r="38" spans="1:10" x14ac:dyDescent="0.25">
      <c r="A38" s="1" t="s">
        <v>58</v>
      </c>
      <c r="B38" s="1" t="s">
        <v>181</v>
      </c>
      <c r="C38" s="1" t="s">
        <v>86</v>
      </c>
      <c r="D38" s="1" t="s">
        <v>4</v>
      </c>
      <c r="E38" s="9" t="s">
        <v>4</v>
      </c>
      <c r="F38" t="b">
        <f t="shared" si="5"/>
        <v>1</v>
      </c>
      <c r="G38" t="str">
        <f t="shared" si="1"/>
        <v>FALSE</v>
      </c>
      <c r="H38" t="str">
        <f t="shared" si="2"/>
        <v>FALSE</v>
      </c>
      <c r="I38" t="str">
        <f t="shared" si="3"/>
        <v>FALSE</v>
      </c>
      <c r="J38" t="str">
        <f t="shared" si="4"/>
        <v>FALSE</v>
      </c>
    </row>
    <row r="39" spans="1:10" x14ac:dyDescent="0.25">
      <c r="A39" s="1" t="s">
        <v>59</v>
      </c>
      <c r="B39" s="1" t="s">
        <v>181</v>
      </c>
      <c r="C39" s="1" t="s">
        <v>86</v>
      </c>
      <c r="D39" s="1" t="s">
        <v>98</v>
      </c>
      <c r="E39" s="9" t="s">
        <v>188</v>
      </c>
      <c r="F39" t="b">
        <f t="shared" si="5"/>
        <v>1</v>
      </c>
      <c r="G39" t="b">
        <f t="shared" si="1"/>
        <v>1</v>
      </c>
      <c r="H39" t="str">
        <f t="shared" si="2"/>
        <v>FALSE</v>
      </c>
      <c r="I39" t="str">
        <f t="shared" si="3"/>
        <v>FALSE</v>
      </c>
      <c r="J39" t="str">
        <f t="shared" si="4"/>
        <v>FALSE</v>
      </c>
    </row>
    <row r="40" spans="1:10" x14ac:dyDescent="0.25">
      <c r="A40" s="1" t="s">
        <v>60</v>
      </c>
      <c r="B40" s="1" t="s">
        <v>181</v>
      </c>
      <c r="C40" s="1" t="s">
        <v>86</v>
      </c>
      <c r="D40" s="1" t="s">
        <v>4</v>
      </c>
      <c r="E40" s="9" t="s">
        <v>4</v>
      </c>
      <c r="F40" t="b">
        <f t="shared" si="5"/>
        <v>1</v>
      </c>
      <c r="G40" t="str">
        <f t="shared" si="1"/>
        <v>FALSE</v>
      </c>
      <c r="H40" t="str">
        <f t="shared" si="2"/>
        <v>FALSE</v>
      </c>
      <c r="I40" t="str">
        <f t="shared" si="3"/>
        <v>FALSE</v>
      </c>
      <c r="J40" t="str">
        <f t="shared" si="4"/>
        <v>FALSE</v>
      </c>
    </row>
    <row r="41" spans="1:10" x14ac:dyDescent="0.25">
      <c r="A41" s="1" t="s">
        <v>61</v>
      </c>
      <c r="B41" s="1" t="s">
        <v>181</v>
      </c>
      <c r="C41" s="1" t="s">
        <v>86</v>
      </c>
      <c r="D41" s="1" t="s">
        <v>4</v>
      </c>
      <c r="E41" s="9" t="s">
        <v>4</v>
      </c>
      <c r="F41" t="b">
        <f t="shared" si="5"/>
        <v>1</v>
      </c>
      <c r="G41" t="str">
        <f t="shared" si="1"/>
        <v>FALSE</v>
      </c>
      <c r="H41" t="str">
        <f t="shared" si="2"/>
        <v>FALSE</v>
      </c>
      <c r="I41" t="str">
        <f t="shared" si="3"/>
        <v>FALSE</v>
      </c>
      <c r="J41" t="str">
        <f t="shared" si="4"/>
        <v>FALSE</v>
      </c>
    </row>
    <row r="42" spans="1:10" x14ac:dyDescent="0.25">
      <c r="A42" s="1" t="s">
        <v>62</v>
      </c>
      <c r="B42" s="1" t="s">
        <v>181</v>
      </c>
      <c r="C42" s="1" t="s">
        <v>86</v>
      </c>
      <c r="D42" s="1" t="s">
        <v>4</v>
      </c>
      <c r="E42" s="9" t="s">
        <v>4</v>
      </c>
      <c r="F42" t="b">
        <f t="shared" si="5"/>
        <v>1</v>
      </c>
      <c r="G42" t="str">
        <f t="shared" si="1"/>
        <v>FALSE</v>
      </c>
      <c r="H42" t="str">
        <f t="shared" si="2"/>
        <v>FALSE</v>
      </c>
      <c r="I42" t="b">
        <f t="shared" si="3"/>
        <v>1</v>
      </c>
      <c r="J42" t="str">
        <f t="shared" si="4"/>
        <v>FALSE</v>
      </c>
    </row>
    <row r="43" spans="1:10" x14ac:dyDescent="0.25">
      <c r="A43" s="1" t="s">
        <v>63</v>
      </c>
      <c r="B43" s="1" t="s">
        <v>181</v>
      </c>
      <c r="C43" s="1" t="s">
        <v>86</v>
      </c>
      <c r="D43" s="1" t="s">
        <v>100</v>
      </c>
      <c r="E43" s="9" t="s">
        <v>100</v>
      </c>
      <c r="F43" t="str">
        <f t="shared" si="5"/>
        <v>FALSE</v>
      </c>
      <c r="G43" t="str">
        <f t="shared" si="1"/>
        <v>FALSE</v>
      </c>
      <c r="H43" t="b">
        <f t="shared" si="2"/>
        <v>1</v>
      </c>
      <c r="I43" t="str">
        <f t="shared" si="3"/>
        <v>FALSE</v>
      </c>
      <c r="J43" t="str">
        <f t="shared" si="4"/>
        <v>FALSE</v>
      </c>
    </row>
    <row r="44" spans="1:10" x14ac:dyDescent="0.25">
      <c r="A44" s="1" t="s">
        <v>64</v>
      </c>
      <c r="B44" s="1" t="s">
        <v>181</v>
      </c>
      <c r="C44" s="1" t="s">
        <v>94</v>
      </c>
      <c r="D44" s="1" t="s">
        <v>100</v>
      </c>
      <c r="E44" s="9" t="s">
        <v>100</v>
      </c>
      <c r="F44" t="str">
        <f t="shared" si="5"/>
        <v>FALSE</v>
      </c>
      <c r="G44" t="str">
        <f t="shared" si="1"/>
        <v>FALSE</v>
      </c>
      <c r="H44" t="b">
        <f t="shared" si="2"/>
        <v>1</v>
      </c>
      <c r="I44" t="str">
        <f t="shared" si="3"/>
        <v>FALSE</v>
      </c>
      <c r="J44" t="str">
        <f t="shared" si="4"/>
        <v>FALSE</v>
      </c>
    </row>
    <row r="45" spans="1:10" x14ac:dyDescent="0.25">
      <c r="A45" s="1" t="s">
        <v>65</v>
      </c>
      <c r="B45" s="1" t="s">
        <v>181</v>
      </c>
      <c r="C45" s="1" t="s">
        <v>93</v>
      </c>
      <c r="D45" s="1" t="s">
        <v>97</v>
      </c>
      <c r="E45" s="9" t="s">
        <v>97</v>
      </c>
      <c r="F45" t="b">
        <f t="shared" si="5"/>
        <v>1</v>
      </c>
      <c r="G45" t="str">
        <f t="shared" si="1"/>
        <v>FALSE</v>
      </c>
      <c r="H45" t="b">
        <f t="shared" si="2"/>
        <v>1</v>
      </c>
      <c r="I45" t="str">
        <f t="shared" si="3"/>
        <v>FALSE</v>
      </c>
      <c r="J45" t="str">
        <f t="shared" si="4"/>
        <v>FALSE</v>
      </c>
    </row>
    <row r="46" spans="1:10" x14ac:dyDescent="0.25">
      <c r="A46" s="1" t="s">
        <v>66</v>
      </c>
      <c r="B46" s="1" t="s">
        <v>181</v>
      </c>
      <c r="C46" s="1" t="s">
        <v>86</v>
      </c>
      <c r="D46" s="1" t="s">
        <v>4</v>
      </c>
      <c r="E46" s="9" t="s">
        <v>4</v>
      </c>
      <c r="F46" t="b">
        <f t="shared" si="5"/>
        <v>1</v>
      </c>
      <c r="G46" t="str">
        <f t="shared" si="1"/>
        <v>FALSE</v>
      </c>
      <c r="H46" t="str">
        <f t="shared" si="2"/>
        <v>FALSE</v>
      </c>
      <c r="I46" t="str">
        <f t="shared" si="3"/>
        <v>FALSE</v>
      </c>
      <c r="J46" t="str">
        <f t="shared" si="4"/>
        <v>FALSE</v>
      </c>
    </row>
    <row r="47" spans="1:10" x14ac:dyDescent="0.25">
      <c r="A47" s="1" t="s">
        <v>67</v>
      </c>
      <c r="B47" s="1" t="s">
        <v>181</v>
      </c>
      <c r="C47" s="1" t="s">
        <v>86</v>
      </c>
      <c r="D47" s="1" t="s">
        <v>100</v>
      </c>
      <c r="E47" s="9" t="s">
        <v>100</v>
      </c>
      <c r="F47" t="str">
        <f t="shared" si="5"/>
        <v>FALSE</v>
      </c>
      <c r="G47" t="str">
        <f t="shared" si="1"/>
        <v>FALSE</v>
      </c>
      <c r="H47" t="b">
        <f t="shared" si="2"/>
        <v>1</v>
      </c>
      <c r="I47" t="str">
        <f t="shared" si="3"/>
        <v>FALSE</v>
      </c>
      <c r="J47" t="str">
        <f t="shared" si="4"/>
        <v>FALSE</v>
      </c>
    </row>
    <row r="48" spans="1:10" x14ac:dyDescent="0.25">
      <c r="A48" s="1" t="s">
        <v>68</v>
      </c>
      <c r="B48" s="1" t="s">
        <v>181</v>
      </c>
      <c r="C48" s="1" t="s">
        <v>86</v>
      </c>
      <c r="D48" s="1" t="s">
        <v>4</v>
      </c>
      <c r="E48" s="9" t="s">
        <v>4</v>
      </c>
      <c r="F48" t="b">
        <f t="shared" si="5"/>
        <v>1</v>
      </c>
      <c r="G48" t="str">
        <f t="shared" si="1"/>
        <v>FALSE</v>
      </c>
      <c r="H48" t="str">
        <f t="shared" si="2"/>
        <v>FALSE</v>
      </c>
      <c r="I48" t="b">
        <f t="shared" si="3"/>
        <v>1</v>
      </c>
      <c r="J48" t="str">
        <f t="shared" si="4"/>
        <v>FALSE</v>
      </c>
    </row>
    <row r="49" spans="1:10" x14ac:dyDescent="0.25">
      <c r="A49" s="1" t="s">
        <v>69</v>
      </c>
      <c r="B49" s="1" t="s">
        <v>181</v>
      </c>
      <c r="C49" s="1" t="s">
        <v>86</v>
      </c>
      <c r="D49" s="1" t="s">
        <v>4</v>
      </c>
      <c r="E49" s="9" t="s">
        <v>4</v>
      </c>
      <c r="F49" t="b">
        <f t="shared" si="5"/>
        <v>1</v>
      </c>
      <c r="G49" t="str">
        <f t="shared" si="1"/>
        <v>FALSE</v>
      </c>
      <c r="H49" t="str">
        <f t="shared" si="2"/>
        <v>FALSE</v>
      </c>
      <c r="I49" t="str">
        <f t="shared" si="3"/>
        <v>FALSE</v>
      </c>
      <c r="J49" t="str">
        <f t="shared" si="4"/>
        <v>FALSE</v>
      </c>
    </row>
    <row r="50" spans="1:10" x14ac:dyDescent="0.25">
      <c r="A50" s="1" t="s">
        <v>70</v>
      </c>
      <c r="B50" s="1" t="s">
        <v>181</v>
      </c>
      <c r="C50" s="1" t="s">
        <v>86</v>
      </c>
      <c r="D50" s="1" t="s">
        <v>4</v>
      </c>
      <c r="E50" s="9" t="s">
        <v>4</v>
      </c>
      <c r="F50" t="b">
        <f t="shared" si="5"/>
        <v>1</v>
      </c>
      <c r="G50" t="str">
        <f t="shared" si="1"/>
        <v>FALSE</v>
      </c>
      <c r="H50" t="str">
        <f t="shared" si="2"/>
        <v>FALSE</v>
      </c>
      <c r="I50" t="str">
        <f t="shared" si="3"/>
        <v>FALSE</v>
      </c>
      <c r="J50" t="str">
        <f t="shared" si="4"/>
        <v>FALSE</v>
      </c>
    </row>
    <row r="51" spans="1:10" x14ac:dyDescent="0.25">
      <c r="A51" s="1" t="s">
        <v>71</v>
      </c>
      <c r="B51" s="1" t="s">
        <v>181</v>
      </c>
      <c r="C51" s="1" t="s">
        <v>86</v>
      </c>
      <c r="D51" s="1" t="s">
        <v>100</v>
      </c>
      <c r="E51" s="9" t="s">
        <v>100</v>
      </c>
      <c r="F51" t="str">
        <f t="shared" si="5"/>
        <v>FALSE</v>
      </c>
      <c r="G51" t="str">
        <f t="shared" si="1"/>
        <v>FALSE</v>
      </c>
      <c r="H51" t="b">
        <f t="shared" si="2"/>
        <v>1</v>
      </c>
      <c r="I51" t="str">
        <f t="shared" si="3"/>
        <v>FALSE</v>
      </c>
      <c r="J51" t="str">
        <f t="shared" si="4"/>
        <v>FALSE</v>
      </c>
    </row>
    <row r="52" spans="1:10" x14ac:dyDescent="0.25">
      <c r="A52" s="1" t="s">
        <v>72</v>
      </c>
      <c r="B52" s="1" t="s">
        <v>181</v>
      </c>
      <c r="C52" s="1" t="s">
        <v>86</v>
      </c>
      <c r="D52" s="1" t="s">
        <v>97</v>
      </c>
      <c r="E52" s="9" t="s">
        <v>97</v>
      </c>
      <c r="F52" t="b">
        <f t="shared" si="5"/>
        <v>1</v>
      </c>
      <c r="G52" t="str">
        <f t="shared" si="1"/>
        <v>FALSE</v>
      </c>
      <c r="H52" t="b">
        <f t="shared" si="2"/>
        <v>1</v>
      </c>
      <c r="I52" t="str">
        <f t="shared" si="3"/>
        <v>FALSE</v>
      </c>
      <c r="J52" t="str">
        <f t="shared" si="4"/>
        <v>FALSE</v>
      </c>
    </row>
    <row r="53" spans="1:10" x14ac:dyDescent="0.25">
      <c r="A53" s="1" t="s">
        <v>73</v>
      </c>
      <c r="B53" s="1" t="s">
        <v>181</v>
      </c>
      <c r="C53" s="1" t="s">
        <v>87</v>
      </c>
      <c r="D53" s="1" t="s">
        <v>99</v>
      </c>
      <c r="E53" s="9" t="s">
        <v>189</v>
      </c>
      <c r="F53" t="b">
        <f t="shared" si="5"/>
        <v>1</v>
      </c>
      <c r="G53" t="b">
        <f t="shared" si="1"/>
        <v>1</v>
      </c>
      <c r="H53" t="b">
        <f t="shared" si="2"/>
        <v>1</v>
      </c>
      <c r="I53" t="str">
        <f t="shared" si="3"/>
        <v>FALSE</v>
      </c>
      <c r="J53" t="str">
        <f t="shared" si="4"/>
        <v>FALSE</v>
      </c>
    </row>
    <row r="54" spans="1:10" x14ac:dyDescent="0.25">
      <c r="A54" s="1" t="s">
        <v>74</v>
      </c>
      <c r="B54" s="1" t="s">
        <v>181</v>
      </c>
      <c r="C54" s="1" t="s">
        <v>93</v>
      </c>
      <c r="D54" s="1" t="s">
        <v>97</v>
      </c>
      <c r="E54" s="9" t="s">
        <v>97</v>
      </c>
      <c r="F54" t="b">
        <f t="shared" si="5"/>
        <v>1</v>
      </c>
      <c r="G54" t="str">
        <f t="shared" si="1"/>
        <v>FALSE</v>
      </c>
      <c r="H54" t="b">
        <f t="shared" si="2"/>
        <v>1</v>
      </c>
      <c r="I54" t="str">
        <f t="shared" si="3"/>
        <v>FALSE</v>
      </c>
      <c r="J54" t="str">
        <f t="shared" si="4"/>
        <v>FALSE</v>
      </c>
    </row>
    <row r="55" spans="1:10" x14ac:dyDescent="0.25">
      <c r="A55" s="1" t="s">
        <v>75</v>
      </c>
      <c r="B55" s="1" t="s">
        <v>181</v>
      </c>
      <c r="C55" s="1" t="s">
        <v>86</v>
      </c>
      <c r="D55" s="1" t="s">
        <v>97</v>
      </c>
      <c r="E55" s="9" t="s">
        <v>97</v>
      </c>
      <c r="F55" t="b">
        <f t="shared" si="5"/>
        <v>1</v>
      </c>
      <c r="G55" t="str">
        <f t="shared" si="1"/>
        <v>FALSE</v>
      </c>
      <c r="H55" t="b">
        <f t="shared" si="2"/>
        <v>1</v>
      </c>
      <c r="I55" t="str">
        <f t="shared" si="3"/>
        <v>FALSE</v>
      </c>
      <c r="J55" t="str">
        <f t="shared" si="4"/>
        <v>FALSE</v>
      </c>
    </row>
    <row r="56" spans="1:10" x14ac:dyDescent="0.25">
      <c r="A56" s="1" t="s">
        <v>76</v>
      </c>
      <c r="B56" s="1" t="s">
        <v>181</v>
      </c>
      <c r="C56" s="1" t="s">
        <v>86</v>
      </c>
      <c r="D56" s="1" t="s">
        <v>100</v>
      </c>
      <c r="E56" s="9" t="s">
        <v>100</v>
      </c>
      <c r="F56" t="str">
        <f t="shared" si="5"/>
        <v>FALSE</v>
      </c>
      <c r="G56" t="str">
        <f t="shared" si="1"/>
        <v>FALSE</v>
      </c>
      <c r="H56" t="b">
        <f t="shared" si="2"/>
        <v>1</v>
      </c>
      <c r="I56" t="str">
        <f t="shared" si="3"/>
        <v>FALSE</v>
      </c>
      <c r="J56" t="str">
        <f t="shared" si="4"/>
        <v>FALSE</v>
      </c>
    </row>
    <row r="57" spans="1:10" x14ac:dyDescent="0.25">
      <c r="A57" s="1" t="s">
        <v>77</v>
      </c>
      <c r="B57" s="1" t="s">
        <v>181</v>
      </c>
      <c r="C57" s="1" t="s">
        <v>95</v>
      </c>
      <c r="D57" s="1" t="s">
        <v>4</v>
      </c>
      <c r="E57" s="9" t="s">
        <v>4</v>
      </c>
      <c r="F57" t="b">
        <f t="shared" si="5"/>
        <v>1</v>
      </c>
      <c r="G57" t="str">
        <f t="shared" si="1"/>
        <v>FALSE</v>
      </c>
      <c r="H57" t="str">
        <f t="shared" si="2"/>
        <v>FALSE</v>
      </c>
      <c r="I57" t="str">
        <f t="shared" si="3"/>
        <v>FALSE</v>
      </c>
      <c r="J57" t="str">
        <f t="shared" si="4"/>
        <v>FALSE</v>
      </c>
    </row>
    <row r="58" spans="1:10" x14ac:dyDescent="0.25">
      <c r="A58" s="1" t="s">
        <v>78</v>
      </c>
      <c r="B58" s="1" t="s">
        <v>181</v>
      </c>
      <c r="C58" s="1" t="s">
        <v>96</v>
      </c>
      <c r="D58" s="1" t="s">
        <v>100</v>
      </c>
      <c r="E58" s="9" t="s">
        <v>100</v>
      </c>
      <c r="F58" t="str">
        <f t="shared" si="5"/>
        <v>FALSE</v>
      </c>
      <c r="G58" t="str">
        <f t="shared" si="1"/>
        <v>FALSE</v>
      </c>
      <c r="H58" t="b">
        <f t="shared" si="2"/>
        <v>1</v>
      </c>
      <c r="I58" t="str">
        <f t="shared" si="3"/>
        <v>FALSE</v>
      </c>
      <c r="J58" t="str">
        <f t="shared" si="4"/>
        <v>FALSE</v>
      </c>
    </row>
    <row r="59" spans="1:10" x14ac:dyDescent="0.25">
      <c r="A59" s="1" t="s">
        <v>79</v>
      </c>
      <c r="B59" s="1" t="s">
        <v>181</v>
      </c>
      <c r="C59" s="1" t="s">
        <v>94</v>
      </c>
      <c r="D59" s="1" t="s">
        <v>100</v>
      </c>
      <c r="E59" s="9" t="s">
        <v>100</v>
      </c>
      <c r="F59" t="str">
        <f t="shared" si="5"/>
        <v>FALSE</v>
      </c>
      <c r="G59" t="str">
        <f t="shared" si="1"/>
        <v>FALSE</v>
      </c>
      <c r="H59" t="b">
        <f t="shared" si="2"/>
        <v>1</v>
      </c>
      <c r="I59" t="str">
        <f t="shared" si="3"/>
        <v>FALSE</v>
      </c>
      <c r="J59" t="str">
        <f t="shared" si="4"/>
        <v>FALSE</v>
      </c>
    </row>
    <row r="60" spans="1:10" x14ac:dyDescent="0.25">
      <c r="A60" s="1" t="s">
        <v>80</v>
      </c>
      <c r="B60" s="1" t="s">
        <v>181</v>
      </c>
      <c r="C60" s="1" t="s">
        <v>86</v>
      </c>
      <c r="D60" s="1" t="s">
        <v>98</v>
      </c>
      <c r="E60" s="9" t="s">
        <v>188</v>
      </c>
      <c r="F60" t="b">
        <f t="shared" si="5"/>
        <v>1</v>
      </c>
      <c r="G60" t="b">
        <f t="shared" si="1"/>
        <v>1</v>
      </c>
      <c r="H60" t="str">
        <f t="shared" si="2"/>
        <v>FALSE</v>
      </c>
      <c r="I60" t="str">
        <f t="shared" si="3"/>
        <v>FALSE</v>
      </c>
      <c r="J60" t="str">
        <f t="shared" si="4"/>
        <v>FALSE</v>
      </c>
    </row>
    <row r="61" spans="1:10" x14ac:dyDescent="0.25">
      <c r="A61" s="1" t="s">
        <v>81</v>
      </c>
      <c r="B61" s="1" t="s">
        <v>181</v>
      </c>
      <c r="C61" s="1" t="s">
        <v>86</v>
      </c>
      <c r="D61" s="1" t="s">
        <v>99</v>
      </c>
      <c r="E61" s="9" t="s">
        <v>189</v>
      </c>
      <c r="F61" t="b">
        <f t="shared" si="5"/>
        <v>1</v>
      </c>
      <c r="G61" t="b">
        <f t="shared" si="1"/>
        <v>1</v>
      </c>
      <c r="H61" t="b">
        <f t="shared" si="2"/>
        <v>1</v>
      </c>
      <c r="I61" t="str">
        <f t="shared" si="3"/>
        <v>FALSE</v>
      </c>
      <c r="J61" t="str">
        <f t="shared" si="4"/>
        <v>FALSE</v>
      </c>
    </row>
    <row r="62" spans="1:10" x14ac:dyDescent="0.25">
      <c r="A62" s="1" t="s">
        <v>82</v>
      </c>
      <c r="B62" s="1" t="s">
        <v>181</v>
      </c>
      <c r="C62" s="1" t="s">
        <v>86</v>
      </c>
      <c r="D62" s="1" t="s">
        <v>4</v>
      </c>
      <c r="E62" s="9" t="s">
        <v>4</v>
      </c>
      <c r="F62" t="b">
        <f t="shared" si="5"/>
        <v>1</v>
      </c>
      <c r="G62" t="str">
        <f t="shared" si="1"/>
        <v>FALSE</v>
      </c>
      <c r="H62" t="str">
        <f t="shared" si="2"/>
        <v>FALSE</v>
      </c>
      <c r="I62" t="b">
        <f t="shared" si="3"/>
        <v>1</v>
      </c>
      <c r="J62" t="str">
        <f t="shared" si="4"/>
        <v>FALSE</v>
      </c>
    </row>
    <row r="63" spans="1:10" x14ac:dyDescent="0.25">
      <c r="A63" s="1" t="s">
        <v>83</v>
      </c>
      <c r="B63" s="1" t="s">
        <v>181</v>
      </c>
      <c r="C63" s="1" t="s">
        <v>86</v>
      </c>
      <c r="D63" s="1" t="s">
        <v>4</v>
      </c>
      <c r="E63" s="9" t="s">
        <v>4</v>
      </c>
      <c r="F63" t="b">
        <f t="shared" si="5"/>
        <v>1</v>
      </c>
      <c r="G63" t="str">
        <f t="shared" si="1"/>
        <v>FALSE</v>
      </c>
      <c r="H63" t="str">
        <f t="shared" si="2"/>
        <v>FALSE</v>
      </c>
      <c r="I63" t="str">
        <f t="shared" si="3"/>
        <v>FALSE</v>
      </c>
      <c r="J63" t="str">
        <f t="shared" si="4"/>
        <v>FALSE</v>
      </c>
    </row>
    <row r="64" spans="1:10" x14ac:dyDescent="0.25">
      <c r="A64" s="1" t="s">
        <v>84</v>
      </c>
      <c r="B64" s="1" t="s">
        <v>181</v>
      </c>
      <c r="C64" s="2" t="s">
        <v>86</v>
      </c>
      <c r="D64" s="1" t="s">
        <v>100</v>
      </c>
      <c r="E64" s="9" t="s">
        <v>100</v>
      </c>
      <c r="F64" t="str">
        <f t="shared" si="5"/>
        <v>FALSE</v>
      </c>
      <c r="G64" t="str">
        <f t="shared" si="1"/>
        <v>FALSE</v>
      </c>
      <c r="H64" t="b">
        <f t="shared" si="2"/>
        <v>1</v>
      </c>
      <c r="I64" t="str">
        <f t="shared" si="3"/>
        <v>FALSE</v>
      </c>
      <c r="J64" t="str">
        <f t="shared" si="4"/>
        <v>FALSE</v>
      </c>
    </row>
    <row r="65" spans="1:10" x14ac:dyDescent="0.25">
      <c r="A65" s="1" t="s">
        <v>85</v>
      </c>
      <c r="B65" s="1" t="s">
        <v>181</v>
      </c>
      <c r="C65" s="2" t="s">
        <v>86</v>
      </c>
      <c r="D65" s="1" t="s">
        <v>100</v>
      </c>
      <c r="E65" s="9" t="s">
        <v>100</v>
      </c>
      <c r="F65" t="str">
        <f t="shared" si="5"/>
        <v>FALSE</v>
      </c>
      <c r="G65" t="str">
        <f t="shared" si="1"/>
        <v>FALSE</v>
      </c>
      <c r="H65" t="b">
        <f t="shared" si="2"/>
        <v>1</v>
      </c>
      <c r="I65" t="str">
        <f t="shared" si="3"/>
        <v>FALSE</v>
      </c>
      <c r="J65" t="str">
        <f t="shared" si="4"/>
        <v>FALSE</v>
      </c>
    </row>
    <row r="66" spans="1:10" x14ac:dyDescent="0.25">
      <c r="A66" s="5" t="s">
        <v>101</v>
      </c>
      <c r="B66" s="5" t="s">
        <v>182</v>
      </c>
      <c r="C66" s="5" t="s">
        <v>116</v>
      </c>
      <c r="D66" s="5" t="s">
        <v>97</v>
      </c>
      <c r="E66" s="9" t="s">
        <v>97</v>
      </c>
      <c r="F66" t="b">
        <f t="shared" ref="F66:F97" si="6">IFERROR(FIND("SSC",E66,1)&gt;0,"FALSE")</f>
        <v>1</v>
      </c>
      <c r="G66" t="str">
        <f t="shared" si="1"/>
        <v>FALSE</v>
      </c>
      <c r="H66" t="b">
        <f t="shared" si="2"/>
        <v>1</v>
      </c>
      <c r="I66" t="b">
        <f t="shared" si="3"/>
        <v>1</v>
      </c>
      <c r="J66" t="str">
        <f t="shared" si="4"/>
        <v>FALSE</v>
      </c>
    </row>
    <row r="67" spans="1:10" x14ac:dyDescent="0.25">
      <c r="A67" s="5" t="s">
        <v>102</v>
      </c>
      <c r="B67" s="5" t="s">
        <v>182</v>
      </c>
      <c r="C67" s="5" t="s">
        <v>117</v>
      </c>
      <c r="D67" s="5" t="s">
        <v>98</v>
      </c>
      <c r="E67" s="9" t="s">
        <v>188</v>
      </c>
      <c r="F67" t="b">
        <f t="shared" si="6"/>
        <v>1</v>
      </c>
      <c r="G67" t="b">
        <f t="shared" ref="G67:G122" si="7">IFERROR(FIND("HS-SC",E67,1)&gt;0,"FALSE")</f>
        <v>1</v>
      </c>
      <c r="H67" t="str">
        <f t="shared" ref="H67:H122" si="8">IFERROR(FIND("Middle",E67,1)&gt;0,"FALSE")</f>
        <v>FALSE</v>
      </c>
      <c r="I67" t="str">
        <f t="shared" ref="I67:I122" si="9">IFERROR(FIND("irls",A67,1)&gt;0,"FALSE")</f>
        <v>FALSE</v>
      </c>
      <c r="J67" t="str">
        <f t="shared" ref="J67:J122" si="10">IFERROR(FIND("oys",A67,1)&gt;0,"FALSE")</f>
        <v>FALSE</v>
      </c>
    </row>
    <row r="68" spans="1:10" x14ac:dyDescent="0.25">
      <c r="A68" s="5" t="s">
        <v>103</v>
      </c>
      <c r="B68" s="5" t="s">
        <v>182</v>
      </c>
      <c r="C68" s="5" t="s">
        <v>118</v>
      </c>
      <c r="D68" s="5" t="s">
        <v>4</v>
      </c>
      <c r="E68" s="9" t="s">
        <v>4</v>
      </c>
      <c r="F68" t="b">
        <f t="shared" si="6"/>
        <v>1</v>
      </c>
      <c r="G68" t="str">
        <f t="shared" si="7"/>
        <v>FALSE</v>
      </c>
      <c r="H68" t="str">
        <f t="shared" si="8"/>
        <v>FALSE</v>
      </c>
      <c r="I68" t="str">
        <f t="shared" si="9"/>
        <v>FALSE</v>
      </c>
      <c r="J68" t="str">
        <f t="shared" si="10"/>
        <v>FALSE</v>
      </c>
    </row>
    <row r="69" spans="1:10" x14ac:dyDescent="0.25">
      <c r="A69" s="5" t="s">
        <v>104</v>
      </c>
      <c r="B69" s="5" t="s">
        <v>182</v>
      </c>
      <c r="C69" s="5" t="s">
        <v>119</v>
      </c>
      <c r="D69" s="5" t="s">
        <v>100</v>
      </c>
      <c r="E69" s="9" t="s">
        <v>100</v>
      </c>
      <c r="F69" t="str">
        <f t="shared" si="6"/>
        <v>FALSE</v>
      </c>
      <c r="G69" t="str">
        <f t="shared" si="7"/>
        <v>FALSE</v>
      </c>
      <c r="H69" t="b">
        <f t="shared" si="8"/>
        <v>1</v>
      </c>
      <c r="I69" t="str">
        <f t="shared" si="9"/>
        <v>FALSE</v>
      </c>
      <c r="J69" t="str">
        <f t="shared" si="10"/>
        <v>FALSE</v>
      </c>
    </row>
    <row r="70" spans="1:10" x14ac:dyDescent="0.25">
      <c r="A70" s="5" t="s">
        <v>105</v>
      </c>
      <c r="B70" s="5" t="s">
        <v>182</v>
      </c>
      <c r="C70" s="5" t="s">
        <v>117</v>
      </c>
      <c r="D70" s="5" t="s">
        <v>99</v>
      </c>
      <c r="E70" s="9" t="s">
        <v>189</v>
      </c>
      <c r="F70" t="b">
        <f t="shared" si="6"/>
        <v>1</v>
      </c>
      <c r="G70" t="b">
        <f t="shared" si="7"/>
        <v>1</v>
      </c>
      <c r="H70" t="b">
        <f t="shared" si="8"/>
        <v>1</v>
      </c>
      <c r="I70" t="str">
        <f t="shared" si="9"/>
        <v>FALSE</v>
      </c>
      <c r="J70" t="str">
        <f t="shared" si="10"/>
        <v>FALSE</v>
      </c>
    </row>
    <row r="71" spans="1:10" x14ac:dyDescent="0.25">
      <c r="A71" s="5" t="s">
        <v>106</v>
      </c>
      <c r="B71" s="5" t="s">
        <v>182</v>
      </c>
      <c r="C71" s="5" t="s">
        <v>116</v>
      </c>
      <c r="D71" s="5" t="s">
        <v>97</v>
      </c>
      <c r="E71" s="9" t="s">
        <v>97</v>
      </c>
      <c r="F71" t="b">
        <f t="shared" si="6"/>
        <v>1</v>
      </c>
      <c r="G71" t="str">
        <f t="shared" si="7"/>
        <v>FALSE</v>
      </c>
      <c r="H71" t="b">
        <f t="shared" si="8"/>
        <v>1</v>
      </c>
      <c r="I71" t="b">
        <f t="shared" si="9"/>
        <v>1</v>
      </c>
      <c r="J71" t="str">
        <f t="shared" si="10"/>
        <v>FALSE</v>
      </c>
    </row>
    <row r="72" spans="1:10" x14ac:dyDescent="0.25">
      <c r="A72" s="5" t="s">
        <v>107</v>
      </c>
      <c r="B72" s="5" t="s">
        <v>182</v>
      </c>
      <c r="C72" s="5" t="s">
        <v>116</v>
      </c>
      <c r="D72" s="5" t="s">
        <v>97</v>
      </c>
      <c r="E72" s="9" t="s">
        <v>97</v>
      </c>
      <c r="F72" t="b">
        <f t="shared" si="6"/>
        <v>1</v>
      </c>
      <c r="G72" t="str">
        <f t="shared" si="7"/>
        <v>FALSE</v>
      </c>
      <c r="H72" t="b">
        <f t="shared" si="8"/>
        <v>1</v>
      </c>
      <c r="I72" t="b">
        <f t="shared" si="9"/>
        <v>1</v>
      </c>
      <c r="J72" t="str">
        <f t="shared" si="10"/>
        <v>FALSE</v>
      </c>
    </row>
    <row r="73" spans="1:10" x14ac:dyDescent="0.25">
      <c r="A73" s="5" t="s">
        <v>108</v>
      </c>
      <c r="B73" s="5" t="s">
        <v>182</v>
      </c>
      <c r="C73" s="5" t="s">
        <v>116</v>
      </c>
      <c r="D73" s="5" t="s">
        <v>122</v>
      </c>
      <c r="E73" s="9" t="s">
        <v>122</v>
      </c>
      <c r="F73" t="b">
        <f t="shared" si="6"/>
        <v>1</v>
      </c>
      <c r="G73" t="str">
        <f t="shared" si="7"/>
        <v>FALSE</v>
      </c>
      <c r="H73" t="str">
        <f t="shared" si="8"/>
        <v>FALSE</v>
      </c>
      <c r="I73" t="str">
        <f t="shared" si="9"/>
        <v>FALSE</v>
      </c>
      <c r="J73" t="str">
        <f t="shared" si="10"/>
        <v>FALSE</v>
      </c>
    </row>
    <row r="74" spans="1:10" x14ac:dyDescent="0.25">
      <c r="A74" s="5" t="s">
        <v>109</v>
      </c>
      <c r="B74" s="5" t="s">
        <v>182</v>
      </c>
      <c r="C74" s="5" t="s">
        <v>116</v>
      </c>
      <c r="D74" s="5" t="s">
        <v>5</v>
      </c>
      <c r="E74" s="9" t="s">
        <v>187</v>
      </c>
      <c r="F74" t="str">
        <f t="shared" si="6"/>
        <v>FALSE</v>
      </c>
      <c r="G74" t="b">
        <f t="shared" si="7"/>
        <v>1</v>
      </c>
      <c r="H74" t="str">
        <f t="shared" si="8"/>
        <v>FALSE</v>
      </c>
      <c r="I74" t="str">
        <f t="shared" si="9"/>
        <v>FALSE</v>
      </c>
      <c r="J74" t="str">
        <f t="shared" si="10"/>
        <v>FALSE</v>
      </c>
    </row>
    <row r="75" spans="1:10" x14ac:dyDescent="0.25">
      <c r="A75" s="5" t="s">
        <v>110</v>
      </c>
      <c r="B75" s="5" t="s">
        <v>182</v>
      </c>
      <c r="C75" s="5" t="s">
        <v>116</v>
      </c>
      <c r="D75" s="5" t="s">
        <v>97</v>
      </c>
      <c r="E75" s="9" t="s">
        <v>97</v>
      </c>
      <c r="F75" t="b">
        <f t="shared" si="6"/>
        <v>1</v>
      </c>
      <c r="G75" t="str">
        <f t="shared" si="7"/>
        <v>FALSE</v>
      </c>
      <c r="H75" t="b">
        <f t="shared" si="8"/>
        <v>1</v>
      </c>
      <c r="I75" t="str">
        <f t="shared" si="9"/>
        <v>FALSE</v>
      </c>
      <c r="J75" t="b">
        <f t="shared" si="10"/>
        <v>1</v>
      </c>
    </row>
    <row r="76" spans="1:10" x14ac:dyDescent="0.25">
      <c r="A76" s="5" t="s">
        <v>111</v>
      </c>
      <c r="B76" s="5" t="s">
        <v>182</v>
      </c>
      <c r="C76" s="5" t="s">
        <v>116</v>
      </c>
      <c r="D76" s="5" t="s">
        <v>97</v>
      </c>
      <c r="E76" s="9" t="s">
        <v>97</v>
      </c>
      <c r="F76" t="b">
        <f t="shared" si="6"/>
        <v>1</v>
      </c>
      <c r="G76" t="str">
        <f t="shared" si="7"/>
        <v>FALSE</v>
      </c>
      <c r="H76" t="b">
        <f t="shared" si="8"/>
        <v>1</v>
      </c>
      <c r="I76" t="b">
        <f t="shared" si="9"/>
        <v>1</v>
      </c>
      <c r="J76" t="str">
        <f t="shared" si="10"/>
        <v>FALSE</v>
      </c>
    </row>
    <row r="77" spans="1:10" x14ac:dyDescent="0.25">
      <c r="A77" s="5" t="s">
        <v>112</v>
      </c>
      <c r="B77" s="5" t="s">
        <v>182</v>
      </c>
      <c r="C77" s="5" t="s">
        <v>116</v>
      </c>
      <c r="D77" s="5" t="s">
        <v>5</v>
      </c>
      <c r="E77" s="9" t="s">
        <v>187</v>
      </c>
      <c r="F77" t="str">
        <f t="shared" si="6"/>
        <v>FALSE</v>
      </c>
      <c r="G77" t="b">
        <f t="shared" si="7"/>
        <v>1</v>
      </c>
      <c r="H77" t="str">
        <f t="shared" si="8"/>
        <v>FALSE</v>
      </c>
      <c r="I77" t="str">
        <f t="shared" si="9"/>
        <v>FALSE</v>
      </c>
      <c r="J77" t="str">
        <f t="shared" si="10"/>
        <v>FALSE</v>
      </c>
    </row>
    <row r="78" spans="1:10" x14ac:dyDescent="0.25">
      <c r="A78" s="5" t="s">
        <v>113</v>
      </c>
      <c r="B78" s="5" t="s">
        <v>182</v>
      </c>
      <c r="C78" s="5" t="s">
        <v>117</v>
      </c>
      <c r="D78" s="5" t="s">
        <v>5</v>
      </c>
      <c r="E78" s="9" t="s">
        <v>187</v>
      </c>
      <c r="F78" t="str">
        <f t="shared" si="6"/>
        <v>FALSE</v>
      </c>
      <c r="G78" t="b">
        <f t="shared" si="7"/>
        <v>1</v>
      </c>
      <c r="H78" t="str">
        <f t="shared" si="8"/>
        <v>FALSE</v>
      </c>
      <c r="I78" t="str">
        <f t="shared" si="9"/>
        <v>FALSE</v>
      </c>
      <c r="J78" t="str">
        <f t="shared" si="10"/>
        <v>FALSE</v>
      </c>
    </row>
    <row r="79" spans="1:10" x14ac:dyDescent="0.25">
      <c r="A79" s="5" t="s">
        <v>114</v>
      </c>
      <c r="B79" s="5" t="s">
        <v>182</v>
      </c>
      <c r="C79" s="5" t="s">
        <v>120</v>
      </c>
      <c r="D79" s="5" t="s">
        <v>4</v>
      </c>
      <c r="E79" s="9" t="s">
        <v>4</v>
      </c>
      <c r="F79" t="b">
        <f t="shared" si="6"/>
        <v>1</v>
      </c>
      <c r="G79" t="str">
        <f t="shared" si="7"/>
        <v>FALSE</v>
      </c>
      <c r="H79" t="str">
        <f t="shared" si="8"/>
        <v>FALSE</v>
      </c>
      <c r="I79" t="str">
        <f t="shared" si="9"/>
        <v>FALSE</v>
      </c>
      <c r="J79" t="str">
        <f t="shared" si="10"/>
        <v>FALSE</v>
      </c>
    </row>
    <row r="80" spans="1:10" x14ac:dyDescent="0.25">
      <c r="A80" s="5" t="s">
        <v>115</v>
      </c>
      <c r="B80" s="5" t="s">
        <v>182</v>
      </c>
      <c r="C80" s="5" t="s">
        <v>121</v>
      </c>
      <c r="D80" s="5" t="s">
        <v>4</v>
      </c>
      <c r="E80" s="9" t="s">
        <v>4</v>
      </c>
      <c r="F80" t="b">
        <f t="shared" si="6"/>
        <v>1</v>
      </c>
      <c r="G80" t="str">
        <f t="shared" si="7"/>
        <v>FALSE</v>
      </c>
      <c r="H80" t="str">
        <f t="shared" si="8"/>
        <v>FALSE</v>
      </c>
      <c r="I80" t="str">
        <f t="shared" si="9"/>
        <v>FALSE</v>
      </c>
      <c r="J80" t="str">
        <f t="shared" si="10"/>
        <v>FALSE</v>
      </c>
    </row>
    <row r="81" spans="1:10" x14ac:dyDescent="0.25">
      <c r="A81" s="6" t="s">
        <v>124</v>
      </c>
      <c r="B81" s="4" t="s">
        <v>123</v>
      </c>
      <c r="C81" s="5" t="s">
        <v>160</v>
      </c>
      <c r="D81" s="5" t="s">
        <v>97</v>
      </c>
      <c r="E81" s="9" t="s">
        <v>97</v>
      </c>
      <c r="F81" t="b">
        <f t="shared" si="6"/>
        <v>1</v>
      </c>
      <c r="G81" t="str">
        <f t="shared" si="7"/>
        <v>FALSE</v>
      </c>
      <c r="H81" t="b">
        <f t="shared" si="8"/>
        <v>1</v>
      </c>
      <c r="I81" t="str">
        <f t="shared" si="9"/>
        <v>FALSE</v>
      </c>
      <c r="J81" t="str">
        <f t="shared" si="10"/>
        <v>FALSE</v>
      </c>
    </row>
    <row r="82" spans="1:10" x14ac:dyDescent="0.25">
      <c r="A82" s="5" t="s">
        <v>125</v>
      </c>
      <c r="B82" s="4" t="s">
        <v>123</v>
      </c>
      <c r="C82" s="5" t="s">
        <v>161</v>
      </c>
      <c r="D82" s="5" t="s">
        <v>98</v>
      </c>
      <c r="E82" s="9" t="s">
        <v>188</v>
      </c>
      <c r="F82" t="b">
        <f t="shared" si="6"/>
        <v>1</v>
      </c>
      <c r="G82" t="b">
        <f t="shared" si="7"/>
        <v>1</v>
      </c>
      <c r="H82" t="str">
        <f t="shared" si="8"/>
        <v>FALSE</v>
      </c>
      <c r="I82" t="str">
        <f t="shared" si="9"/>
        <v>FALSE</v>
      </c>
      <c r="J82" t="str">
        <f t="shared" si="10"/>
        <v>FALSE</v>
      </c>
    </row>
    <row r="83" spans="1:10" x14ac:dyDescent="0.25">
      <c r="A83" s="5" t="s">
        <v>126</v>
      </c>
      <c r="B83" s="4" t="s">
        <v>123</v>
      </c>
      <c r="C83" s="5" t="s">
        <v>162</v>
      </c>
      <c r="D83" s="5" t="s">
        <v>98</v>
      </c>
      <c r="E83" s="9" t="s">
        <v>188</v>
      </c>
      <c r="F83" t="b">
        <f t="shared" si="6"/>
        <v>1</v>
      </c>
      <c r="G83" t="b">
        <f t="shared" si="7"/>
        <v>1</v>
      </c>
      <c r="H83" t="str">
        <f t="shared" si="8"/>
        <v>FALSE</v>
      </c>
      <c r="I83" t="str">
        <f t="shared" si="9"/>
        <v>FALSE</v>
      </c>
      <c r="J83" t="str">
        <f t="shared" si="10"/>
        <v>FALSE</v>
      </c>
    </row>
    <row r="84" spans="1:10" x14ac:dyDescent="0.25">
      <c r="A84" s="5" t="s">
        <v>127</v>
      </c>
      <c r="B84" s="4" t="s">
        <v>123</v>
      </c>
      <c r="C84" s="5" t="s">
        <v>160</v>
      </c>
      <c r="D84" s="5" t="s">
        <v>98</v>
      </c>
      <c r="E84" s="9" t="s">
        <v>188</v>
      </c>
      <c r="F84" t="b">
        <f t="shared" si="6"/>
        <v>1</v>
      </c>
      <c r="G84" t="b">
        <f t="shared" si="7"/>
        <v>1</v>
      </c>
      <c r="H84" t="str">
        <f t="shared" si="8"/>
        <v>FALSE</v>
      </c>
      <c r="I84" t="str">
        <f t="shared" si="9"/>
        <v>FALSE</v>
      </c>
      <c r="J84" t="str">
        <f t="shared" si="10"/>
        <v>FALSE</v>
      </c>
    </row>
    <row r="85" spans="1:10" x14ac:dyDescent="0.25">
      <c r="A85" s="5" t="s">
        <v>128</v>
      </c>
      <c r="B85" s="4" t="s">
        <v>123</v>
      </c>
      <c r="C85" s="5" t="s">
        <v>161</v>
      </c>
      <c r="D85" s="5" t="s">
        <v>168</v>
      </c>
      <c r="E85" s="9" t="s">
        <v>190</v>
      </c>
      <c r="F85" t="b">
        <f t="shared" si="6"/>
        <v>1</v>
      </c>
      <c r="G85" t="b">
        <f t="shared" si="7"/>
        <v>1</v>
      </c>
      <c r="H85" t="str">
        <f t="shared" si="8"/>
        <v>FALSE</v>
      </c>
      <c r="I85" t="str">
        <f t="shared" si="9"/>
        <v>FALSE</v>
      </c>
      <c r="J85" t="str">
        <f t="shared" si="10"/>
        <v>FALSE</v>
      </c>
    </row>
    <row r="86" spans="1:10" x14ac:dyDescent="0.25">
      <c r="A86" s="5" t="s">
        <v>129</v>
      </c>
      <c r="B86" s="4" t="s">
        <v>123</v>
      </c>
      <c r="C86" s="5" t="s">
        <v>160</v>
      </c>
      <c r="D86" s="5" t="s">
        <v>169</v>
      </c>
      <c r="E86" s="9" t="s">
        <v>169</v>
      </c>
      <c r="F86" t="str">
        <f t="shared" si="6"/>
        <v>FALSE</v>
      </c>
      <c r="G86" t="str">
        <f t="shared" si="7"/>
        <v>FALSE</v>
      </c>
      <c r="H86" t="b">
        <f t="shared" si="8"/>
        <v>1</v>
      </c>
      <c r="I86" t="str">
        <f t="shared" si="9"/>
        <v>FALSE</v>
      </c>
      <c r="J86" t="str">
        <f t="shared" si="10"/>
        <v>FALSE</v>
      </c>
    </row>
    <row r="87" spans="1:10" x14ac:dyDescent="0.25">
      <c r="A87" s="5" t="s">
        <v>130</v>
      </c>
      <c r="B87" s="4" t="s">
        <v>123</v>
      </c>
      <c r="C87" s="5" t="s">
        <v>163</v>
      </c>
      <c r="D87" s="5" t="s">
        <v>97</v>
      </c>
      <c r="E87" s="9" t="s">
        <v>97</v>
      </c>
      <c r="F87" t="b">
        <f t="shared" si="6"/>
        <v>1</v>
      </c>
      <c r="G87" t="str">
        <f t="shared" si="7"/>
        <v>FALSE</v>
      </c>
      <c r="H87" t="b">
        <f t="shared" si="8"/>
        <v>1</v>
      </c>
      <c r="I87" t="str">
        <f t="shared" si="9"/>
        <v>FALSE</v>
      </c>
      <c r="J87" t="str">
        <f t="shared" si="10"/>
        <v>FALSE</v>
      </c>
    </row>
    <row r="88" spans="1:10" x14ac:dyDescent="0.25">
      <c r="A88" s="5" t="s">
        <v>131</v>
      </c>
      <c r="B88" s="4" t="s">
        <v>123</v>
      </c>
      <c r="C88" s="5" t="s">
        <v>164</v>
      </c>
      <c r="D88" s="5" t="s">
        <v>100</v>
      </c>
      <c r="E88" s="9" t="s">
        <v>100</v>
      </c>
      <c r="F88" t="str">
        <f t="shared" si="6"/>
        <v>FALSE</v>
      </c>
      <c r="G88" t="str">
        <f t="shared" si="7"/>
        <v>FALSE</v>
      </c>
      <c r="H88" t="b">
        <f t="shared" si="8"/>
        <v>1</v>
      </c>
      <c r="I88" t="str">
        <f t="shared" si="9"/>
        <v>FALSE</v>
      </c>
      <c r="J88" t="str">
        <f t="shared" si="10"/>
        <v>FALSE</v>
      </c>
    </row>
    <row r="89" spans="1:10" x14ac:dyDescent="0.25">
      <c r="A89" s="5" t="s">
        <v>132</v>
      </c>
      <c r="B89" s="4" t="s">
        <v>123</v>
      </c>
      <c r="C89" s="5" t="s">
        <v>164</v>
      </c>
      <c r="D89" s="5" t="s">
        <v>100</v>
      </c>
      <c r="E89" s="9" t="s">
        <v>100</v>
      </c>
      <c r="F89" t="str">
        <f t="shared" si="6"/>
        <v>FALSE</v>
      </c>
      <c r="G89" t="str">
        <f t="shared" si="7"/>
        <v>FALSE</v>
      </c>
      <c r="H89" t="b">
        <f t="shared" si="8"/>
        <v>1</v>
      </c>
      <c r="I89" t="str">
        <f t="shared" si="9"/>
        <v>FALSE</v>
      </c>
      <c r="J89" t="str">
        <f t="shared" si="10"/>
        <v>FALSE</v>
      </c>
    </row>
    <row r="90" spans="1:10" x14ac:dyDescent="0.25">
      <c r="A90" s="5" t="s">
        <v>133</v>
      </c>
      <c r="B90" s="4" t="s">
        <v>123</v>
      </c>
      <c r="C90" s="5" t="s">
        <v>162</v>
      </c>
      <c r="D90" s="5" t="s">
        <v>100</v>
      </c>
      <c r="E90" s="9" t="s">
        <v>100</v>
      </c>
      <c r="F90" t="str">
        <f t="shared" si="6"/>
        <v>FALSE</v>
      </c>
      <c r="G90" t="str">
        <f t="shared" si="7"/>
        <v>FALSE</v>
      </c>
      <c r="H90" t="b">
        <f t="shared" si="8"/>
        <v>1</v>
      </c>
      <c r="I90" t="str">
        <f t="shared" si="9"/>
        <v>FALSE</v>
      </c>
      <c r="J90" t="str">
        <f t="shared" si="10"/>
        <v>FALSE</v>
      </c>
    </row>
    <row r="91" spans="1:10" x14ac:dyDescent="0.25">
      <c r="A91" s="5" t="s">
        <v>134</v>
      </c>
      <c r="B91" s="4" t="s">
        <v>123</v>
      </c>
      <c r="C91" s="5" t="s">
        <v>165</v>
      </c>
      <c r="D91" s="5" t="s">
        <v>97</v>
      </c>
      <c r="E91" s="9" t="s">
        <v>97</v>
      </c>
      <c r="F91" t="b">
        <f t="shared" si="6"/>
        <v>1</v>
      </c>
      <c r="G91" t="str">
        <f t="shared" si="7"/>
        <v>FALSE</v>
      </c>
      <c r="H91" t="b">
        <f t="shared" si="8"/>
        <v>1</v>
      </c>
      <c r="I91" t="str">
        <f t="shared" si="9"/>
        <v>FALSE</v>
      </c>
      <c r="J91" t="str">
        <f t="shared" si="10"/>
        <v>FALSE</v>
      </c>
    </row>
    <row r="92" spans="1:10" x14ac:dyDescent="0.25">
      <c r="A92" s="5" t="s">
        <v>135</v>
      </c>
      <c r="B92" s="4" t="s">
        <v>123</v>
      </c>
      <c r="C92" s="5" t="s">
        <v>165</v>
      </c>
      <c r="D92" s="5" t="s">
        <v>100</v>
      </c>
      <c r="E92" s="9" t="s">
        <v>100</v>
      </c>
      <c r="F92" t="str">
        <f t="shared" si="6"/>
        <v>FALSE</v>
      </c>
      <c r="G92" t="str">
        <f t="shared" si="7"/>
        <v>FALSE</v>
      </c>
      <c r="H92" t="b">
        <f t="shared" si="8"/>
        <v>1</v>
      </c>
      <c r="I92" t="str">
        <f t="shared" si="9"/>
        <v>FALSE</v>
      </c>
      <c r="J92" t="str">
        <f t="shared" si="10"/>
        <v>FALSE</v>
      </c>
    </row>
    <row r="93" spans="1:10" x14ac:dyDescent="0.25">
      <c r="A93" s="5" t="s">
        <v>136</v>
      </c>
      <c r="B93" s="4" t="s">
        <v>123</v>
      </c>
      <c r="C93" s="5" t="s">
        <v>165</v>
      </c>
      <c r="D93" s="5" t="s">
        <v>170</v>
      </c>
      <c r="E93" s="9" t="s">
        <v>170</v>
      </c>
      <c r="F93" t="str">
        <f t="shared" si="6"/>
        <v>FALSE</v>
      </c>
      <c r="G93" t="str">
        <f t="shared" si="7"/>
        <v>FALSE</v>
      </c>
      <c r="H93" t="b">
        <f t="shared" si="8"/>
        <v>1</v>
      </c>
      <c r="I93" t="str">
        <f t="shared" si="9"/>
        <v>FALSE</v>
      </c>
      <c r="J93" t="str">
        <f t="shared" si="10"/>
        <v>FALSE</v>
      </c>
    </row>
    <row r="94" spans="1:10" x14ac:dyDescent="0.25">
      <c r="A94" s="5" t="s">
        <v>137</v>
      </c>
      <c r="B94" s="4" t="s">
        <v>123</v>
      </c>
      <c r="C94" s="5" t="s">
        <v>165</v>
      </c>
      <c r="D94" s="5" t="s">
        <v>170</v>
      </c>
      <c r="E94" s="9" t="s">
        <v>170</v>
      </c>
      <c r="F94" t="str">
        <f t="shared" si="6"/>
        <v>FALSE</v>
      </c>
      <c r="G94" t="str">
        <f t="shared" si="7"/>
        <v>FALSE</v>
      </c>
      <c r="H94" t="b">
        <f t="shared" si="8"/>
        <v>1</v>
      </c>
      <c r="I94" t="str">
        <f t="shared" si="9"/>
        <v>FALSE</v>
      </c>
      <c r="J94" t="str">
        <f t="shared" si="10"/>
        <v>FALSE</v>
      </c>
    </row>
    <row r="95" spans="1:10" x14ac:dyDescent="0.25">
      <c r="A95" s="5" t="s">
        <v>138</v>
      </c>
      <c r="B95" s="4" t="s">
        <v>123</v>
      </c>
      <c r="C95" s="5" t="s">
        <v>164</v>
      </c>
      <c r="D95" s="5" t="s">
        <v>170</v>
      </c>
      <c r="E95" s="9" t="s">
        <v>170</v>
      </c>
      <c r="F95" t="str">
        <f t="shared" si="6"/>
        <v>FALSE</v>
      </c>
      <c r="G95" t="str">
        <f t="shared" si="7"/>
        <v>FALSE</v>
      </c>
      <c r="H95" t="b">
        <f t="shared" si="8"/>
        <v>1</v>
      </c>
      <c r="I95" t="str">
        <f t="shared" si="9"/>
        <v>FALSE</v>
      </c>
      <c r="J95" t="str">
        <f t="shared" si="10"/>
        <v>FALSE</v>
      </c>
    </row>
    <row r="96" spans="1:10" x14ac:dyDescent="0.25">
      <c r="A96" s="5" t="s">
        <v>139</v>
      </c>
      <c r="B96" s="4" t="s">
        <v>123</v>
      </c>
      <c r="C96" s="5" t="s">
        <v>164</v>
      </c>
      <c r="D96" s="5" t="s">
        <v>170</v>
      </c>
      <c r="E96" s="9" t="s">
        <v>170</v>
      </c>
      <c r="F96" t="str">
        <f t="shared" si="6"/>
        <v>FALSE</v>
      </c>
      <c r="G96" t="str">
        <f t="shared" si="7"/>
        <v>FALSE</v>
      </c>
      <c r="H96" t="b">
        <f t="shared" si="8"/>
        <v>1</v>
      </c>
      <c r="I96" t="str">
        <f t="shared" si="9"/>
        <v>FALSE</v>
      </c>
      <c r="J96" t="str">
        <f t="shared" si="10"/>
        <v>FALSE</v>
      </c>
    </row>
    <row r="97" spans="1:10" x14ac:dyDescent="0.25">
      <c r="A97" s="5" t="s">
        <v>140</v>
      </c>
      <c r="B97" s="4" t="s">
        <v>123</v>
      </c>
      <c r="C97" s="5" t="s">
        <v>164</v>
      </c>
      <c r="D97" s="5" t="s">
        <v>170</v>
      </c>
      <c r="E97" s="9" t="s">
        <v>170</v>
      </c>
      <c r="F97" t="str">
        <f t="shared" si="6"/>
        <v>FALSE</v>
      </c>
      <c r="G97" t="str">
        <f t="shared" si="7"/>
        <v>FALSE</v>
      </c>
      <c r="H97" t="b">
        <f t="shared" si="8"/>
        <v>1</v>
      </c>
      <c r="I97" t="str">
        <f t="shared" si="9"/>
        <v>FALSE</v>
      </c>
      <c r="J97" t="str">
        <f t="shared" si="10"/>
        <v>FALSE</v>
      </c>
    </row>
    <row r="98" spans="1:10" x14ac:dyDescent="0.25">
      <c r="A98" s="5" t="s">
        <v>141</v>
      </c>
      <c r="B98" s="4" t="s">
        <v>123</v>
      </c>
      <c r="C98" s="5" t="s">
        <v>162</v>
      </c>
      <c r="D98" s="5" t="s">
        <v>170</v>
      </c>
      <c r="E98" s="9" t="s">
        <v>170</v>
      </c>
      <c r="F98" t="str">
        <f t="shared" ref="F98:F122" si="11">IFERROR(FIND("SSC",E98,1)&gt;0,"FALSE")</f>
        <v>FALSE</v>
      </c>
      <c r="G98" t="str">
        <f t="shared" si="7"/>
        <v>FALSE</v>
      </c>
      <c r="H98" t="b">
        <f t="shared" si="8"/>
        <v>1</v>
      </c>
      <c r="I98" t="str">
        <f t="shared" si="9"/>
        <v>FALSE</v>
      </c>
      <c r="J98" t="str">
        <f t="shared" si="10"/>
        <v>FALSE</v>
      </c>
    </row>
    <row r="99" spans="1:10" x14ac:dyDescent="0.25">
      <c r="A99" s="5" t="s">
        <v>142</v>
      </c>
      <c r="B99" s="4" t="s">
        <v>123</v>
      </c>
      <c r="C99" s="5" t="s">
        <v>161</v>
      </c>
      <c r="D99" s="5" t="s">
        <v>97</v>
      </c>
      <c r="E99" s="9" t="s">
        <v>97</v>
      </c>
      <c r="F99" t="b">
        <f t="shared" si="11"/>
        <v>1</v>
      </c>
      <c r="G99" t="str">
        <f t="shared" si="7"/>
        <v>FALSE</v>
      </c>
      <c r="H99" t="b">
        <f t="shared" si="8"/>
        <v>1</v>
      </c>
      <c r="I99" t="str">
        <f t="shared" si="9"/>
        <v>FALSE</v>
      </c>
      <c r="J99" t="str">
        <f t="shared" si="10"/>
        <v>FALSE</v>
      </c>
    </row>
    <row r="100" spans="1:10" x14ac:dyDescent="0.25">
      <c r="A100" s="5" t="s">
        <v>143</v>
      </c>
      <c r="B100" s="4" t="s">
        <v>123</v>
      </c>
      <c r="C100" s="5" t="s">
        <v>162</v>
      </c>
      <c r="D100" s="5" t="s">
        <v>97</v>
      </c>
      <c r="E100" s="9" t="s">
        <v>97</v>
      </c>
      <c r="F100" t="b">
        <f t="shared" si="11"/>
        <v>1</v>
      </c>
      <c r="G100" t="str">
        <f t="shared" si="7"/>
        <v>FALSE</v>
      </c>
      <c r="H100" t="b">
        <f t="shared" si="8"/>
        <v>1</v>
      </c>
      <c r="I100" t="str">
        <f t="shared" si="9"/>
        <v>FALSE</v>
      </c>
      <c r="J100" t="str">
        <f t="shared" si="10"/>
        <v>FALSE</v>
      </c>
    </row>
    <row r="101" spans="1:10" x14ac:dyDescent="0.25">
      <c r="A101" s="5" t="s">
        <v>144</v>
      </c>
      <c r="B101" s="4" t="s">
        <v>123</v>
      </c>
      <c r="C101" s="5" t="s">
        <v>164</v>
      </c>
      <c r="D101" s="5" t="s">
        <v>98</v>
      </c>
      <c r="E101" s="9" t="s">
        <v>188</v>
      </c>
      <c r="F101" t="b">
        <f t="shared" si="11"/>
        <v>1</v>
      </c>
      <c r="G101" t="b">
        <f t="shared" si="7"/>
        <v>1</v>
      </c>
      <c r="H101" t="str">
        <f t="shared" si="8"/>
        <v>FALSE</v>
      </c>
      <c r="I101" t="str">
        <f t="shared" si="9"/>
        <v>FALSE</v>
      </c>
      <c r="J101" t="str">
        <f t="shared" si="10"/>
        <v>FALSE</v>
      </c>
    </row>
    <row r="102" spans="1:10" x14ac:dyDescent="0.25">
      <c r="A102" s="5" t="s">
        <v>145</v>
      </c>
      <c r="B102" s="4" t="s">
        <v>123</v>
      </c>
      <c r="C102" s="5" t="s">
        <v>164</v>
      </c>
      <c r="D102" s="5" t="s">
        <v>100</v>
      </c>
      <c r="E102" s="9" t="s">
        <v>100</v>
      </c>
      <c r="F102" t="str">
        <f t="shared" si="11"/>
        <v>FALSE</v>
      </c>
      <c r="G102" t="str">
        <f t="shared" si="7"/>
        <v>FALSE</v>
      </c>
      <c r="H102" t="b">
        <f t="shared" si="8"/>
        <v>1</v>
      </c>
      <c r="I102" t="str">
        <f t="shared" si="9"/>
        <v>FALSE</v>
      </c>
      <c r="J102" t="str">
        <f t="shared" si="10"/>
        <v>FALSE</v>
      </c>
    </row>
    <row r="103" spans="1:10" x14ac:dyDescent="0.25">
      <c r="A103" s="5" t="s">
        <v>146</v>
      </c>
      <c r="B103" s="4" t="s">
        <v>123</v>
      </c>
      <c r="C103" s="5" t="s">
        <v>164</v>
      </c>
      <c r="D103" s="5" t="s">
        <v>100</v>
      </c>
      <c r="E103" s="9" t="s">
        <v>100</v>
      </c>
      <c r="F103" t="str">
        <f t="shared" si="11"/>
        <v>FALSE</v>
      </c>
      <c r="G103" t="str">
        <f t="shared" si="7"/>
        <v>FALSE</v>
      </c>
      <c r="H103" t="b">
        <f t="shared" si="8"/>
        <v>1</v>
      </c>
      <c r="I103" t="str">
        <f t="shared" si="9"/>
        <v>FALSE</v>
      </c>
      <c r="J103" t="str">
        <f t="shared" si="10"/>
        <v>FALSE</v>
      </c>
    </row>
    <row r="104" spans="1:10" x14ac:dyDescent="0.25">
      <c r="A104" s="5" t="s">
        <v>147</v>
      </c>
      <c r="B104" s="4" t="s">
        <v>123</v>
      </c>
      <c r="C104" s="5" t="s">
        <v>166</v>
      </c>
      <c r="D104" s="5" t="s">
        <v>100</v>
      </c>
      <c r="E104" s="9" t="s">
        <v>100</v>
      </c>
      <c r="F104" t="str">
        <f t="shared" si="11"/>
        <v>FALSE</v>
      </c>
      <c r="G104" t="str">
        <f t="shared" si="7"/>
        <v>FALSE</v>
      </c>
      <c r="H104" t="b">
        <f t="shared" si="8"/>
        <v>1</v>
      </c>
      <c r="I104" t="str">
        <f t="shared" si="9"/>
        <v>FALSE</v>
      </c>
      <c r="J104" t="str">
        <f t="shared" si="10"/>
        <v>FALSE</v>
      </c>
    </row>
    <row r="105" spans="1:10" x14ac:dyDescent="0.25">
      <c r="A105" s="5" t="s">
        <v>148</v>
      </c>
      <c r="B105" s="4" t="s">
        <v>123</v>
      </c>
      <c r="C105" s="5" t="s">
        <v>166</v>
      </c>
      <c r="D105" s="5" t="s">
        <v>100</v>
      </c>
      <c r="E105" s="9" t="s">
        <v>100</v>
      </c>
      <c r="F105" t="str">
        <f t="shared" si="11"/>
        <v>FALSE</v>
      </c>
      <c r="G105" t="str">
        <f t="shared" si="7"/>
        <v>FALSE</v>
      </c>
      <c r="H105" t="b">
        <f t="shared" si="8"/>
        <v>1</v>
      </c>
      <c r="I105" t="str">
        <f t="shared" si="9"/>
        <v>FALSE</v>
      </c>
      <c r="J105" t="str">
        <f t="shared" si="10"/>
        <v>FALSE</v>
      </c>
    </row>
    <row r="106" spans="1:10" x14ac:dyDescent="0.25">
      <c r="A106" s="5" t="s">
        <v>149</v>
      </c>
      <c r="B106" s="4" t="s">
        <v>123</v>
      </c>
      <c r="C106" s="5" t="s">
        <v>160</v>
      </c>
      <c r="D106" s="5" t="s">
        <v>100</v>
      </c>
      <c r="E106" s="9" t="s">
        <v>100</v>
      </c>
      <c r="F106" t="str">
        <f t="shared" si="11"/>
        <v>FALSE</v>
      </c>
      <c r="G106" t="str">
        <f t="shared" si="7"/>
        <v>FALSE</v>
      </c>
      <c r="H106" t="b">
        <f t="shared" si="8"/>
        <v>1</v>
      </c>
      <c r="I106" t="str">
        <f t="shared" si="9"/>
        <v>FALSE</v>
      </c>
      <c r="J106" t="str">
        <f t="shared" si="10"/>
        <v>FALSE</v>
      </c>
    </row>
    <row r="107" spans="1:10" x14ac:dyDescent="0.25">
      <c r="A107" s="5" t="s">
        <v>150</v>
      </c>
      <c r="B107" s="4" t="s">
        <v>123</v>
      </c>
      <c r="C107" s="5" t="s">
        <v>160</v>
      </c>
      <c r="D107" s="5" t="s">
        <v>4</v>
      </c>
      <c r="E107" s="9" t="s">
        <v>4</v>
      </c>
      <c r="F107" t="b">
        <f t="shared" si="11"/>
        <v>1</v>
      </c>
      <c r="G107" t="str">
        <f t="shared" si="7"/>
        <v>FALSE</v>
      </c>
      <c r="H107" t="str">
        <f t="shared" si="8"/>
        <v>FALSE</v>
      </c>
      <c r="I107" t="str">
        <f t="shared" si="9"/>
        <v>FALSE</v>
      </c>
      <c r="J107" t="str">
        <f t="shared" si="10"/>
        <v>FALSE</v>
      </c>
    </row>
    <row r="108" spans="1:10" x14ac:dyDescent="0.25">
      <c r="A108" s="5" t="s">
        <v>151</v>
      </c>
      <c r="B108" s="4" t="s">
        <v>123</v>
      </c>
      <c r="C108" s="5" t="s">
        <v>164</v>
      </c>
      <c r="D108" s="5" t="s">
        <v>97</v>
      </c>
      <c r="E108" s="9" t="s">
        <v>97</v>
      </c>
      <c r="F108" t="b">
        <f t="shared" si="11"/>
        <v>1</v>
      </c>
      <c r="G108" t="str">
        <f t="shared" si="7"/>
        <v>FALSE</v>
      </c>
      <c r="H108" t="b">
        <f t="shared" si="8"/>
        <v>1</v>
      </c>
      <c r="I108" t="str">
        <f t="shared" si="9"/>
        <v>FALSE</v>
      </c>
      <c r="J108" t="str">
        <f t="shared" si="10"/>
        <v>FALSE</v>
      </c>
    </row>
    <row r="109" spans="1:10" x14ac:dyDescent="0.25">
      <c r="A109" s="5" t="s">
        <v>152</v>
      </c>
      <c r="B109" s="4" t="s">
        <v>123</v>
      </c>
      <c r="C109" s="5" t="s">
        <v>162</v>
      </c>
      <c r="D109" s="5" t="s">
        <v>100</v>
      </c>
      <c r="E109" s="9" t="s">
        <v>100</v>
      </c>
      <c r="F109" t="str">
        <f t="shared" si="11"/>
        <v>FALSE</v>
      </c>
      <c r="G109" t="str">
        <f t="shared" si="7"/>
        <v>FALSE</v>
      </c>
      <c r="H109" t="b">
        <f t="shared" si="8"/>
        <v>1</v>
      </c>
      <c r="I109" t="str">
        <f t="shared" si="9"/>
        <v>FALSE</v>
      </c>
      <c r="J109" t="str">
        <f t="shared" si="10"/>
        <v>FALSE</v>
      </c>
    </row>
    <row r="110" spans="1:10" x14ac:dyDescent="0.25">
      <c r="A110" s="5" t="s">
        <v>153</v>
      </c>
      <c r="B110" s="4" t="s">
        <v>123</v>
      </c>
      <c r="C110" s="5" t="s">
        <v>163</v>
      </c>
      <c r="D110" s="5" t="s">
        <v>97</v>
      </c>
      <c r="E110" s="9" t="s">
        <v>97</v>
      </c>
      <c r="F110" t="b">
        <f t="shared" si="11"/>
        <v>1</v>
      </c>
      <c r="G110" t="str">
        <f t="shared" si="7"/>
        <v>FALSE</v>
      </c>
      <c r="H110" t="b">
        <f t="shared" si="8"/>
        <v>1</v>
      </c>
      <c r="I110" t="str">
        <f t="shared" si="9"/>
        <v>FALSE</v>
      </c>
      <c r="J110" t="str">
        <f t="shared" si="10"/>
        <v>FALSE</v>
      </c>
    </row>
    <row r="111" spans="1:10" x14ac:dyDescent="0.25">
      <c r="A111" s="5" t="s">
        <v>154</v>
      </c>
      <c r="B111" s="4" t="s">
        <v>123</v>
      </c>
      <c r="C111" s="5" t="s">
        <v>163</v>
      </c>
      <c r="D111" s="5" t="s">
        <v>100</v>
      </c>
      <c r="E111" s="9" t="s">
        <v>100</v>
      </c>
      <c r="F111" t="str">
        <f t="shared" si="11"/>
        <v>FALSE</v>
      </c>
      <c r="G111" t="str">
        <f t="shared" si="7"/>
        <v>FALSE</v>
      </c>
      <c r="H111" t="b">
        <f t="shared" si="8"/>
        <v>1</v>
      </c>
      <c r="I111" t="str">
        <f t="shared" si="9"/>
        <v>FALSE</v>
      </c>
      <c r="J111" t="str">
        <f t="shared" si="10"/>
        <v>FALSE</v>
      </c>
    </row>
    <row r="112" spans="1:10" x14ac:dyDescent="0.25">
      <c r="A112" s="5" t="s">
        <v>155</v>
      </c>
      <c r="B112" s="4" t="s">
        <v>123</v>
      </c>
      <c r="C112" s="5" t="s">
        <v>167</v>
      </c>
      <c r="D112" s="5" t="s">
        <v>100</v>
      </c>
      <c r="E112" s="9" t="s">
        <v>100</v>
      </c>
      <c r="F112" t="str">
        <f t="shared" si="11"/>
        <v>FALSE</v>
      </c>
      <c r="G112" t="str">
        <f t="shared" si="7"/>
        <v>FALSE</v>
      </c>
      <c r="H112" t="b">
        <f t="shared" si="8"/>
        <v>1</v>
      </c>
      <c r="I112" t="str">
        <f t="shared" si="9"/>
        <v>FALSE</v>
      </c>
      <c r="J112" t="str">
        <f t="shared" si="10"/>
        <v>FALSE</v>
      </c>
    </row>
    <row r="113" spans="1:10" x14ac:dyDescent="0.25">
      <c r="A113" s="5" t="s">
        <v>156</v>
      </c>
      <c r="B113" s="4" t="s">
        <v>123</v>
      </c>
      <c r="C113" s="5" t="s">
        <v>167</v>
      </c>
      <c r="D113" s="5" t="s">
        <v>98</v>
      </c>
      <c r="E113" s="9" t="s">
        <v>188</v>
      </c>
      <c r="F113" t="b">
        <f t="shared" si="11"/>
        <v>1</v>
      </c>
      <c r="G113" t="b">
        <f t="shared" si="7"/>
        <v>1</v>
      </c>
      <c r="H113" t="str">
        <f t="shared" si="8"/>
        <v>FALSE</v>
      </c>
      <c r="I113" t="str">
        <f t="shared" si="9"/>
        <v>FALSE</v>
      </c>
      <c r="J113" t="str">
        <f t="shared" si="10"/>
        <v>FALSE</v>
      </c>
    </row>
    <row r="114" spans="1:10" x14ac:dyDescent="0.25">
      <c r="A114" s="5" t="s">
        <v>157</v>
      </c>
      <c r="B114" s="4" t="s">
        <v>123</v>
      </c>
      <c r="C114" s="5" t="s">
        <v>163</v>
      </c>
      <c r="D114" s="5" t="s">
        <v>98</v>
      </c>
      <c r="E114" s="9" t="s">
        <v>188</v>
      </c>
      <c r="F114" t="b">
        <f t="shared" si="11"/>
        <v>1</v>
      </c>
      <c r="G114" t="b">
        <f t="shared" si="7"/>
        <v>1</v>
      </c>
      <c r="H114" t="str">
        <f t="shared" si="8"/>
        <v>FALSE</v>
      </c>
      <c r="I114" t="str">
        <f t="shared" si="9"/>
        <v>FALSE</v>
      </c>
      <c r="J114" t="str">
        <f t="shared" si="10"/>
        <v>FALSE</v>
      </c>
    </row>
    <row r="115" spans="1:10" x14ac:dyDescent="0.25">
      <c r="A115" s="5" t="s">
        <v>158</v>
      </c>
      <c r="B115" s="4" t="s">
        <v>123</v>
      </c>
      <c r="C115" s="5" t="s">
        <v>162</v>
      </c>
      <c r="D115" s="5" t="s">
        <v>100</v>
      </c>
      <c r="E115" s="9" t="s">
        <v>100</v>
      </c>
      <c r="F115" t="str">
        <f t="shared" si="11"/>
        <v>FALSE</v>
      </c>
      <c r="G115" t="str">
        <f t="shared" si="7"/>
        <v>FALSE</v>
      </c>
      <c r="H115" t="b">
        <f t="shared" si="8"/>
        <v>1</v>
      </c>
      <c r="I115" t="str">
        <f t="shared" si="9"/>
        <v>FALSE</v>
      </c>
      <c r="J115" t="str">
        <f t="shared" si="10"/>
        <v>FALSE</v>
      </c>
    </row>
    <row r="116" spans="1:10" x14ac:dyDescent="0.25">
      <c r="A116" s="5" t="s">
        <v>159</v>
      </c>
      <c r="B116" s="4" t="s">
        <v>123</v>
      </c>
      <c r="C116" s="5" t="s">
        <v>164</v>
      </c>
      <c r="D116" s="5" t="s">
        <v>97</v>
      </c>
      <c r="E116" s="9" t="s">
        <v>97</v>
      </c>
      <c r="F116" t="b">
        <f t="shared" si="11"/>
        <v>1</v>
      </c>
      <c r="G116" t="str">
        <f t="shared" si="7"/>
        <v>FALSE</v>
      </c>
      <c r="H116" t="b">
        <f t="shared" si="8"/>
        <v>1</v>
      </c>
      <c r="I116" t="str">
        <f t="shared" si="9"/>
        <v>FALSE</v>
      </c>
      <c r="J116" t="str">
        <f t="shared" si="10"/>
        <v>FALSE</v>
      </c>
    </row>
    <row r="117" spans="1:10" x14ac:dyDescent="0.25">
      <c r="A117" s="6" t="s">
        <v>172</v>
      </c>
      <c r="B117" s="3" t="s">
        <v>171</v>
      </c>
      <c r="C117" s="5" t="s">
        <v>178</v>
      </c>
      <c r="D117" s="5" t="s">
        <v>98</v>
      </c>
      <c r="E117" s="9" t="s">
        <v>188</v>
      </c>
      <c r="F117" t="b">
        <f t="shared" si="11"/>
        <v>1</v>
      </c>
      <c r="G117" t="b">
        <f t="shared" si="7"/>
        <v>1</v>
      </c>
      <c r="H117" t="str">
        <f t="shared" si="8"/>
        <v>FALSE</v>
      </c>
      <c r="I117" t="str">
        <f t="shared" si="9"/>
        <v>FALSE</v>
      </c>
      <c r="J117" t="str">
        <f t="shared" si="10"/>
        <v>FALSE</v>
      </c>
    </row>
    <row r="118" spans="1:10" x14ac:dyDescent="0.25">
      <c r="A118" s="6" t="s">
        <v>173</v>
      </c>
      <c r="B118" s="3" t="s">
        <v>171</v>
      </c>
      <c r="C118" s="5" t="s">
        <v>179</v>
      </c>
      <c r="D118" s="5" t="s">
        <v>100</v>
      </c>
      <c r="E118" s="9" t="s">
        <v>100</v>
      </c>
      <c r="F118" t="str">
        <f t="shared" si="11"/>
        <v>FALSE</v>
      </c>
      <c r="G118" t="str">
        <f t="shared" si="7"/>
        <v>FALSE</v>
      </c>
      <c r="H118" t="b">
        <f t="shared" si="8"/>
        <v>1</v>
      </c>
      <c r="I118" t="b">
        <f t="shared" si="9"/>
        <v>1</v>
      </c>
      <c r="J118" t="str">
        <f t="shared" si="10"/>
        <v>FALSE</v>
      </c>
    </row>
    <row r="119" spans="1:10" x14ac:dyDescent="0.25">
      <c r="A119" s="6" t="s">
        <v>174</v>
      </c>
      <c r="B119" s="3" t="s">
        <v>171</v>
      </c>
      <c r="C119" s="5" t="s">
        <v>179</v>
      </c>
      <c r="D119" s="5" t="s">
        <v>100</v>
      </c>
      <c r="E119" s="9" t="s">
        <v>100</v>
      </c>
      <c r="F119" t="str">
        <f t="shared" si="11"/>
        <v>FALSE</v>
      </c>
      <c r="G119" t="str">
        <f t="shared" si="7"/>
        <v>FALSE</v>
      </c>
      <c r="H119" t="b">
        <f t="shared" si="8"/>
        <v>1</v>
      </c>
      <c r="I119" t="str">
        <f t="shared" si="9"/>
        <v>FALSE</v>
      </c>
      <c r="J119" t="str">
        <f t="shared" si="10"/>
        <v>FALSE</v>
      </c>
    </row>
    <row r="120" spans="1:10" x14ac:dyDescent="0.25">
      <c r="A120" s="6" t="s">
        <v>175</v>
      </c>
      <c r="B120" s="3" t="s">
        <v>171</v>
      </c>
      <c r="C120" s="5" t="s">
        <v>179</v>
      </c>
      <c r="D120" s="5" t="s">
        <v>100</v>
      </c>
      <c r="E120" s="9" t="s">
        <v>100</v>
      </c>
      <c r="F120" t="str">
        <f t="shared" si="11"/>
        <v>FALSE</v>
      </c>
      <c r="G120" t="str">
        <f t="shared" si="7"/>
        <v>FALSE</v>
      </c>
      <c r="H120" t="b">
        <f t="shared" si="8"/>
        <v>1</v>
      </c>
      <c r="I120" t="str">
        <f t="shared" si="9"/>
        <v>FALSE</v>
      </c>
      <c r="J120" t="str">
        <f t="shared" si="10"/>
        <v>FALSE</v>
      </c>
    </row>
    <row r="121" spans="1:10" x14ac:dyDescent="0.25">
      <c r="A121" s="6" t="s">
        <v>176</v>
      </c>
      <c r="B121" s="3" t="s">
        <v>171</v>
      </c>
      <c r="C121" s="5" t="s">
        <v>180</v>
      </c>
      <c r="D121" s="5" t="s">
        <v>100</v>
      </c>
      <c r="E121" s="9" t="s">
        <v>100</v>
      </c>
      <c r="F121" t="str">
        <f t="shared" si="11"/>
        <v>FALSE</v>
      </c>
      <c r="G121" t="str">
        <f t="shared" si="7"/>
        <v>FALSE</v>
      </c>
      <c r="H121" t="b">
        <f t="shared" si="8"/>
        <v>1</v>
      </c>
      <c r="I121" t="str">
        <f t="shared" si="9"/>
        <v>FALSE</v>
      </c>
      <c r="J121" t="str">
        <f t="shared" si="10"/>
        <v>FALSE</v>
      </c>
    </row>
    <row r="122" spans="1:10" x14ac:dyDescent="0.25">
      <c r="A122" s="5" t="s">
        <v>177</v>
      </c>
      <c r="B122" s="3" t="s">
        <v>171</v>
      </c>
      <c r="C122" s="5" t="s">
        <v>178</v>
      </c>
      <c r="D122" s="5" t="s">
        <v>98</v>
      </c>
      <c r="E122" s="9" t="s">
        <v>188</v>
      </c>
      <c r="F122" t="b">
        <f t="shared" si="11"/>
        <v>1</v>
      </c>
      <c r="G122" t="b">
        <f t="shared" si="7"/>
        <v>1</v>
      </c>
      <c r="H122" t="str">
        <f t="shared" si="8"/>
        <v>FALSE</v>
      </c>
      <c r="I122" t="str">
        <f t="shared" si="9"/>
        <v>FALSE</v>
      </c>
      <c r="J122" t="str">
        <f t="shared" si="10"/>
        <v>FALSE</v>
      </c>
    </row>
    <row r="123" spans="1:10" x14ac:dyDescent="0.25">
      <c r="B123" s="6"/>
    </row>
    <row r="124" spans="1:10" x14ac:dyDescent="0.25">
      <c r="B1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Aga Khan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akber.iqbal</dc:creator>
  <cp:lastModifiedBy>akber.iqbal</cp:lastModifiedBy>
  <dcterms:created xsi:type="dcterms:W3CDTF">2017-03-09T04:02:24Z</dcterms:created>
  <dcterms:modified xsi:type="dcterms:W3CDTF">2017-03-09T08:51:44Z</dcterms:modified>
</cp:coreProperties>
</file>