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Neuropapers\MZ -ChordomaMetaAnalysis\Metaanalizseansları\"/>
    </mc:Choice>
  </mc:AlternateContent>
  <xr:revisionPtr revIDLastSave="0" documentId="8_{C770F784-D83D-4797-89DA-04FF3AFF281C}" xr6:coauthVersionLast="47" xr6:coauthVersionMax="47" xr10:uidLastSave="{00000000-0000-0000-0000-000000000000}"/>
  <bookViews>
    <workbookView xWindow="-96" yWindow="0" windowWidth="13272" windowHeight="12336" xr2:uid="{00000000-000D-0000-FFFF-FFFF00000000}"/>
  </bookViews>
  <sheets>
    <sheet name="studies_meta" sheetId="4" r:id="rId1"/>
    <sheet name="tm_meta" sheetId="11" r:id="rId2"/>
    <sheet name="tm_meta_raw" sheetId="10" r:id="rId3"/>
    <sheet name="tm_merged" sheetId="13" r:id="rId4"/>
    <sheet name="tm_sacrum" sheetId="6" r:id="rId5"/>
    <sheet name="tm_spine" sheetId="1" r:id="rId6"/>
  </sheets>
  <definedNames>
    <definedName name="_xlnm._FilterDatabase" localSheetId="0" hidden="1">studies_meta!$A$1:$O$27</definedName>
    <definedName name="_xlnm._FilterDatabase" localSheetId="1" hidden="1">tm_meta!$A$1:$L$8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0" l="1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2" i="10"/>
</calcChain>
</file>

<file path=xl/sharedStrings.xml><?xml version="1.0" encoding="utf-8"?>
<sst xmlns="http://schemas.openxmlformats.org/spreadsheetml/2006/main" count="342" uniqueCount="148">
  <si>
    <t>author</t>
  </si>
  <si>
    <t>pub_year</t>
  </si>
  <si>
    <t>study_n</t>
  </si>
  <si>
    <t>n_surg</t>
  </si>
  <si>
    <t>n_rad</t>
  </si>
  <si>
    <t>n_comb</t>
  </si>
  <si>
    <t>n.os.surg</t>
  </si>
  <si>
    <t>n.os.rad</t>
  </si>
  <si>
    <t>n.os.comb</t>
  </si>
  <si>
    <t>n.os5.surg</t>
  </si>
  <si>
    <t>n.os5.rad</t>
  </si>
  <si>
    <t>n.os5.comb</t>
  </si>
  <si>
    <t>n.pf.surg</t>
  </si>
  <si>
    <t>n.pf.rad</t>
  </si>
  <si>
    <t>n.pf.comb</t>
  </si>
  <si>
    <t>n.pf5.surg</t>
  </si>
  <si>
    <t>n.pf5.rad</t>
  </si>
  <si>
    <t>n.pf5.comb</t>
  </si>
  <si>
    <t>treatment
modalities</t>
  </si>
  <si>
    <t>merged</t>
  </si>
  <si>
    <t>sacrum</t>
  </si>
  <si>
    <t>spine</t>
  </si>
  <si>
    <t>Patel et al.</t>
  </si>
  <si>
    <t>os</t>
  </si>
  <si>
    <t>os5</t>
  </si>
  <si>
    <t>pfs</t>
  </si>
  <si>
    <t>pfs5</t>
  </si>
  <si>
    <t>Paul et al.</t>
  </si>
  <si>
    <t>Banfield et al.</t>
  </si>
  <si>
    <t>Tobert et al.</t>
  </si>
  <si>
    <t>Zileli et al.</t>
  </si>
  <si>
    <t>Zuckerman et al.</t>
  </si>
  <si>
    <t>Kolz et al.</t>
  </si>
  <si>
    <t>Fujiwara et al.</t>
  </si>
  <si>
    <t>Tsugawa et al.</t>
  </si>
  <si>
    <t>Sadece typhical particle therapy alamayan hastalar dahil edildiği için makale analizden çıkarıldı.</t>
  </si>
  <si>
    <t>Lu et al.</t>
  </si>
  <si>
    <t>van Wulfften Palthe et al.</t>
  </si>
  <si>
    <t>Snider et al.</t>
  </si>
  <si>
    <t>Kabolizadeh et al.</t>
  </si>
  <si>
    <t>Ji et al.</t>
  </si>
  <si>
    <t>ID</t>
  </si>
  <si>
    <t>Imai et al.</t>
  </si>
  <si>
    <t>Radaelli et al.</t>
  </si>
  <si>
    <t>Gokaslan et al.</t>
  </si>
  <si>
    <t>Xie et al.</t>
  </si>
  <si>
    <t>Rotondo et al.</t>
  </si>
  <si>
    <t>Zang et al.</t>
  </si>
  <si>
    <t>Ruosi et al.</t>
  </si>
  <si>
    <r>
      <t xml:space="preserve">Sadece primer hastalar analize dahil edildi.
</t>
    </r>
    <r>
      <rPr>
        <sz val="11"/>
        <color rgb="FFFF0000"/>
        <rFont val="Calibri"/>
        <family val="2"/>
        <scheme val="minor"/>
      </rPr>
      <t>Primer hastalar için PFS verileri makalede paylaşılmadığı için analizden çıkarıldı.</t>
    </r>
  </si>
  <si>
    <t>Primer hastalar için PFS verileri makalede paylaşılmadığı için analizden çıkarıldı.</t>
  </si>
  <si>
    <t>Notes for Treatment Modalities</t>
  </si>
  <si>
    <t>Hasta sayısının az olması, hastaların max 29 ay takip edilmesi ve 5 yıllık survi tahmini olarak yapıldığı için analizden çıkarıldı.</t>
  </si>
  <si>
    <t>Osaka et al.</t>
  </si>
  <si>
    <t>Molina et al.</t>
  </si>
  <si>
    <t>Mima et al.</t>
  </si>
  <si>
    <t>Kayani et al.</t>
  </si>
  <si>
    <t>Dhawale et al.</t>
  </si>
  <si>
    <t>5 yıllık OS verileri olmadığı için eklenemedi.</t>
  </si>
  <si>
    <t>mean_age</t>
  </si>
  <si>
    <t>age_min</t>
  </si>
  <si>
    <t>age_max</t>
  </si>
  <si>
    <t>Chen et al.</t>
  </si>
  <si>
    <t>Dasenbrock et al.</t>
  </si>
  <si>
    <t>Froehlich et al.</t>
  </si>
  <si>
    <t>Spesifik bir cerrahi ve sadece 3 hastası olduğu için analizden çıkarıldı.</t>
  </si>
  <si>
    <t>Nishida et al.</t>
  </si>
  <si>
    <t>Moojen et al.</t>
  </si>
  <si>
    <t>Staab et al.</t>
  </si>
  <si>
    <t>Eid et al.</t>
  </si>
  <si>
    <t>Primer hastalardaki radyoloji dağılımı makale içinde net bir şekilde ifade edilmediğinden Treatment modalities analizlerinden çıkarıldı.</t>
  </si>
  <si>
    <t>Zabel-Du Bois et al.</t>
  </si>
  <si>
    <t>Ozger et al.</t>
  </si>
  <si>
    <t>Ruggieri et al.</t>
  </si>
  <si>
    <t>Hsieh et al.</t>
  </si>
  <si>
    <t>1 hasta dışında 5 yıllık takip olmadığı için analizden çıkarıldı.</t>
  </si>
  <si>
    <t>Ahmed et al.</t>
  </si>
  <si>
    <t>Hanna et al 2008</t>
  </si>
  <si>
    <t>Hanna et al.</t>
  </si>
  <si>
    <t>Fasig et al.</t>
  </si>
  <si>
    <t>Hasta takip süreleri arasında çok fazla fark olduğu için analizden çıkarıldı.</t>
  </si>
  <si>
    <t>Boriani et al.</t>
  </si>
  <si>
    <t>McPherson et al.</t>
  </si>
  <si>
    <t>Park et al.</t>
  </si>
  <si>
    <t>OS ve PFS zaman dataları agrave verildiği analizden çıkarıldı.</t>
  </si>
  <si>
    <t>Makale sadece metastatik hastaları ele aldığı için analizden çıkarıldı.</t>
  </si>
  <si>
    <t>Baratti et al.</t>
  </si>
  <si>
    <t>Kötü bir hasta grubu alınmış, o yüzden hasta çıktıları diğer çalışmalara göre kötü.</t>
  </si>
  <si>
    <t>Radyoterapi alan ve almayan hastaların tedavi çıktıları olmadığı için analizden çıkarıldı.</t>
  </si>
  <si>
    <t>Combine tedaviler için hasta sayısı analiz şartlarını karşılamadığı için sadece cerrahi tedavi alan hastalar analize kabul edildi.</t>
  </si>
  <si>
    <t>os5.p</t>
  </si>
  <si>
    <t>os5.se</t>
  </si>
  <si>
    <t>rad5.p</t>
  </si>
  <si>
    <t>rad5.se</t>
  </si>
  <si>
    <t>comb5.p</t>
  </si>
  <si>
    <t>comb.se</t>
  </si>
  <si>
    <t>treatment</t>
  </si>
  <si>
    <t>control</t>
  </si>
  <si>
    <t>ntreat</t>
  </si>
  <si>
    <t>etreat</t>
  </si>
  <si>
    <t>ncontrol</t>
  </si>
  <si>
    <t>econtrol</t>
  </si>
  <si>
    <t>surgery</t>
  </si>
  <si>
    <t>radiotherapy</t>
  </si>
  <si>
    <t>combination</t>
  </si>
  <si>
    <t>OR</t>
  </si>
  <si>
    <t>SE</t>
  </si>
  <si>
    <t>Makale içinde os verileri net olarak verilmediği için analizden çıkarıldı.</t>
  </si>
  <si>
    <r>
      <t>OS &amp; PFS takip süresi 10 yıl.</t>
    </r>
    <r>
      <rPr>
        <sz val="11"/>
        <color theme="5"/>
        <rFont val="Calibri"/>
        <family val="2"/>
        <scheme val="minor"/>
      </rPr>
      <t xml:space="preserve"> Excelde spinal veriler içinde varken makalede sadece sakral hastalar mevcut.</t>
    </r>
  </si>
  <si>
    <r>
      <t>OS &amp; PFS verileri, makale içindeki hasta oranları üzerinden hesaplandı. Radyoterapi ilişkili sağ kalım verileri tam olarak açıklanmamış.</t>
    </r>
    <r>
      <rPr>
        <sz val="11"/>
        <color theme="5"/>
        <rFont val="Calibri"/>
        <family val="2"/>
        <scheme val="minor"/>
      </rPr>
      <t xml:space="preserve"> Excelde sağ kalım verileri eksikken makaleden alındı.</t>
    </r>
  </si>
  <si>
    <t>Excel verileri esas alınarak düzenlendi.
Sadece 10 yıllık verileri mevcut.</t>
  </si>
  <si>
    <t>Excelde verileri eksik olmasına rağmen makale tekrar kontrol edilerek veriler olduğu gibi bırakıldı.</t>
  </si>
  <si>
    <t>Makale ve excel verileri tekrar incelendi, excel verilerine göre düzenlendi.</t>
  </si>
  <si>
    <r>
      <t xml:space="preserve">PFS verileri makalede yaşayan hastalar üzerinden verilmiş, analiz için tüm hastalara uyarlandı. </t>
    </r>
    <r>
      <rPr>
        <sz val="11"/>
        <rFont val="Calibri"/>
        <family val="2"/>
        <scheme val="minor"/>
      </rPr>
      <t>Excelde veriler eksik olduğu için makale ile teyit edilerek olduğu gibi bırakıldı.</t>
    </r>
  </si>
  <si>
    <t>Makale ve excel verileri  incelendi aralarında farklılıklar olduğu için makale verileri esas kabul edildi.</t>
  </si>
  <si>
    <t>Makale ve excel kıyaslandı veriler doğrulandı. Eksik PFS verisi excel esas alınarak eklendi.</t>
  </si>
  <si>
    <t>Excel ve makale verileri incelenerek eklendi.</t>
  </si>
  <si>
    <t>Excel ve makale verileri incelendi, 5 senelik takip verisi olmadığı için dahil edilmedi.</t>
  </si>
  <si>
    <r>
      <t xml:space="preserve">OS &amp; PFS verileri, makale içindeki hasta oranları üzerinden hesaplandı. Combo tedavi ile ilişkili 10 yıllık sağ kalım verileri tam olarak açıklanmamış. </t>
    </r>
    <r>
      <rPr>
        <sz val="11"/>
        <color theme="5"/>
        <rFont val="Calibri"/>
        <family val="2"/>
        <scheme val="minor"/>
      </rPr>
      <t>PFS verileri tarih aralığı olmadığı için dahil edilmedi.</t>
    </r>
  </si>
  <si>
    <t>OS &amp; PFS verileri, makale içindeki hasta oranları üzerinden hesaplandı. Makale incelendi, sadece 5 yıllık verilerin olduğu teyit edildi.</t>
  </si>
  <si>
    <t>Excel ve makale verileri uyuşmadığı için makale verileri ile kıyaslanarak veriler olduğu gibi bırakıldı.</t>
  </si>
  <si>
    <r>
      <t xml:space="preserve">5 yıl takibi olmayan canlı hastalar analize dahil edilmedi. Spinal tek bir hasta olduğu için analize eklenmedi. </t>
    </r>
    <r>
      <rPr>
        <sz val="11"/>
        <rFont val="Calibri"/>
        <family val="2"/>
        <scheme val="minor"/>
      </rPr>
      <t>Excel ve makale verileri uyuşmadığı için makale verileri ile kıyaslanarak veriler olduğu gibi bırakıldı.</t>
    </r>
  </si>
  <si>
    <r>
      <t>İlişkilendirilebilecek bir PFS verisi olmadığı için sadece mevcut 10 yıllık OS verisi eklendi.</t>
    </r>
    <r>
      <rPr>
        <sz val="11"/>
        <rFont val="Calibri"/>
        <family val="2"/>
        <scheme val="minor"/>
      </rPr>
      <t xml:space="preserve"> Excel verileri esas alınarak sacrum verileri düzenlendi.</t>
    </r>
  </si>
  <si>
    <t>Excelde veriler eksik olduğu için makale ile teyit edilerek olduğu gibi bırakıldı.</t>
  </si>
  <si>
    <t>Excel verileri esas alınarak sacrum verileri düzenlendi.</t>
  </si>
  <si>
    <t>Makale verileri alınarak veriler düzenlendi.</t>
  </si>
  <si>
    <t>Id</t>
  </si>
  <si>
    <r>
      <t xml:space="preserve">Sadece primer hastalar analize dahil edildi. </t>
    </r>
    <r>
      <rPr>
        <sz val="11"/>
        <color theme="5"/>
        <rFont val="Calibri"/>
        <family val="2"/>
        <scheme val="minor"/>
      </rPr>
      <t xml:space="preserve">Hastaların tamamı radyoterapi öncesi cerrahi tedavi almış. </t>
    </r>
    <r>
      <rPr>
        <sz val="11"/>
        <rFont val="Calibri"/>
        <family val="2"/>
        <scheme val="minor"/>
      </rPr>
      <t>Excelde verileri eksik olmasına rağmen makale tekrar kontrol edilerek veriler olduğu gibi bırakıldı.</t>
    </r>
  </si>
  <si>
    <r>
      <t xml:space="preserve">Spinal ve Sacral ayrı survival verileri olmadığı için sadece merge olarak analize eklendi. </t>
    </r>
    <r>
      <rPr>
        <sz val="11"/>
        <rFont val="Calibri"/>
        <family val="2"/>
        <scheme val="minor"/>
      </rPr>
      <t>Excelde verileri eksik olmasına rağmen makale tekrar kontrol edilerek veriler olduğu gibi bırakıldı.</t>
    </r>
  </si>
  <si>
    <t>BBA Notlar</t>
  </si>
  <si>
    <t>Ok.</t>
  </si>
  <si>
    <t>Bunun verisini göremedim diğer sayfalarda, neden çıkarmıştık?</t>
  </si>
  <si>
    <t>Bunun da verisini göremedim.</t>
  </si>
  <si>
    <t>Anladım, 2 yıl takibi olduğu için.</t>
  </si>
  <si>
    <t>Mobil spine dosyasından silinmemiş, doğru, sadece sakrum hastaları var burada.</t>
  </si>
  <si>
    <t>Doğru, yüzde üzerinden verilmiş, buradan çıkarılabilirmiş. Ok.</t>
  </si>
  <si>
    <t xml:space="preserve">Supplement materyalde var bunlar. </t>
  </si>
  <si>
    <t>Ok. İkimizin hesaplaması bir iki hasta oynamış ama, sizinki daha doğrudur herhalde.</t>
  </si>
  <si>
    <t>Ok. Conventional almışım sanırım bunu, ama doğru değil</t>
  </si>
  <si>
    <t xml:space="preserve">OK. Neden eksik olduğunu bilmiyorum ama… </t>
  </si>
  <si>
    <t>Bunu çıkardık mı anlamadım?</t>
  </si>
  <si>
    <t>Ok. Sanırsam bu CI olarak verildiği için o dağılımın hangi kısmında olduğuna emin olamadım, %45 de ölmüş olabilir 75 de, o yüzden almadım.</t>
  </si>
  <si>
    <t>OK. Eksiği göremedim yine ama.</t>
  </si>
  <si>
    <t>Nasıl yani anlamadım bunu?</t>
  </si>
  <si>
    <t>OK</t>
  </si>
  <si>
    <t>ok.</t>
  </si>
  <si>
    <t>Bunu neden çıkardıık?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</si>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</sst>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4" fillId="0" borderId="7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7" xfId="0" applyFont="1" applyBorder="1" applyAlignment="1">
      <alignment vertical="top" wrapText="1"/>
    </xf>
    <xf numFmtId="0" fontId="3" fillId="0" borderId="0" xfId="0" applyFont="1"/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3" xfId="0" applyFont="1" applyBorder="1"/>
    <xf numFmtId="0" fontId="3" fillId="0" borderId="2" xfId="0" applyFont="1" applyBorder="1"/>
    <xf numFmtId="0" fontId="0" fillId="0" borderId="1" xfId="0" applyBorder="1"/>
    <xf numFmtId="0" fontId="3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3" fillId="0" borderId="2" xfId="0" applyFon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top"/>
    </xf>
    <xf numFmtId="0" fontId="2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2D95-B5E8-4C1D-B329-4B40BBB884E6}">
  <dimension ref="A1:P47"/>
  <sheetViews>
    <sheetView tabSelected="1" workbookViewId="0">
      <pane ySplit="1" topLeftCell="A2" activePane="bottomLeft" state="frozen"/>
      <selection pane="bottomLeft" activeCell="H9" sqref="H9"/>
    </sheetView>
  </sheetViews>
  <sheetFormatPr defaultColWidth="17.44140625" defaultRowHeight="14.4" x14ac:dyDescent="0.3"/>
  <cols>
    <col min="1" max="1" width="4" style="9" bestFit="1" customWidth="1"/>
    <col min="2" max="2" width="13.6640625" style="15" customWidth="1"/>
    <col min="3" max="3" width="9.33203125" style="10" bestFit="1" customWidth="1"/>
    <col min="4" max="5" width="2.6640625" style="10" customWidth="1"/>
    <col min="6" max="6" width="2.6640625" style="11" customWidth="1"/>
    <col min="7" max="7" width="10.44140625" style="9" bestFit="1" customWidth="1"/>
    <col min="8" max="8" width="7.88671875" style="9" bestFit="1" customWidth="1"/>
    <col min="9" max="9" width="7.33203125" style="10" bestFit="1" customWidth="1"/>
    <col min="10" max="10" width="5.88671875" style="11" bestFit="1" customWidth="1"/>
    <col min="11" max="11" width="7.5546875" style="9" bestFit="1" customWidth="1"/>
    <col min="12" max="12" width="8.5546875" style="10" bestFit="1" customWidth="1"/>
    <col min="13" max="13" width="8.33203125" style="10" bestFit="1" customWidth="1"/>
    <col min="14" max="14" width="9.33203125" style="11" bestFit="1" customWidth="1"/>
    <col min="15" max="15" width="87" style="17" bestFit="1" customWidth="1"/>
  </cols>
  <sheetData>
    <row r="1" spans="1:16" ht="28.8" x14ac:dyDescent="0.3">
      <c r="A1" s="20" t="s">
        <v>41</v>
      </c>
      <c r="B1" s="21" t="s">
        <v>0</v>
      </c>
      <c r="C1" s="21" t="s">
        <v>1</v>
      </c>
      <c r="D1" s="21" t="s">
        <v>59</v>
      </c>
      <c r="E1" s="21" t="s">
        <v>60</v>
      </c>
      <c r="F1" s="22" t="s">
        <v>61</v>
      </c>
      <c r="G1" s="23" t="s">
        <v>18</v>
      </c>
      <c r="H1" s="23" t="s">
        <v>19</v>
      </c>
      <c r="I1" s="24" t="s">
        <v>20</v>
      </c>
      <c r="J1" s="25" t="s">
        <v>21</v>
      </c>
      <c r="K1" s="23" t="s">
        <v>23</v>
      </c>
      <c r="L1" s="24" t="s">
        <v>24</v>
      </c>
      <c r="M1" s="24" t="s">
        <v>25</v>
      </c>
      <c r="N1" s="25" t="s">
        <v>26</v>
      </c>
      <c r="O1" s="26" t="s">
        <v>51</v>
      </c>
      <c r="P1" s="45" t="s">
        <v>129</v>
      </c>
    </row>
    <row r="2" spans="1:16" x14ac:dyDescent="0.3">
      <c r="A2" s="12">
        <v>11</v>
      </c>
      <c r="B2" s="16" t="s">
        <v>22</v>
      </c>
      <c r="C2" s="13">
        <v>2023</v>
      </c>
      <c r="D2" s="13"/>
      <c r="E2" s="13"/>
      <c r="F2" s="14"/>
      <c r="G2" s="12">
        <v>1</v>
      </c>
      <c r="H2" s="12">
        <v>1</v>
      </c>
      <c r="I2" s="13"/>
      <c r="J2" s="14"/>
      <c r="K2" s="12"/>
      <c r="L2" s="13">
        <v>1</v>
      </c>
      <c r="M2" s="13"/>
      <c r="N2" s="14"/>
      <c r="O2" s="19" t="s">
        <v>107</v>
      </c>
      <c r="P2" t="s">
        <v>130</v>
      </c>
    </row>
    <row r="3" spans="1:16" x14ac:dyDescent="0.3">
      <c r="A3" s="9">
        <v>18</v>
      </c>
      <c r="B3" s="15" t="s">
        <v>29</v>
      </c>
      <c r="C3" s="10">
        <v>2023</v>
      </c>
      <c r="H3" s="9">
        <v>1</v>
      </c>
      <c r="L3" s="10">
        <v>1</v>
      </c>
      <c r="P3" t="s">
        <v>131</v>
      </c>
    </row>
    <row r="4" spans="1:16" s="33" customFormat="1" x14ac:dyDescent="0.3">
      <c r="A4" s="28">
        <v>25</v>
      </c>
      <c r="B4" s="29" t="s">
        <v>28</v>
      </c>
      <c r="C4" s="30">
        <v>2022</v>
      </c>
      <c r="D4" s="30"/>
      <c r="E4" s="30"/>
      <c r="F4" s="31"/>
      <c r="G4" s="28">
        <v>1</v>
      </c>
      <c r="H4" s="28"/>
      <c r="I4" s="30"/>
      <c r="J4" s="31"/>
      <c r="K4" s="28"/>
      <c r="L4" s="30">
        <v>1</v>
      </c>
      <c r="M4" s="30"/>
      <c r="N4" s="31">
        <v>1</v>
      </c>
      <c r="O4" s="32" t="s">
        <v>116</v>
      </c>
      <c r="P4" s="33" t="s">
        <v>132</v>
      </c>
    </row>
    <row r="5" spans="1:16" x14ac:dyDescent="0.3">
      <c r="A5" s="12">
        <v>38</v>
      </c>
      <c r="B5" s="16" t="s">
        <v>27</v>
      </c>
      <c r="C5" s="13">
        <v>2022</v>
      </c>
      <c r="D5" s="13"/>
      <c r="E5" s="13"/>
      <c r="F5" s="14"/>
      <c r="G5" s="12"/>
      <c r="H5" s="12"/>
      <c r="I5" s="13">
        <v>1</v>
      </c>
      <c r="J5" s="14"/>
      <c r="K5" s="12">
        <v>1</v>
      </c>
      <c r="L5" s="13">
        <v>1</v>
      </c>
      <c r="M5" s="13"/>
      <c r="N5" s="14"/>
      <c r="O5" s="19" t="s">
        <v>117</v>
      </c>
      <c r="P5" t="s">
        <v>133</v>
      </c>
    </row>
    <row r="6" spans="1:16" s="33" customFormat="1" x14ac:dyDescent="0.3">
      <c r="A6" s="28">
        <v>54</v>
      </c>
      <c r="B6" s="29" t="s">
        <v>30</v>
      </c>
      <c r="C6" s="30">
        <v>2021</v>
      </c>
      <c r="D6" s="30"/>
      <c r="E6" s="30"/>
      <c r="F6" s="31"/>
      <c r="G6" s="28">
        <v>1</v>
      </c>
      <c r="H6" s="28">
        <v>1</v>
      </c>
      <c r="I6" s="30">
        <v>1</v>
      </c>
      <c r="J6" s="31">
        <v>1</v>
      </c>
      <c r="K6" s="28"/>
      <c r="L6" s="30"/>
      <c r="M6" s="30"/>
      <c r="N6" s="31"/>
      <c r="O6" s="32" t="s">
        <v>115</v>
      </c>
      <c r="P6" s="33" t="s">
        <v>130</v>
      </c>
    </row>
    <row r="7" spans="1:16" ht="28.8" x14ac:dyDescent="0.3">
      <c r="A7" s="9">
        <v>56</v>
      </c>
      <c r="B7" s="15" t="s">
        <v>31</v>
      </c>
      <c r="C7" s="10">
        <v>2021</v>
      </c>
      <c r="G7" s="9">
        <v>1</v>
      </c>
      <c r="I7" s="10">
        <v>1</v>
      </c>
      <c r="K7" s="9">
        <v>1</v>
      </c>
      <c r="M7" s="10">
        <v>1</v>
      </c>
      <c r="O7" s="17" t="s">
        <v>108</v>
      </c>
      <c r="P7" t="s">
        <v>134</v>
      </c>
    </row>
    <row r="8" spans="1:16" ht="28.8" x14ac:dyDescent="0.3">
      <c r="A8" s="9">
        <v>59</v>
      </c>
      <c r="B8" s="15" t="s">
        <v>32</v>
      </c>
      <c r="C8" s="10">
        <v>2021</v>
      </c>
      <c r="G8" s="9">
        <v>1</v>
      </c>
      <c r="J8" s="11">
        <v>1</v>
      </c>
      <c r="K8" s="9">
        <v>1</v>
      </c>
      <c r="L8" s="10">
        <v>1</v>
      </c>
      <c r="M8" s="10">
        <v>1</v>
      </c>
      <c r="N8" s="11">
        <v>1</v>
      </c>
      <c r="O8" s="17" t="s">
        <v>109</v>
      </c>
      <c r="P8" s="33" t="s">
        <v>135</v>
      </c>
    </row>
    <row r="9" spans="1:16" ht="28.8" x14ac:dyDescent="0.3">
      <c r="A9" s="9">
        <v>84</v>
      </c>
      <c r="B9" s="15" t="s">
        <v>33</v>
      </c>
      <c r="C9" s="10">
        <v>2020</v>
      </c>
      <c r="G9" s="9">
        <v>1</v>
      </c>
      <c r="I9" s="10">
        <v>1</v>
      </c>
      <c r="K9" s="9">
        <v>1</v>
      </c>
      <c r="O9" s="17" t="s">
        <v>118</v>
      </c>
      <c r="P9" t="s">
        <v>136</v>
      </c>
    </row>
    <row r="10" spans="1:16" s="2" customFormat="1" x14ac:dyDescent="0.3">
      <c r="A10" s="12">
        <v>85</v>
      </c>
      <c r="B10" s="16" t="s">
        <v>34</v>
      </c>
      <c r="C10" s="13">
        <v>2020</v>
      </c>
      <c r="D10" s="13"/>
      <c r="E10" s="13"/>
      <c r="F10" s="14"/>
      <c r="G10" s="12">
        <v>1</v>
      </c>
      <c r="H10" s="12"/>
      <c r="I10" s="13">
        <v>1</v>
      </c>
      <c r="J10" s="14"/>
      <c r="K10" s="12"/>
      <c r="L10" s="13">
        <v>1</v>
      </c>
      <c r="M10" s="13">
        <v>1</v>
      </c>
      <c r="N10" s="14"/>
      <c r="O10" s="19" t="s">
        <v>35</v>
      </c>
      <c r="P10" s="2" t="s">
        <v>130</v>
      </c>
    </row>
    <row r="11" spans="1:16" ht="28.8" x14ac:dyDescent="0.3">
      <c r="A11" s="9">
        <v>91</v>
      </c>
      <c r="B11" s="15" t="s">
        <v>36</v>
      </c>
      <c r="C11" s="10">
        <v>2019</v>
      </c>
      <c r="G11" s="9">
        <v>1</v>
      </c>
      <c r="I11" s="10">
        <v>1</v>
      </c>
      <c r="L11" s="10">
        <v>1</v>
      </c>
      <c r="N11" s="11">
        <v>1</v>
      </c>
      <c r="O11" s="17" t="s">
        <v>119</v>
      </c>
      <c r="P11" t="s">
        <v>137</v>
      </c>
    </row>
    <row r="12" spans="1:16" ht="28.8" x14ac:dyDescent="0.3">
      <c r="A12" s="12">
        <v>105</v>
      </c>
      <c r="B12" s="16" t="s">
        <v>37</v>
      </c>
      <c r="C12" s="13">
        <v>2019</v>
      </c>
      <c r="D12" s="13"/>
      <c r="E12" s="13"/>
      <c r="F12" s="14"/>
      <c r="G12" s="12"/>
      <c r="H12" s="12"/>
      <c r="I12" s="13">
        <v>1</v>
      </c>
      <c r="J12" s="14"/>
      <c r="K12" s="12"/>
      <c r="L12" s="13">
        <v>1</v>
      </c>
      <c r="M12" s="13"/>
      <c r="N12" s="14">
        <v>1</v>
      </c>
      <c r="O12" s="19" t="s">
        <v>70</v>
      </c>
      <c r="P12" t="s">
        <v>138</v>
      </c>
    </row>
    <row r="13" spans="1:16" ht="28.8" x14ac:dyDescent="0.3">
      <c r="A13" s="9">
        <v>121</v>
      </c>
      <c r="B13" s="15" t="s">
        <v>38</v>
      </c>
      <c r="C13" s="10">
        <v>2018</v>
      </c>
      <c r="G13" s="9">
        <v>1</v>
      </c>
      <c r="H13" s="9">
        <v>1</v>
      </c>
      <c r="O13" s="17" t="s">
        <v>127</v>
      </c>
      <c r="P13" t="s">
        <v>139</v>
      </c>
    </row>
    <row r="14" spans="1:16" s="2" customFormat="1" x14ac:dyDescent="0.3">
      <c r="A14" s="12">
        <v>150</v>
      </c>
      <c r="B14" s="16" t="s">
        <v>39</v>
      </c>
      <c r="C14" s="13">
        <v>2017</v>
      </c>
      <c r="D14" s="13"/>
      <c r="E14" s="13"/>
      <c r="F14" s="14"/>
      <c r="G14" s="12"/>
      <c r="H14" s="12">
        <v>1</v>
      </c>
      <c r="I14" s="13">
        <v>1</v>
      </c>
      <c r="J14" s="14">
        <v>1</v>
      </c>
      <c r="K14" s="12"/>
      <c r="L14" s="13">
        <v>1</v>
      </c>
      <c r="M14" s="13"/>
      <c r="N14" s="14">
        <v>1</v>
      </c>
      <c r="O14" s="19"/>
      <c r="P14" s="2" t="s">
        <v>140</v>
      </c>
    </row>
    <row r="15" spans="1:16" ht="28.8" x14ac:dyDescent="0.3">
      <c r="A15" s="9">
        <v>151</v>
      </c>
      <c r="B15" s="15" t="s">
        <v>40</v>
      </c>
      <c r="C15" s="10">
        <v>2017</v>
      </c>
      <c r="G15" s="9">
        <v>1</v>
      </c>
      <c r="I15" s="10">
        <v>1</v>
      </c>
      <c r="L15" s="10">
        <v>1</v>
      </c>
      <c r="N15" s="11">
        <v>1</v>
      </c>
      <c r="O15" s="17" t="s">
        <v>49</v>
      </c>
      <c r="P15" t="s">
        <v>130</v>
      </c>
    </row>
    <row r="16" spans="1:16" s="2" customFormat="1" x14ac:dyDescent="0.3">
      <c r="A16" s="12">
        <v>157</v>
      </c>
      <c r="B16" s="16" t="s">
        <v>42</v>
      </c>
      <c r="C16" s="13">
        <v>2016</v>
      </c>
      <c r="D16" s="13"/>
      <c r="E16" s="13"/>
      <c r="F16" s="14"/>
      <c r="G16" s="12"/>
      <c r="H16" s="12"/>
      <c r="I16" s="13">
        <v>1</v>
      </c>
      <c r="J16" s="14"/>
      <c r="K16" s="12"/>
      <c r="L16" s="13"/>
      <c r="M16" s="13"/>
      <c r="N16" s="14"/>
      <c r="O16" s="19"/>
    </row>
    <row r="17" spans="1:16" ht="28.8" x14ac:dyDescent="0.3">
      <c r="A17" s="9">
        <v>163</v>
      </c>
      <c r="B17" s="15" t="s">
        <v>44</v>
      </c>
      <c r="C17" s="10">
        <v>2016</v>
      </c>
      <c r="G17" s="9">
        <v>1</v>
      </c>
      <c r="J17" s="11">
        <v>1</v>
      </c>
      <c r="K17" s="9">
        <v>1</v>
      </c>
      <c r="M17" s="10">
        <v>1</v>
      </c>
      <c r="O17" s="27" t="s">
        <v>110</v>
      </c>
      <c r="P17" t="s">
        <v>130</v>
      </c>
    </row>
    <row r="18" spans="1:16" x14ac:dyDescent="0.3">
      <c r="A18" s="9">
        <v>165</v>
      </c>
      <c r="B18" s="15" t="s">
        <v>43</v>
      </c>
      <c r="C18" s="10">
        <v>2016</v>
      </c>
      <c r="G18" s="9">
        <v>1</v>
      </c>
      <c r="I18" s="10">
        <v>1</v>
      </c>
      <c r="K18" s="9">
        <v>1</v>
      </c>
      <c r="L18" s="10">
        <v>1</v>
      </c>
      <c r="M18" s="10">
        <v>1</v>
      </c>
      <c r="N18" s="11">
        <v>1</v>
      </c>
      <c r="O18" s="17" t="s">
        <v>111</v>
      </c>
      <c r="P18" s="2" t="s">
        <v>141</v>
      </c>
    </row>
    <row r="19" spans="1:16" x14ac:dyDescent="0.3">
      <c r="A19" s="12">
        <v>168</v>
      </c>
      <c r="B19" s="16" t="s">
        <v>45</v>
      </c>
      <c r="C19" s="13">
        <v>2015</v>
      </c>
      <c r="D19" s="13"/>
      <c r="E19" s="13"/>
      <c r="G19" s="12">
        <v>1</v>
      </c>
      <c r="H19" s="12"/>
      <c r="I19" s="13">
        <v>1</v>
      </c>
      <c r="J19" s="14"/>
      <c r="K19" s="12"/>
      <c r="L19" s="13">
        <v>1</v>
      </c>
      <c r="M19" s="13"/>
      <c r="N19" s="14">
        <v>1</v>
      </c>
      <c r="O19" s="19" t="s">
        <v>50</v>
      </c>
      <c r="P19" t="s">
        <v>130</v>
      </c>
    </row>
    <row r="20" spans="1:16" x14ac:dyDescent="0.3">
      <c r="A20" s="9">
        <v>175</v>
      </c>
      <c r="B20" s="15" t="s">
        <v>46</v>
      </c>
      <c r="C20" s="10">
        <v>2015</v>
      </c>
      <c r="G20" s="9">
        <v>1</v>
      </c>
      <c r="J20" s="11">
        <v>1</v>
      </c>
      <c r="L20" s="10">
        <v>1</v>
      </c>
      <c r="N20" s="11">
        <v>1</v>
      </c>
      <c r="O20" s="17" t="s">
        <v>111</v>
      </c>
      <c r="P20" s="2" t="s">
        <v>141</v>
      </c>
    </row>
    <row r="21" spans="1:16" ht="28.8" x14ac:dyDescent="0.3">
      <c r="A21" s="12">
        <v>176</v>
      </c>
      <c r="B21" s="16" t="s">
        <v>47</v>
      </c>
      <c r="C21" s="13">
        <v>2015</v>
      </c>
      <c r="D21" s="13"/>
      <c r="E21" s="13"/>
      <c r="F21" s="14"/>
      <c r="G21" s="12"/>
      <c r="H21" s="12"/>
      <c r="I21" s="13"/>
      <c r="J21" s="14"/>
      <c r="K21" s="12"/>
      <c r="L21" s="13"/>
      <c r="M21" s="13"/>
      <c r="N21" s="14"/>
      <c r="O21" s="19" t="s">
        <v>52</v>
      </c>
      <c r="P21" t="s">
        <v>130</v>
      </c>
    </row>
    <row r="22" spans="1:16" x14ac:dyDescent="0.3">
      <c r="A22" s="9">
        <v>188</v>
      </c>
      <c r="B22" s="15" t="s">
        <v>48</v>
      </c>
      <c r="C22" s="10">
        <v>2015</v>
      </c>
      <c r="G22" s="9">
        <v>1</v>
      </c>
      <c r="J22" s="11">
        <v>1</v>
      </c>
      <c r="K22" s="9">
        <v>1</v>
      </c>
      <c r="L22" s="10">
        <v>1</v>
      </c>
      <c r="M22" s="10">
        <v>1</v>
      </c>
      <c r="N22" s="11">
        <v>1</v>
      </c>
      <c r="O22" s="17" t="s">
        <v>111</v>
      </c>
      <c r="P22" s="2" t="s">
        <v>142</v>
      </c>
    </row>
    <row r="23" spans="1:16" ht="28.8" x14ac:dyDescent="0.3">
      <c r="A23" s="9">
        <v>196</v>
      </c>
      <c r="B23" s="15" t="s">
        <v>53</v>
      </c>
      <c r="C23" s="10">
        <v>2014</v>
      </c>
      <c r="G23" s="9">
        <v>1</v>
      </c>
      <c r="I23" s="10">
        <v>1</v>
      </c>
      <c r="L23" s="10">
        <v>1</v>
      </c>
      <c r="N23" s="11">
        <v>1</v>
      </c>
      <c r="O23" s="27" t="s">
        <v>89</v>
      </c>
      <c r="P23" t="s">
        <v>143</v>
      </c>
    </row>
    <row r="24" spans="1:16" s="33" customFormat="1" x14ac:dyDescent="0.3">
      <c r="A24" s="28">
        <v>200</v>
      </c>
      <c r="B24" s="29" t="s">
        <v>54</v>
      </c>
      <c r="C24" s="30">
        <v>2014</v>
      </c>
      <c r="D24" s="30"/>
      <c r="E24" s="30"/>
      <c r="F24" s="31"/>
      <c r="G24" s="28">
        <v>1</v>
      </c>
      <c r="H24" s="28"/>
      <c r="I24" s="30"/>
      <c r="J24" s="31">
        <v>1</v>
      </c>
      <c r="K24" s="28"/>
      <c r="L24" s="30">
        <v>1</v>
      </c>
      <c r="M24" s="30"/>
      <c r="N24" s="31">
        <v>1</v>
      </c>
      <c r="O24" s="17" t="s">
        <v>111</v>
      </c>
      <c r="P24" s="33" t="s">
        <v>144</v>
      </c>
    </row>
    <row r="25" spans="1:16" s="2" customFormat="1" x14ac:dyDescent="0.3">
      <c r="A25" s="12">
        <v>201</v>
      </c>
      <c r="B25" s="16" t="s">
        <v>55</v>
      </c>
      <c r="C25" s="13">
        <v>2014</v>
      </c>
      <c r="D25" s="13"/>
      <c r="E25" s="13"/>
      <c r="F25" s="14"/>
      <c r="G25" s="12">
        <v>1</v>
      </c>
      <c r="H25" s="12"/>
      <c r="I25" s="13">
        <v>1</v>
      </c>
      <c r="J25" s="14"/>
      <c r="K25" s="12"/>
      <c r="L25" s="13"/>
      <c r="M25" s="13"/>
      <c r="N25" s="14">
        <v>1</v>
      </c>
      <c r="O25" s="19" t="s">
        <v>58</v>
      </c>
      <c r="P25" s="2" t="s">
        <v>145</v>
      </c>
    </row>
    <row r="26" spans="1:16" x14ac:dyDescent="0.3">
      <c r="A26" s="9">
        <v>202</v>
      </c>
      <c r="B26" s="15" t="s">
        <v>56</v>
      </c>
      <c r="C26" s="10">
        <v>2014</v>
      </c>
      <c r="G26" s="9">
        <v>1</v>
      </c>
      <c r="I26" s="10">
        <v>1</v>
      </c>
      <c r="K26" s="9">
        <v>1</v>
      </c>
      <c r="L26" s="10">
        <v>1</v>
      </c>
      <c r="M26" s="10">
        <v>1</v>
      </c>
      <c r="N26" s="11">
        <v>1</v>
      </c>
      <c r="O26" s="17" t="s">
        <v>120</v>
      </c>
      <c r="P26" t="s">
        <v>144</v>
      </c>
    </row>
    <row r="27" spans="1:16" s="33" customFormat="1" ht="43.2" x14ac:dyDescent="0.3">
      <c r="A27" s="28">
        <v>207</v>
      </c>
      <c r="B27" s="29" t="s">
        <v>57</v>
      </c>
      <c r="C27" s="30">
        <v>2014</v>
      </c>
      <c r="D27" s="30"/>
      <c r="E27" s="30"/>
      <c r="F27" s="31"/>
      <c r="G27" s="28">
        <v>1</v>
      </c>
      <c r="H27" s="28"/>
      <c r="I27" s="30">
        <v>1</v>
      </c>
      <c r="J27" s="31"/>
      <c r="K27" s="28">
        <v>1</v>
      </c>
      <c r="L27" s="30"/>
      <c r="M27" s="30">
        <v>1</v>
      </c>
      <c r="N27" s="31"/>
      <c r="O27" s="27" t="s">
        <v>121</v>
      </c>
      <c r="P27" s="33" t="s">
        <v>130</v>
      </c>
    </row>
    <row r="28" spans="1:16" x14ac:dyDescent="0.3">
      <c r="A28" s="9">
        <v>214</v>
      </c>
      <c r="B28" s="15" t="s">
        <v>62</v>
      </c>
      <c r="C28" s="10">
        <v>2013</v>
      </c>
      <c r="H28" s="9">
        <v>1</v>
      </c>
      <c r="L28" s="10">
        <v>1</v>
      </c>
      <c r="N28" s="11">
        <v>1</v>
      </c>
      <c r="P28" t="s">
        <v>146</v>
      </c>
    </row>
    <row r="29" spans="1:16" x14ac:dyDescent="0.3">
      <c r="A29" s="12">
        <v>230</v>
      </c>
      <c r="B29" s="16" t="s">
        <v>63</v>
      </c>
      <c r="C29" s="13">
        <v>2012</v>
      </c>
      <c r="D29" s="13"/>
      <c r="E29" s="13"/>
      <c r="F29" s="14"/>
      <c r="G29" s="12"/>
      <c r="H29" s="12"/>
      <c r="I29" s="13"/>
      <c r="J29" s="14"/>
      <c r="K29" s="12"/>
      <c r="L29" s="13"/>
      <c r="M29" s="13"/>
      <c r="N29" s="14"/>
      <c r="O29" s="19" t="s">
        <v>65</v>
      </c>
      <c r="P29" t="s">
        <v>145</v>
      </c>
    </row>
    <row r="30" spans="1:16" x14ac:dyDescent="0.3">
      <c r="A30" s="9">
        <v>231</v>
      </c>
      <c r="B30" s="15" t="s">
        <v>64</v>
      </c>
      <c r="C30" s="10">
        <v>2012</v>
      </c>
      <c r="G30" s="9">
        <v>1</v>
      </c>
      <c r="H30" s="9">
        <v>1</v>
      </c>
      <c r="I30" s="10">
        <v>1</v>
      </c>
      <c r="J30" s="11">
        <v>1</v>
      </c>
      <c r="K30" s="9">
        <v>1</v>
      </c>
      <c r="L30" s="10">
        <v>1</v>
      </c>
      <c r="M30" s="10">
        <v>1</v>
      </c>
      <c r="N30" s="11">
        <v>1</v>
      </c>
      <c r="O30" s="17" t="s">
        <v>112</v>
      </c>
      <c r="P30" t="s">
        <v>144</v>
      </c>
    </row>
    <row r="31" spans="1:16" ht="28.8" x14ac:dyDescent="0.3">
      <c r="A31" s="9">
        <v>239</v>
      </c>
      <c r="B31" s="15" t="s">
        <v>66</v>
      </c>
      <c r="C31" s="10">
        <v>2011</v>
      </c>
      <c r="G31" s="9">
        <v>1</v>
      </c>
      <c r="J31" s="11">
        <v>1</v>
      </c>
      <c r="L31" s="10">
        <v>1</v>
      </c>
      <c r="N31" s="11">
        <v>1</v>
      </c>
      <c r="O31" s="27" t="s">
        <v>113</v>
      </c>
      <c r="P31" t="s">
        <v>147</v>
      </c>
    </row>
    <row r="32" spans="1:16" ht="28.8" x14ac:dyDescent="0.3">
      <c r="A32" s="9">
        <v>242</v>
      </c>
      <c r="B32" s="15" t="s">
        <v>67</v>
      </c>
      <c r="C32" s="10">
        <v>2011</v>
      </c>
      <c r="G32" s="9">
        <v>1</v>
      </c>
      <c r="I32" s="10">
        <v>1</v>
      </c>
      <c r="K32" s="9">
        <v>1</v>
      </c>
      <c r="O32" s="27" t="s">
        <v>122</v>
      </c>
      <c r="P32" t="s">
        <v>147</v>
      </c>
    </row>
    <row r="33" spans="1:16" ht="28.8" x14ac:dyDescent="0.3">
      <c r="A33" s="9">
        <v>244</v>
      </c>
      <c r="B33" s="15" t="s">
        <v>68</v>
      </c>
      <c r="C33" s="10">
        <v>2011</v>
      </c>
      <c r="G33" s="9">
        <v>1</v>
      </c>
      <c r="H33" s="9">
        <v>1</v>
      </c>
      <c r="L33" s="10">
        <v>1</v>
      </c>
      <c r="N33" s="11">
        <v>1</v>
      </c>
      <c r="O33" s="27" t="s">
        <v>128</v>
      </c>
      <c r="P33" t="s">
        <v>147</v>
      </c>
    </row>
    <row r="34" spans="1:16" x14ac:dyDescent="0.3">
      <c r="A34" s="9">
        <v>247</v>
      </c>
      <c r="B34" s="15" t="s">
        <v>69</v>
      </c>
      <c r="C34" s="10">
        <v>2011</v>
      </c>
      <c r="G34" s="9">
        <v>1</v>
      </c>
      <c r="H34" s="9">
        <v>1</v>
      </c>
      <c r="I34" s="10">
        <v>1</v>
      </c>
      <c r="J34" s="11">
        <v>1</v>
      </c>
      <c r="K34" s="9">
        <v>1</v>
      </c>
      <c r="M34" s="10">
        <v>1</v>
      </c>
      <c r="O34" s="32" t="s">
        <v>114</v>
      </c>
      <c r="P34" t="s">
        <v>147</v>
      </c>
    </row>
    <row r="35" spans="1:16" x14ac:dyDescent="0.3">
      <c r="A35" s="15">
        <v>254</v>
      </c>
      <c r="B35" s="15" t="s">
        <v>42</v>
      </c>
      <c r="C35" s="10">
        <v>2010</v>
      </c>
      <c r="G35" s="9">
        <v>1</v>
      </c>
      <c r="I35" s="10">
        <v>1</v>
      </c>
      <c r="L35" s="10">
        <v>1</v>
      </c>
      <c r="N35" s="11">
        <v>1</v>
      </c>
      <c r="O35" s="32" t="s">
        <v>123</v>
      </c>
      <c r="P35" t="s">
        <v>147</v>
      </c>
    </row>
    <row r="36" spans="1:16" x14ac:dyDescent="0.3">
      <c r="A36" s="15">
        <v>255</v>
      </c>
      <c r="B36" s="15" t="s">
        <v>71</v>
      </c>
      <c r="C36" s="10">
        <v>2010</v>
      </c>
      <c r="I36" s="10">
        <v>1</v>
      </c>
      <c r="L36" s="10">
        <v>1</v>
      </c>
      <c r="N36" s="11">
        <v>1</v>
      </c>
      <c r="O36" s="32" t="s">
        <v>123</v>
      </c>
      <c r="P36" t="s">
        <v>147</v>
      </c>
    </row>
    <row r="37" spans="1:16" x14ac:dyDescent="0.3">
      <c r="A37" s="15">
        <v>260</v>
      </c>
      <c r="B37" s="15" t="s">
        <v>72</v>
      </c>
      <c r="C37" s="10">
        <v>2010</v>
      </c>
      <c r="G37" s="9">
        <v>1</v>
      </c>
      <c r="I37" s="10">
        <v>1</v>
      </c>
      <c r="K37" s="9">
        <v>1</v>
      </c>
      <c r="M37" s="10">
        <v>1</v>
      </c>
      <c r="O37" s="32" t="s">
        <v>124</v>
      </c>
      <c r="P37" t="s">
        <v>147</v>
      </c>
    </row>
    <row r="38" spans="1:16" x14ac:dyDescent="0.3">
      <c r="A38" s="15">
        <v>261</v>
      </c>
      <c r="B38" s="15" t="s">
        <v>73</v>
      </c>
      <c r="C38" s="10">
        <v>2010</v>
      </c>
      <c r="G38" s="9">
        <v>1</v>
      </c>
      <c r="I38" s="10">
        <v>1</v>
      </c>
      <c r="K38" s="9">
        <v>1</v>
      </c>
      <c r="L38" s="10">
        <v>1</v>
      </c>
      <c r="M38" s="10">
        <v>1</v>
      </c>
      <c r="N38" s="11">
        <v>1</v>
      </c>
      <c r="O38" s="32" t="s">
        <v>114</v>
      </c>
      <c r="P38" t="s">
        <v>147</v>
      </c>
    </row>
    <row r="39" spans="1:16" x14ac:dyDescent="0.3">
      <c r="A39" s="16">
        <v>265</v>
      </c>
      <c r="B39" s="16" t="s">
        <v>74</v>
      </c>
      <c r="C39" s="13">
        <v>2009</v>
      </c>
      <c r="D39" s="13"/>
      <c r="E39" s="13"/>
      <c r="F39" s="14"/>
      <c r="G39" s="12"/>
      <c r="H39" s="12"/>
      <c r="I39" s="13">
        <v>1</v>
      </c>
      <c r="J39" s="14"/>
      <c r="K39" s="12">
        <v>1</v>
      </c>
      <c r="L39" s="13"/>
      <c r="M39" s="13">
        <v>1</v>
      </c>
      <c r="N39" s="14"/>
      <c r="O39" s="19" t="s">
        <v>75</v>
      </c>
      <c r="P39" t="s">
        <v>147</v>
      </c>
    </row>
    <row r="40" spans="1:16" x14ac:dyDescent="0.3">
      <c r="A40" s="9">
        <v>268</v>
      </c>
      <c r="B40" s="15" t="s">
        <v>76</v>
      </c>
      <c r="C40" s="10">
        <v>2009</v>
      </c>
      <c r="G40" s="9">
        <v>1</v>
      </c>
      <c r="I40" s="10">
        <v>1</v>
      </c>
      <c r="K40" s="9">
        <v>1</v>
      </c>
      <c r="M40" s="10">
        <v>1</v>
      </c>
      <c r="O40" s="32" t="s">
        <v>114</v>
      </c>
      <c r="P40" t="s">
        <v>147</v>
      </c>
    </row>
    <row r="41" spans="1:16" x14ac:dyDescent="0.3">
      <c r="A41" s="9">
        <v>276</v>
      </c>
      <c r="B41" s="15" t="s">
        <v>78</v>
      </c>
      <c r="C41" s="10">
        <v>2008</v>
      </c>
      <c r="G41" s="9">
        <v>1</v>
      </c>
      <c r="I41" s="10">
        <v>1</v>
      </c>
      <c r="L41" s="10">
        <v>1</v>
      </c>
      <c r="N41" s="11">
        <v>1</v>
      </c>
      <c r="O41" s="17" t="s">
        <v>124</v>
      </c>
      <c r="P41" t="s">
        <v>147</v>
      </c>
    </row>
    <row r="42" spans="1:16" x14ac:dyDescent="0.3">
      <c r="A42" s="12">
        <v>281</v>
      </c>
      <c r="B42" s="16" t="s">
        <v>79</v>
      </c>
      <c r="C42" s="13">
        <v>2007</v>
      </c>
      <c r="D42" s="13"/>
      <c r="E42" s="13"/>
      <c r="F42" s="14"/>
      <c r="G42" s="12">
        <v>1</v>
      </c>
      <c r="H42" s="12"/>
      <c r="I42" s="13">
        <v>1</v>
      </c>
      <c r="J42" s="14">
        <v>1</v>
      </c>
      <c r="K42" s="12">
        <v>1</v>
      </c>
      <c r="L42" s="13"/>
      <c r="M42" s="13">
        <v>1</v>
      </c>
      <c r="N42" s="14"/>
      <c r="O42" s="19" t="s">
        <v>80</v>
      </c>
      <c r="P42" t="s">
        <v>147</v>
      </c>
    </row>
    <row r="43" spans="1:16" s="2" customFormat="1" x14ac:dyDescent="0.3">
      <c r="A43" s="12">
        <v>282</v>
      </c>
      <c r="B43" s="16" t="s">
        <v>81</v>
      </c>
      <c r="C43" s="13">
        <v>2006</v>
      </c>
      <c r="D43" s="13"/>
      <c r="E43" s="13"/>
      <c r="F43" s="14"/>
      <c r="G43" s="12"/>
      <c r="H43" s="12"/>
      <c r="I43" s="13"/>
      <c r="J43" s="14"/>
      <c r="K43" s="12"/>
      <c r="L43" s="13"/>
      <c r="M43" s="13"/>
      <c r="N43" s="14"/>
      <c r="O43" s="19" t="s">
        <v>84</v>
      </c>
      <c r="P43" s="2" t="s">
        <v>147</v>
      </c>
    </row>
    <row r="44" spans="1:16" x14ac:dyDescent="0.3">
      <c r="A44" s="12">
        <v>285</v>
      </c>
      <c r="B44" s="16" t="s">
        <v>82</v>
      </c>
      <c r="C44" s="13">
        <v>2006</v>
      </c>
      <c r="D44" s="13"/>
      <c r="E44" s="13"/>
      <c r="F44" s="14"/>
      <c r="G44" s="12"/>
      <c r="H44" s="12"/>
      <c r="I44" s="13"/>
      <c r="J44" s="14"/>
      <c r="K44" s="12"/>
      <c r="L44" s="13"/>
      <c r="M44" s="13"/>
      <c r="N44" s="14"/>
      <c r="O44" s="19" t="s">
        <v>85</v>
      </c>
      <c r="P44" t="s">
        <v>147</v>
      </c>
    </row>
    <row r="45" spans="1:16" x14ac:dyDescent="0.3">
      <c r="A45" s="9">
        <v>288</v>
      </c>
      <c r="B45" s="15" t="s">
        <v>83</v>
      </c>
      <c r="C45" s="10">
        <v>2006</v>
      </c>
      <c r="G45" s="9">
        <v>1</v>
      </c>
      <c r="I45" s="10">
        <v>1</v>
      </c>
      <c r="K45" s="9">
        <v>1</v>
      </c>
      <c r="L45" s="10">
        <v>1</v>
      </c>
      <c r="M45" s="10">
        <v>1</v>
      </c>
      <c r="N45" s="11">
        <v>1</v>
      </c>
      <c r="O45" s="17" t="s">
        <v>125</v>
      </c>
      <c r="P45" t="s">
        <v>147</v>
      </c>
    </row>
    <row r="46" spans="1:16" x14ac:dyDescent="0.3">
      <c r="A46" s="9">
        <v>295</v>
      </c>
      <c r="B46" s="15" t="s">
        <v>42</v>
      </c>
      <c r="C46" s="10">
        <v>2004</v>
      </c>
      <c r="G46" s="9">
        <v>1</v>
      </c>
      <c r="I46" s="10">
        <v>1</v>
      </c>
      <c r="L46" s="10">
        <v>1</v>
      </c>
      <c r="O46" s="17" t="s">
        <v>87</v>
      </c>
      <c r="P46" t="s">
        <v>147</v>
      </c>
    </row>
    <row r="47" spans="1:16" x14ac:dyDescent="0.3">
      <c r="A47" s="9">
        <v>299</v>
      </c>
      <c r="B47" s="15" t="s">
        <v>86</v>
      </c>
      <c r="C47" s="10">
        <v>2003</v>
      </c>
      <c r="G47" s="9">
        <v>1</v>
      </c>
      <c r="K47" s="9">
        <v>1</v>
      </c>
      <c r="L47" s="10">
        <v>1</v>
      </c>
      <c r="M47" s="10">
        <v>1</v>
      </c>
      <c r="N47" s="11">
        <v>1</v>
      </c>
      <c r="O47" s="17" t="s">
        <v>88</v>
      </c>
      <c r="P47" t="s">
        <v>147</v>
      </c>
    </row>
  </sheetData>
  <autoFilter ref="A1:O27" xr:uid="{879B2D95-B5E8-4C1D-B329-4B40BBB884E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0BE6-732B-4225-B71F-659D7DB6E8F7}">
  <dimension ref="A1:L8"/>
  <sheetViews>
    <sheetView workbookViewId="0">
      <selection activeCell="G5" sqref="G5"/>
    </sheetView>
  </sheetViews>
  <sheetFormatPr defaultColWidth="16.6640625" defaultRowHeight="14.4" x14ac:dyDescent="0.3"/>
  <cols>
    <col min="1" max="1" width="18.33203125" style="3" bestFit="1" customWidth="1"/>
    <col min="2" max="2" width="9.33203125" bestFit="1" customWidth="1"/>
    <col min="3" max="3" width="8" style="5" bestFit="1" customWidth="1"/>
    <col min="4" max="5" width="12.88671875" bestFit="1" customWidth="1"/>
    <col min="6" max="7" width="8.6640625" bestFit="1" customWidth="1"/>
    <col min="8" max="9" width="10.6640625" bestFit="1" customWidth="1"/>
    <col min="10" max="10" width="12" style="3" bestFit="1" customWidth="1"/>
    <col min="11" max="11" width="12" bestFit="1" customWidth="1"/>
    <col min="12" max="12" width="8" style="5" bestFit="1" customWidth="1"/>
  </cols>
  <sheetData>
    <row r="1" spans="1:12" s="7" customFormat="1" x14ac:dyDescent="0.3">
      <c r="A1" s="6" t="s">
        <v>0</v>
      </c>
      <c r="B1" s="7" t="s">
        <v>1</v>
      </c>
      <c r="C1" s="8" t="s">
        <v>2</v>
      </c>
      <c r="D1" s="7" t="s">
        <v>96</v>
      </c>
      <c r="E1" s="7" t="s">
        <v>97</v>
      </c>
      <c r="F1" s="7" t="s">
        <v>98</v>
      </c>
      <c r="G1" s="7" t="s">
        <v>99</v>
      </c>
      <c r="H1" s="7" t="s">
        <v>100</v>
      </c>
      <c r="I1" s="7" t="s">
        <v>101</v>
      </c>
      <c r="J1" s="6" t="s">
        <v>105</v>
      </c>
      <c r="K1" s="7" t="s">
        <v>106</v>
      </c>
      <c r="L1" s="8"/>
    </row>
    <row r="2" spans="1:12" s="33" customFormat="1" x14ac:dyDescent="0.3">
      <c r="A2" s="34" t="s">
        <v>22</v>
      </c>
      <c r="B2" s="35">
        <v>2023</v>
      </c>
      <c r="C2" s="36">
        <v>1548</v>
      </c>
      <c r="D2" s="33" t="s">
        <v>102</v>
      </c>
      <c r="E2" s="33" t="s">
        <v>103</v>
      </c>
      <c r="F2" s="33">
        <v>855</v>
      </c>
      <c r="G2" s="33">
        <v>271</v>
      </c>
      <c r="H2" s="33">
        <v>431</v>
      </c>
      <c r="I2" s="33">
        <v>217</v>
      </c>
      <c r="J2" s="37">
        <v>0.31695906432748538</v>
      </c>
      <c r="K2" s="33">
        <v>0.10857305415879495</v>
      </c>
      <c r="L2" s="36"/>
    </row>
    <row r="3" spans="1:12" s="33" customFormat="1" x14ac:dyDescent="0.3">
      <c r="A3" s="29" t="s">
        <v>30</v>
      </c>
      <c r="B3" s="30">
        <v>2021</v>
      </c>
      <c r="C3" s="36">
        <v>48</v>
      </c>
      <c r="D3" s="33" t="s">
        <v>102</v>
      </c>
      <c r="E3" s="33" t="s">
        <v>104</v>
      </c>
      <c r="F3" s="33">
        <v>22</v>
      </c>
      <c r="G3" s="33">
        <v>14</v>
      </c>
      <c r="H3" s="33">
        <v>26</v>
      </c>
      <c r="I3" s="33">
        <v>21</v>
      </c>
      <c r="J3" s="37">
        <v>0.63636363636363635</v>
      </c>
      <c r="K3" s="33">
        <v>0.45051493089985706</v>
      </c>
      <c r="L3" s="36"/>
    </row>
    <row r="4" spans="1:12" x14ac:dyDescent="0.3">
      <c r="A4" s="1" t="s">
        <v>33</v>
      </c>
      <c r="B4" s="18">
        <v>2020</v>
      </c>
      <c r="C4" s="5">
        <v>48</v>
      </c>
      <c r="D4" s="33" t="s">
        <v>102</v>
      </c>
      <c r="E4" s="33" t="s">
        <v>104</v>
      </c>
      <c r="F4">
        <v>37</v>
      </c>
      <c r="G4">
        <v>32</v>
      </c>
      <c r="H4">
        <v>11</v>
      </c>
      <c r="I4">
        <v>8</v>
      </c>
      <c r="J4" s="3">
        <v>0.86486486486486491</v>
      </c>
      <c r="K4">
        <v>0.52362784297258091</v>
      </c>
    </row>
    <row r="5" spans="1:12" x14ac:dyDescent="0.3">
      <c r="A5" s="15" t="s">
        <v>36</v>
      </c>
      <c r="B5" s="10">
        <v>2019</v>
      </c>
      <c r="C5" s="5">
        <v>118</v>
      </c>
      <c r="D5" s="33" t="s">
        <v>102</v>
      </c>
      <c r="E5" s="33" t="s">
        <v>104</v>
      </c>
      <c r="F5">
        <v>44</v>
      </c>
      <c r="G5">
        <v>40</v>
      </c>
      <c r="H5">
        <v>74</v>
      </c>
      <c r="I5">
        <v>57</v>
      </c>
      <c r="J5" s="3">
        <v>0.90909090909090906</v>
      </c>
      <c r="K5">
        <v>0.2806860272438032</v>
      </c>
    </row>
    <row r="6" spans="1:12" x14ac:dyDescent="0.3">
      <c r="A6" s="15" t="s">
        <v>64</v>
      </c>
      <c r="B6" s="10">
        <v>2012</v>
      </c>
      <c r="C6" s="5">
        <v>44</v>
      </c>
      <c r="D6" s="33" t="s">
        <v>102</v>
      </c>
      <c r="E6" s="33" t="s">
        <v>104</v>
      </c>
      <c r="F6">
        <v>25</v>
      </c>
      <c r="G6">
        <v>20</v>
      </c>
      <c r="H6">
        <v>7</v>
      </c>
      <c r="I6">
        <v>6</v>
      </c>
      <c r="J6" s="3">
        <v>0.8</v>
      </c>
      <c r="K6">
        <v>0.6320789582985733</v>
      </c>
    </row>
    <row r="7" spans="1:12" x14ac:dyDescent="0.3">
      <c r="A7" s="15" t="s">
        <v>66</v>
      </c>
      <c r="B7" s="10">
        <v>2011</v>
      </c>
      <c r="C7" s="5">
        <v>17</v>
      </c>
      <c r="D7" s="33" t="s">
        <v>102</v>
      </c>
      <c r="E7" s="33" t="s">
        <v>103</v>
      </c>
      <c r="F7">
        <v>10</v>
      </c>
      <c r="G7">
        <v>8</v>
      </c>
      <c r="H7">
        <v>7</v>
      </c>
      <c r="I7">
        <v>4</v>
      </c>
      <c r="J7" s="3">
        <v>0.8</v>
      </c>
      <c r="K7">
        <v>0.78603889398498783</v>
      </c>
    </row>
    <row r="8" spans="1:12" x14ac:dyDescent="0.3">
      <c r="A8" s="15" t="s">
        <v>68</v>
      </c>
      <c r="B8" s="10">
        <v>2011</v>
      </c>
      <c r="C8" s="5">
        <v>40</v>
      </c>
      <c r="D8" s="33" t="s">
        <v>103</v>
      </c>
      <c r="E8" s="33" t="s">
        <v>104</v>
      </c>
      <c r="F8">
        <v>19</v>
      </c>
      <c r="G8">
        <v>21</v>
      </c>
      <c r="H8">
        <v>17</v>
      </c>
      <c r="I8">
        <v>17</v>
      </c>
      <c r="J8" s="3">
        <v>1.1052631578947369</v>
      </c>
      <c r="K8">
        <v>0.46679512142903279</v>
      </c>
    </row>
  </sheetData>
  <autoFilter ref="A1:L8" xr:uid="{D6110BE6-732B-4225-B71F-659D7DB6E8F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E36-0DF4-45A5-BE8C-318692ABBBCF}">
  <dimension ref="A1:Q33"/>
  <sheetViews>
    <sheetView workbookViewId="0">
      <selection activeCell="I14" sqref="I14"/>
    </sheetView>
  </sheetViews>
  <sheetFormatPr defaultColWidth="16.6640625" defaultRowHeight="14.4" x14ac:dyDescent="0.3"/>
  <cols>
    <col min="1" max="1" width="18.33203125" style="3" bestFit="1" customWidth="1"/>
    <col min="2" max="2" width="9.33203125" bestFit="1" customWidth="1"/>
    <col min="3" max="3" width="8" style="5" bestFit="1" customWidth="1"/>
    <col min="4" max="4" width="6.88671875" style="3" bestFit="1" customWidth="1"/>
    <col min="5" max="5" width="6" bestFit="1" customWidth="1"/>
    <col min="6" max="6" width="8" style="5" bestFit="1" customWidth="1"/>
    <col min="7" max="7" width="10" bestFit="1" customWidth="1"/>
    <col min="8" max="8" width="10" customWidth="1"/>
    <col min="9" max="9" width="10" style="5" bestFit="1" customWidth="1"/>
    <col min="10" max="11" width="9.109375" bestFit="1" customWidth="1"/>
    <col min="12" max="12" width="12" style="5" bestFit="1" customWidth="1"/>
    <col min="13" max="14" width="11.109375" bestFit="1" customWidth="1"/>
    <col min="15" max="15" width="11.109375" style="5" bestFit="1" customWidth="1"/>
  </cols>
  <sheetData>
    <row r="1" spans="1:17" s="7" customFormat="1" x14ac:dyDescent="0.3">
      <c r="A1" s="6" t="s">
        <v>0</v>
      </c>
      <c r="B1" s="7" t="s">
        <v>1</v>
      </c>
      <c r="C1" s="8" t="s">
        <v>2</v>
      </c>
      <c r="D1" s="6" t="s">
        <v>3</v>
      </c>
      <c r="E1" s="7" t="s">
        <v>4</v>
      </c>
      <c r="F1" s="8" t="s">
        <v>5</v>
      </c>
      <c r="G1" s="7" t="s">
        <v>9</v>
      </c>
      <c r="H1" s="7" t="s">
        <v>90</v>
      </c>
      <c r="I1" s="8" t="s">
        <v>91</v>
      </c>
      <c r="J1" s="7" t="s">
        <v>10</v>
      </c>
      <c r="K1" s="7" t="s">
        <v>92</v>
      </c>
      <c r="L1" s="8" t="s">
        <v>93</v>
      </c>
      <c r="M1" s="7" t="s">
        <v>11</v>
      </c>
      <c r="N1" s="7" t="s">
        <v>94</v>
      </c>
      <c r="O1" s="8" t="s">
        <v>95</v>
      </c>
    </row>
    <row r="2" spans="1:17" s="33" customFormat="1" x14ac:dyDescent="0.3">
      <c r="A2" s="34" t="s">
        <v>22</v>
      </c>
      <c r="B2" s="35">
        <v>2023</v>
      </c>
      <c r="C2" s="36">
        <v>1548</v>
      </c>
      <c r="D2" s="37">
        <v>855</v>
      </c>
      <c r="E2" s="33">
        <v>431</v>
      </c>
      <c r="F2" s="36">
        <v>262</v>
      </c>
      <c r="G2" s="33">
        <v>271</v>
      </c>
      <c r="H2" s="33">
        <v>0.31695906432748538</v>
      </c>
      <c r="I2" s="36">
        <v>5.4420037854324178E-4</v>
      </c>
      <c r="J2" s="33">
        <v>217</v>
      </c>
      <c r="K2" s="33">
        <v>0.50348027842227383</v>
      </c>
      <c r="L2" s="36">
        <v>1.1600647042120445E-3</v>
      </c>
      <c r="O2" s="36"/>
      <c r="P2" s="33">
        <f>M2/F2</f>
        <v>0</v>
      </c>
      <c r="Q2" s="33">
        <f>SQRT(N2*(1-N2))/F2</f>
        <v>0</v>
      </c>
    </row>
    <row r="3" spans="1:17" s="33" customFormat="1" x14ac:dyDescent="0.3">
      <c r="A3" s="29" t="s">
        <v>30</v>
      </c>
      <c r="B3" s="30">
        <v>2021</v>
      </c>
      <c r="C3" s="36">
        <v>48</v>
      </c>
      <c r="D3" s="37">
        <v>22</v>
      </c>
      <c r="F3" s="36">
        <v>26</v>
      </c>
      <c r="G3" s="33">
        <v>14</v>
      </c>
      <c r="H3" s="33">
        <v>0.63636363636363635</v>
      </c>
      <c r="I3" s="36">
        <v>2.1865713314583392E-2</v>
      </c>
      <c r="L3" s="36"/>
      <c r="M3" s="33">
        <v>21</v>
      </c>
      <c r="N3" s="33">
        <v>0.80769230769230771</v>
      </c>
      <c r="O3" s="36">
        <v>1.5158211192247925E-2</v>
      </c>
      <c r="P3" s="33">
        <f t="shared" ref="P3:P32" si="0">M3/F3</f>
        <v>0.80769230769230771</v>
      </c>
      <c r="Q3" s="33">
        <f t="shared" ref="Q3:Q32" si="1">SQRT(N3*(1-N3))/F3</f>
        <v>1.5158211192247925E-2</v>
      </c>
    </row>
    <row r="4" spans="1:17" x14ac:dyDescent="0.3">
      <c r="A4" s="3" t="s">
        <v>31</v>
      </c>
      <c r="B4" s="4">
        <v>2021</v>
      </c>
      <c r="C4" s="5">
        <v>50</v>
      </c>
      <c r="D4" s="3">
        <v>50</v>
      </c>
      <c r="P4" s="33" t="e">
        <f t="shared" si="0"/>
        <v>#DIV/0!</v>
      </c>
      <c r="Q4" s="33" t="e">
        <f t="shared" si="1"/>
        <v>#DIV/0!</v>
      </c>
    </row>
    <row r="5" spans="1:17" x14ac:dyDescent="0.3">
      <c r="A5" s="3" t="s">
        <v>32</v>
      </c>
      <c r="B5" s="4">
        <v>2021</v>
      </c>
      <c r="C5" s="5">
        <v>26</v>
      </c>
      <c r="D5" s="3">
        <v>26</v>
      </c>
      <c r="G5">
        <v>16</v>
      </c>
      <c r="H5">
        <v>0.61538461538461542</v>
      </c>
      <c r="I5" s="5">
        <v>1.8711702131173843E-2</v>
      </c>
      <c r="P5" s="33" t="e">
        <f t="shared" si="0"/>
        <v>#DIV/0!</v>
      </c>
      <c r="Q5" s="33" t="e">
        <f t="shared" si="1"/>
        <v>#DIV/0!</v>
      </c>
    </row>
    <row r="6" spans="1:17" x14ac:dyDescent="0.3">
      <c r="A6" s="1" t="s">
        <v>33</v>
      </c>
      <c r="B6" s="18">
        <v>2020</v>
      </c>
      <c r="C6" s="5">
        <v>48</v>
      </c>
      <c r="D6" s="3">
        <v>37</v>
      </c>
      <c r="F6" s="5">
        <v>11</v>
      </c>
      <c r="G6">
        <v>32</v>
      </c>
      <c r="H6">
        <v>0.86486486486486491</v>
      </c>
      <c r="I6" s="5">
        <v>9.2396717609010328E-3</v>
      </c>
      <c r="M6">
        <v>8</v>
      </c>
      <c r="N6">
        <v>0.72727272727272729</v>
      </c>
      <c r="O6" s="5">
        <v>4.048743376501121E-2</v>
      </c>
      <c r="P6" s="33">
        <f t="shared" si="0"/>
        <v>0.72727272727272729</v>
      </c>
      <c r="Q6" s="33">
        <f t="shared" si="1"/>
        <v>4.048743376501121E-2</v>
      </c>
    </row>
    <row r="7" spans="1:17" x14ac:dyDescent="0.3">
      <c r="A7" s="15" t="s">
        <v>36</v>
      </c>
      <c r="B7" s="10">
        <v>2019</v>
      </c>
      <c r="C7" s="5">
        <v>118</v>
      </c>
      <c r="D7" s="3">
        <v>44</v>
      </c>
      <c r="F7" s="5">
        <v>74</v>
      </c>
      <c r="G7">
        <v>40</v>
      </c>
      <c r="H7">
        <v>0.90909090909090906</v>
      </c>
      <c r="I7" s="5">
        <v>6.533631529273512E-3</v>
      </c>
      <c r="M7">
        <v>57</v>
      </c>
      <c r="N7">
        <v>0.77027027027027029</v>
      </c>
      <c r="O7" s="5">
        <v>5.6845808678865524E-3</v>
      </c>
      <c r="P7" s="33">
        <f t="shared" si="0"/>
        <v>0.77027027027027029</v>
      </c>
      <c r="Q7" s="33">
        <f t="shared" si="1"/>
        <v>5.6845808678865524E-3</v>
      </c>
    </row>
    <row r="8" spans="1:17" x14ac:dyDescent="0.3">
      <c r="A8" s="15" t="s">
        <v>38</v>
      </c>
      <c r="B8" s="10">
        <v>2018</v>
      </c>
      <c r="F8" s="5">
        <v>70</v>
      </c>
      <c r="M8">
        <v>56</v>
      </c>
      <c r="N8">
        <v>0.8</v>
      </c>
      <c r="O8" s="5">
        <v>5.7142857142857134E-3</v>
      </c>
      <c r="P8" s="33">
        <f t="shared" si="0"/>
        <v>0.8</v>
      </c>
      <c r="Q8" s="33">
        <f t="shared" si="1"/>
        <v>5.7142857142857134E-3</v>
      </c>
    </row>
    <row r="9" spans="1:17" x14ac:dyDescent="0.3">
      <c r="A9" s="15" t="s">
        <v>40</v>
      </c>
      <c r="B9" s="10">
        <v>2017</v>
      </c>
      <c r="C9" s="5">
        <v>115</v>
      </c>
      <c r="D9" s="3">
        <v>83</v>
      </c>
      <c r="G9">
        <v>71</v>
      </c>
      <c r="H9">
        <v>0.85542168674698793</v>
      </c>
      <c r="I9" s="5">
        <v>4.2370502306071783E-3</v>
      </c>
      <c r="P9" s="33" t="e">
        <f t="shared" si="0"/>
        <v>#DIV/0!</v>
      </c>
      <c r="Q9" s="33" t="e">
        <f t="shared" si="1"/>
        <v>#DIV/0!</v>
      </c>
    </row>
    <row r="10" spans="1:17" x14ac:dyDescent="0.3">
      <c r="A10" s="15" t="s">
        <v>44</v>
      </c>
      <c r="B10" s="10">
        <v>2016</v>
      </c>
      <c r="C10" s="5">
        <v>166</v>
      </c>
      <c r="D10" s="3">
        <v>166</v>
      </c>
      <c r="P10" s="33" t="e">
        <f t="shared" si="0"/>
        <v>#DIV/0!</v>
      </c>
      <c r="Q10" s="33" t="e">
        <f t="shared" si="1"/>
        <v>#DIV/0!</v>
      </c>
    </row>
    <row r="11" spans="1:17" x14ac:dyDescent="0.3">
      <c r="A11" s="15" t="s">
        <v>43</v>
      </c>
      <c r="B11" s="10">
        <v>2016</v>
      </c>
      <c r="C11" s="5">
        <v>99</v>
      </c>
      <c r="F11" s="5">
        <v>99</v>
      </c>
      <c r="M11">
        <v>91</v>
      </c>
      <c r="N11">
        <v>0.91919191919191923</v>
      </c>
      <c r="O11" s="5">
        <v>2.7529308362885499E-3</v>
      </c>
      <c r="P11" s="33">
        <f t="shared" si="0"/>
        <v>0.91919191919191923</v>
      </c>
      <c r="Q11" s="33">
        <f t="shared" si="1"/>
        <v>2.7529308362885499E-3</v>
      </c>
    </row>
    <row r="12" spans="1:17" x14ac:dyDescent="0.3">
      <c r="A12" s="15" t="s">
        <v>46</v>
      </c>
      <c r="B12" s="10">
        <v>2015</v>
      </c>
      <c r="C12" s="5">
        <v>126</v>
      </c>
      <c r="E12">
        <v>95</v>
      </c>
      <c r="J12">
        <v>78</v>
      </c>
      <c r="K12">
        <v>0.82105263157894737</v>
      </c>
      <c r="L12" s="5">
        <v>4.0348235913646811E-3</v>
      </c>
      <c r="P12" s="33" t="e">
        <f t="shared" si="0"/>
        <v>#DIV/0!</v>
      </c>
      <c r="Q12" s="33" t="e">
        <f t="shared" si="1"/>
        <v>#DIV/0!</v>
      </c>
    </row>
    <row r="13" spans="1:17" x14ac:dyDescent="0.3">
      <c r="A13" s="15" t="s">
        <v>48</v>
      </c>
      <c r="B13" s="10">
        <v>2015</v>
      </c>
      <c r="C13" s="5">
        <v>14</v>
      </c>
      <c r="D13" s="3">
        <v>14</v>
      </c>
      <c r="G13">
        <v>8</v>
      </c>
      <c r="H13">
        <v>0.5714285714285714</v>
      </c>
      <c r="I13" s="5">
        <v>3.5347975664670968E-2</v>
      </c>
      <c r="P13" s="33" t="e">
        <f t="shared" si="0"/>
        <v>#DIV/0!</v>
      </c>
      <c r="Q13" s="33" t="e">
        <f t="shared" si="1"/>
        <v>#DIV/0!</v>
      </c>
    </row>
    <row r="14" spans="1:17" x14ac:dyDescent="0.3">
      <c r="A14" s="15" t="s">
        <v>53</v>
      </c>
      <c r="B14" s="10">
        <v>2014</v>
      </c>
      <c r="C14" s="5">
        <v>16</v>
      </c>
      <c r="D14" s="3">
        <v>12</v>
      </c>
      <c r="G14">
        <v>9</v>
      </c>
      <c r="H14">
        <v>0.75</v>
      </c>
      <c r="I14" s="5">
        <v>3.6084391824351608E-2</v>
      </c>
      <c r="P14" s="33" t="e">
        <f t="shared" si="0"/>
        <v>#DIV/0!</v>
      </c>
      <c r="Q14" s="33" t="e">
        <f t="shared" si="1"/>
        <v>#DIV/0!</v>
      </c>
    </row>
    <row r="15" spans="1:17" x14ac:dyDescent="0.3">
      <c r="A15" s="29" t="s">
        <v>54</v>
      </c>
      <c r="B15" s="30">
        <v>2014</v>
      </c>
      <c r="C15" s="5">
        <v>16</v>
      </c>
      <c r="D15" s="3">
        <v>16</v>
      </c>
      <c r="G15">
        <v>11</v>
      </c>
      <c r="H15">
        <v>0.6875</v>
      </c>
      <c r="I15" s="5">
        <v>2.8969525340217434E-2</v>
      </c>
      <c r="P15" s="33" t="e">
        <f t="shared" si="0"/>
        <v>#DIV/0!</v>
      </c>
      <c r="Q15" s="33" t="e">
        <f t="shared" si="1"/>
        <v>#DIV/0!</v>
      </c>
    </row>
    <row r="16" spans="1:17" x14ac:dyDescent="0.3">
      <c r="A16" s="15" t="s">
        <v>55</v>
      </c>
      <c r="B16" s="10">
        <v>2014</v>
      </c>
      <c r="C16" s="5">
        <v>23</v>
      </c>
      <c r="E16">
        <v>23</v>
      </c>
      <c r="P16" s="33" t="e">
        <f t="shared" si="0"/>
        <v>#DIV/0!</v>
      </c>
      <c r="Q16" s="33" t="e">
        <f t="shared" si="1"/>
        <v>#DIV/0!</v>
      </c>
    </row>
    <row r="17" spans="1:17" x14ac:dyDescent="0.3">
      <c r="A17" s="15" t="s">
        <v>56</v>
      </c>
      <c r="B17" s="10">
        <v>2014</v>
      </c>
      <c r="C17" s="5">
        <v>10</v>
      </c>
      <c r="D17" s="3">
        <v>10</v>
      </c>
      <c r="G17">
        <v>6</v>
      </c>
      <c r="H17">
        <v>0.6</v>
      </c>
      <c r="I17" s="5">
        <v>4.8989794855663557E-2</v>
      </c>
      <c r="P17" s="33" t="e">
        <f t="shared" si="0"/>
        <v>#DIV/0!</v>
      </c>
      <c r="Q17" s="33" t="e">
        <f t="shared" si="1"/>
        <v>#DIV/0!</v>
      </c>
    </row>
    <row r="18" spans="1:17" x14ac:dyDescent="0.3">
      <c r="A18" s="29" t="s">
        <v>57</v>
      </c>
      <c r="B18" s="30">
        <v>2014</v>
      </c>
      <c r="C18" s="5">
        <v>21</v>
      </c>
      <c r="F18" s="5">
        <v>15</v>
      </c>
      <c r="M18">
        <v>8</v>
      </c>
      <c r="N18">
        <v>0.53333333333333333</v>
      </c>
      <c r="O18" s="5">
        <v>3.3259176771323923E-2</v>
      </c>
      <c r="P18" s="33">
        <f t="shared" si="0"/>
        <v>0.53333333333333333</v>
      </c>
      <c r="Q18" s="33">
        <f t="shared" si="1"/>
        <v>3.3259176771323923E-2</v>
      </c>
    </row>
    <row r="19" spans="1:17" x14ac:dyDescent="0.3">
      <c r="A19" s="15" t="s">
        <v>62</v>
      </c>
      <c r="B19" s="10">
        <v>2013</v>
      </c>
      <c r="C19" s="5">
        <v>24</v>
      </c>
      <c r="E19">
        <v>23</v>
      </c>
      <c r="J19">
        <v>18</v>
      </c>
      <c r="K19">
        <v>0.78260869565217395</v>
      </c>
      <c r="L19" s="5">
        <v>1.7933521702278143E-2</v>
      </c>
      <c r="P19" s="33" t="e">
        <f t="shared" si="0"/>
        <v>#DIV/0!</v>
      </c>
      <c r="Q19" s="33" t="e">
        <f t="shared" si="1"/>
        <v>#DIV/0!</v>
      </c>
    </row>
    <row r="20" spans="1:17" x14ac:dyDescent="0.3">
      <c r="A20" s="15" t="s">
        <v>64</v>
      </c>
      <c r="B20" s="10">
        <v>2012</v>
      </c>
      <c r="C20" s="5">
        <v>44</v>
      </c>
      <c r="D20" s="3">
        <v>25</v>
      </c>
      <c r="F20" s="5">
        <v>7</v>
      </c>
      <c r="G20">
        <v>20</v>
      </c>
      <c r="H20">
        <v>0.8</v>
      </c>
      <c r="I20" s="5">
        <v>1.6E-2</v>
      </c>
      <c r="M20">
        <v>6</v>
      </c>
      <c r="N20">
        <v>0.8571428571428571</v>
      </c>
      <c r="O20" s="5">
        <v>4.9989586587411809E-2</v>
      </c>
      <c r="P20" s="33">
        <f t="shared" si="0"/>
        <v>0.8571428571428571</v>
      </c>
      <c r="Q20" s="33">
        <f t="shared" si="1"/>
        <v>4.9989586587411809E-2</v>
      </c>
    </row>
    <row r="21" spans="1:17" x14ac:dyDescent="0.3">
      <c r="A21" s="15" t="s">
        <v>66</v>
      </c>
      <c r="B21" s="10">
        <v>2011</v>
      </c>
      <c r="C21" s="5">
        <v>17</v>
      </c>
      <c r="D21" s="3">
        <v>10</v>
      </c>
      <c r="E21">
        <v>7</v>
      </c>
      <c r="G21">
        <v>8</v>
      </c>
      <c r="H21">
        <v>0.8</v>
      </c>
      <c r="I21" s="5">
        <v>3.9999999999999994E-2</v>
      </c>
      <c r="J21">
        <v>4</v>
      </c>
      <c r="K21">
        <v>0.5714285714285714</v>
      </c>
      <c r="L21" s="5">
        <v>7.0695951329341936E-2</v>
      </c>
      <c r="P21" s="33" t="e">
        <f t="shared" si="0"/>
        <v>#DIV/0!</v>
      </c>
      <c r="Q21" s="33" t="e">
        <f t="shared" si="1"/>
        <v>#DIV/0!</v>
      </c>
    </row>
    <row r="22" spans="1:17" x14ac:dyDescent="0.3">
      <c r="A22" s="15" t="s">
        <v>67</v>
      </c>
      <c r="B22" s="10">
        <v>2011</v>
      </c>
      <c r="C22" s="5">
        <v>15</v>
      </c>
      <c r="D22" s="3">
        <v>4</v>
      </c>
      <c r="F22" s="5">
        <v>11</v>
      </c>
      <c r="P22" s="33">
        <f t="shared" si="0"/>
        <v>0</v>
      </c>
      <c r="Q22" s="33">
        <f t="shared" si="1"/>
        <v>0</v>
      </c>
    </row>
    <row r="23" spans="1:17" x14ac:dyDescent="0.3">
      <c r="A23" s="15" t="s">
        <v>68</v>
      </c>
      <c r="B23" s="10">
        <v>2011</v>
      </c>
      <c r="C23" s="5">
        <v>40</v>
      </c>
      <c r="E23">
        <v>19</v>
      </c>
      <c r="F23" s="5">
        <v>21</v>
      </c>
      <c r="J23">
        <v>17</v>
      </c>
      <c r="K23">
        <v>0.89473684210526316</v>
      </c>
      <c r="L23" s="5">
        <v>1.615222131536094E-2</v>
      </c>
      <c r="M23">
        <v>17</v>
      </c>
      <c r="N23">
        <v>0.80952380952380953</v>
      </c>
      <c r="O23" s="5">
        <v>1.8698891726157192E-2</v>
      </c>
      <c r="P23" s="33">
        <f t="shared" si="0"/>
        <v>0.80952380952380953</v>
      </c>
      <c r="Q23" s="33">
        <f t="shared" si="1"/>
        <v>1.8698891726157192E-2</v>
      </c>
    </row>
    <row r="24" spans="1:17" x14ac:dyDescent="0.3">
      <c r="A24" s="15" t="s">
        <v>69</v>
      </c>
      <c r="B24" s="10">
        <v>2011</v>
      </c>
      <c r="C24" s="5">
        <v>30</v>
      </c>
      <c r="D24" s="3">
        <v>12</v>
      </c>
      <c r="E24">
        <v>6</v>
      </c>
      <c r="F24" s="5">
        <v>12</v>
      </c>
      <c r="P24" s="33">
        <f t="shared" si="0"/>
        <v>0</v>
      </c>
      <c r="Q24" s="33">
        <f t="shared" si="1"/>
        <v>0</v>
      </c>
    </row>
    <row r="25" spans="1:17" x14ac:dyDescent="0.3">
      <c r="A25" s="15" t="s">
        <v>42</v>
      </c>
      <c r="B25" s="10">
        <v>2010</v>
      </c>
      <c r="C25" s="5">
        <v>38</v>
      </c>
      <c r="E25">
        <v>30</v>
      </c>
      <c r="F25" s="5">
        <v>8</v>
      </c>
      <c r="J25">
        <v>26</v>
      </c>
      <c r="K25">
        <v>0.8666666666666667</v>
      </c>
      <c r="L25" s="5">
        <v>1.1331154474650633E-2</v>
      </c>
      <c r="P25" s="33">
        <f t="shared" si="0"/>
        <v>0</v>
      </c>
      <c r="Q25" s="33">
        <f t="shared" si="1"/>
        <v>0</v>
      </c>
    </row>
    <row r="26" spans="1:17" x14ac:dyDescent="0.3">
      <c r="A26" s="15" t="s">
        <v>71</v>
      </c>
      <c r="B26" s="10">
        <v>2010</v>
      </c>
      <c r="C26" s="5">
        <v>34</v>
      </c>
      <c r="E26">
        <v>17</v>
      </c>
      <c r="J26">
        <v>13</v>
      </c>
      <c r="K26">
        <v>0.76470588235294112</v>
      </c>
      <c r="L26" s="5">
        <v>2.4951911940927263E-2</v>
      </c>
      <c r="P26" s="33" t="e">
        <f t="shared" si="0"/>
        <v>#DIV/0!</v>
      </c>
      <c r="Q26" s="33" t="e">
        <f t="shared" si="1"/>
        <v>#DIV/0!</v>
      </c>
    </row>
    <row r="27" spans="1:17" x14ac:dyDescent="0.3">
      <c r="A27" s="15" t="s">
        <v>72</v>
      </c>
      <c r="B27" s="10">
        <v>2010</v>
      </c>
      <c r="C27" s="5">
        <v>17</v>
      </c>
      <c r="D27" s="3">
        <v>13</v>
      </c>
      <c r="P27" s="33" t="e">
        <f t="shared" si="0"/>
        <v>#DIV/0!</v>
      </c>
      <c r="Q27" s="33" t="e">
        <f t="shared" si="1"/>
        <v>#DIV/0!</v>
      </c>
    </row>
    <row r="28" spans="1:17" x14ac:dyDescent="0.3">
      <c r="A28" s="15" t="s">
        <v>73</v>
      </c>
      <c r="B28" s="10">
        <v>2010</v>
      </c>
      <c r="C28" s="5">
        <v>56</v>
      </c>
      <c r="D28" s="3">
        <v>56</v>
      </c>
      <c r="G28">
        <v>54</v>
      </c>
      <c r="H28">
        <v>0.9642857142857143</v>
      </c>
      <c r="I28" s="5">
        <v>3.3138727185629021E-3</v>
      </c>
      <c r="P28" s="33" t="e">
        <f t="shared" si="0"/>
        <v>#DIV/0!</v>
      </c>
      <c r="Q28" s="33" t="e">
        <f t="shared" si="1"/>
        <v>#DIV/0!</v>
      </c>
    </row>
    <row r="29" spans="1:17" x14ac:dyDescent="0.3">
      <c r="A29" s="15" t="s">
        <v>76</v>
      </c>
      <c r="B29" s="10">
        <v>2009</v>
      </c>
      <c r="C29" s="5">
        <v>18</v>
      </c>
      <c r="D29" s="3">
        <v>11</v>
      </c>
      <c r="F29" s="5">
        <v>7</v>
      </c>
      <c r="P29" s="33">
        <f t="shared" si="0"/>
        <v>0</v>
      </c>
      <c r="Q29" s="33">
        <f t="shared" si="1"/>
        <v>0</v>
      </c>
    </row>
    <row r="30" spans="1:17" x14ac:dyDescent="0.3">
      <c r="A30" s="15" t="s">
        <v>77</v>
      </c>
      <c r="B30" s="10">
        <v>2008</v>
      </c>
      <c r="C30" s="5">
        <v>18</v>
      </c>
      <c r="D30" s="3">
        <v>18</v>
      </c>
      <c r="G30">
        <v>12</v>
      </c>
      <c r="H30">
        <v>0.66666666666666663</v>
      </c>
      <c r="I30" s="5">
        <v>2.6189140043946204E-2</v>
      </c>
      <c r="P30" s="33" t="e">
        <f t="shared" si="0"/>
        <v>#DIV/0!</v>
      </c>
      <c r="Q30" s="33" t="e">
        <f t="shared" si="1"/>
        <v>#DIV/0!</v>
      </c>
    </row>
    <row r="31" spans="1:17" x14ac:dyDescent="0.3">
      <c r="A31" s="15" t="s">
        <v>83</v>
      </c>
      <c r="B31" s="10">
        <v>2006</v>
      </c>
      <c r="C31" s="5">
        <v>14</v>
      </c>
      <c r="F31" s="5">
        <v>14</v>
      </c>
      <c r="P31" s="33">
        <f t="shared" si="0"/>
        <v>0</v>
      </c>
      <c r="Q31" s="33">
        <f t="shared" si="1"/>
        <v>0</v>
      </c>
    </row>
    <row r="32" spans="1:17" x14ac:dyDescent="0.3">
      <c r="A32" s="15" t="s">
        <v>42</v>
      </c>
      <c r="B32" s="10">
        <v>2004</v>
      </c>
      <c r="C32" s="5">
        <v>30</v>
      </c>
      <c r="E32">
        <v>30</v>
      </c>
      <c r="J32">
        <v>16</v>
      </c>
      <c r="K32">
        <v>0.53333333333333333</v>
      </c>
      <c r="L32" s="5">
        <v>1.6629588385661961E-2</v>
      </c>
      <c r="P32" s="33" t="e">
        <f t="shared" si="0"/>
        <v>#DIV/0!</v>
      </c>
      <c r="Q32" s="33" t="e">
        <f t="shared" si="1"/>
        <v>#DIV/0!</v>
      </c>
    </row>
    <row r="33" spans="16:16" x14ac:dyDescent="0.3">
      <c r="P33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91DBA-FD5B-4012-96D2-B6F526D75456}">
  <dimension ref="A1:S30"/>
  <sheetViews>
    <sheetView workbookViewId="0">
      <selection activeCell="Q7" sqref="Q7"/>
    </sheetView>
  </sheetViews>
  <sheetFormatPr defaultRowHeight="14.4" x14ac:dyDescent="0.3"/>
  <cols>
    <col min="1" max="1" width="4" style="40" bestFit="1" customWidth="1"/>
    <col min="2" max="2" width="18.33203125" style="3" bestFit="1" customWidth="1"/>
    <col min="3" max="3" width="9.33203125" bestFit="1" customWidth="1"/>
    <col min="4" max="4" width="8" style="5" bestFit="1" customWidth="1"/>
    <col min="5" max="5" width="6.88671875" style="3" bestFit="1" customWidth="1"/>
    <col min="6" max="6" width="6" bestFit="1" customWidth="1"/>
    <col min="7" max="7" width="8" style="5" bestFit="1" customWidth="1"/>
    <col min="8" max="8" width="9" style="3" bestFit="1" customWidth="1"/>
    <col min="9" max="9" width="8.109375" bestFit="1" customWidth="1"/>
    <col min="10" max="10" width="10.109375" style="5" bestFit="1" customWidth="1"/>
    <col min="11" max="11" width="10" style="3" bestFit="1" customWidth="1"/>
    <col min="12" max="12" width="9.109375"/>
    <col min="13" max="13" width="11.109375" style="5" bestFit="1" customWidth="1"/>
    <col min="14" max="14" width="8.88671875" style="3" bestFit="1" customWidth="1"/>
    <col min="15" max="15" width="8" bestFit="1" customWidth="1"/>
    <col min="16" max="16" width="10" style="5" bestFit="1" customWidth="1"/>
    <col min="17" max="17" width="9.88671875" style="3" bestFit="1" customWidth="1"/>
    <col min="18" max="18" width="9" bestFit="1" customWidth="1"/>
    <col min="19" max="19" width="11" style="5" bestFit="1" customWidth="1"/>
  </cols>
  <sheetData>
    <row r="1" spans="1:19" x14ac:dyDescent="0.3">
      <c r="A1" s="38" t="s">
        <v>126</v>
      </c>
      <c r="B1" s="6" t="s">
        <v>0</v>
      </c>
      <c r="C1" s="7" t="s">
        <v>1</v>
      </c>
      <c r="D1" s="8" t="s">
        <v>2</v>
      </c>
      <c r="E1" s="6" t="s">
        <v>3</v>
      </c>
      <c r="F1" s="7" t="s">
        <v>4</v>
      </c>
      <c r="G1" s="8" t="s">
        <v>5</v>
      </c>
      <c r="H1" s="6" t="s">
        <v>6</v>
      </c>
      <c r="I1" s="7" t="s">
        <v>7</v>
      </c>
      <c r="J1" s="8" t="s">
        <v>8</v>
      </c>
      <c r="K1" s="6" t="s">
        <v>9</v>
      </c>
      <c r="L1" s="7" t="s">
        <v>10</v>
      </c>
      <c r="M1" s="8" t="s">
        <v>11</v>
      </c>
      <c r="N1" s="6" t="s">
        <v>12</v>
      </c>
      <c r="O1" s="7" t="s">
        <v>13</v>
      </c>
      <c r="P1" s="8" t="s">
        <v>14</v>
      </c>
      <c r="Q1" s="6" t="s">
        <v>15</v>
      </c>
      <c r="R1" s="7" t="s">
        <v>16</v>
      </c>
      <c r="S1" s="8" t="s">
        <v>17</v>
      </c>
    </row>
    <row r="2" spans="1:19" x14ac:dyDescent="0.3">
      <c r="A2" s="41">
        <v>25</v>
      </c>
      <c r="B2" s="3" t="s">
        <v>28</v>
      </c>
      <c r="C2" s="30">
        <v>2022</v>
      </c>
      <c r="D2" s="5">
        <v>67</v>
      </c>
      <c r="F2">
        <v>67</v>
      </c>
      <c r="L2">
        <v>56</v>
      </c>
      <c r="O2">
        <v>43</v>
      </c>
    </row>
    <row r="3" spans="1:19" x14ac:dyDescent="0.3">
      <c r="A3" s="39">
        <v>54</v>
      </c>
      <c r="B3" s="42" t="s">
        <v>30</v>
      </c>
      <c r="C3" s="30">
        <v>2021</v>
      </c>
      <c r="D3" s="36">
        <v>48</v>
      </c>
      <c r="E3" s="37">
        <v>22</v>
      </c>
      <c r="F3" s="33"/>
      <c r="G3" s="36">
        <v>26</v>
      </c>
      <c r="H3" s="37">
        <v>6</v>
      </c>
      <c r="I3" s="33"/>
      <c r="J3" s="36">
        <v>8</v>
      </c>
      <c r="K3" s="37">
        <v>14</v>
      </c>
      <c r="L3" s="33"/>
      <c r="M3" s="36">
        <v>21</v>
      </c>
      <c r="N3" s="37"/>
      <c r="O3" s="33"/>
      <c r="P3" s="36"/>
      <c r="Q3" s="37"/>
      <c r="R3" s="33"/>
      <c r="S3" s="36"/>
    </row>
    <row r="4" spans="1:19" x14ac:dyDescent="0.3">
      <c r="A4" s="39">
        <v>56</v>
      </c>
      <c r="B4" s="3" t="s">
        <v>31</v>
      </c>
      <c r="C4" s="4">
        <v>2021</v>
      </c>
      <c r="D4" s="5">
        <v>50</v>
      </c>
      <c r="E4" s="3">
        <v>50</v>
      </c>
      <c r="H4" s="3">
        <v>33</v>
      </c>
      <c r="K4" s="3">
        <v>42</v>
      </c>
      <c r="N4" s="3">
        <v>25</v>
      </c>
      <c r="Q4" s="3">
        <v>25</v>
      </c>
    </row>
    <row r="5" spans="1:19" x14ac:dyDescent="0.3">
      <c r="A5" s="40">
        <v>59</v>
      </c>
      <c r="B5" s="3" t="s">
        <v>32</v>
      </c>
      <c r="C5" s="4">
        <v>2021</v>
      </c>
      <c r="D5" s="5">
        <v>26</v>
      </c>
      <c r="E5" s="3">
        <v>26</v>
      </c>
      <c r="H5" s="3">
        <v>14</v>
      </c>
      <c r="K5" s="3">
        <v>16</v>
      </c>
      <c r="N5" s="3">
        <v>13</v>
      </c>
      <c r="Q5" s="3">
        <v>15</v>
      </c>
    </row>
    <row r="6" spans="1:19" x14ac:dyDescent="0.3">
      <c r="A6" s="40">
        <v>84</v>
      </c>
      <c r="B6" s="43" t="s">
        <v>33</v>
      </c>
      <c r="C6" s="18">
        <v>2020</v>
      </c>
      <c r="D6" s="5">
        <v>48</v>
      </c>
      <c r="E6" s="3">
        <v>37</v>
      </c>
      <c r="G6" s="5">
        <v>11</v>
      </c>
      <c r="H6" s="3">
        <v>21</v>
      </c>
      <c r="J6" s="5">
        <v>6</v>
      </c>
      <c r="K6" s="3">
        <v>32</v>
      </c>
      <c r="M6" s="5">
        <v>8</v>
      </c>
    </row>
    <row r="7" spans="1:19" x14ac:dyDescent="0.3">
      <c r="A7" s="40">
        <v>91</v>
      </c>
      <c r="B7" s="44" t="s">
        <v>36</v>
      </c>
      <c r="C7" s="10">
        <v>2019</v>
      </c>
      <c r="D7" s="5">
        <v>118</v>
      </c>
      <c r="E7" s="3">
        <v>44</v>
      </c>
      <c r="G7" s="5">
        <v>74</v>
      </c>
      <c r="K7" s="3">
        <v>40</v>
      </c>
      <c r="M7" s="5">
        <v>57</v>
      </c>
      <c r="Q7" s="3">
        <v>14</v>
      </c>
      <c r="S7" s="5">
        <v>38</v>
      </c>
    </row>
    <row r="8" spans="1:19" x14ac:dyDescent="0.3">
      <c r="A8" s="40">
        <v>121</v>
      </c>
      <c r="B8" s="44" t="s">
        <v>38</v>
      </c>
      <c r="C8" s="10">
        <v>2018</v>
      </c>
      <c r="G8" s="5">
        <v>70</v>
      </c>
      <c r="M8" s="5">
        <v>56</v>
      </c>
      <c r="S8" s="5">
        <v>44</v>
      </c>
    </row>
    <row r="9" spans="1:19" x14ac:dyDescent="0.3">
      <c r="A9" s="40">
        <v>151</v>
      </c>
      <c r="B9" s="44" t="s">
        <v>40</v>
      </c>
      <c r="C9" s="10">
        <v>2017</v>
      </c>
      <c r="D9" s="5">
        <v>115</v>
      </c>
      <c r="E9" s="3">
        <v>84</v>
      </c>
      <c r="G9" s="5">
        <v>31</v>
      </c>
      <c r="H9" s="3">
        <v>52</v>
      </c>
      <c r="J9" s="5">
        <v>11</v>
      </c>
      <c r="K9" s="3">
        <v>67</v>
      </c>
      <c r="M9" s="5">
        <v>25</v>
      </c>
      <c r="N9" s="3">
        <v>36</v>
      </c>
      <c r="P9" s="5">
        <v>17</v>
      </c>
    </row>
    <row r="10" spans="1:19" x14ac:dyDescent="0.3">
      <c r="A10" s="40">
        <v>163</v>
      </c>
      <c r="B10" s="44" t="s">
        <v>44</v>
      </c>
      <c r="C10" s="10">
        <v>2016</v>
      </c>
      <c r="D10" s="5">
        <v>166</v>
      </c>
      <c r="E10" s="3">
        <v>81</v>
      </c>
      <c r="G10" s="5">
        <v>85</v>
      </c>
      <c r="H10" s="3">
        <v>60</v>
      </c>
      <c r="J10" s="5">
        <v>54</v>
      </c>
      <c r="N10" s="3">
        <v>22</v>
      </c>
      <c r="P10" s="5">
        <v>29</v>
      </c>
    </row>
    <row r="11" spans="1:19" x14ac:dyDescent="0.3">
      <c r="A11" s="40">
        <v>165</v>
      </c>
      <c r="B11" s="44" t="s">
        <v>43</v>
      </c>
      <c r="C11" s="10">
        <v>2016</v>
      </c>
      <c r="D11" s="5">
        <v>99</v>
      </c>
      <c r="G11" s="5">
        <v>99</v>
      </c>
      <c r="J11" s="5">
        <v>62</v>
      </c>
      <c r="M11" s="5">
        <v>91</v>
      </c>
      <c r="P11" s="5">
        <v>36</v>
      </c>
      <c r="S11" s="5">
        <v>61</v>
      </c>
    </row>
    <row r="12" spans="1:19" x14ac:dyDescent="0.3">
      <c r="A12" s="40">
        <v>175</v>
      </c>
      <c r="B12" s="44" t="s">
        <v>46</v>
      </c>
      <c r="C12" s="10">
        <v>2015</v>
      </c>
      <c r="D12" s="5">
        <v>126</v>
      </c>
      <c r="F12">
        <v>95</v>
      </c>
      <c r="L12">
        <v>78</v>
      </c>
      <c r="R12">
        <v>65</v>
      </c>
    </row>
    <row r="13" spans="1:19" x14ac:dyDescent="0.3">
      <c r="A13" s="40">
        <v>188</v>
      </c>
      <c r="B13" s="44" t="s">
        <v>48</v>
      </c>
      <c r="C13" s="10">
        <v>2015</v>
      </c>
      <c r="D13" s="5">
        <v>14</v>
      </c>
      <c r="E13" s="3">
        <v>14</v>
      </c>
      <c r="K13" s="3">
        <v>8</v>
      </c>
      <c r="L13">
        <v>7</v>
      </c>
      <c r="N13" s="3">
        <v>5</v>
      </c>
      <c r="Q13" s="3">
        <v>8</v>
      </c>
    </row>
    <row r="14" spans="1:19" x14ac:dyDescent="0.3">
      <c r="A14" s="40">
        <v>196</v>
      </c>
      <c r="B14" s="44" t="s">
        <v>53</v>
      </c>
      <c r="C14" s="10">
        <v>2014</v>
      </c>
      <c r="D14" s="5">
        <v>16</v>
      </c>
      <c r="E14" s="3">
        <v>12</v>
      </c>
      <c r="K14" s="3">
        <v>9</v>
      </c>
      <c r="Q14" s="3">
        <v>8</v>
      </c>
    </row>
    <row r="15" spans="1:19" x14ac:dyDescent="0.3">
      <c r="A15" s="40">
        <v>200</v>
      </c>
      <c r="B15" s="42" t="s">
        <v>54</v>
      </c>
      <c r="C15" s="30">
        <v>2014</v>
      </c>
      <c r="D15" s="5">
        <v>16</v>
      </c>
      <c r="E15" s="3">
        <v>16</v>
      </c>
      <c r="K15" s="3">
        <v>11</v>
      </c>
      <c r="Q15" s="3">
        <v>8</v>
      </c>
    </row>
    <row r="16" spans="1:19" x14ac:dyDescent="0.3">
      <c r="A16" s="40">
        <v>202</v>
      </c>
      <c r="B16" s="15" t="s">
        <v>56</v>
      </c>
      <c r="C16" s="10">
        <v>2014</v>
      </c>
      <c r="D16" s="5">
        <v>10</v>
      </c>
      <c r="E16" s="3">
        <v>10</v>
      </c>
      <c r="H16" s="3">
        <v>3</v>
      </c>
      <c r="K16" s="3">
        <v>6</v>
      </c>
      <c r="N16" s="3">
        <v>1</v>
      </c>
      <c r="Q16" s="3">
        <v>2</v>
      </c>
    </row>
    <row r="17" spans="1:19" x14ac:dyDescent="0.3">
      <c r="A17" s="40">
        <v>207</v>
      </c>
      <c r="B17" s="29" t="s">
        <v>57</v>
      </c>
      <c r="C17" s="30">
        <v>2014</v>
      </c>
      <c r="D17" s="5">
        <v>21</v>
      </c>
      <c r="G17" s="5">
        <v>14</v>
      </c>
      <c r="J17" s="5">
        <v>3</v>
      </c>
      <c r="M17" s="5">
        <v>7</v>
      </c>
    </row>
    <row r="18" spans="1:19" x14ac:dyDescent="0.3">
      <c r="A18" s="40">
        <v>214</v>
      </c>
      <c r="B18" s="15" t="s">
        <v>62</v>
      </c>
      <c r="C18" s="10">
        <v>2013</v>
      </c>
      <c r="D18" s="5">
        <v>24</v>
      </c>
      <c r="F18">
        <v>24</v>
      </c>
      <c r="L18">
        <v>19</v>
      </c>
      <c r="R18">
        <v>19</v>
      </c>
    </row>
    <row r="19" spans="1:19" x14ac:dyDescent="0.3">
      <c r="A19" s="40">
        <v>231</v>
      </c>
      <c r="B19" s="15" t="s">
        <v>64</v>
      </c>
      <c r="C19" s="10">
        <v>2012</v>
      </c>
      <c r="D19" s="5">
        <v>44</v>
      </c>
      <c r="E19" s="3">
        <v>20</v>
      </c>
      <c r="G19" s="5">
        <v>7</v>
      </c>
      <c r="H19" s="3">
        <v>10</v>
      </c>
      <c r="J19" s="5">
        <v>4</v>
      </c>
      <c r="K19" s="3">
        <v>17</v>
      </c>
      <c r="M19" s="5">
        <v>7</v>
      </c>
      <c r="N19" s="3">
        <v>9</v>
      </c>
      <c r="P19" s="5">
        <v>3</v>
      </c>
      <c r="Q19" s="3">
        <v>11</v>
      </c>
      <c r="S19" s="5">
        <v>4</v>
      </c>
    </row>
    <row r="20" spans="1:19" x14ac:dyDescent="0.3">
      <c r="A20" s="40">
        <v>239</v>
      </c>
      <c r="B20" s="15" t="s">
        <v>66</v>
      </c>
      <c r="C20" s="10">
        <v>2011</v>
      </c>
      <c r="D20" s="5">
        <v>17</v>
      </c>
      <c r="E20" s="3">
        <v>10</v>
      </c>
      <c r="F20">
        <v>7</v>
      </c>
      <c r="K20" s="3">
        <v>8</v>
      </c>
      <c r="L20">
        <v>4</v>
      </c>
      <c r="Q20" s="3">
        <v>6</v>
      </c>
      <c r="R20">
        <v>4</v>
      </c>
    </row>
    <row r="21" spans="1:19" x14ac:dyDescent="0.3">
      <c r="A21" s="40">
        <v>242</v>
      </c>
      <c r="B21" s="15" t="s">
        <v>67</v>
      </c>
      <c r="C21" s="10">
        <v>2011</v>
      </c>
      <c r="D21" s="5">
        <v>15</v>
      </c>
      <c r="E21" s="3">
        <v>4</v>
      </c>
      <c r="G21" s="5">
        <v>11</v>
      </c>
      <c r="H21" s="3">
        <v>2</v>
      </c>
      <c r="J21" s="5">
        <v>9</v>
      </c>
      <c r="K21" s="3">
        <v>2</v>
      </c>
      <c r="M21" s="5">
        <v>10</v>
      </c>
      <c r="Q21" s="3">
        <v>4</v>
      </c>
      <c r="S21" s="5">
        <v>5</v>
      </c>
    </row>
    <row r="22" spans="1:19" x14ac:dyDescent="0.3">
      <c r="A22" s="40">
        <v>244</v>
      </c>
      <c r="B22" s="15" t="s">
        <v>68</v>
      </c>
      <c r="C22" s="10">
        <v>2011</v>
      </c>
      <c r="D22" s="5">
        <v>40</v>
      </c>
      <c r="F22">
        <v>19</v>
      </c>
      <c r="G22" s="5">
        <v>21</v>
      </c>
      <c r="L22">
        <v>17</v>
      </c>
      <c r="M22" s="5">
        <v>17</v>
      </c>
      <c r="R22">
        <v>16</v>
      </c>
      <c r="S22" s="5">
        <v>7</v>
      </c>
    </row>
    <row r="23" spans="1:19" x14ac:dyDescent="0.3">
      <c r="A23" s="40">
        <v>247</v>
      </c>
      <c r="B23" s="15" t="s">
        <v>69</v>
      </c>
      <c r="C23" s="10">
        <v>2011</v>
      </c>
      <c r="D23" s="5">
        <v>30</v>
      </c>
      <c r="E23" s="3">
        <v>12</v>
      </c>
      <c r="F23">
        <v>6</v>
      </c>
      <c r="G23" s="5">
        <v>12</v>
      </c>
      <c r="H23" s="3">
        <v>11</v>
      </c>
      <c r="I23">
        <v>3</v>
      </c>
      <c r="J23" s="5">
        <v>9</v>
      </c>
      <c r="N23" s="3">
        <v>5</v>
      </c>
      <c r="O23">
        <v>2</v>
      </c>
      <c r="P23" s="5">
        <v>3</v>
      </c>
    </row>
    <row r="24" spans="1:19" x14ac:dyDescent="0.3">
      <c r="A24" s="40">
        <v>254</v>
      </c>
      <c r="B24" s="15" t="s">
        <v>42</v>
      </c>
      <c r="C24" s="10">
        <v>2010</v>
      </c>
      <c r="D24" s="5">
        <v>38</v>
      </c>
      <c r="F24">
        <v>30</v>
      </c>
      <c r="G24" s="5">
        <v>8</v>
      </c>
      <c r="L24">
        <v>26</v>
      </c>
      <c r="R24">
        <v>16</v>
      </c>
    </row>
    <row r="25" spans="1:19" x14ac:dyDescent="0.3">
      <c r="A25" s="40">
        <v>255</v>
      </c>
      <c r="B25" s="15" t="s">
        <v>71</v>
      </c>
      <c r="C25" s="10">
        <v>2010</v>
      </c>
      <c r="D25" s="5">
        <v>34</v>
      </c>
      <c r="F25">
        <v>17</v>
      </c>
      <c r="L25">
        <v>13</v>
      </c>
      <c r="R25">
        <v>8</v>
      </c>
    </row>
    <row r="26" spans="1:19" x14ac:dyDescent="0.3">
      <c r="A26" s="40">
        <v>260</v>
      </c>
      <c r="B26" t="s">
        <v>72</v>
      </c>
      <c r="C26" s="10">
        <v>2010</v>
      </c>
      <c r="D26" s="5">
        <v>17</v>
      </c>
      <c r="E26" s="3">
        <v>13</v>
      </c>
      <c r="G26" s="5">
        <v>4</v>
      </c>
      <c r="H26" s="3">
        <v>9</v>
      </c>
      <c r="J26" s="5">
        <v>0</v>
      </c>
      <c r="K26" s="3">
        <v>9</v>
      </c>
      <c r="M26" s="5">
        <v>3</v>
      </c>
      <c r="N26" s="3">
        <v>3</v>
      </c>
      <c r="P26" s="5">
        <v>3</v>
      </c>
      <c r="Q26" s="3">
        <v>3</v>
      </c>
      <c r="S26" s="5">
        <v>3</v>
      </c>
    </row>
    <row r="27" spans="1:19" x14ac:dyDescent="0.3">
      <c r="A27" s="40">
        <v>261</v>
      </c>
      <c r="B27" s="15" t="s">
        <v>73</v>
      </c>
      <c r="C27" s="10">
        <v>2010</v>
      </c>
      <c r="D27" s="5">
        <v>56</v>
      </c>
      <c r="E27" s="3">
        <v>56</v>
      </c>
      <c r="H27" s="3">
        <v>40</v>
      </c>
      <c r="K27" s="3">
        <v>54</v>
      </c>
      <c r="N27" s="3">
        <v>29</v>
      </c>
      <c r="Q27" s="3">
        <v>36</v>
      </c>
    </row>
    <row r="28" spans="1:19" x14ac:dyDescent="0.3">
      <c r="A28" s="40">
        <v>268</v>
      </c>
      <c r="B28" s="15" t="s">
        <v>76</v>
      </c>
      <c r="C28" s="10">
        <v>2009</v>
      </c>
      <c r="D28" s="5">
        <v>18</v>
      </c>
      <c r="E28" s="3">
        <v>11</v>
      </c>
      <c r="G28" s="5">
        <v>7</v>
      </c>
      <c r="H28" s="3">
        <v>9</v>
      </c>
      <c r="J28" s="5">
        <v>3</v>
      </c>
      <c r="K28" s="3">
        <v>10</v>
      </c>
      <c r="M28" s="5">
        <v>5</v>
      </c>
      <c r="N28" s="3">
        <v>9</v>
      </c>
      <c r="P28" s="5">
        <v>1</v>
      </c>
    </row>
    <row r="29" spans="1:19" x14ac:dyDescent="0.3">
      <c r="A29" s="40">
        <v>276</v>
      </c>
      <c r="B29" s="15" t="s">
        <v>77</v>
      </c>
      <c r="C29" s="10">
        <v>2008</v>
      </c>
      <c r="D29" s="5">
        <v>18</v>
      </c>
      <c r="E29" s="3">
        <v>18</v>
      </c>
      <c r="H29" s="3">
        <v>11</v>
      </c>
      <c r="K29" s="3">
        <v>12</v>
      </c>
      <c r="Q29" s="3">
        <v>10</v>
      </c>
    </row>
    <row r="30" spans="1:19" x14ac:dyDescent="0.3">
      <c r="A30" s="40">
        <v>288</v>
      </c>
      <c r="B30" s="15" t="s">
        <v>83</v>
      </c>
      <c r="C30" s="10">
        <v>2006</v>
      </c>
      <c r="D30" s="5">
        <v>14</v>
      </c>
      <c r="F30">
        <v>2</v>
      </c>
      <c r="G30" s="5">
        <v>14</v>
      </c>
      <c r="I30">
        <v>1</v>
      </c>
      <c r="J30" s="5">
        <v>13</v>
      </c>
      <c r="L30">
        <v>1</v>
      </c>
      <c r="M30" s="5">
        <v>13</v>
      </c>
      <c r="P30" s="5">
        <v>11</v>
      </c>
      <c r="S30" s="5">
        <v>12</v>
      </c>
    </row>
  </sheetData>
  <sortState xmlns:xlrd2="http://schemas.microsoft.com/office/spreadsheetml/2017/richdata2" ref="A2:S58">
    <sortCondition ref="A1:A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43DD-BEB5-4D71-8977-808AF2906C39}">
  <sheetPr codeName="Sheet4"/>
  <dimension ref="A1:S21"/>
  <sheetViews>
    <sheetView workbookViewId="0">
      <selection activeCell="A2" sqref="A2:XFD21"/>
    </sheetView>
  </sheetViews>
  <sheetFormatPr defaultColWidth="16.6640625" defaultRowHeight="14.4" x14ac:dyDescent="0.3"/>
  <cols>
    <col min="1" max="1" width="4" style="40" bestFit="1" customWidth="1"/>
    <col min="2" max="2" width="18.33203125" style="3" bestFit="1" customWidth="1"/>
    <col min="3" max="3" width="9.33203125" bestFit="1" customWidth="1"/>
    <col min="4" max="4" width="8" style="5" bestFit="1" customWidth="1"/>
    <col min="5" max="5" width="6.88671875" style="3" bestFit="1" customWidth="1"/>
    <col min="6" max="6" width="6" bestFit="1" customWidth="1"/>
    <col min="7" max="7" width="8" style="5" bestFit="1" customWidth="1"/>
    <col min="8" max="8" width="10" style="3" bestFit="1" customWidth="1"/>
    <col min="9" max="9" width="9.109375" bestFit="1" customWidth="1"/>
    <col min="10" max="10" width="11.109375" style="5" bestFit="1" customWidth="1"/>
    <col min="11" max="11" width="10" style="3" bestFit="1" customWidth="1"/>
    <col min="12" max="12" width="9.109375" bestFit="1" customWidth="1"/>
    <col min="13" max="13" width="11.109375" style="5" bestFit="1" customWidth="1"/>
    <col min="14" max="14" width="9.88671875" style="3" bestFit="1" customWidth="1"/>
    <col min="15" max="15" width="9" bestFit="1" customWidth="1"/>
    <col min="16" max="16" width="11" style="5" bestFit="1" customWidth="1"/>
    <col min="17" max="17" width="9.88671875" style="3" bestFit="1" customWidth="1"/>
    <col min="18" max="18" width="9" bestFit="1" customWidth="1"/>
    <col min="19" max="19" width="11" style="5" bestFit="1" customWidth="1"/>
  </cols>
  <sheetData>
    <row r="1" spans="1:19" s="7" customFormat="1" x14ac:dyDescent="0.3">
      <c r="A1" s="38" t="s">
        <v>126</v>
      </c>
      <c r="B1" s="6" t="s">
        <v>0</v>
      </c>
      <c r="C1" s="7" t="s">
        <v>1</v>
      </c>
      <c r="D1" s="8" t="s">
        <v>2</v>
      </c>
      <c r="E1" s="6" t="s">
        <v>3</v>
      </c>
      <c r="F1" s="7" t="s">
        <v>4</v>
      </c>
      <c r="G1" s="8" t="s">
        <v>5</v>
      </c>
      <c r="H1" s="6" t="s">
        <v>6</v>
      </c>
      <c r="I1" s="7" t="s">
        <v>7</v>
      </c>
      <c r="J1" s="8" t="s">
        <v>8</v>
      </c>
      <c r="K1" s="6" t="s">
        <v>9</v>
      </c>
      <c r="L1" s="7" t="s">
        <v>10</v>
      </c>
      <c r="M1" s="8" t="s">
        <v>11</v>
      </c>
      <c r="N1" s="6" t="s">
        <v>12</v>
      </c>
      <c r="O1" s="7" t="s">
        <v>13</v>
      </c>
      <c r="P1" s="8" t="s">
        <v>14</v>
      </c>
      <c r="Q1" s="6" t="s">
        <v>15</v>
      </c>
      <c r="R1" s="7" t="s">
        <v>16</v>
      </c>
      <c r="S1" s="8" t="s">
        <v>17</v>
      </c>
    </row>
    <row r="2" spans="1:19" x14ac:dyDescent="0.3">
      <c r="A2" s="41">
        <v>25</v>
      </c>
      <c r="B2" t="s">
        <v>28</v>
      </c>
      <c r="C2" s="30">
        <v>2022</v>
      </c>
      <c r="F2">
        <v>67</v>
      </c>
      <c r="L2">
        <v>56</v>
      </c>
      <c r="O2">
        <v>43</v>
      </c>
    </row>
    <row r="3" spans="1:19" s="33" customFormat="1" x14ac:dyDescent="0.3">
      <c r="A3" s="39">
        <v>54</v>
      </c>
      <c r="B3" s="29" t="s">
        <v>30</v>
      </c>
      <c r="C3" s="30">
        <v>2021</v>
      </c>
      <c r="D3" s="36">
        <v>28</v>
      </c>
      <c r="E3" s="37">
        <v>15</v>
      </c>
      <c r="G3" s="36">
        <v>13</v>
      </c>
      <c r="H3" s="37">
        <v>5</v>
      </c>
      <c r="J3" s="36">
        <v>4</v>
      </c>
      <c r="K3" s="37">
        <v>9</v>
      </c>
      <c r="M3" s="36">
        <v>11</v>
      </c>
      <c r="N3" s="37">
        <v>5</v>
      </c>
      <c r="P3" s="36">
        <v>11</v>
      </c>
      <c r="Q3" s="37"/>
      <c r="S3" s="36"/>
    </row>
    <row r="4" spans="1:19" x14ac:dyDescent="0.3">
      <c r="A4" s="39">
        <v>56</v>
      </c>
      <c r="B4" s="3" t="s">
        <v>31</v>
      </c>
      <c r="C4" s="4">
        <v>2021</v>
      </c>
      <c r="D4" s="5">
        <v>50</v>
      </c>
      <c r="E4" s="3">
        <v>50</v>
      </c>
      <c r="H4" s="3">
        <v>33</v>
      </c>
      <c r="K4" s="3">
        <v>42</v>
      </c>
      <c r="N4" s="3">
        <v>25</v>
      </c>
      <c r="Q4" s="3">
        <v>25</v>
      </c>
    </row>
    <row r="5" spans="1:19" x14ac:dyDescent="0.3">
      <c r="A5" s="40">
        <v>84</v>
      </c>
      <c r="B5" s="1" t="s">
        <v>33</v>
      </c>
      <c r="C5" s="18">
        <v>2020</v>
      </c>
      <c r="D5" s="5">
        <v>48</v>
      </c>
      <c r="E5" s="3">
        <v>37</v>
      </c>
      <c r="G5" s="5">
        <v>11</v>
      </c>
      <c r="H5" s="3">
        <v>21</v>
      </c>
      <c r="J5" s="5">
        <v>6</v>
      </c>
      <c r="K5" s="3">
        <v>32</v>
      </c>
      <c r="M5" s="5">
        <v>8</v>
      </c>
    </row>
    <row r="6" spans="1:19" x14ac:dyDescent="0.3">
      <c r="A6" s="40">
        <v>91</v>
      </c>
      <c r="B6" s="15" t="s">
        <v>36</v>
      </c>
      <c r="C6" s="10">
        <v>2019</v>
      </c>
      <c r="D6" s="5">
        <v>118</v>
      </c>
      <c r="E6" s="3">
        <v>44</v>
      </c>
      <c r="G6" s="5">
        <v>74</v>
      </c>
      <c r="K6" s="3">
        <v>40</v>
      </c>
      <c r="M6" s="5">
        <v>57</v>
      </c>
      <c r="Q6" s="3">
        <v>14</v>
      </c>
      <c r="S6" s="5">
        <v>38</v>
      </c>
    </row>
    <row r="7" spans="1:19" x14ac:dyDescent="0.3">
      <c r="A7" s="40">
        <v>151</v>
      </c>
      <c r="B7" s="15" t="s">
        <v>40</v>
      </c>
      <c r="C7" s="10">
        <v>2017</v>
      </c>
      <c r="D7" s="5">
        <v>115</v>
      </c>
      <c r="E7" s="3">
        <v>84</v>
      </c>
      <c r="G7" s="5">
        <v>31</v>
      </c>
      <c r="H7" s="3">
        <v>52</v>
      </c>
      <c r="J7" s="5">
        <v>11</v>
      </c>
      <c r="K7" s="3">
        <v>67</v>
      </c>
      <c r="M7" s="5">
        <v>25</v>
      </c>
      <c r="N7" s="3">
        <v>36</v>
      </c>
      <c r="P7" s="5">
        <v>17</v>
      </c>
    </row>
    <row r="8" spans="1:19" x14ac:dyDescent="0.3">
      <c r="A8" s="40">
        <v>165</v>
      </c>
      <c r="B8" s="15" t="s">
        <v>43</v>
      </c>
      <c r="C8" s="10">
        <v>2016</v>
      </c>
      <c r="D8" s="5">
        <v>99</v>
      </c>
      <c r="G8" s="5">
        <v>99</v>
      </c>
      <c r="J8" s="5">
        <v>62</v>
      </c>
      <c r="M8" s="5">
        <v>91</v>
      </c>
      <c r="P8" s="5">
        <v>36</v>
      </c>
      <c r="S8" s="5">
        <v>61</v>
      </c>
    </row>
    <row r="9" spans="1:19" x14ac:dyDescent="0.3">
      <c r="A9" s="40">
        <v>196</v>
      </c>
      <c r="B9" s="15" t="s">
        <v>53</v>
      </c>
      <c r="C9" s="10">
        <v>2014</v>
      </c>
      <c r="D9" s="5">
        <v>16</v>
      </c>
      <c r="E9" s="3">
        <v>12</v>
      </c>
      <c r="K9" s="3">
        <v>9</v>
      </c>
      <c r="Q9" s="3">
        <v>8</v>
      </c>
    </row>
    <row r="10" spans="1:19" x14ac:dyDescent="0.3">
      <c r="A10" s="40">
        <v>202</v>
      </c>
      <c r="B10" s="15" t="s">
        <v>56</v>
      </c>
      <c r="C10" s="10">
        <v>2014</v>
      </c>
      <c r="D10" s="5">
        <v>10</v>
      </c>
      <c r="E10" s="3">
        <v>10</v>
      </c>
      <c r="H10" s="3">
        <v>3</v>
      </c>
      <c r="K10" s="3">
        <v>6</v>
      </c>
      <c r="N10" s="3">
        <v>1</v>
      </c>
      <c r="Q10" s="3">
        <v>2</v>
      </c>
    </row>
    <row r="11" spans="1:19" x14ac:dyDescent="0.3">
      <c r="A11" s="40">
        <v>207</v>
      </c>
      <c r="B11" s="29" t="s">
        <v>57</v>
      </c>
      <c r="C11" s="30">
        <v>2014</v>
      </c>
      <c r="D11" s="5">
        <v>21</v>
      </c>
      <c r="G11" s="5">
        <v>14</v>
      </c>
      <c r="J11" s="5">
        <v>3</v>
      </c>
      <c r="M11" s="5">
        <v>7</v>
      </c>
    </row>
    <row r="12" spans="1:19" x14ac:dyDescent="0.3">
      <c r="A12" s="40">
        <v>231</v>
      </c>
      <c r="B12" s="15" t="s">
        <v>64</v>
      </c>
      <c r="C12" s="10">
        <v>2012</v>
      </c>
      <c r="D12" s="5">
        <v>44</v>
      </c>
      <c r="E12" s="3">
        <v>11</v>
      </c>
      <c r="G12" s="5">
        <v>3</v>
      </c>
      <c r="H12" s="3">
        <v>6</v>
      </c>
      <c r="J12" s="5">
        <v>1</v>
      </c>
      <c r="K12" s="3">
        <v>9</v>
      </c>
      <c r="M12" s="5">
        <v>3</v>
      </c>
      <c r="N12" s="3">
        <v>7</v>
      </c>
      <c r="P12" s="5">
        <v>1</v>
      </c>
      <c r="Q12" s="3">
        <v>9</v>
      </c>
      <c r="S12" s="5">
        <v>2</v>
      </c>
    </row>
    <row r="13" spans="1:19" x14ac:dyDescent="0.3">
      <c r="A13" s="40">
        <v>242</v>
      </c>
      <c r="B13" s="15" t="s">
        <v>67</v>
      </c>
      <c r="C13" s="10">
        <v>2011</v>
      </c>
      <c r="D13" s="5">
        <v>15</v>
      </c>
      <c r="E13" s="3">
        <v>4</v>
      </c>
      <c r="G13" s="5">
        <v>11</v>
      </c>
      <c r="H13" s="3">
        <v>2</v>
      </c>
      <c r="J13" s="5">
        <v>9</v>
      </c>
      <c r="K13" s="3">
        <v>2</v>
      </c>
      <c r="M13" s="5">
        <v>10</v>
      </c>
      <c r="Q13" s="3">
        <v>4</v>
      </c>
      <c r="S13" s="5">
        <v>5</v>
      </c>
    </row>
    <row r="14" spans="1:19" x14ac:dyDescent="0.3">
      <c r="A14" s="40">
        <v>247</v>
      </c>
      <c r="B14" s="15" t="s">
        <v>69</v>
      </c>
      <c r="C14" s="10">
        <v>2011</v>
      </c>
      <c r="D14" s="5">
        <v>16</v>
      </c>
      <c r="E14" s="3">
        <v>10</v>
      </c>
      <c r="F14">
        <v>4</v>
      </c>
      <c r="G14" s="5">
        <v>2</v>
      </c>
      <c r="H14" s="3">
        <v>9</v>
      </c>
      <c r="I14">
        <v>1</v>
      </c>
      <c r="J14" s="5">
        <v>1</v>
      </c>
      <c r="N14" s="3">
        <v>5</v>
      </c>
      <c r="O14">
        <v>2</v>
      </c>
      <c r="P14" s="5">
        <v>0</v>
      </c>
    </row>
    <row r="15" spans="1:19" x14ac:dyDescent="0.3">
      <c r="A15" s="40">
        <v>254</v>
      </c>
      <c r="B15" s="15" t="s">
        <v>42</v>
      </c>
      <c r="C15" s="10">
        <v>2010</v>
      </c>
      <c r="D15" s="5">
        <v>38</v>
      </c>
      <c r="F15">
        <v>30</v>
      </c>
      <c r="G15" s="5">
        <v>8</v>
      </c>
      <c r="L15">
        <v>26</v>
      </c>
      <c r="R15">
        <v>16</v>
      </c>
    </row>
    <row r="16" spans="1:19" x14ac:dyDescent="0.3">
      <c r="A16" s="40">
        <v>255</v>
      </c>
      <c r="B16" s="15" t="s">
        <v>71</v>
      </c>
      <c r="C16" s="10">
        <v>2010</v>
      </c>
      <c r="D16" s="5">
        <v>34</v>
      </c>
      <c r="F16">
        <v>17</v>
      </c>
      <c r="L16">
        <v>13</v>
      </c>
      <c r="R16">
        <v>8</v>
      </c>
    </row>
    <row r="17" spans="1:19" x14ac:dyDescent="0.3">
      <c r="A17" s="40">
        <v>260</v>
      </c>
      <c r="B17" s="3" t="s">
        <v>72</v>
      </c>
      <c r="C17" s="10">
        <v>2010</v>
      </c>
      <c r="D17" s="5">
        <v>17</v>
      </c>
      <c r="E17" s="3">
        <v>13</v>
      </c>
      <c r="G17" s="5">
        <v>4</v>
      </c>
      <c r="H17" s="3">
        <v>9</v>
      </c>
      <c r="J17" s="5">
        <v>0</v>
      </c>
      <c r="K17" s="3">
        <v>9</v>
      </c>
      <c r="M17" s="5">
        <v>3</v>
      </c>
      <c r="N17" s="3">
        <v>3</v>
      </c>
      <c r="P17" s="5">
        <v>3</v>
      </c>
      <c r="Q17" s="3">
        <v>3</v>
      </c>
      <c r="S17" s="5">
        <v>3</v>
      </c>
    </row>
    <row r="18" spans="1:19" x14ac:dyDescent="0.3">
      <c r="A18" s="40">
        <v>261</v>
      </c>
      <c r="B18" s="15" t="s">
        <v>73</v>
      </c>
      <c r="C18" s="10">
        <v>2010</v>
      </c>
      <c r="D18" s="5">
        <v>56</v>
      </c>
      <c r="E18" s="3">
        <v>56</v>
      </c>
      <c r="H18" s="3">
        <v>40</v>
      </c>
      <c r="K18" s="3">
        <v>54</v>
      </c>
      <c r="N18" s="3">
        <v>29</v>
      </c>
      <c r="Q18" s="3">
        <v>36</v>
      </c>
    </row>
    <row r="19" spans="1:19" x14ac:dyDescent="0.3">
      <c r="A19" s="40">
        <v>268</v>
      </c>
      <c r="B19" s="15" t="s">
        <v>76</v>
      </c>
      <c r="C19" s="10">
        <v>2009</v>
      </c>
      <c r="D19" s="5">
        <v>18</v>
      </c>
      <c r="E19" s="3">
        <v>11</v>
      </c>
      <c r="G19" s="5">
        <v>7</v>
      </c>
      <c r="H19" s="3">
        <v>9</v>
      </c>
      <c r="J19" s="5">
        <v>3</v>
      </c>
      <c r="K19" s="3">
        <v>10</v>
      </c>
      <c r="M19" s="5">
        <v>5</v>
      </c>
      <c r="N19" s="3">
        <v>9</v>
      </c>
      <c r="P19" s="5">
        <v>1</v>
      </c>
    </row>
    <row r="20" spans="1:19" x14ac:dyDescent="0.3">
      <c r="A20" s="40">
        <v>276</v>
      </c>
      <c r="B20" s="15" t="s">
        <v>77</v>
      </c>
      <c r="C20" s="10">
        <v>2008</v>
      </c>
      <c r="D20" s="5">
        <v>18</v>
      </c>
      <c r="E20" s="3">
        <v>18</v>
      </c>
      <c r="H20" s="3">
        <v>11</v>
      </c>
      <c r="K20" s="3">
        <v>12</v>
      </c>
      <c r="Q20" s="3">
        <v>10</v>
      </c>
    </row>
    <row r="21" spans="1:19" x14ac:dyDescent="0.3">
      <c r="A21" s="40">
        <v>288</v>
      </c>
      <c r="B21" s="15" t="s">
        <v>83</v>
      </c>
      <c r="C21" s="10">
        <v>2006</v>
      </c>
      <c r="D21" s="5">
        <v>14</v>
      </c>
      <c r="F21">
        <v>2</v>
      </c>
      <c r="G21" s="5">
        <v>14</v>
      </c>
      <c r="I21">
        <v>1</v>
      </c>
      <c r="J21" s="5">
        <v>13</v>
      </c>
      <c r="L21">
        <v>1</v>
      </c>
      <c r="M21" s="5">
        <v>13</v>
      </c>
      <c r="P21" s="5">
        <v>11</v>
      </c>
      <c r="S21" s="5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S10"/>
  <sheetViews>
    <sheetView workbookViewId="0">
      <selection activeCell="A2" sqref="A2:XFD10"/>
    </sheetView>
  </sheetViews>
  <sheetFormatPr defaultColWidth="16.6640625" defaultRowHeight="14.4" x14ac:dyDescent="0.3"/>
  <cols>
    <col min="1" max="1" width="4" style="40" bestFit="1" customWidth="1"/>
    <col min="2" max="2" width="15.6640625" bestFit="1" customWidth="1"/>
    <col min="3" max="3" width="9.33203125" bestFit="1" customWidth="1"/>
    <col min="4" max="4" width="8" bestFit="1" customWidth="1"/>
    <col min="5" max="5" width="6.88671875" style="3" bestFit="1" customWidth="1"/>
    <col min="6" max="6" width="6" bestFit="1" customWidth="1"/>
    <col min="7" max="7" width="8" style="5" bestFit="1" customWidth="1"/>
    <col min="8" max="8" width="10" style="3" bestFit="1" customWidth="1"/>
    <col min="9" max="9" width="9.109375" bestFit="1" customWidth="1"/>
    <col min="10" max="10" width="11.109375" style="5" bestFit="1" customWidth="1"/>
    <col min="11" max="11" width="10" style="3" bestFit="1" customWidth="1"/>
    <col min="12" max="12" width="9.109375" bestFit="1" customWidth="1"/>
    <col min="13" max="13" width="11.109375" style="5" bestFit="1" customWidth="1"/>
    <col min="14" max="14" width="9.88671875" style="3" bestFit="1" customWidth="1"/>
    <col min="15" max="15" width="9" bestFit="1" customWidth="1"/>
    <col min="16" max="16" width="11" style="5" bestFit="1" customWidth="1"/>
    <col min="17" max="17" width="9.88671875" style="3" bestFit="1" customWidth="1"/>
    <col min="18" max="18" width="9" bestFit="1" customWidth="1"/>
    <col min="19" max="19" width="11" style="5" bestFit="1" customWidth="1"/>
  </cols>
  <sheetData>
    <row r="1" spans="1:19" s="7" customFormat="1" x14ac:dyDescent="0.3">
      <c r="A1" s="38" t="s">
        <v>126</v>
      </c>
      <c r="B1" s="7" t="s">
        <v>0</v>
      </c>
      <c r="C1" s="7" t="s">
        <v>1</v>
      </c>
      <c r="D1" s="7" t="s">
        <v>2</v>
      </c>
      <c r="E1" s="6" t="s">
        <v>3</v>
      </c>
      <c r="F1" s="7" t="s">
        <v>4</v>
      </c>
      <c r="G1" s="8" t="s">
        <v>5</v>
      </c>
      <c r="H1" s="6" t="s">
        <v>6</v>
      </c>
      <c r="I1" s="7" t="s">
        <v>7</v>
      </c>
      <c r="J1" s="8" t="s">
        <v>8</v>
      </c>
      <c r="K1" s="6" t="s">
        <v>9</v>
      </c>
      <c r="L1" s="7" t="s">
        <v>10</v>
      </c>
      <c r="M1" s="8" t="s">
        <v>11</v>
      </c>
      <c r="N1" s="6" t="s">
        <v>12</v>
      </c>
      <c r="O1" s="7" t="s">
        <v>13</v>
      </c>
      <c r="P1" s="8" t="s">
        <v>14</v>
      </c>
      <c r="Q1" s="6" t="s">
        <v>15</v>
      </c>
      <c r="R1" s="7" t="s">
        <v>16</v>
      </c>
      <c r="S1" s="8" t="s">
        <v>17</v>
      </c>
    </row>
    <row r="2" spans="1:19" s="33" customFormat="1" x14ac:dyDescent="0.3">
      <c r="A2" s="39">
        <v>54</v>
      </c>
      <c r="B2" s="29" t="s">
        <v>30</v>
      </c>
      <c r="C2" s="30">
        <v>2021</v>
      </c>
      <c r="D2" s="33">
        <v>20</v>
      </c>
      <c r="E2" s="37">
        <v>7</v>
      </c>
      <c r="G2" s="36">
        <v>13</v>
      </c>
      <c r="H2" s="37">
        <v>1</v>
      </c>
      <c r="J2" s="36">
        <v>4</v>
      </c>
      <c r="K2" s="37">
        <v>5</v>
      </c>
      <c r="M2" s="36">
        <v>10</v>
      </c>
      <c r="N2" s="37"/>
      <c r="P2" s="36"/>
      <c r="Q2" s="37"/>
      <c r="S2" s="36"/>
    </row>
    <row r="3" spans="1:19" x14ac:dyDescent="0.3">
      <c r="A3" s="40">
        <v>59</v>
      </c>
      <c r="B3" t="s">
        <v>32</v>
      </c>
      <c r="C3" s="4">
        <v>2021</v>
      </c>
      <c r="D3">
        <v>26</v>
      </c>
      <c r="E3" s="3">
        <v>26</v>
      </c>
      <c r="H3" s="3">
        <v>14</v>
      </c>
      <c r="K3" s="3">
        <v>16</v>
      </c>
      <c r="N3" s="3">
        <v>13</v>
      </c>
      <c r="Q3" s="3">
        <v>15</v>
      </c>
    </row>
    <row r="4" spans="1:19" x14ac:dyDescent="0.3">
      <c r="A4" s="40">
        <v>163</v>
      </c>
      <c r="B4" s="15" t="s">
        <v>44</v>
      </c>
      <c r="C4" s="10">
        <v>2016</v>
      </c>
      <c r="D4">
        <v>166</v>
      </c>
      <c r="E4" s="3">
        <v>81</v>
      </c>
      <c r="G4" s="5">
        <v>85</v>
      </c>
      <c r="H4" s="3">
        <v>60</v>
      </c>
      <c r="J4" s="5">
        <v>54</v>
      </c>
      <c r="N4" s="3">
        <v>22</v>
      </c>
      <c r="P4" s="5">
        <v>29</v>
      </c>
    </row>
    <row r="5" spans="1:19" x14ac:dyDescent="0.3">
      <c r="A5" s="40">
        <v>175</v>
      </c>
      <c r="B5" s="15" t="s">
        <v>46</v>
      </c>
      <c r="C5" s="10">
        <v>2015</v>
      </c>
      <c r="D5">
        <v>126</v>
      </c>
      <c r="F5">
        <v>95</v>
      </c>
      <c r="L5">
        <v>78</v>
      </c>
      <c r="R5">
        <v>65</v>
      </c>
    </row>
    <row r="6" spans="1:19" x14ac:dyDescent="0.3">
      <c r="A6" s="40">
        <v>188</v>
      </c>
      <c r="B6" s="15" t="s">
        <v>48</v>
      </c>
      <c r="C6" s="10">
        <v>2015</v>
      </c>
      <c r="D6">
        <v>14</v>
      </c>
      <c r="E6" s="3">
        <v>14</v>
      </c>
      <c r="K6" s="3">
        <v>8</v>
      </c>
      <c r="L6">
        <v>7</v>
      </c>
      <c r="N6" s="3">
        <v>5</v>
      </c>
      <c r="Q6" s="3">
        <v>8</v>
      </c>
    </row>
    <row r="7" spans="1:19" x14ac:dyDescent="0.3">
      <c r="A7" s="40">
        <v>200</v>
      </c>
      <c r="B7" s="29" t="s">
        <v>54</v>
      </c>
      <c r="C7" s="30">
        <v>2014</v>
      </c>
      <c r="D7">
        <v>16</v>
      </c>
      <c r="E7" s="3">
        <v>16</v>
      </c>
      <c r="K7" s="3">
        <v>11</v>
      </c>
      <c r="Q7" s="3">
        <v>8</v>
      </c>
    </row>
    <row r="8" spans="1:19" x14ac:dyDescent="0.3">
      <c r="A8" s="40">
        <v>231</v>
      </c>
      <c r="B8" s="15" t="s">
        <v>64</v>
      </c>
      <c r="C8" s="10">
        <v>2012</v>
      </c>
      <c r="D8">
        <v>44</v>
      </c>
      <c r="E8" s="3">
        <v>9</v>
      </c>
      <c r="G8" s="5">
        <v>4</v>
      </c>
      <c r="H8" s="3">
        <v>4</v>
      </c>
      <c r="J8" s="5">
        <v>3</v>
      </c>
      <c r="K8" s="3">
        <v>8</v>
      </c>
      <c r="M8" s="5">
        <v>4</v>
      </c>
      <c r="N8" s="3">
        <v>2</v>
      </c>
      <c r="P8" s="5">
        <v>2</v>
      </c>
      <c r="Q8" s="3">
        <v>2</v>
      </c>
      <c r="S8" s="5">
        <v>2</v>
      </c>
    </row>
    <row r="9" spans="1:19" x14ac:dyDescent="0.3">
      <c r="A9" s="40">
        <v>239</v>
      </c>
      <c r="B9" s="15" t="s">
        <v>66</v>
      </c>
      <c r="C9" s="10">
        <v>2011</v>
      </c>
      <c r="D9">
        <v>17</v>
      </c>
      <c r="E9" s="3">
        <v>10</v>
      </c>
      <c r="F9">
        <v>7</v>
      </c>
      <c r="K9" s="3">
        <v>8</v>
      </c>
      <c r="L9">
        <v>4</v>
      </c>
      <c r="Q9" s="3">
        <v>6</v>
      </c>
      <c r="R9">
        <v>4</v>
      </c>
    </row>
    <row r="10" spans="1:19" x14ac:dyDescent="0.3">
      <c r="A10" s="40">
        <v>247</v>
      </c>
      <c r="B10" s="15" t="s">
        <v>69</v>
      </c>
      <c r="C10" s="10">
        <v>2011</v>
      </c>
      <c r="D10">
        <v>14</v>
      </c>
      <c r="E10" s="3">
        <v>2</v>
      </c>
      <c r="F10">
        <v>2</v>
      </c>
      <c r="G10" s="5">
        <v>10</v>
      </c>
      <c r="H10" s="3">
        <v>2</v>
      </c>
      <c r="I10">
        <v>2</v>
      </c>
      <c r="J10" s="5">
        <v>8</v>
      </c>
      <c r="N10" s="3">
        <v>0</v>
      </c>
      <c r="O10">
        <v>0</v>
      </c>
      <c r="P10" s="5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A O 5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A A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D u V g o i k e 4 D g A A A B E A A A A T A B w A R m 9 y b X V s Y X M v U 2 V j d G l v b j E u b S C i G A A o o B Q A A A A A A A A A A A A A A A A A A A A A A A A A A A A r T k 0 u y c z P U w i G 0 I b W A F B L A Q I t A B Q A A g A I A A A D u V g + y t z o p A A A A P Y A A A A S A A A A A A A A A A A A A A A A A A A A A A B D b 2 5 m a W c v U G F j a 2 F n Z S 5 4 b W x Q S w E C L Q A U A A I A C A A A A 7 l Y D 8 r p q 6 Q A A A D p A A A A E w A A A A A A A A A A A A A A A A D w A A A A W 0 N v b n R l b n R f V H l w Z X N d L n h t b F B L A Q I t A B Q A A g A I A A A D u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K z W p c x D t S 4 n r Q E 3 V J Q K D A A A A A A I A A A A A A B B m A A A A A Q A A I A A A A O N I R e C 5 n r D E Y r R p j x W b e h u j 7 / n T X I I F H a N O v M y U 1 E w y A A A A A A 6 A A A A A A g A A I A A A A M h p f f Q 9 i t U r Y O / 0 + x w P B b V i q 0 R x Z Z t U P X 7 R g l x 9 A Y 9 B U A A A A M r 5 8 M Q q v e a q 0 G N A H s 4 H D a K d T M W 9 s K 6 p 8 l Z e 7 4 g 9 x U 8 Z E W 2 H E / q S U B v + h R e q H x o X Y y o m L B 8 p t R w s z i 3 r I f 4 n W 9 4 t k u a r o c w C X r b i c E O L 8 8 R U Q A A A A P 9 j 2 B u Z 4 n P 1 Z a W 5 7 / 3 I C r X s e w T 7 l S e F L T b F v g J 4 x / v x r / Y I 9 e u S P 4 O V c o x P Y w N d R X / T E s o 8 S 5 w G 9 W h f f t g p n I A = < / D a t a M a s h u p > 
</file>

<file path=customXml/itemProps1.xml><?xml version="1.0" encoding="utf-8"?>
<ds:datastoreItem xmlns:ds="http://schemas.openxmlformats.org/officeDocument/2006/customXml" ds:itemID="{694D73AF-F756-4CB9-875D-8A64712542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studies_meta</vt:lpstr>
      <vt:lpstr>tm_meta</vt:lpstr>
      <vt:lpstr>tm_meta_raw</vt:lpstr>
      <vt:lpstr>tm_merged</vt:lpstr>
      <vt:lpstr>tm_sacrum</vt:lpstr>
      <vt:lpstr>tm_spine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Şeker</dc:creator>
  <cp:lastModifiedBy>Bahadır Akbulut</cp:lastModifiedBy>
  <dcterms:created xsi:type="dcterms:W3CDTF">2015-06-05T18:17:20Z</dcterms:created>
  <dcterms:modified xsi:type="dcterms:W3CDTF">2024-06-04T08:03:47Z</dcterms:modified>
</cp:coreProperties>
</file>