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jour3\"/>
    </mc:Choice>
  </mc:AlternateContent>
  <xr:revisionPtr revIDLastSave="0" documentId="8_{C8D17CD3-0975-4D8B-A634-FFFC12AD4F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iginal" sheetId="2" r:id="rId1"/>
    <sheet name="Copy" sheetId="4" r:id="rId2"/>
    <sheet name="Source" sheetId="5" r:id="rId3"/>
  </sheets>
  <definedNames>
    <definedName name="_xlnm._FilterDatabase" localSheetId="1" hidden="1">Copy!$A$1:$E$15</definedName>
  </definedNames>
  <calcPr calcId="191029"/>
</workbook>
</file>

<file path=xl/calcChain.xml><?xml version="1.0" encoding="utf-8"?>
<calcChain xmlns="http://schemas.openxmlformats.org/spreadsheetml/2006/main">
  <c r="C18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 l="1"/>
  <c r="E7" i="4"/>
  <c r="B18" i="4"/>
  <c r="D11" i="4" s="1"/>
  <c r="D2" i="4" l="1"/>
  <c r="E15" i="4"/>
  <c r="D12" i="4"/>
  <c r="E10" i="4"/>
  <c r="D13" i="4"/>
  <c r="E8" i="4"/>
  <c r="E11" i="4"/>
  <c r="D7" i="4"/>
  <c r="E9" i="4"/>
  <c r="E4" i="4"/>
  <c r="E14" i="4"/>
  <c r="D6" i="4"/>
  <c r="D9" i="4"/>
  <c r="D4" i="4"/>
  <c r="D14" i="4"/>
  <c r="E2" i="4"/>
  <c r="E13" i="4"/>
  <c r="E12" i="4"/>
  <c r="D5" i="4"/>
  <c r="D3" i="4"/>
  <c r="E6" i="4"/>
  <c r="D8" i="4"/>
  <c r="D15" i="4"/>
  <c r="D10" i="4"/>
  <c r="E5" i="4"/>
  <c r="E3" i="4"/>
</calcChain>
</file>

<file path=xl/sharedStrings.xml><?xml version="1.0" encoding="utf-8"?>
<sst xmlns="http://schemas.openxmlformats.org/spreadsheetml/2006/main" count="65" uniqueCount="60">
  <si>
    <r>
      <rPr>
        <b/>
        <sz val="11"/>
        <color rgb="FF231F20"/>
        <rFont val="Times New Roman"/>
        <family val="1"/>
      </rPr>
      <t>Облыстардың атауы</t>
    </r>
  </si>
  <si>
    <r>
      <rPr>
        <b/>
        <sz val="11"/>
        <color rgb="FF231F20"/>
        <rFont val="Times New Roman"/>
        <family val="1"/>
      </rPr>
      <t xml:space="preserve">Қатерлі ісік диагнозы өмірінде ең
</t>
    </r>
    <r>
      <rPr>
        <b/>
        <sz val="11"/>
        <color rgb="FF231F20"/>
        <rFont val="Times New Roman"/>
        <family val="1"/>
      </rPr>
      <t>алғаш рет қойылған жағдай саны</t>
    </r>
  </si>
  <si>
    <r>
      <rPr>
        <b/>
        <sz val="11"/>
        <color rgb="FF231F20"/>
        <rFont val="Times New Roman"/>
        <family val="1"/>
      </rPr>
      <t>Ранг</t>
    </r>
  </si>
  <si>
    <r>
      <rPr>
        <b/>
        <sz val="11"/>
        <color rgb="FF231F20"/>
        <rFont val="Times New Roman"/>
        <family val="1"/>
      </rPr>
      <t xml:space="preserve">Өсу қарқыны
</t>
    </r>
    <r>
      <rPr>
        <b/>
        <sz val="11"/>
        <color rgb="FF231F20"/>
        <rFont val="Times New Roman"/>
        <family val="1"/>
      </rPr>
      <t>%</t>
    </r>
  </si>
  <si>
    <r>
      <rPr>
        <b/>
        <sz val="11"/>
        <color rgb="FF231F20"/>
        <rFont val="Times New Roman"/>
        <family val="1"/>
      </rPr>
      <t>65 жастан кейінгі</t>
    </r>
  </si>
  <si>
    <r>
      <rPr>
        <b/>
        <sz val="11"/>
        <color rgb="FF231F20"/>
        <rFont val="Times New Roman"/>
        <family val="1"/>
      </rPr>
      <t>абс.саны</t>
    </r>
  </si>
  <si>
    <r>
      <rPr>
        <b/>
        <sz val="11"/>
        <color rgb="FF231F20"/>
        <rFont val="Times New Roman"/>
        <family val="1"/>
      </rPr>
      <t>100 мын.адамға</t>
    </r>
  </si>
  <si>
    <r>
      <rPr>
        <b/>
        <sz val="11"/>
        <color rgb="FF231F20"/>
        <rFont val="Times New Roman"/>
        <family val="1"/>
      </rPr>
      <t>2017ж</t>
    </r>
  </si>
  <si>
    <r>
      <rPr>
        <b/>
        <sz val="11"/>
        <color rgb="FF231F20"/>
        <rFont val="Times New Roman"/>
        <family val="1"/>
      </rPr>
      <t>2018ж</t>
    </r>
  </si>
  <si>
    <r>
      <rPr>
        <b/>
        <sz val="11"/>
        <color rgb="FF231F20"/>
        <rFont val="Times New Roman"/>
        <family val="1"/>
      </rPr>
      <t>Қазақстан Республикасы</t>
    </r>
  </si>
  <si>
    <r>
      <rPr>
        <sz val="11"/>
        <color rgb="FF231F20"/>
        <rFont val="Times New Roman"/>
        <family val="1"/>
      </rPr>
      <t>Ақмола</t>
    </r>
  </si>
  <si>
    <r>
      <rPr>
        <sz val="11"/>
        <color rgb="FF231F20"/>
        <rFont val="Times New Roman"/>
        <family val="1"/>
      </rPr>
      <t>Ақтөбе</t>
    </r>
  </si>
  <si>
    <r>
      <rPr>
        <sz val="11"/>
        <color rgb="FF231F20"/>
        <rFont val="Times New Roman"/>
        <family val="1"/>
      </rPr>
      <t>Алматы</t>
    </r>
  </si>
  <si>
    <r>
      <rPr>
        <sz val="11"/>
        <color rgb="FF231F20"/>
        <rFont val="Times New Roman"/>
        <family val="1"/>
      </rPr>
      <t>Атырау</t>
    </r>
  </si>
  <si>
    <r>
      <rPr>
        <sz val="11"/>
        <color rgb="FF231F20"/>
        <rFont val="Times New Roman"/>
        <family val="1"/>
      </rPr>
      <t>Батыс Қазақстан</t>
    </r>
  </si>
  <si>
    <r>
      <rPr>
        <sz val="11"/>
        <color rgb="FF231F20"/>
        <rFont val="Times New Roman"/>
        <family val="1"/>
      </rPr>
      <t>Жамбыл</t>
    </r>
  </si>
  <si>
    <r>
      <rPr>
        <sz val="11"/>
        <color rgb="FF231F20"/>
        <rFont val="Times New Roman"/>
        <family val="1"/>
      </rPr>
      <t>Қарағанды</t>
    </r>
  </si>
  <si>
    <r>
      <rPr>
        <sz val="11"/>
        <color rgb="FF231F20"/>
        <rFont val="Times New Roman"/>
        <family val="1"/>
      </rPr>
      <t>Қостанай</t>
    </r>
  </si>
  <si>
    <r>
      <rPr>
        <sz val="11"/>
        <color rgb="FF231F20"/>
        <rFont val="Times New Roman"/>
        <family val="1"/>
      </rPr>
      <t>Қызылорда</t>
    </r>
  </si>
  <si>
    <r>
      <rPr>
        <sz val="11"/>
        <color rgb="FF231F20"/>
        <rFont val="Times New Roman"/>
        <family val="1"/>
      </rPr>
      <t>Маңғыстау</t>
    </r>
  </si>
  <si>
    <r>
      <rPr>
        <sz val="11"/>
        <color rgb="FF231F20"/>
        <rFont val="Times New Roman"/>
        <family val="1"/>
      </rPr>
      <t>Түркістан</t>
    </r>
  </si>
  <si>
    <r>
      <rPr>
        <sz val="11"/>
        <color rgb="FF231F20"/>
        <rFont val="Times New Roman"/>
        <family val="1"/>
      </rPr>
      <t>Шымкент қаласы</t>
    </r>
  </si>
  <si>
    <r>
      <rPr>
        <sz val="11"/>
        <color rgb="FF231F20"/>
        <rFont val="Times New Roman"/>
        <family val="1"/>
      </rPr>
      <t>Павлодар</t>
    </r>
  </si>
  <si>
    <r>
      <rPr>
        <sz val="11"/>
        <color rgb="FF231F20"/>
        <rFont val="Times New Roman"/>
        <family val="1"/>
      </rPr>
      <t>Солтүстік Қазақстан</t>
    </r>
  </si>
  <si>
    <r>
      <rPr>
        <sz val="11"/>
        <color rgb="FF231F20"/>
        <rFont val="Times New Roman"/>
        <family val="1"/>
      </rPr>
      <t>Шығыс Қазақстан</t>
    </r>
  </si>
  <si>
    <r>
      <rPr>
        <sz val="11"/>
        <color rgb="FF231F20"/>
        <rFont val="Times New Roman"/>
        <family val="1"/>
      </rPr>
      <t>Алматы қаласы</t>
    </r>
  </si>
  <si>
    <r>
      <rPr>
        <sz val="11"/>
        <color rgb="FF231F20"/>
        <rFont val="Times New Roman"/>
        <family val="1"/>
      </rPr>
      <t>Нұр-Сұлтан қаласы</t>
    </r>
  </si>
  <si>
    <r>
      <rPr>
        <b/>
        <sz val="12"/>
        <color rgb="FF231F20"/>
        <rFont val="Times New Roman"/>
        <family val="1"/>
        <charset val="204"/>
      </rPr>
      <t>2017ж</t>
    </r>
  </si>
  <si>
    <r>
      <rPr>
        <b/>
        <sz val="12"/>
        <color rgb="FF231F20"/>
        <rFont val="Times New Roman"/>
        <family val="1"/>
        <charset val="204"/>
      </rPr>
      <t>2018ж</t>
    </r>
  </si>
  <si>
    <r>
      <rPr>
        <sz val="12"/>
        <color rgb="FF231F20"/>
        <rFont val="Times New Roman"/>
        <family val="1"/>
        <charset val="204"/>
      </rPr>
      <t>Ақмола</t>
    </r>
  </si>
  <si>
    <r>
      <rPr>
        <sz val="12"/>
        <color rgb="FF231F20"/>
        <rFont val="Times New Roman"/>
        <family val="1"/>
        <charset val="204"/>
      </rPr>
      <t>Ақтөбе</t>
    </r>
  </si>
  <si>
    <r>
      <rPr>
        <sz val="12"/>
        <color rgb="FF231F20"/>
        <rFont val="Times New Roman"/>
        <family val="1"/>
        <charset val="204"/>
      </rPr>
      <t>Алматы</t>
    </r>
  </si>
  <si>
    <r>
      <rPr>
        <sz val="12"/>
        <color rgb="FF231F20"/>
        <rFont val="Times New Roman"/>
        <family val="1"/>
        <charset val="204"/>
      </rPr>
      <t>Атырау</t>
    </r>
  </si>
  <si>
    <r>
      <rPr>
        <sz val="12"/>
        <color rgb="FF231F20"/>
        <rFont val="Times New Roman"/>
        <family val="1"/>
        <charset val="204"/>
      </rPr>
      <t>Батыс Қазақстан</t>
    </r>
  </si>
  <si>
    <r>
      <rPr>
        <sz val="12"/>
        <color rgb="FF231F20"/>
        <rFont val="Times New Roman"/>
        <family val="1"/>
        <charset val="204"/>
      </rPr>
      <t>Жамбыл</t>
    </r>
  </si>
  <si>
    <r>
      <rPr>
        <sz val="12"/>
        <color rgb="FF231F20"/>
        <rFont val="Times New Roman"/>
        <family val="1"/>
        <charset val="204"/>
      </rPr>
      <t>Қарағанды</t>
    </r>
  </si>
  <si>
    <r>
      <rPr>
        <sz val="12"/>
        <color rgb="FF231F20"/>
        <rFont val="Times New Roman"/>
        <family val="1"/>
        <charset val="204"/>
      </rPr>
      <t>Қостанай</t>
    </r>
  </si>
  <si>
    <r>
      <rPr>
        <sz val="12"/>
        <color rgb="FF231F20"/>
        <rFont val="Times New Roman"/>
        <family val="1"/>
        <charset val="204"/>
      </rPr>
      <t>Қызылорда</t>
    </r>
  </si>
  <si>
    <r>
      <rPr>
        <sz val="12"/>
        <color rgb="FF231F20"/>
        <rFont val="Times New Roman"/>
        <family val="1"/>
        <charset val="204"/>
      </rPr>
      <t>Маңғыстау</t>
    </r>
  </si>
  <si>
    <r>
      <rPr>
        <sz val="12"/>
        <color rgb="FF231F20"/>
        <rFont val="Times New Roman"/>
        <family val="1"/>
        <charset val="204"/>
      </rPr>
      <t>Павлодар</t>
    </r>
  </si>
  <si>
    <r>
      <rPr>
        <sz val="12"/>
        <color rgb="FF231F20"/>
        <rFont val="Times New Roman"/>
        <family val="1"/>
        <charset val="204"/>
      </rPr>
      <t>Солтүстік Қазақстан</t>
    </r>
  </si>
  <si>
    <r>
      <rPr>
        <sz val="12"/>
        <color rgb="FF231F20"/>
        <rFont val="Times New Roman"/>
        <family val="1"/>
        <charset val="204"/>
      </rPr>
      <t>Шығыс Қазақстан</t>
    </r>
  </si>
  <si>
    <t xml:space="preserve">Жалпы саны </t>
  </si>
  <si>
    <t>Пайыздық өзгеріс</t>
  </si>
  <si>
    <t>Түркістан</t>
  </si>
  <si>
    <t>Орташа көрсеткіш</t>
  </si>
  <si>
    <t>Облыстар</t>
  </si>
  <si>
    <t>Сілтеме</t>
  </si>
  <si>
    <t xml:space="preserve">http://tiny.cc/kznzsz </t>
  </si>
  <si>
    <t>Атауы</t>
  </si>
  <si>
    <t>ҚАЗАҚСТАН РЕСПУБЛИКАСЫ ОНКОЛОГИЯЛЫҚ ҚЫЗМЕТІНІҢ 2018 ЖЫЛДЫҚ КӨРСЕТКІШТЕРІ (статистикалық жəне сараптамалық мəліметтер)</t>
  </si>
  <si>
    <t>Өзгертулер</t>
  </si>
  <si>
    <t>Шымкент пен Түркістан қаласындағы көрсеткіштерді біріктірдік</t>
  </si>
  <si>
    <t>Артық тұрған мәтіндерді жойдық</t>
  </si>
  <si>
    <t>Барлық формулаларға сүйеніп, есептеп шықтық</t>
  </si>
  <si>
    <t>Абс.саны бойынша есептедік</t>
  </si>
  <si>
    <t>Қалаларды өшірдік</t>
  </si>
  <si>
    <t>Фильтр бойынша жұмыс істедік (өсу ретімен)</t>
  </si>
  <si>
    <t>Пайыз (2017ж)</t>
  </si>
  <si>
    <t>Пайыз (2018ж)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</si>
</sst>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Times New Roman"/>
      <charset val="204"/>
    </font>
    <font>
      <b/>
      <sz val="11"/>
      <name val="Times New Roman"/>
    </font>
    <font>
      <b/>
      <sz val="11"/>
      <color rgb="FF231F20"/>
      <name val="Times New Roman"/>
      <family val="2"/>
    </font>
    <font>
      <sz val="11"/>
      <name val="Times New Roman"/>
    </font>
    <font>
      <sz val="11"/>
      <color rgb="FF231F20"/>
      <name val="Times New Roman"/>
      <family val="2"/>
    </font>
    <font>
      <b/>
      <sz val="11"/>
      <color rgb="FF231F20"/>
      <name val="Times New Roman"/>
      <family val="1"/>
    </font>
    <font>
      <sz val="11"/>
      <color rgb="FF231F20"/>
      <name val="Times New Roman"/>
      <family val="1"/>
    </font>
    <font>
      <b/>
      <sz val="12"/>
      <name val="Times New Roman"/>
      <family val="1"/>
      <charset val="204"/>
    </font>
    <font>
      <b/>
      <sz val="12"/>
      <color rgb="FF231F2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31F2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left" vertical="top" indent="1" shrinkToFit="1"/>
    </xf>
    <xf numFmtId="164" fontId="2" fillId="0" borderId="1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right" vertical="top" indent="2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top" indent="1" shrinkToFi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right" vertical="top" indent="2" shrinkToFit="1"/>
    </xf>
    <xf numFmtId="0" fontId="1" fillId="0" borderId="2" xfId="0" applyFont="1" applyFill="1" applyBorder="1" applyAlignment="1">
      <alignment horizontal="left" vertical="top" wrapText="1" indent="2"/>
    </xf>
    <xf numFmtId="0" fontId="1" fillId="0" borderId="3" xfId="0" applyFont="1" applyFill="1" applyBorder="1" applyAlignment="1">
      <alignment horizontal="left" vertical="top" wrapText="1" indent="2"/>
    </xf>
    <xf numFmtId="0" fontId="1" fillId="0" borderId="4" xfId="0" applyFont="1" applyFill="1" applyBorder="1" applyAlignment="1">
      <alignment horizontal="left" vertical="top" wrapText="1" indent="2"/>
    </xf>
    <xf numFmtId="0" fontId="0" fillId="0" borderId="5" xfId="0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vertical="top" wrapText="1" indent="2"/>
    </xf>
    <xf numFmtId="0" fontId="0" fillId="0" borderId="7" xfId="0" applyFill="1" applyBorder="1" applyAlignment="1">
      <alignment horizontal="left" vertical="top" wrapText="1" indent="2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7" xfId="0" applyFont="1" applyFill="1" applyBorder="1" applyAlignment="1">
      <alignment horizontal="left" vertical="top" wrapText="1" indent="8"/>
    </xf>
    <xf numFmtId="0" fontId="1" fillId="0" borderId="5" xfId="0" applyFont="1" applyFill="1" applyBorder="1" applyAlignment="1">
      <alignment horizontal="left" vertical="top" wrapText="1" indent="4"/>
    </xf>
    <xf numFmtId="0" fontId="1" fillId="0" borderId="7" xfId="0" applyFont="1" applyFill="1" applyBorder="1" applyAlignment="1">
      <alignment horizontal="left" vertical="top" wrapText="1" indent="4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 inden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64" fontId="4" fillId="0" borderId="2" xfId="0" applyNumberFormat="1" applyFont="1" applyFill="1" applyBorder="1" applyAlignment="1">
      <alignment horizontal="left" vertical="top" indent="1" shrinkToFit="1"/>
    </xf>
    <xf numFmtId="164" fontId="4" fillId="0" borderId="4" xfId="0" applyNumberFormat="1" applyFont="1" applyFill="1" applyBorder="1" applyAlignment="1">
      <alignment horizontal="left" vertical="top" indent="1" shrinkToFit="1"/>
    </xf>
    <xf numFmtId="0" fontId="9" fillId="0" borderId="0" xfId="0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center" vertical="top" wrapText="1"/>
    </xf>
    <xf numFmtId="10" fontId="14" fillId="0" borderId="12" xfId="0" applyNumberFormat="1" applyFont="1" applyFill="1" applyBorder="1" applyAlignment="1">
      <alignment horizontal="left" vertical="top"/>
    </xf>
    <xf numFmtId="0" fontId="14" fillId="0" borderId="12" xfId="0" applyFont="1" applyFill="1" applyBorder="1" applyAlignment="1">
      <alignment horizontal="center" vertical="top"/>
    </xf>
    <xf numFmtId="10" fontId="14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left" vertical="top" wrapText="1"/>
    </xf>
    <xf numFmtId="1" fontId="11" fillId="0" borderId="12" xfId="0" applyNumberFormat="1" applyFont="1" applyFill="1" applyBorder="1" applyAlignment="1">
      <alignment horizontal="center" vertical="top" shrinkToFit="1"/>
    </xf>
    <xf numFmtId="10" fontId="9" fillId="0" borderId="12" xfId="0" applyNumberFormat="1" applyFont="1" applyFill="1" applyBorder="1" applyAlignment="1">
      <alignment horizontal="left" vertical="top"/>
    </xf>
    <xf numFmtId="1" fontId="9" fillId="0" borderId="12" xfId="0" applyNumberFormat="1" applyFont="1" applyFill="1" applyBorder="1" applyAlignment="1">
      <alignment horizontal="center" vertical="top"/>
    </xf>
    <xf numFmtId="10" fontId="9" fillId="0" borderId="12" xfId="0" applyNumberFormat="1" applyFont="1" applyFill="1" applyBorder="1" applyAlignment="1">
      <alignment horizontal="center" vertical="top"/>
    </xf>
    <xf numFmtId="0" fontId="9" fillId="0" borderId="12" xfId="0" applyFont="1" applyFill="1" applyBorder="1" applyAlignment="1">
      <alignment horizontal="left" vertical="top"/>
    </xf>
    <xf numFmtId="0" fontId="9" fillId="0" borderId="12" xfId="0" applyFont="1" applyFill="1" applyBorder="1" applyAlignment="1">
      <alignment horizontal="center" vertical="top"/>
    </xf>
    <xf numFmtId="10" fontId="9" fillId="0" borderId="0" xfId="0" applyNumberFormat="1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1" fontId="14" fillId="0" borderId="0" xfId="0" applyNumberFormat="1" applyFont="1" applyFill="1" applyBorder="1" applyAlignment="1">
      <alignment horizontal="left" vertical="top"/>
    </xf>
    <xf numFmtId="10" fontId="14" fillId="0" borderId="0" xfId="0" applyNumberFormat="1" applyFon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kznzs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topLeftCell="A4" workbookViewId="0">
      <selection activeCell="A24" sqref="A24"/>
    </sheetView>
  </sheetViews>
  <sheetFormatPr defaultRowHeight="12.75" x14ac:dyDescent="0.2"/>
  <cols>
    <col min="1" max="1" width="31.1640625" customWidth="1"/>
    <col min="2" max="2" width="11.5" customWidth="1"/>
    <col min="3" max="6" width="11.83203125" customWidth="1"/>
    <col min="7" max="7" width="11.5" customWidth="1"/>
    <col min="8" max="8" width="11.83203125" customWidth="1"/>
  </cols>
  <sheetData>
    <row r="1" spans="1:8" ht="31.5" customHeight="1" x14ac:dyDescent="0.2">
      <c r="A1" s="14" t="s">
        <v>0</v>
      </c>
      <c r="B1" s="17" t="s">
        <v>1</v>
      </c>
      <c r="C1" s="18"/>
      <c r="D1" s="18"/>
      <c r="E1" s="19"/>
      <c r="F1" s="20" t="s">
        <v>2</v>
      </c>
      <c r="G1" s="21"/>
      <c r="H1" s="24" t="s">
        <v>3</v>
      </c>
    </row>
    <row r="2" spans="1:8" ht="15.75" customHeight="1" x14ac:dyDescent="0.2">
      <c r="A2" s="15"/>
      <c r="B2" s="27" t="s">
        <v>4</v>
      </c>
      <c r="C2" s="28"/>
      <c r="D2" s="28"/>
      <c r="E2" s="29"/>
      <c r="F2" s="22"/>
      <c r="G2" s="23"/>
      <c r="H2" s="25"/>
    </row>
    <row r="3" spans="1:8" ht="15.75" customHeight="1" x14ac:dyDescent="0.2">
      <c r="A3" s="15"/>
      <c r="B3" s="30" t="s">
        <v>5</v>
      </c>
      <c r="C3" s="31"/>
      <c r="D3" s="32" t="s">
        <v>6</v>
      </c>
      <c r="E3" s="33"/>
      <c r="F3" s="32" t="s">
        <v>4</v>
      </c>
      <c r="G3" s="33"/>
      <c r="H3" s="26"/>
    </row>
    <row r="4" spans="1:8" ht="15.75" customHeight="1" x14ac:dyDescent="0.2">
      <c r="A4" s="16"/>
      <c r="B4" s="1" t="s">
        <v>7</v>
      </c>
      <c r="C4" s="1" t="s">
        <v>8</v>
      </c>
      <c r="D4" s="2" t="s">
        <v>7</v>
      </c>
      <c r="E4" s="1" t="s">
        <v>8</v>
      </c>
      <c r="F4" s="1" t="s">
        <v>7</v>
      </c>
      <c r="G4" s="1" t="s">
        <v>8</v>
      </c>
      <c r="H4" s="3"/>
    </row>
    <row r="5" spans="1:8" ht="15.75" customHeight="1" x14ac:dyDescent="0.2">
      <c r="A5" s="4" t="s">
        <v>9</v>
      </c>
      <c r="B5" s="5">
        <v>12670</v>
      </c>
      <c r="C5" s="5">
        <v>15483</v>
      </c>
      <c r="D5" s="6">
        <v>989.9</v>
      </c>
      <c r="E5" s="7">
        <v>1124.2</v>
      </c>
      <c r="F5" s="3"/>
      <c r="G5" s="3"/>
      <c r="H5" s="8">
        <v>13.6</v>
      </c>
    </row>
    <row r="6" spans="1:8" ht="15.75" customHeight="1" x14ac:dyDescent="0.2">
      <c r="A6" s="9" t="s">
        <v>10</v>
      </c>
      <c r="B6" s="10">
        <v>767</v>
      </c>
      <c r="C6" s="10">
        <v>815</v>
      </c>
      <c r="D6" s="11">
        <v>1127.0999999999999</v>
      </c>
      <c r="E6" s="12">
        <v>1141.2</v>
      </c>
      <c r="F6" s="10">
        <v>3</v>
      </c>
      <c r="G6" s="10">
        <v>9</v>
      </c>
      <c r="H6" s="13">
        <v>1.3</v>
      </c>
    </row>
    <row r="7" spans="1:8" ht="15.75" customHeight="1" x14ac:dyDescent="0.2">
      <c r="A7" s="9" t="s">
        <v>11</v>
      </c>
      <c r="B7" s="10">
        <v>512</v>
      </c>
      <c r="C7" s="10">
        <v>663</v>
      </c>
      <c r="D7" s="11">
        <v>976</v>
      </c>
      <c r="E7" s="12">
        <v>1166.7</v>
      </c>
      <c r="F7" s="10">
        <v>10</v>
      </c>
      <c r="G7" s="10">
        <v>8</v>
      </c>
      <c r="H7" s="13">
        <v>19.5</v>
      </c>
    </row>
    <row r="8" spans="1:8" ht="15.75" customHeight="1" x14ac:dyDescent="0.2">
      <c r="A8" s="9" t="s">
        <v>12</v>
      </c>
      <c r="B8" s="10">
        <v>840</v>
      </c>
      <c r="C8" s="10">
        <v>1114</v>
      </c>
      <c r="D8" s="11">
        <v>647.1</v>
      </c>
      <c r="E8" s="12">
        <v>786.6</v>
      </c>
      <c r="F8" s="10">
        <v>16</v>
      </c>
      <c r="G8" s="10">
        <v>16</v>
      </c>
      <c r="H8" s="13">
        <v>21.5</v>
      </c>
    </row>
    <row r="9" spans="1:8" ht="15.75" customHeight="1" x14ac:dyDescent="0.2">
      <c r="A9" s="9" t="s">
        <v>13</v>
      </c>
      <c r="B9" s="10">
        <v>253</v>
      </c>
      <c r="C9" s="10">
        <v>307</v>
      </c>
      <c r="D9" s="11">
        <v>861.1</v>
      </c>
      <c r="E9" s="12">
        <v>959.8</v>
      </c>
      <c r="F9" s="10">
        <v>13</v>
      </c>
      <c r="G9" s="10">
        <v>14</v>
      </c>
      <c r="H9" s="13">
        <v>11.5</v>
      </c>
    </row>
    <row r="10" spans="1:8" ht="15.75" customHeight="1" x14ac:dyDescent="0.2">
      <c r="A10" s="9" t="s">
        <v>14</v>
      </c>
      <c r="B10" s="10">
        <v>493</v>
      </c>
      <c r="C10" s="10">
        <v>565</v>
      </c>
      <c r="D10" s="11">
        <v>959.4</v>
      </c>
      <c r="E10" s="12">
        <v>1039</v>
      </c>
      <c r="F10" s="10">
        <v>12</v>
      </c>
      <c r="G10" s="10">
        <v>11</v>
      </c>
      <c r="H10" s="13">
        <v>8.3000000000000007</v>
      </c>
    </row>
    <row r="11" spans="1:8" ht="15.75" customHeight="1" x14ac:dyDescent="0.2">
      <c r="A11" s="9" t="s">
        <v>15</v>
      </c>
      <c r="B11" s="10">
        <v>535</v>
      </c>
      <c r="C11" s="10">
        <v>656</v>
      </c>
      <c r="D11" s="11">
        <v>796.7</v>
      </c>
      <c r="E11" s="12">
        <v>908.4</v>
      </c>
      <c r="F11" s="10">
        <v>14</v>
      </c>
      <c r="G11" s="10">
        <v>15</v>
      </c>
      <c r="H11" s="13">
        <v>14</v>
      </c>
    </row>
    <row r="12" spans="1:8" ht="15.75" customHeight="1" x14ac:dyDescent="0.2">
      <c r="A12" s="9" t="s">
        <v>16</v>
      </c>
      <c r="B12" s="10">
        <v>1405</v>
      </c>
      <c r="C12" s="10">
        <v>1813</v>
      </c>
      <c r="D12" s="11">
        <v>1062.5</v>
      </c>
      <c r="E12" s="12">
        <v>1308.5</v>
      </c>
      <c r="F12" s="10">
        <v>6</v>
      </c>
      <c r="G12" s="10">
        <v>3</v>
      </c>
      <c r="H12" s="13">
        <v>23.2</v>
      </c>
    </row>
    <row r="13" spans="1:8" ht="15.75" customHeight="1" x14ac:dyDescent="0.2">
      <c r="A13" s="9" t="s">
        <v>17</v>
      </c>
      <c r="B13" s="10">
        <v>1017</v>
      </c>
      <c r="C13" s="10">
        <v>1256</v>
      </c>
      <c r="D13" s="11">
        <v>1098.5999999999999</v>
      </c>
      <c r="E13" s="12">
        <v>1293.9000000000001</v>
      </c>
      <c r="F13" s="10">
        <v>5</v>
      </c>
      <c r="G13" s="10">
        <v>4</v>
      </c>
      <c r="H13" s="13">
        <v>17.8</v>
      </c>
    </row>
    <row r="14" spans="1:8" ht="15.75" customHeight="1" x14ac:dyDescent="0.2">
      <c r="A14" s="9" t="s">
        <v>18</v>
      </c>
      <c r="B14" s="10">
        <v>398</v>
      </c>
      <c r="C14" s="10">
        <v>420</v>
      </c>
      <c r="D14" s="11">
        <v>1028.8</v>
      </c>
      <c r="E14" s="12">
        <v>987.8</v>
      </c>
      <c r="F14" s="10">
        <v>9</v>
      </c>
      <c r="G14" s="10">
        <v>12</v>
      </c>
      <c r="H14" s="13">
        <v>-4</v>
      </c>
    </row>
    <row r="15" spans="1:8" ht="15.75" customHeight="1" x14ac:dyDescent="0.2">
      <c r="A15" s="9" t="s">
        <v>19</v>
      </c>
      <c r="B15" s="10">
        <v>247</v>
      </c>
      <c r="C15" s="10">
        <v>287</v>
      </c>
      <c r="D15" s="11">
        <v>960.1</v>
      </c>
      <c r="E15" s="12">
        <v>973.8</v>
      </c>
      <c r="F15" s="10">
        <v>11</v>
      </c>
      <c r="G15" s="10">
        <v>13</v>
      </c>
      <c r="H15" s="13">
        <v>1.4</v>
      </c>
    </row>
    <row r="16" spans="1:8" ht="15.75" customHeight="1" x14ac:dyDescent="0.2">
      <c r="A16" s="9" t="s">
        <v>20</v>
      </c>
      <c r="B16" s="34">
        <v>926</v>
      </c>
      <c r="C16" s="10">
        <v>633</v>
      </c>
      <c r="D16" s="36">
        <v>725.9</v>
      </c>
      <c r="E16" s="12">
        <v>688.4</v>
      </c>
      <c r="F16" s="34">
        <v>15</v>
      </c>
      <c r="G16" s="10">
        <v>15</v>
      </c>
      <c r="H16" s="13">
        <v>-5.2</v>
      </c>
    </row>
    <row r="17" spans="1:8" ht="15.75" customHeight="1" x14ac:dyDescent="0.2">
      <c r="A17" s="9" t="s">
        <v>21</v>
      </c>
      <c r="B17" s="35"/>
      <c r="C17" s="10">
        <v>505</v>
      </c>
      <c r="D17" s="37"/>
      <c r="E17" s="12">
        <v>1046</v>
      </c>
      <c r="F17" s="35"/>
      <c r="G17" s="10">
        <v>10</v>
      </c>
      <c r="H17" s="13">
        <v>0</v>
      </c>
    </row>
    <row r="18" spans="1:8" ht="15.75" customHeight="1" x14ac:dyDescent="0.2">
      <c r="A18" s="9" t="s">
        <v>22</v>
      </c>
      <c r="B18" s="10">
        <v>983</v>
      </c>
      <c r="C18" s="10">
        <v>1064</v>
      </c>
      <c r="D18" s="11">
        <v>1329.2</v>
      </c>
      <c r="E18" s="12">
        <v>1378.7</v>
      </c>
      <c r="F18" s="10">
        <v>2</v>
      </c>
      <c r="G18" s="10">
        <v>2</v>
      </c>
      <c r="H18" s="13">
        <v>3.7</v>
      </c>
    </row>
    <row r="19" spans="1:8" ht="15.75" customHeight="1" x14ac:dyDescent="0.2">
      <c r="A19" s="9" t="s">
        <v>23</v>
      </c>
      <c r="B19" s="10">
        <v>682</v>
      </c>
      <c r="C19" s="10">
        <v>850</v>
      </c>
      <c r="D19" s="11">
        <v>1062.3</v>
      </c>
      <c r="E19" s="12">
        <v>1260.3</v>
      </c>
      <c r="F19" s="10">
        <v>7</v>
      </c>
      <c r="G19" s="10">
        <v>6</v>
      </c>
      <c r="H19" s="13">
        <v>18.600000000000001</v>
      </c>
    </row>
    <row r="20" spans="1:8" ht="15.75" customHeight="1" x14ac:dyDescent="0.2">
      <c r="A20" s="9" t="s">
        <v>24</v>
      </c>
      <c r="B20" s="10">
        <v>1614</v>
      </c>
      <c r="C20" s="10">
        <v>1874</v>
      </c>
      <c r="D20" s="11">
        <v>1109.2</v>
      </c>
      <c r="E20" s="12">
        <v>1215.7</v>
      </c>
      <c r="F20" s="10">
        <v>4</v>
      </c>
      <c r="G20" s="10">
        <v>7</v>
      </c>
      <c r="H20" s="13">
        <v>9.6</v>
      </c>
    </row>
    <row r="21" spans="1:8" ht="15.75" customHeight="1" x14ac:dyDescent="0.2">
      <c r="A21" s="9" t="s">
        <v>25</v>
      </c>
      <c r="B21" s="10">
        <v>1441</v>
      </c>
      <c r="C21" s="10">
        <v>1922</v>
      </c>
      <c r="D21" s="11">
        <v>1034.2</v>
      </c>
      <c r="E21" s="12">
        <v>1271.2</v>
      </c>
      <c r="F21" s="10">
        <v>8</v>
      </c>
      <c r="G21" s="10">
        <v>5</v>
      </c>
      <c r="H21" s="13">
        <v>22.9</v>
      </c>
    </row>
    <row r="22" spans="1:8" ht="15.75" customHeight="1" x14ac:dyDescent="0.2">
      <c r="A22" s="9" t="s">
        <v>26</v>
      </c>
      <c r="B22" s="10">
        <v>557</v>
      </c>
      <c r="C22" s="10">
        <v>739</v>
      </c>
      <c r="D22" s="11">
        <v>1331.3</v>
      </c>
      <c r="E22" s="12">
        <v>1449.6</v>
      </c>
      <c r="F22" s="10">
        <v>1</v>
      </c>
      <c r="G22" s="10">
        <v>1</v>
      </c>
      <c r="H22" s="13">
        <v>8.9</v>
      </c>
    </row>
  </sheetData>
  <mergeCells count="11">
    <mergeCell ref="B16:B17"/>
    <mergeCell ref="D16:D17"/>
    <mergeCell ref="F16:F17"/>
    <mergeCell ref="A1:A4"/>
    <mergeCell ref="B1:E1"/>
    <mergeCell ref="F1:G2"/>
    <mergeCell ref="H1:H3"/>
    <mergeCell ref="B2:E2"/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275E-4F5E-4CD5-96E5-BBA3FA25AA78}">
  <dimension ref="A1:G21"/>
  <sheetViews>
    <sheetView workbookViewId="0">
      <selection activeCell="E20" sqref="E20"/>
    </sheetView>
  </sheetViews>
  <sheetFormatPr defaultRowHeight="15.75" x14ac:dyDescent="0.2"/>
  <cols>
    <col min="1" max="1" width="31.1640625" style="38" customWidth="1"/>
    <col min="2" max="3" width="15.6640625" style="38" bestFit="1" customWidth="1"/>
    <col min="4" max="5" width="21.1640625" style="53" bestFit="1" customWidth="1"/>
    <col min="6" max="6" width="29.33203125" style="38" bestFit="1" customWidth="1"/>
    <col min="7" max="7" width="28.6640625" style="53" bestFit="1" customWidth="1"/>
    <col min="8" max="16384" width="9.33203125" style="38"/>
  </cols>
  <sheetData>
    <row r="1" spans="1:7" ht="31.5" customHeight="1" x14ac:dyDescent="0.2">
      <c r="A1" s="41" t="s">
        <v>46</v>
      </c>
      <c r="B1" s="42" t="s">
        <v>27</v>
      </c>
      <c r="C1" s="42" t="s">
        <v>28</v>
      </c>
      <c r="D1" s="43" t="s">
        <v>58</v>
      </c>
      <c r="E1" s="43" t="s">
        <v>59</v>
      </c>
      <c r="F1" s="44" t="s">
        <v>45</v>
      </c>
      <c r="G1" s="45" t="s">
        <v>43</v>
      </c>
    </row>
    <row r="2" spans="1:7" ht="15.75" customHeight="1" x14ac:dyDescent="0.2">
      <c r="A2" s="46" t="s">
        <v>41</v>
      </c>
      <c r="B2" s="47">
        <v>1614</v>
      </c>
      <c r="C2" s="47">
        <v>1874</v>
      </c>
      <c r="D2" s="48">
        <f>B2/$B$18</f>
        <v>0.15123688155922038</v>
      </c>
      <c r="E2" s="48">
        <f>C2/$C$18</f>
        <v>0.15214743849963466</v>
      </c>
      <c r="F2" s="49">
        <f>AVERAGE(B2:C2)</f>
        <v>1744</v>
      </c>
      <c r="G2" s="50">
        <f>(C2-B2)/B2</f>
        <v>0.16109045848822801</v>
      </c>
    </row>
    <row r="3" spans="1:7" ht="15.75" customHeight="1" x14ac:dyDescent="0.2">
      <c r="A3" s="46" t="s">
        <v>35</v>
      </c>
      <c r="B3" s="47">
        <v>1405</v>
      </c>
      <c r="C3" s="47">
        <v>1813</v>
      </c>
      <c r="D3" s="48">
        <f>B3/$B$18</f>
        <v>0.13165292353823088</v>
      </c>
      <c r="E3" s="48">
        <f>C3/$C$18</f>
        <v>0.14719493383129009</v>
      </c>
      <c r="F3" s="49">
        <f t="shared" ref="F3:F15" si="0">AVERAGE(B3:C3)</f>
        <v>1609</v>
      </c>
      <c r="G3" s="50">
        <f t="shared" ref="G3:G15" si="1">(C3-B3)/B3</f>
        <v>0.29039145907473307</v>
      </c>
    </row>
    <row r="4" spans="1:7" ht="15.75" customHeight="1" x14ac:dyDescent="0.2">
      <c r="A4" s="46" t="s">
        <v>36</v>
      </c>
      <c r="B4" s="47">
        <v>1017</v>
      </c>
      <c r="C4" s="47">
        <v>1256</v>
      </c>
      <c r="D4" s="48">
        <f>B4/$B$18</f>
        <v>9.5296101949025491E-2</v>
      </c>
      <c r="E4" s="48">
        <f>C4/$C$18</f>
        <v>0.10197288300722579</v>
      </c>
      <c r="F4" s="49">
        <f t="shared" si="0"/>
        <v>1136.5</v>
      </c>
      <c r="G4" s="50">
        <f t="shared" si="1"/>
        <v>0.23500491642084562</v>
      </c>
    </row>
    <row r="5" spans="1:7" ht="15.75" customHeight="1" x14ac:dyDescent="0.2">
      <c r="A5" s="46" t="s">
        <v>39</v>
      </c>
      <c r="B5" s="47">
        <v>983</v>
      </c>
      <c r="C5" s="47">
        <v>1064</v>
      </c>
      <c r="D5" s="48">
        <f>B5/$B$18</f>
        <v>9.2110194902548723E-2</v>
      </c>
      <c r="E5" s="48">
        <f>C5/$C$18</f>
        <v>8.638467159210847E-2</v>
      </c>
      <c r="F5" s="49">
        <f t="shared" si="0"/>
        <v>1023.5</v>
      </c>
      <c r="G5" s="50">
        <f t="shared" si="1"/>
        <v>8.2400813835198372E-2</v>
      </c>
    </row>
    <row r="6" spans="1:7" ht="15.75" customHeight="1" x14ac:dyDescent="0.2">
      <c r="A6" s="51" t="s">
        <v>44</v>
      </c>
      <c r="B6" s="52">
        <v>926</v>
      </c>
      <c r="C6" s="52">
        <v>633</v>
      </c>
      <c r="D6" s="48">
        <f>B6/$B$18</f>
        <v>8.676911544227886E-2</v>
      </c>
      <c r="E6" s="48">
        <f>C6/$C$18</f>
        <v>5.1392384509214906E-2</v>
      </c>
      <c r="F6" s="49">
        <f t="shared" si="0"/>
        <v>779.5</v>
      </c>
      <c r="G6" s="50">
        <f t="shared" si="1"/>
        <v>-0.31641468682505397</v>
      </c>
    </row>
    <row r="7" spans="1:7" ht="15.75" customHeight="1" x14ac:dyDescent="0.2">
      <c r="A7" s="46" t="s">
        <v>31</v>
      </c>
      <c r="B7" s="47">
        <v>840</v>
      </c>
      <c r="C7" s="47">
        <v>1114</v>
      </c>
      <c r="D7" s="48">
        <f>B7/$B$18</f>
        <v>7.8710644677661173E-2</v>
      </c>
      <c r="E7" s="48">
        <f>C7/$C$18</f>
        <v>9.0444101648128605E-2</v>
      </c>
      <c r="F7" s="49">
        <f t="shared" si="0"/>
        <v>977</v>
      </c>
      <c r="G7" s="50">
        <f t="shared" si="1"/>
        <v>0.3261904761904762</v>
      </c>
    </row>
    <row r="8" spans="1:7" ht="15.75" customHeight="1" x14ac:dyDescent="0.2">
      <c r="A8" s="46" t="s">
        <v>29</v>
      </c>
      <c r="B8" s="47">
        <v>767</v>
      </c>
      <c r="C8" s="47">
        <v>815</v>
      </c>
      <c r="D8" s="48">
        <f>B8/$B$18</f>
        <v>7.1870314842578706E-2</v>
      </c>
      <c r="E8" s="48">
        <f>C8/$C$18</f>
        <v>6.616870991312819E-2</v>
      </c>
      <c r="F8" s="49">
        <f t="shared" si="0"/>
        <v>791</v>
      </c>
      <c r="G8" s="50">
        <f t="shared" si="1"/>
        <v>6.2581486310299875E-2</v>
      </c>
    </row>
    <row r="9" spans="1:7" ht="15.75" customHeight="1" x14ac:dyDescent="0.2">
      <c r="A9" s="46" t="s">
        <v>40</v>
      </c>
      <c r="B9" s="47">
        <v>682</v>
      </c>
      <c r="C9" s="47">
        <v>850</v>
      </c>
      <c r="D9" s="48">
        <f>B9/$B$18</f>
        <v>6.3905547226386805E-2</v>
      </c>
      <c r="E9" s="48">
        <f>C9/$C$18</f>
        <v>6.9010310952342294E-2</v>
      </c>
      <c r="F9" s="49">
        <f t="shared" si="0"/>
        <v>766</v>
      </c>
      <c r="G9" s="50">
        <f t="shared" si="1"/>
        <v>0.24633431085043989</v>
      </c>
    </row>
    <row r="10" spans="1:7" ht="15.75" customHeight="1" x14ac:dyDescent="0.2">
      <c r="A10" s="46" t="s">
        <v>34</v>
      </c>
      <c r="B10" s="47">
        <v>535</v>
      </c>
      <c r="C10" s="47">
        <v>656</v>
      </c>
      <c r="D10" s="48">
        <f>B10/$B$18</f>
        <v>5.0131184407796105E-2</v>
      </c>
      <c r="E10" s="48">
        <f>C10/$C$18</f>
        <v>5.3259722334984168E-2</v>
      </c>
      <c r="F10" s="49">
        <f t="shared" si="0"/>
        <v>595.5</v>
      </c>
      <c r="G10" s="50">
        <f t="shared" si="1"/>
        <v>0.22616822429906541</v>
      </c>
    </row>
    <row r="11" spans="1:7" ht="15.75" customHeight="1" x14ac:dyDescent="0.2">
      <c r="A11" s="46" t="s">
        <v>30</v>
      </c>
      <c r="B11" s="47">
        <v>512</v>
      </c>
      <c r="C11" s="47">
        <v>663</v>
      </c>
      <c r="D11" s="48">
        <f>B11/$B$18</f>
        <v>4.7976011994002997E-2</v>
      </c>
      <c r="E11" s="48">
        <f>C11/$C$18</f>
        <v>5.3828042542826984E-2</v>
      </c>
      <c r="F11" s="49">
        <f t="shared" si="0"/>
        <v>587.5</v>
      </c>
      <c r="G11" s="50">
        <f t="shared" si="1"/>
        <v>0.294921875</v>
      </c>
    </row>
    <row r="12" spans="1:7" ht="15.75" customHeight="1" x14ac:dyDescent="0.2">
      <c r="A12" s="46" t="s">
        <v>33</v>
      </c>
      <c r="B12" s="47">
        <v>493</v>
      </c>
      <c r="C12" s="47">
        <v>565</v>
      </c>
      <c r="D12" s="48">
        <f>B12/$B$18</f>
        <v>4.619565217391304E-2</v>
      </c>
      <c r="E12" s="48">
        <f>C12/$C$18</f>
        <v>4.5871559633027525E-2</v>
      </c>
      <c r="F12" s="49">
        <f t="shared" si="0"/>
        <v>529</v>
      </c>
      <c r="G12" s="50">
        <f t="shared" si="1"/>
        <v>0.1460446247464503</v>
      </c>
    </row>
    <row r="13" spans="1:7" ht="15.75" customHeight="1" x14ac:dyDescent="0.2">
      <c r="A13" s="46" t="s">
        <v>37</v>
      </c>
      <c r="B13" s="47">
        <v>398</v>
      </c>
      <c r="C13" s="47">
        <v>420</v>
      </c>
      <c r="D13" s="48">
        <f>B13/$B$18</f>
        <v>3.7293853073463265E-2</v>
      </c>
      <c r="E13" s="48">
        <f>C13/$C$18</f>
        <v>3.4099212470569129E-2</v>
      </c>
      <c r="F13" s="49">
        <f t="shared" si="0"/>
        <v>409</v>
      </c>
      <c r="G13" s="50">
        <f t="shared" si="1"/>
        <v>5.5276381909547742E-2</v>
      </c>
    </row>
    <row r="14" spans="1:7" ht="15.75" customHeight="1" x14ac:dyDescent="0.2">
      <c r="A14" s="46" t="s">
        <v>32</v>
      </c>
      <c r="B14" s="47">
        <v>253</v>
      </c>
      <c r="C14" s="47">
        <v>307</v>
      </c>
      <c r="D14" s="48">
        <f>B14/$B$18</f>
        <v>2.3706896551724137E-2</v>
      </c>
      <c r="E14" s="48">
        <f>C14/$C$18</f>
        <v>2.4924900543963627E-2</v>
      </c>
      <c r="F14" s="49">
        <f t="shared" si="0"/>
        <v>280</v>
      </c>
      <c r="G14" s="50">
        <f t="shared" si="1"/>
        <v>0.2134387351778656</v>
      </c>
    </row>
    <row r="15" spans="1:7" ht="15.75" customHeight="1" x14ac:dyDescent="0.2">
      <c r="A15" s="46" t="s">
        <v>38</v>
      </c>
      <c r="B15" s="47">
        <v>247</v>
      </c>
      <c r="C15" s="47">
        <v>287</v>
      </c>
      <c r="D15" s="48">
        <f>B15/$B$18</f>
        <v>2.3144677661169417E-2</v>
      </c>
      <c r="E15" s="48">
        <f>C15/$C$18</f>
        <v>2.3301128521555574E-2</v>
      </c>
      <c r="F15" s="49">
        <f t="shared" si="0"/>
        <v>267</v>
      </c>
      <c r="G15" s="50">
        <f t="shared" si="1"/>
        <v>0.16194331983805668</v>
      </c>
    </row>
    <row r="16" spans="1:7" ht="15.75" customHeight="1" x14ac:dyDescent="0.2"/>
    <row r="17" spans="1:7" ht="18" customHeight="1" x14ac:dyDescent="0.2"/>
    <row r="18" spans="1:7" s="54" customFormat="1" ht="15.75" customHeight="1" x14ac:dyDescent="0.2">
      <c r="A18" s="54" t="s">
        <v>42</v>
      </c>
      <c r="B18" s="55">
        <f>SUM(B2:B15)</f>
        <v>10672</v>
      </c>
      <c r="C18" s="55">
        <f>SUM(C2:C15)</f>
        <v>12317</v>
      </c>
      <c r="D18" s="56"/>
      <c r="E18" s="56"/>
      <c r="G18" s="56"/>
    </row>
    <row r="19" spans="1:7" ht="15.75" customHeight="1" x14ac:dyDescent="0.2"/>
    <row r="20" spans="1:7" ht="15.75" customHeight="1" x14ac:dyDescent="0.2"/>
    <row r="21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B2A5-E708-4663-9D60-7ED4160F47CA}">
  <dimension ref="A1:B11"/>
  <sheetViews>
    <sheetView workbookViewId="0">
      <selection activeCell="A12" sqref="A12"/>
    </sheetView>
  </sheetViews>
  <sheetFormatPr defaultRowHeight="15.75" x14ac:dyDescent="0.2"/>
  <cols>
    <col min="1" max="1" width="14" style="38" bestFit="1" customWidth="1"/>
    <col min="2" max="2" width="82.33203125" style="38" customWidth="1"/>
    <col min="3" max="16384" width="9.33203125" style="38"/>
  </cols>
  <sheetData>
    <row r="1" spans="1:2" x14ac:dyDescent="0.2">
      <c r="A1" s="38" t="s">
        <v>47</v>
      </c>
      <c r="B1" s="39" t="s">
        <v>48</v>
      </c>
    </row>
    <row r="2" spans="1:2" ht="47.25" x14ac:dyDescent="0.2">
      <c r="A2" s="38" t="s">
        <v>49</v>
      </c>
      <c r="B2" s="40" t="s">
        <v>50</v>
      </c>
    </row>
    <row r="3" spans="1:2" x14ac:dyDescent="0.2">
      <c r="A3" s="40"/>
    </row>
    <row r="5" spans="1:2" x14ac:dyDescent="0.2">
      <c r="A5" s="54" t="s">
        <v>51</v>
      </c>
    </row>
    <row r="6" spans="1:2" x14ac:dyDescent="0.2">
      <c r="A6" s="38" t="s">
        <v>55</v>
      </c>
    </row>
    <row r="7" spans="1:2" x14ac:dyDescent="0.2">
      <c r="A7" s="38" t="s">
        <v>56</v>
      </c>
    </row>
    <row r="8" spans="1:2" x14ac:dyDescent="0.2">
      <c r="A8" s="38" t="s">
        <v>52</v>
      </c>
    </row>
    <row r="9" spans="1:2" x14ac:dyDescent="0.2">
      <c r="A9" s="38" t="s">
        <v>53</v>
      </c>
    </row>
    <row r="10" spans="1:2" x14ac:dyDescent="0.2">
      <c r="A10" s="38" t="s">
        <v>57</v>
      </c>
    </row>
    <row r="11" spans="1:2" x14ac:dyDescent="0.2">
      <c r="A11" s="38" t="s">
        <v>54</v>
      </c>
    </row>
  </sheetData>
  <hyperlinks>
    <hyperlink ref="B1" r:id="rId1" xr:uid="{F5CCD334-BA5B-4C51-A877-BB712E5301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2020-10-15T10:51:27Z</dcterms:created>
  <dcterms:modified xsi:type="dcterms:W3CDTF">2020-10-15T11:55:08Z</dcterms:modified>
</cp:coreProperties>
</file>