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na\AppData\Local\Microsoft\Windows\INetCache\Content.Outlook\9HGQ5L5T\"/>
    </mc:Choice>
  </mc:AlternateContent>
  <xr:revisionPtr revIDLastSave="0" documentId="8_{5F4DE6C4-C610-4CD7-A0F0-CBEA6D0EE5E4}" xr6:coauthVersionLast="44" xr6:coauthVersionMax="44" xr10:uidLastSave="{00000000-0000-0000-0000-000000000000}"/>
  <bookViews>
    <workbookView xWindow="-120" yWindow="-120" windowWidth="29040" windowHeight="15840" activeTab="1" xr2:uid="{A346CCF4-145E-4FDC-B616-7FCC6035B35A}"/>
  </bookViews>
  <sheets>
    <sheet name="Stafford" sheetId="2" r:id="rId1"/>
    <sheet name="High Ridge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3" l="1"/>
  <c r="P21" i="3"/>
  <c r="P22" i="3"/>
  <c r="H36" i="3"/>
  <c r="D118" i="3" l="1"/>
  <c r="D116" i="3"/>
  <c r="H65" i="2"/>
  <c r="H57" i="2"/>
  <c r="L85" i="2"/>
  <c r="D119" i="3"/>
  <c r="D132" i="3"/>
  <c r="D114" i="3"/>
  <c r="D1" i="2"/>
  <c r="S95" i="3"/>
  <c r="S94" i="3"/>
  <c r="S93" i="3"/>
  <c r="S92" i="3"/>
  <c r="S91" i="3"/>
  <c r="S90" i="3"/>
  <c r="S89" i="3"/>
  <c r="S73" i="3"/>
  <c r="S72" i="3"/>
  <c r="S71" i="3"/>
  <c r="S70" i="3"/>
  <c r="S69" i="3"/>
  <c r="S74" i="3"/>
  <c r="S68" i="3"/>
  <c r="S48" i="3"/>
  <c r="S49" i="3"/>
  <c r="S50" i="3"/>
  <c r="S51" i="3"/>
  <c r="S52" i="3"/>
  <c r="S53" i="3"/>
  <c r="S47" i="3"/>
  <c r="S36" i="3"/>
  <c r="S27" i="3"/>
  <c r="S28" i="3"/>
  <c r="S29" i="3"/>
  <c r="S30" i="3"/>
  <c r="S31" i="3"/>
  <c r="S32" i="3"/>
  <c r="S26" i="3"/>
  <c r="T14" i="3"/>
  <c r="W19" i="3" l="1"/>
  <c r="S109" i="3" l="1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L56" i="2" l="1"/>
  <c r="L58" i="2"/>
  <c r="L59" i="2"/>
  <c r="L33" i="2"/>
  <c r="L34" i="2"/>
  <c r="L35" i="2"/>
  <c r="L36" i="2"/>
  <c r="L37" i="2"/>
  <c r="L38" i="2"/>
  <c r="L39" i="2"/>
  <c r="L40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60" i="2"/>
  <c r="L61" i="2"/>
  <c r="L62" i="2"/>
  <c r="L64" i="2"/>
  <c r="L65" i="2"/>
  <c r="L66" i="2"/>
  <c r="L67" i="2"/>
  <c r="L68" i="2"/>
  <c r="L69" i="2"/>
  <c r="L70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6" i="2"/>
  <c r="L87" i="2"/>
  <c r="L88" i="2"/>
  <c r="L89" i="2"/>
  <c r="L90" i="2"/>
  <c r="L92" i="2"/>
  <c r="L93" i="2"/>
  <c r="L94" i="2"/>
  <c r="L95" i="2"/>
  <c r="L96" i="2"/>
  <c r="L99" i="2"/>
  <c r="L100" i="2"/>
  <c r="L101" i="2"/>
  <c r="L102" i="2"/>
  <c r="H56" i="2" l="1"/>
  <c r="H55" i="2"/>
  <c r="H54" i="2"/>
  <c r="D43" i="2" l="1"/>
  <c r="D42" i="2"/>
  <c r="H75" i="2" l="1"/>
  <c r="H76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D30" i="3" l="1"/>
  <c r="D29" i="3"/>
  <c r="D39" i="3"/>
  <c r="D38" i="3"/>
  <c r="D37" i="3"/>
  <c r="D36" i="3"/>
  <c r="D35" i="3"/>
  <c r="D34" i="3"/>
  <c r="D33" i="3"/>
  <c r="D32" i="3"/>
  <c r="D31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9" i="2" l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3" i="2"/>
  <c r="D104" i="2"/>
  <c r="D105" i="2"/>
  <c r="D106" i="2"/>
  <c r="D107" i="2"/>
  <c r="D108" i="2"/>
  <c r="D10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88" i="3" l="1"/>
  <c r="D87" i="3"/>
  <c r="D86" i="3"/>
  <c r="D84" i="3"/>
  <c r="D83" i="3"/>
  <c r="D82" i="3"/>
  <c r="D81" i="3"/>
  <c r="D80" i="3"/>
  <c r="D78" i="3"/>
  <c r="D77" i="3"/>
  <c r="D76" i="3"/>
  <c r="D75" i="3"/>
  <c r="D74" i="3"/>
  <c r="D73" i="3"/>
  <c r="D72" i="3"/>
  <c r="D71" i="3"/>
  <c r="D70" i="3"/>
  <c r="D69" i="3"/>
  <c r="D68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H64" i="2" l="1"/>
  <c r="D12" i="2"/>
  <c r="D13" i="2"/>
  <c r="D14" i="2"/>
  <c r="D15" i="2"/>
  <c r="D16" i="2"/>
  <c r="D17" i="2"/>
  <c r="D18" i="2"/>
  <c r="D115" i="2"/>
  <c r="D116" i="2"/>
  <c r="D117" i="2"/>
  <c r="D118" i="2"/>
  <c r="D119" i="2"/>
  <c r="L28" i="2" l="1"/>
  <c r="L29" i="2"/>
  <c r="H22" i="2"/>
  <c r="H21" i="2"/>
  <c r="H20" i="2"/>
  <c r="H19" i="2"/>
  <c r="D11" i="2" l="1"/>
  <c r="D10" i="2"/>
  <c r="D7" i="2"/>
  <c r="D6" i="2"/>
  <c r="D5" i="2"/>
  <c r="S144" i="3" l="1"/>
  <c r="P144" i="3"/>
  <c r="L144" i="3"/>
  <c r="H144" i="3"/>
  <c r="D144" i="3"/>
  <c r="S143" i="3"/>
  <c r="P143" i="3"/>
  <c r="L143" i="3"/>
  <c r="H143" i="3"/>
  <c r="D143" i="3"/>
  <c r="S142" i="3"/>
  <c r="P142" i="3"/>
  <c r="L142" i="3"/>
  <c r="H142" i="3"/>
  <c r="D142" i="3"/>
  <c r="S141" i="3"/>
  <c r="P141" i="3"/>
  <c r="L141" i="3"/>
  <c r="H141" i="3"/>
  <c r="D141" i="3"/>
  <c r="S140" i="3"/>
  <c r="P140" i="3"/>
  <c r="L140" i="3"/>
  <c r="H140" i="3"/>
  <c r="D140" i="3"/>
  <c r="S139" i="3"/>
  <c r="P139" i="3"/>
  <c r="L139" i="3"/>
  <c r="H139" i="3"/>
  <c r="D139" i="3"/>
  <c r="S138" i="3"/>
  <c r="P138" i="3"/>
  <c r="L138" i="3"/>
  <c r="H138" i="3"/>
  <c r="S137" i="3"/>
  <c r="P137" i="3"/>
  <c r="L137" i="3"/>
  <c r="H137" i="3"/>
  <c r="D137" i="3"/>
  <c r="S136" i="3"/>
  <c r="P136" i="3"/>
  <c r="L136" i="3"/>
  <c r="H136" i="3"/>
  <c r="D136" i="3"/>
  <c r="S135" i="3"/>
  <c r="P135" i="3"/>
  <c r="L135" i="3"/>
  <c r="H135" i="3"/>
  <c r="D135" i="3"/>
  <c r="S134" i="3"/>
  <c r="P134" i="3"/>
  <c r="L134" i="3"/>
  <c r="H134" i="3"/>
  <c r="D134" i="3"/>
  <c r="S133" i="3"/>
  <c r="P133" i="3"/>
  <c r="L133" i="3"/>
  <c r="H133" i="3"/>
  <c r="D133" i="3"/>
  <c r="S132" i="3"/>
  <c r="P132" i="3"/>
  <c r="L132" i="3"/>
  <c r="H132" i="3"/>
  <c r="S131" i="3"/>
  <c r="P131" i="3"/>
  <c r="L131" i="3"/>
  <c r="H131" i="3"/>
  <c r="S130" i="3"/>
  <c r="P130" i="3"/>
  <c r="L130" i="3"/>
  <c r="H130" i="3"/>
  <c r="D130" i="3"/>
  <c r="X129" i="3"/>
  <c r="W129" i="3"/>
  <c r="V129" i="3"/>
  <c r="U129" i="3"/>
  <c r="S129" i="3"/>
  <c r="P129" i="3"/>
  <c r="L129" i="3"/>
  <c r="H129" i="3"/>
  <c r="D129" i="3"/>
  <c r="X128" i="3"/>
  <c r="W128" i="3"/>
  <c r="V128" i="3"/>
  <c r="U128" i="3"/>
  <c r="S128" i="3"/>
  <c r="P128" i="3"/>
  <c r="L128" i="3"/>
  <c r="H128" i="3"/>
  <c r="D128" i="3"/>
  <c r="X127" i="3"/>
  <c r="W127" i="3"/>
  <c r="S127" i="3"/>
  <c r="P127" i="3"/>
  <c r="L127" i="3"/>
  <c r="H127" i="3"/>
  <c r="D127" i="3"/>
  <c r="X126" i="3"/>
  <c r="W126" i="3"/>
  <c r="S126" i="3"/>
  <c r="P126" i="3"/>
  <c r="L126" i="3"/>
  <c r="H126" i="3"/>
  <c r="D126" i="3"/>
  <c r="X125" i="3"/>
  <c r="W125" i="3"/>
  <c r="S125" i="3"/>
  <c r="P125" i="3"/>
  <c r="L125" i="3"/>
  <c r="H125" i="3"/>
  <c r="D125" i="3"/>
  <c r="X124" i="3"/>
  <c r="W124" i="3"/>
  <c r="S124" i="3"/>
  <c r="P124" i="3"/>
  <c r="L124" i="3"/>
  <c r="H124" i="3"/>
  <c r="D124" i="3"/>
  <c r="X123" i="3"/>
  <c r="W123" i="3"/>
  <c r="S123" i="3"/>
  <c r="P123" i="3"/>
  <c r="L123" i="3"/>
  <c r="H123" i="3"/>
  <c r="D123" i="3"/>
  <c r="X122" i="3"/>
  <c r="W122" i="3"/>
  <c r="S122" i="3"/>
  <c r="P122" i="3"/>
  <c r="L122" i="3"/>
  <c r="H122" i="3"/>
  <c r="D122" i="3"/>
  <c r="X121" i="3"/>
  <c r="W121" i="3"/>
  <c r="S121" i="3"/>
  <c r="P121" i="3"/>
  <c r="L121" i="3"/>
  <c r="H121" i="3"/>
  <c r="D121" i="3"/>
  <c r="X120" i="3"/>
  <c r="W120" i="3"/>
  <c r="S120" i="3"/>
  <c r="P120" i="3"/>
  <c r="L120" i="3"/>
  <c r="H120" i="3"/>
  <c r="D120" i="3"/>
  <c r="X119" i="3"/>
  <c r="W119" i="3"/>
  <c r="S119" i="3"/>
  <c r="P119" i="3"/>
  <c r="L119" i="3"/>
  <c r="H119" i="3"/>
  <c r="X118" i="3"/>
  <c r="W118" i="3"/>
  <c r="S118" i="3"/>
  <c r="P118" i="3"/>
  <c r="L118" i="3"/>
  <c r="H118" i="3"/>
  <c r="X117" i="3"/>
  <c r="W117" i="3"/>
  <c r="S117" i="3"/>
  <c r="P117" i="3"/>
  <c r="L117" i="3"/>
  <c r="H117" i="3"/>
  <c r="X116" i="3"/>
  <c r="W116" i="3"/>
  <c r="V116" i="3"/>
  <c r="U116" i="3"/>
  <c r="S116" i="3"/>
  <c r="P116" i="3"/>
  <c r="L116" i="3"/>
  <c r="H116" i="3"/>
  <c r="X115" i="3"/>
  <c r="W115" i="3"/>
  <c r="V115" i="3"/>
  <c r="U115" i="3"/>
  <c r="S115" i="3"/>
  <c r="P115" i="3"/>
  <c r="L115" i="3"/>
  <c r="H115" i="3"/>
  <c r="D115" i="3"/>
  <c r="S114" i="3"/>
  <c r="P114" i="3"/>
  <c r="L114" i="3"/>
  <c r="H114" i="3"/>
  <c r="S113" i="3"/>
  <c r="P113" i="3"/>
  <c r="L113" i="3"/>
  <c r="H113" i="3"/>
  <c r="D113" i="3"/>
  <c r="S112" i="3"/>
  <c r="P112" i="3"/>
  <c r="L112" i="3"/>
  <c r="H112" i="3"/>
  <c r="D112" i="3"/>
  <c r="S111" i="3"/>
  <c r="P111" i="3"/>
  <c r="L111" i="3"/>
  <c r="H111" i="3"/>
  <c r="D111" i="3"/>
  <c r="S110" i="3"/>
  <c r="P110" i="3"/>
  <c r="L110" i="3"/>
  <c r="H110" i="3"/>
  <c r="D110" i="3"/>
  <c r="P109" i="3"/>
  <c r="L109" i="3"/>
  <c r="H109" i="3"/>
  <c r="D109" i="3"/>
  <c r="P108" i="3"/>
  <c r="L108" i="3"/>
  <c r="H108" i="3"/>
  <c r="D108" i="3"/>
  <c r="P107" i="3"/>
  <c r="L107" i="3"/>
  <c r="H107" i="3"/>
  <c r="D107" i="3"/>
  <c r="P106" i="3"/>
  <c r="L106" i="3"/>
  <c r="H106" i="3"/>
  <c r="D106" i="3"/>
  <c r="L105" i="3"/>
  <c r="H105" i="3"/>
  <c r="D105" i="3"/>
  <c r="L104" i="3"/>
  <c r="H104" i="3"/>
  <c r="D104" i="3"/>
  <c r="P103" i="3"/>
  <c r="L103" i="3"/>
  <c r="H103" i="3"/>
  <c r="D103" i="3"/>
  <c r="P102" i="3"/>
  <c r="L102" i="3"/>
  <c r="H102" i="3"/>
  <c r="D102" i="3"/>
  <c r="P101" i="3"/>
  <c r="L101" i="3"/>
  <c r="H101" i="3"/>
  <c r="D101" i="3"/>
  <c r="P100" i="3"/>
  <c r="L100" i="3"/>
  <c r="H100" i="3"/>
  <c r="D100" i="3"/>
  <c r="P99" i="3"/>
  <c r="L99" i="3"/>
  <c r="H99" i="3"/>
  <c r="D99" i="3"/>
  <c r="P98" i="3"/>
  <c r="L98" i="3"/>
  <c r="H98" i="3"/>
  <c r="D98" i="3"/>
  <c r="P97" i="3"/>
  <c r="L97" i="3"/>
  <c r="H97" i="3"/>
  <c r="D97" i="3"/>
  <c r="P96" i="3"/>
  <c r="L96" i="3"/>
  <c r="H96" i="3"/>
  <c r="D96" i="3"/>
  <c r="P95" i="3"/>
  <c r="L95" i="3"/>
  <c r="H95" i="3"/>
  <c r="D95" i="3"/>
  <c r="P94" i="3"/>
  <c r="L94" i="3"/>
  <c r="H94" i="3"/>
  <c r="D94" i="3"/>
  <c r="P93" i="3"/>
  <c r="L93" i="3"/>
  <c r="H93" i="3"/>
  <c r="D93" i="3"/>
  <c r="P92" i="3"/>
  <c r="L92" i="3"/>
  <c r="H92" i="3"/>
  <c r="H91" i="3"/>
  <c r="D91" i="3"/>
  <c r="H90" i="3"/>
  <c r="D90" i="3"/>
  <c r="P89" i="3"/>
  <c r="L89" i="3"/>
  <c r="H89" i="3"/>
  <c r="D89" i="3"/>
  <c r="S88" i="3"/>
  <c r="P88" i="3"/>
  <c r="L88" i="3"/>
  <c r="H88" i="3"/>
  <c r="S87" i="3"/>
  <c r="P87" i="3"/>
  <c r="L87" i="3"/>
  <c r="H87" i="3"/>
  <c r="S86" i="3"/>
  <c r="P86" i="3"/>
  <c r="L86" i="3"/>
  <c r="H86" i="3"/>
  <c r="S85" i="3"/>
  <c r="P85" i="3"/>
  <c r="L85" i="3"/>
  <c r="H85" i="3"/>
  <c r="S84" i="3"/>
  <c r="L84" i="3"/>
  <c r="H84" i="3"/>
  <c r="S83" i="3"/>
  <c r="L83" i="3"/>
  <c r="H83" i="3"/>
  <c r="S82" i="3"/>
  <c r="P82" i="3"/>
  <c r="L82" i="3"/>
  <c r="H82" i="3"/>
  <c r="S81" i="3"/>
  <c r="P81" i="3"/>
  <c r="L81" i="3"/>
  <c r="H81" i="3"/>
  <c r="S80" i="3"/>
  <c r="P80" i="3"/>
  <c r="L80" i="3"/>
  <c r="H80" i="3"/>
  <c r="S79" i="3"/>
  <c r="P79" i="3"/>
  <c r="L79" i="3"/>
  <c r="H79" i="3"/>
  <c r="S78" i="3"/>
  <c r="P78" i="3"/>
  <c r="L78" i="3"/>
  <c r="H78" i="3"/>
  <c r="S77" i="3"/>
  <c r="P77" i="3"/>
  <c r="L77" i="3"/>
  <c r="H77" i="3"/>
  <c r="S76" i="3"/>
  <c r="P76" i="3"/>
  <c r="L76" i="3"/>
  <c r="H76" i="3"/>
  <c r="S75" i="3"/>
  <c r="P75" i="3"/>
  <c r="L75" i="3"/>
  <c r="H75" i="3"/>
  <c r="P74" i="3"/>
  <c r="L74" i="3"/>
  <c r="H74" i="3"/>
  <c r="P73" i="3"/>
  <c r="L73" i="3"/>
  <c r="H73" i="3"/>
  <c r="P72" i="3"/>
  <c r="L72" i="3"/>
  <c r="H72" i="3"/>
  <c r="H71" i="3"/>
  <c r="H70" i="3"/>
  <c r="H69" i="3"/>
  <c r="P68" i="3"/>
  <c r="L68" i="3"/>
  <c r="H68" i="3"/>
  <c r="S67" i="3"/>
  <c r="P67" i="3"/>
  <c r="L67" i="3"/>
  <c r="H67" i="3"/>
  <c r="S66" i="3"/>
  <c r="P66" i="3"/>
  <c r="L66" i="3"/>
  <c r="H66" i="3"/>
  <c r="S65" i="3"/>
  <c r="P65" i="3"/>
  <c r="L65" i="3"/>
  <c r="H65" i="3"/>
  <c r="S64" i="3"/>
  <c r="P64" i="3"/>
  <c r="L64" i="3"/>
  <c r="H64" i="3"/>
  <c r="S63" i="3"/>
  <c r="L63" i="3"/>
  <c r="H63" i="3"/>
  <c r="S62" i="3"/>
  <c r="L62" i="3"/>
  <c r="H62" i="3"/>
  <c r="S61" i="3"/>
  <c r="P61" i="3"/>
  <c r="L61" i="3"/>
  <c r="H61" i="3"/>
  <c r="S60" i="3"/>
  <c r="P60" i="3"/>
  <c r="L60" i="3"/>
  <c r="H60" i="3"/>
  <c r="S59" i="3"/>
  <c r="P59" i="3"/>
  <c r="L59" i="3"/>
  <c r="H59" i="3"/>
  <c r="S58" i="3"/>
  <c r="P58" i="3"/>
  <c r="L58" i="3"/>
  <c r="H58" i="3"/>
  <c r="S57" i="3"/>
  <c r="P57" i="3"/>
  <c r="L57" i="3"/>
  <c r="H57" i="3"/>
  <c r="S56" i="3"/>
  <c r="P56" i="3"/>
  <c r="L56" i="3"/>
  <c r="H56" i="3"/>
  <c r="S55" i="3"/>
  <c r="P55" i="3"/>
  <c r="L55" i="3"/>
  <c r="H55" i="3"/>
  <c r="S54" i="3"/>
  <c r="P54" i="3"/>
  <c r="L54" i="3"/>
  <c r="H54" i="3"/>
  <c r="P53" i="3"/>
  <c r="L53" i="3"/>
  <c r="H53" i="3"/>
  <c r="P52" i="3"/>
  <c r="L52" i="3"/>
  <c r="H52" i="3"/>
  <c r="P51" i="3"/>
  <c r="L51" i="3"/>
  <c r="H51" i="3"/>
  <c r="H50" i="3"/>
  <c r="H49" i="3"/>
  <c r="H48" i="3"/>
  <c r="P47" i="3"/>
  <c r="L47" i="3"/>
  <c r="H47" i="3"/>
  <c r="S46" i="3"/>
  <c r="P46" i="3"/>
  <c r="L46" i="3"/>
  <c r="H46" i="3"/>
  <c r="D46" i="3"/>
  <c r="S45" i="3"/>
  <c r="P45" i="3"/>
  <c r="L45" i="3"/>
  <c r="H45" i="3"/>
  <c r="D45" i="3"/>
  <c r="S44" i="3"/>
  <c r="P44" i="3"/>
  <c r="L44" i="3"/>
  <c r="H44" i="3"/>
  <c r="D44" i="3"/>
  <c r="S43" i="3"/>
  <c r="P43" i="3"/>
  <c r="L43" i="3"/>
  <c r="H43" i="3"/>
  <c r="D43" i="3"/>
  <c r="S42" i="3"/>
  <c r="L42" i="3"/>
  <c r="H42" i="3"/>
  <c r="D42" i="3"/>
  <c r="S41" i="3"/>
  <c r="L41" i="3"/>
  <c r="H41" i="3"/>
  <c r="D41" i="3"/>
  <c r="S40" i="3"/>
  <c r="P40" i="3"/>
  <c r="L40" i="3"/>
  <c r="H40" i="3"/>
  <c r="D40" i="3"/>
  <c r="S39" i="3"/>
  <c r="P39" i="3"/>
  <c r="L39" i="3"/>
  <c r="H39" i="3"/>
  <c r="S38" i="3"/>
  <c r="P38" i="3"/>
  <c r="L38" i="3"/>
  <c r="H38" i="3"/>
  <c r="S37" i="3"/>
  <c r="P37" i="3"/>
  <c r="L37" i="3"/>
  <c r="H37" i="3"/>
  <c r="P36" i="3"/>
  <c r="L36" i="3"/>
  <c r="S35" i="3"/>
  <c r="P35" i="3"/>
  <c r="L35" i="3"/>
  <c r="H35" i="3"/>
  <c r="S34" i="3"/>
  <c r="P34" i="3"/>
  <c r="L34" i="3"/>
  <c r="H34" i="3"/>
  <c r="S33" i="3"/>
  <c r="P33" i="3"/>
  <c r="L33" i="3"/>
  <c r="H33" i="3"/>
  <c r="P32" i="3"/>
  <c r="L32" i="3"/>
  <c r="H32" i="3"/>
  <c r="P31" i="3"/>
  <c r="L31" i="3"/>
  <c r="H31" i="3"/>
  <c r="P30" i="3"/>
  <c r="L30" i="3"/>
  <c r="H30" i="3"/>
  <c r="H29" i="3"/>
  <c r="H28" i="3"/>
  <c r="H27" i="3"/>
  <c r="P26" i="3"/>
  <c r="L26" i="3"/>
  <c r="H26" i="3"/>
  <c r="S25" i="3"/>
  <c r="P25" i="3"/>
  <c r="L25" i="3"/>
  <c r="H25" i="3"/>
  <c r="S24" i="3"/>
  <c r="P24" i="3"/>
  <c r="L24" i="3"/>
  <c r="H24" i="3"/>
  <c r="S23" i="3"/>
  <c r="P23" i="3"/>
  <c r="L23" i="3"/>
  <c r="H23" i="3"/>
  <c r="S22" i="3"/>
  <c r="L22" i="3"/>
  <c r="H22" i="3"/>
  <c r="S21" i="3"/>
  <c r="L21" i="3"/>
  <c r="S20" i="3"/>
  <c r="L20" i="3"/>
  <c r="H20" i="3"/>
  <c r="S19" i="3"/>
  <c r="P19" i="3"/>
  <c r="L19" i="3"/>
  <c r="H19" i="3"/>
  <c r="S18" i="3"/>
  <c r="P18" i="3"/>
  <c r="L18" i="3"/>
  <c r="H18" i="3"/>
  <c r="S17" i="3"/>
  <c r="P17" i="3"/>
  <c r="L17" i="3"/>
  <c r="S16" i="3"/>
  <c r="P16" i="3"/>
  <c r="L16" i="3"/>
  <c r="S15" i="3"/>
  <c r="P15" i="3"/>
  <c r="L15" i="3"/>
  <c r="H15" i="3"/>
  <c r="S14" i="3"/>
  <c r="P14" i="3"/>
  <c r="L14" i="3"/>
  <c r="H14" i="3"/>
  <c r="S13" i="3"/>
  <c r="P13" i="3"/>
  <c r="L13" i="3"/>
  <c r="H13" i="3"/>
  <c r="S12" i="3"/>
  <c r="P12" i="3"/>
  <c r="L12" i="3"/>
  <c r="H12" i="3"/>
  <c r="S11" i="3"/>
  <c r="P11" i="3"/>
  <c r="L11" i="3"/>
  <c r="H11" i="3"/>
  <c r="D11" i="3"/>
  <c r="S10" i="3"/>
  <c r="P10" i="3"/>
  <c r="L10" i="3"/>
  <c r="H10" i="3"/>
  <c r="D10" i="3"/>
  <c r="S9" i="3"/>
  <c r="P9" i="3"/>
  <c r="L9" i="3"/>
  <c r="H9" i="3"/>
  <c r="D9" i="3"/>
  <c r="H8" i="3"/>
  <c r="D8" i="3"/>
  <c r="A8" i="3"/>
  <c r="A20" i="3" s="1"/>
  <c r="A41" i="3" s="1"/>
  <c r="A62" i="3" s="1"/>
  <c r="A83" i="3" s="1"/>
  <c r="A104" i="3" s="1"/>
  <c r="A121" i="3" s="1"/>
  <c r="A136" i="3" s="1"/>
  <c r="H7" i="3"/>
  <c r="D7" i="3"/>
  <c r="H6" i="3"/>
  <c r="D6" i="3"/>
  <c r="S5" i="3"/>
  <c r="P5" i="3"/>
  <c r="L5" i="3"/>
  <c r="H5" i="3"/>
  <c r="D5" i="3"/>
  <c r="O2" i="3"/>
  <c r="S83" i="2" l="1"/>
  <c r="S84" i="2"/>
  <c r="S85" i="2"/>
  <c r="S86" i="2"/>
  <c r="S62" i="2"/>
  <c r="S63" i="2"/>
  <c r="S64" i="2"/>
  <c r="S65" i="2"/>
  <c r="S41" i="2"/>
  <c r="S42" i="2"/>
  <c r="S43" i="2"/>
  <c r="S44" i="2"/>
  <c r="P98" i="2"/>
  <c r="S144" i="2"/>
  <c r="P144" i="2"/>
  <c r="L144" i="2"/>
  <c r="S143" i="2"/>
  <c r="P143" i="2"/>
  <c r="L143" i="2"/>
  <c r="S142" i="2"/>
  <c r="P142" i="2"/>
  <c r="L142" i="2"/>
  <c r="S141" i="2"/>
  <c r="P141" i="2"/>
  <c r="L141" i="2"/>
  <c r="S140" i="2"/>
  <c r="P140" i="2"/>
  <c r="L140" i="2"/>
  <c r="S139" i="2"/>
  <c r="P139" i="2"/>
  <c r="L139" i="2"/>
  <c r="S138" i="2"/>
  <c r="P138" i="2"/>
  <c r="L138" i="2"/>
  <c r="S137" i="2"/>
  <c r="P137" i="2"/>
  <c r="L137" i="2"/>
  <c r="S136" i="2"/>
  <c r="P136" i="2"/>
  <c r="L136" i="2"/>
  <c r="S135" i="2"/>
  <c r="P135" i="2"/>
  <c r="L135" i="2"/>
  <c r="S134" i="2"/>
  <c r="P134" i="2"/>
  <c r="L134" i="2"/>
  <c r="S133" i="2"/>
  <c r="P133" i="2"/>
  <c r="L133" i="2"/>
  <c r="S132" i="2"/>
  <c r="P132" i="2"/>
  <c r="L132" i="2"/>
  <c r="S131" i="2"/>
  <c r="P131" i="2"/>
  <c r="L131" i="2"/>
  <c r="S130" i="2"/>
  <c r="P130" i="2"/>
  <c r="L130" i="2"/>
  <c r="S20" i="2" l="1"/>
  <c r="S21" i="2"/>
  <c r="S22" i="2"/>
  <c r="S23" i="2"/>
  <c r="S19" i="2" l="1"/>
  <c r="S24" i="2"/>
  <c r="S25" i="2"/>
  <c r="L105" i="2" l="1"/>
  <c r="L107" i="2"/>
  <c r="L108" i="2"/>
  <c r="L20" i="2"/>
  <c r="L21" i="2"/>
  <c r="L22" i="2"/>
  <c r="L23" i="2"/>
  <c r="L24" i="2"/>
  <c r="L25" i="2"/>
  <c r="L14" i="2"/>
  <c r="L15" i="2"/>
  <c r="L16" i="2"/>
  <c r="L17" i="2"/>
  <c r="S98" i="2"/>
  <c r="S99" i="2"/>
  <c r="S100" i="2"/>
  <c r="S101" i="2"/>
  <c r="S39" i="2" l="1"/>
  <c r="S38" i="2"/>
  <c r="S37" i="2"/>
  <c r="S36" i="2"/>
  <c r="S35" i="2"/>
  <c r="S34" i="2"/>
  <c r="S33" i="2"/>
  <c r="S60" i="2"/>
  <c r="S59" i="2"/>
  <c r="S58" i="2"/>
  <c r="S57" i="2"/>
  <c r="S56" i="2"/>
  <c r="S55" i="2"/>
  <c r="S54" i="2"/>
  <c r="S81" i="2"/>
  <c r="S80" i="2"/>
  <c r="S79" i="2"/>
  <c r="S78" i="2"/>
  <c r="S77" i="2"/>
  <c r="S76" i="2"/>
  <c r="S75" i="2"/>
  <c r="A8" i="2" l="1"/>
  <c r="A20" i="2" s="1"/>
  <c r="A41" i="2" s="1"/>
  <c r="A62" i="2" s="1"/>
  <c r="A83" i="2" s="1"/>
  <c r="A104" i="2" s="1"/>
  <c r="A121" i="2" s="1"/>
  <c r="A136" i="2" s="1"/>
  <c r="H5" i="2"/>
  <c r="L5" i="2"/>
  <c r="P5" i="2"/>
  <c r="S5" i="2"/>
  <c r="L104" i="2" l="1"/>
  <c r="S97" i="2"/>
  <c r="S13" i="2"/>
  <c r="S14" i="2"/>
  <c r="S15" i="2"/>
  <c r="S16" i="2"/>
  <c r="S17" i="2"/>
  <c r="X129" i="2"/>
  <c r="W129" i="2"/>
  <c r="V129" i="2"/>
  <c r="U129" i="2"/>
  <c r="S129" i="2"/>
  <c r="P129" i="2"/>
  <c r="L129" i="2"/>
  <c r="X128" i="2"/>
  <c r="W128" i="2"/>
  <c r="S128" i="2"/>
  <c r="P128" i="2"/>
  <c r="L128" i="2"/>
  <c r="X127" i="2"/>
  <c r="W127" i="2"/>
  <c r="S127" i="2"/>
  <c r="P127" i="2"/>
  <c r="L127" i="2"/>
  <c r="X126" i="2"/>
  <c r="W126" i="2"/>
  <c r="S126" i="2"/>
  <c r="P126" i="2"/>
  <c r="L126" i="2"/>
  <c r="X125" i="2"/>
  <c r="W125" i="2"/>
  <c r="S125" i="2"/>
  <c r="P125" i="2"/>
  <c r="L125" i="2"/>
  <c r="X124" i="2"/>
  <c r="W124" i="2"/>
  <c r="S124" i="2"/>
  <c r="P124" i="2"/>
  <c r="L124" i="2"/>
  <c r="X123" i="2"/>
  <c r="W123" i="2"/>
  <c r="S123" i="2"/>
  <c r="P123" i="2"/>
  <c r="L123" i="2"/>
  <c r="X122" i="2"/>
  <c r="W122" i="2"/>
  <c r="S122" i="2"/>
  <c r="P122" i="2"/>
  <c r="L122" i="2"/>
  <c r="X121" i="2"/>
  <c r="W121" i="2"/>
  <c r="S121" i="2"/>
  <c r="P121" i="2"/>
  <c r="L121" i="2"/>
  <c r="X120" i="2"/>
  <c r="W120" i="2"/>
  <c r="S120" i="2"/>
  <c r="P120" i="2"/>
  <c r="L120" i="2"/>
  <c r="X119" i="2"/>
  <c r="W119" i="2"/>
  <c r="S119" i="2"/>
  <c r="P119" i="2"/>
  <c r="L119" i="2"/>
  <c r="H119" i="2"/>
  <c r="X118" i="2"/>
  <c r="W118" i="2"/>
  <c r="S118" i="2"/>
  <c r="P118" i="2"/>
  <c r="L118" i="2"/>
  <c r="H118" i="2"/>
  <c r="X117" i="2"/>
  <c r="W117" i="2"/>
  <c r="S117" i="2"/>
  <c r="P117" i="2"/>
  <c r="L117" i="2"/>
  <c r="H117" i="2"/>
  <c r="X116" i="2"/>
  <c r="W116" i="2"/>
  <c r="S116" i="2"/>
  <c r="P116" i="2"/>
  <c r="L116" i="2"/>
  <c r="H116" i="2"/>
  <c r="X115" i="2"/>
  <c r="W115" i="2"/>
  <c r="V115" i="2"/>
  <c r="U115" i="2"/>
  <c r="S115" i="2"/>
  <c r="P115" i="2"/>
  <c r="L115" i="2"/>
  <c r="H115" i="2"/>
  <c r="P13" i="2"/>
  <c r="P14" i="2"/>
  <c r="P15" i="2"/>
  <c r="P16" i="2"/>
  <c r="P17" i="2"/>
  <c r="P34" i="2"/>
  <c r="P35" i="2"/>
  <c r="P36" i="2"/>
  <c r="P37" i="2"/>
  <c r="P55" i="2"/>
  <c r="P56" i="2"/>
  <c r="P57" i="2"/>
  <c r="P58" i="2"/>
  <c r="P76" i="2"/>
  <c r="P77" i="2"/>
  <c r="P78" i="2"/>
  <c r="P79" i="2"/>
  <c r="P80" i="2"/>
  <c r="P97" i="2"/>
  <c r="P99" i="2"/>
  <c r="P100" i="2"/>
  <c r="H69" i="2"/>
  <c r="H71" i="2"/>
  <c r="H72" i="2"/>
  <c r="H62" i="2"/>
  <c r="H48" i="2"/>
  <c r="H49" i="2"/>
  <c r="H50" i="2"/>
  <c r="H51" i="2"/>
  <c r="H41" i="2"/>
  <c r="H42" i="2"/>
  <c r="H43" i="2"/>
  <c r="H44" i="2"/>
  <c r="H34" i="2"/>
  <c r="H35" i="2"/>
  <c r="H36" i="2"/>
  <c r="H37" i="2"/>
  <c r="H27" i="2"/>
  <c r="H28" i="2"/>
  <c r="H29" i="2"/>
  <c r="H30" i="2"/>
  <c r="H31" i="2"/>
  <c r="H23" i="2"/>
  <c r="H24" i="2"/>
  <c r="H13" i="2"/>
  <c r="H14" i="2"/>
  <c r="H15" i="2"/>
  <c r="H16" i="2"/>
  <c r="H17" i="2"/>
  <c r="H6" i="2"/>
  <c r="H7" i="2"/>
  <c r="H8" i="2"/>
  <c r="H9" i="2"/>
  <c r="H10" i="2"/>
  <c r="S114" i="2" l="1"/>
  <c r="P114" i="2"/>
  <c r="L114" i="2"/>
  <c r="H114" i="2"/>
  <c r="D114" i="2"/>
  <c r="S113" i="2"/>
  <c r="P113" i="2"/>
  <c r="L113" i="2"/>
  <c r="H113" i="2"/>
  <c r="D113" i="2"/>
  <c r="S112" i="2"/>
  <c r="P112" i="2"/>
  <c r="L112" i="2"/>
  <c r="H112" i="2"/>
  <c r="D112" i="2"/>
  <c r="S111" i="2"/>
  <c r="P111" i="2"/>
  <c r="L111" i="2"/>
  <c r="H111" i="2"/>
  <c r="D111" i="2"/>
  <c r="S110" i="2"/>
  <c r="P110" i="2"/>
  <c r="L110" i="2"/>
  <c r="H110" i="2"/>
  <c r="D110" i="2"/>
  <c r="S109" i="2"/>
  <c r="P109" i="2"/>
  <c r="L109" i="2"/>
  <c r="S108" i="2"/>
  <c r="P108" i="2"/>
  <c r="S107" i="2"/>
  <c r="P107" i="2"/>
  <c r="S106" i="2"/>
  <c r="P106" i="2"/>
  <c r="S103" i="2"/>
  <c r="P103" i="2"/>
  <c r="L103" i="2"/>
  <c r="S102" i="2"/>
  <c r="P102" i="2"/>
  <c r="P101" i="2"/>
  <c r="S96" i="2"/>
  <c r="P96" i="2"/>
  <c r="S95" i="2"/>
  <c r="P95" i="2"/>
  <c r="S94" i="2"/>
  <c r="P94" i="2"/>
  <c r="S93" i="2"/>
  <c r="P93" i="2"/>
  <c r="S92" i="2"/>
  <c r="P92" i="2"/>
  <c r="S89" i="2"/>
  <c r="P89" i="2"/>
  <c r="S88" i="2"/>
  <c r="P88" i="2"/>
  <c r="S87" i="2"/>
  <c r="P87" i="2"/>
  <c r="P86" i="2"/>
  <c r="P85" i="2"/>
  <c r="S82" i="2"/>
  <c r="P82" i="2"/>
  <c r="P81" i="2"/>
  <c r="P75" i="2"/>
  <c r="S74" i="2"/>
  <c r="P74" i="2"/>
  <c r="H74" i="2"/>
  <c r="S73" i="2"/>
  <c r="P73" i="2"/>
  <c r="S72" i="2"/>
  <c r="P72" i="2"/>
  <c r="S68" i="2"/>
  <c r="P68" i="2"/>
  <c r="H68" i="2"/>
  <c r="S67" i="2"/>
  <c r="P67" i="2"/>
  <c r="H67" i="2"/>
  <c r="S66" i="2"/>
  <c r="P66" i="2"/>
  <c r="P65" i="2"/>
  <c r="P64" i="2"/>
  <c r="S61" i="2"/>
  <c r="P61" i="2"/>
  <c r="H61" i="2"/>
  <c r="P60" i="2"/>
  <c r="H60" i="2"/>
  <c r="P59" i="2"/>
  <c r="H59" i="2"/>
  <c r="P54" i="2"/>
  <c r="S53" i="2"/>
  <c r="P53" i="2"/>
  <c r="H53" i="2"/>
  <c r="S52" i="2"/>
  <c r="P52" i="2"/>
  <c r="H52" i="2"/>
  <c r="S51" i="2"/>
  <c r="P51" i="2"/>
  <c r="S47" i="2"/>
  <c r="P47" i="2"/>
  <c r="H47" i="2"/>
  <c r="S46" i="2"/>
  <c r="P46" i="2"/>
  <c r="H46" i="2"/>
  <c r="S45" i="2"/>
  <c r="P45" i="2"/>
  <c r="H45" i="2"/>
  <c r="P44" i="2"/>
  <c r="P43" i="2"/>
  <c r="S40" i="2"/>
  <c r="P40" i="2"/>
  <c r="H40" i="2"/>
  <c r="P39" i="2"/>
  <c r="H39" i="2"/>
  <c r="P38" i="2"/>
  <c r="H38" i="2"/>
  <c r="P33" i="2"/>
  <c r="H33" i="2"/>
  <c r="S32" i="2"/>
  <c r="P32" i="2"/>
  <c r="L32" i="2"/>
  <c r="S31" i="2"/>
  <c r="P31" i="2"/>
  <c r="L31" i="2"/>
  <c r="S30" i="2"/>
  <c r="P30" i="2"/>
  <c r="L30" i="2"/>
  <c r="S26" i="2"/>
  <c r="P26" i="2"/>
  <c r="L26" i="2"/>
  <c r="H26" i="2"/>
  <c r="P25" i="2"/>
  <c r="H25" i="2"/>
  <c r="P24" i="2"/>
  <c r="P23" i="2"/>
  <c r="P19" i="2"/>
  <c r="S18" i="2"/>
  <c r="P18" i="2"/>
  <c r="H18" i="2"/>
  <c r="L13" i="2"/>
  <c r="S12" i="2"/>
  <c r="P12" i="2"/>
  <c r="L12" i="2"/>
  <c r="H12" i="2"/>
  <c r="S11" i="2"/>
  <c r="P11" i="2"/>
  <c r="L11" i="2"/>
  <c r="H11" i="2"/>
  <c r="S10" i="2"/>
  <c r="P10" i="2"/>
  <c r="L10" i="2"/>
  <c r="S9" i="2"/>
  <c r="P9" i="2"/>
  <c r="L9" i="2"/>
  <c r="O2" i="2"/>
</calcChain>
</file>

<file path=xl/sharedStrings.xml><?xml version="1.0" encoding="utf-8"?>
<sst xmlns="http://schemas.openxmlformats.org/spreadsheetml/2006/main" count="179" uniqueCount="36">
  <si>
    <t>Week Beginning:</t>
  </si>
  <si>
    <t>LINE #1</t>
  </si>
  <si>
    <t>Cases</t>
  </si>
  <si>
    <t>LINE #2</t>
  </si>
  <si>
    <t>LINE #3</t>
  </si>
  <si>
    <t>Prod #</t>
  </si>
  <si>
    <t>Rqd.</t>
  </si>
  <si>
    <t>NIGHTS 11:30PM</t>
  </si>
  <si>
    <t xml:space="preserve">SUN    </t>
  </si>
  <si>
    <t>DAYS     7:30AM</t>
  </si>
  <si>
    <t>MON</t>
  </si>
  <si>
    <t>AFT       3:30PM</t>
  </si>
  <si>
    <t>TUES</t>
  </si>
  <si>
    <t>WED</t>
  </si>
  <si>
    <t>THURS</t>
  </si>
  <si>
    <t>FRIDAY</t>
  </si>
  <si>
    <t>ASSEMBLY</t>
  </si>
  <si>
    <t>ASSORTED</t>
  </si>
  <si>
    <t>SAT</t>
  </si>
  <si>
    <t>NP</t>
  </si>
  <si>
    <t>BL</t>
  </si>
  <si>
    <t>C</t>
  </si>
  <si>
    <t>A</t>
  </si>
  <si>
    <t>LINE # 4</t>
  </si>
  <si>
    <t>R</t>
  </si>
  <si>
    <t>TISMA</t>
  </si>
  <si>
    <t>Aldi Snackers</t>
  </si>
  <si>
    <t>LC</t>
  </si>
  <si>
    <t>Updated as on Sep 11</t>
  </si>
  <si>
    <t>c</t>
  </si>
  <si>
    <t>Complete 21450 from previous week</t>
  </si>
  <si>
    <t>Balance from previous week</t>
  </si>
  <si>
    <t>NEW 02s</t>
  </si>
  <si>
    <t>D</t>
  </si>
  <si>
    <t>Run out internals</t>
  </si>
  <si>
    <t>RUN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</si>
</sst>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;@"/>
    <numFmt numFmtId="165" formatCode="mmmm\ d\,\ yyyy"/>
    <numFmt numFmtId="166" formatCode="0.0"/>
    <numFmt numFmtId="167" formatCode="[$-409]mmmm\ d\,\ yyyy;@"/>
    <numFmt numFmtId="168" formatCode="[$-409]d\-mmm\-yy;@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6" fillId="0" borderId="0" xfId="0" applyFont="1"/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0" fontId="1" fillId="5" borderId="5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/>
    <xf numFmtId="1" fontId="1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/>
    <xf numFmtId="1" fontId="1" fillId="5" borderId="8" xfId="0" applyNumberFormat="1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 vertical="center" wrapText="1"/>
    </xf>
    <xf numFmtId="1" fontId="1" fillId="5" borderId="7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6" fontId="5" fillId="7" borderId="2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5" fillId="7" borderId="5" xfId="0" applyNumberFormat="1" applyFont="1" applyFill="1" applyBorder="1" applyAlignment="1">
      <alignment horizontal="center"/>
    </xf>
    <xf numFmtId="1" fontId="1" fillId="7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6" fontId="5" fillId="7" borderId="8" xfId="0" applyNumberFormat="1" applyFont="1" applyFill="1" applyBorder="1" applyAlignment="1">
      <alignment horizontal="center"/>
    </xf>
    <xf numFmtId="1" fontId="1" fillId="7" borderId="8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 vertical="center" wrapText="1"/>
    </xf>
    <xf numFmtId="1" fontId="1" fillId="7" borderId="5" xfId="0" applyNumberFormat="1" applyFont="1" applyFill="1" applyBorder="1" applyAlignment="1">
      <alignment horizontal="center" vertical="center" wrapText="1"/>
    </xf>
    <xf numFmtId="1" fontId="1" fillId="7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9" fillId="0" borderId="0" xfId="0" applyFont="1"/>
    <xf numFmtId="2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166" fontId="8" fillId="2" borderId="2" xfId="0" applyNumberFormat="1" applyFont="1" applyFill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/>
    <xf numFmtId="1" fontId="8" fillId="5" borderId="2" xfId="0" applyNumberFormat="1" applyFont="1" applyFill="1" applyBorder="1" applyAlignment="1">
      <alignment horizontal="center"/>
    </xf>
    <xf numFmtId="0" fontId="8" fillId="5" borderId="5" xfId="0" applyFont="1" applyFill="1" applyBorder="1"/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166" fontId="8" fillId="2" borderId="5" xfId="0" applyNumberFormat="1" applyFont="1" applyFill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/>
    <xf numFmtId="1" fontId="8" fillId="5" borderId="5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 applyAlignment="1">
      <alignment horizontal="center"/>
    </xf>
    <xf numFmtId="166" fontId="8" fillId="2" borderId="8" xfId="0" applyNumberFormat="1" applyFont="1" applyFill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/>
    <xf numFmtId="1" fontId="8" fillId="5" borderId="8" xfId="0" applyNumberFormat="1" applyFont="1" applyFill="1" applyBorder="1" applyAlignment="1">
      <alignment horizontal="center"/>
    </xf>
    <xf numFmtId="0" fontId="8" fillId="5" borderId="8" xfId="0" applyFont="1" applyFill="1" applyBorder="1"/>
    <xf numFmtId="0" fontId="8" fillId="5" borderId="8" xfId="0" applyFont="1" applyFill="1" applyBorder="1" applyAlignment="1">
      <alignment horizontal="center"/>
    </xf>
    <xf numFmtId="1" fontId="8" fillId="6" borderId="5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1" fontId="8" fillId="0" borderId="7" xfId="0" applyNumberFormat="1" applyFont="1" applyBorder="1" applyAlignment="1">
      <alignment horizontal="center" vertical="center" wrapText="1"/>
    </xf>
    <xf numFmtId="1" fontId="8" fillId="5" borderId="4" xfId="0" applyNumberFormat="1" applyFont="1" applyFill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166" fontId="8" fillId="7" borderId="2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" fontId="8" fillId="7" borderId="2" xfId="0" applyNumberFormat="1" applyFont="1" applyFill="1" applyBorder="1" applyAlignment="1">
      <alignment horizontal="center"/>
    </xf>
    <xf numFmtId="166" fontId="8" fillId="7" borderId="5" xfId="0" applyNumberFormat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" fontId="8" fillId="7" borderId="5" xfId="0" applyNumberFormat="1" applyFont="1" applyFill="1" applyBorder="1" applyAlignment="1">
      <alignment horizontal="center"/>
    </xf>
    <xf numFmtId="166" fontId="8" fillId="7" borderId="8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1" fontId="8" fillId="7" borderId="8" xfId="0" applyNumberFormat="1" applyFont="1" applyFill="1" applyBorder="1" applyAlignment="1">
      <alignment horizontal="center"/>
    </xf>
    <xf numFmtId="1" fontId="8" fillId="7" borderId="2" xfId="0" applyNumberFormat="1" applyFont="1" applyFill="1" applyBorder="1" applyAlignment="1">
      <alignment horizontal="center" vertical="center" wrapText="1"/>
    </xf>
    <xf numFmtId="1" fontId="8" fillId="7" borderId="5" xfId="0" applyNumberFormat="1" applyFont="1" applyFill="1" applyBorder="1" applyAlignment="1">
      <alignment horizontal="center" vertical="center" wrapText="1"/>
    </xf>
    <xf numFmtId="1" fontId="8" fillId="7" borderId="8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164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682"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b val="0"/>
        <i val="0"/>
        <color rgb="FF000000"/>
      </font>
    </dxf>
    <dxf>
      <font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b val="0"/>
        <i val="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LOGISTICS\Scheduling,%202018\previous%20schedul\open%20order%20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DJ%20Specs\RDJ_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  <sheetName val="open order"/>
      <sheetName val="cancels"/>
      <sheetName val="calendar"/>
      <sheetName val="items by line"/>
      <sheetName val="blank schedule"/>
      <sheetName val="June 18"/>
      <sheetName val="June 4"/>
      <sheetName val="June11"/>
    </sheetNames>
    <sheetDataSet>
      <sheetData sheetId="0"/>
      <sheetData sheetId="1"/>
      <sheetData sheetId="2"/>
      <sheetData sheetId="3"/>
      <sheetData sheetId="4">
        <row r="2">
          <cell r="A2">
            <v>30000003</v>
          </cell>
          <cell r="B2" t="str">
            <v>MLTN MGrain Gourmet</v>
          </cell>
          <cell r="C2">
            <v>3</v>
          </cell>
        </row>
        <row r="3">
          <cell r="A3">
            <v>30000004</v>
          </cell>
          <cell r="B3" t="str">
            <v>MLTN Mex. Mgrain Club</v>
          </cell>
          <cell r="C3">
            <v>3</v>
          </cell>
        </row>
        <row r="4">
          <cell r="A4">
            <v>30000005</v>
          </cell>
          <cell r="B4" t="str">
            <v>MLTN H&amp;Garlic Gourmet</v>
          </cell>
          <cell r="C4">
            <v>3</v>
          </cell>
        </row>
        <row r="5">
          <cell r="A5">
            <v>30000006</v>
          </cell>
          <cell r="B5" t="str">
            <v>MLTN Ething Gourmet</v>
          </cell>
          <cell r="C5">
            <v>3</v>
          </cell>
        </row>
        <row r="6">
          <cell r="A6">
            <v>30000008</v>
          </cell>
          <cell r="B6" t="str">
            <v>MLTN Seasalt Gourmet</v>
          </cell>
          <cell r="C6">
            <v>3</v>
          </cell>
        </row>
        <row r="7">
          <cell r="A7">
            <v>30000009</v>
          </cell>
          <cell r="B7" t="str">
            <v>MLTN Org MGrain Bite</v>
          </cell>
          <cell r="C7">
            <v>3</v>
          </cell>
        </row>
        <row r="8">
          <cell r="A8">
            <v>30000010</v>
          </cell>
          <cell r="B8" t="str">
            <v>MLTN Org H&amp;C Bite</v>
          </cell>
          <cell r="C8">
            <v>3</v>
          </cell>
        </row>
        <row r="9">
          <cell r="A9">
            <v>30000011</v>
          </cell>
          <cell r="B9" t="str">
            <v>Milton's NGMO Corn Honey</v>
          </cell>
          <cell r="C9">
            <v>3</v>
          </cell>
        </row>
        <row r="10">
          <cell r="A10">
            <v>30000012</v>
          </cell>
          <cell r="B10" t="str">
            <v>Milton's NGMO Multigrain</v>
          </cell>
          <cell r="C10">
            <v>3</v>
          </cell>
        </row>
        <row r="11">
          <cell r="A11">
            <v>30000013</v>
          </cell>
          <cell r="B11" t="str">
            <v>Milton's Multigrain Bite Size</v>
          </cell>
          <cell r="C11">
            <v>3</v>
          </cell>
        </row>
        <row r="12">
          <cell r="A12">
            <v>30000014</v>
          </cell>
          <cell r="B12" t="str">
            <v>Milton's UK Multigrain</v>
          </cell>
          <cell r="C12">
            <v>2</v>
          </cell>
        </row>
        <row r="13">
          <cell r="A13">
            <v>30000015</v>
          </cell>
          <cell r="B13" t="str">
            <v>Milton's U.K. Garlic &amp; Herb</v>
          </cell>
          <cell r="C13">
            <v>2</v>
          </cell>
        </row>
        <row r="14">
          <cell r="A14">
            <v>30000016</v>
          </cell>
          <cell r="B14" t="str">
            <v>Miltons US Multigrain Club</v>
          </cell>
          <cell r="C14">
            <v>1</v>
          </cell>
        </row>
        <row r="15">
          <cell r="A15">
            <v>30000017</v>
          </cell>
          <cell r="B15" t="str">
            <v>Carr's Water US  MB</v>
          </cell>
        </row>
        <row r="16">
          <cell r="A16">
            <v>30000018</v>
          </cell>
          <cell r="B16" t="str">
            <v>Carr's Toasted Sesame US MB</v>
          </cell>
        </row>
        <row r="17">
          <cell r="A17">
            <v>30000019</v>
          </cell>
          <cell r="B17" t="str">
            <v>Carr's Cracked Pepper US MB</v>
          </cell>
        </row>
        <row r="18">
          <cell r="A18">
            <v>30000020</v>
          </cell>
          <cell r="B18" t="str">
            <v>Carr's Water CAN  MB</v>
          </cell>
        </row>
        <row r="19">
          <cell r="A19">
            <v>30000023</v>
          </cell>
          <cell r="B19" t="str">
            <v>TJoes Scalloped Trio Pack MB</v>
          </cell>
          <cell r="C19" t="str">
            <v>ASSEMBLY</v>
          </cell>
        </row>
        <row r="20">
          <cell r="A20">
            <v>30000025</v>
          </cell>
          <cell r="B20" t="str">
            <v>Co-Op Sea Salt  MB</v>
          </cell>
          <cell r="C20">
            <v>2</v>
          </cell>
        </row>
        <row r="21">
          <cell r="A21">
            <v>30000026</v>
          </cell>
          <cell r="B21" t="str">
            <v>Co-Op Sea Salt &amp; Pepper MB</v>
          </cell>
          <cell r="C21">
            <v>2</v>
          </cell>
        </row>
        <row r="22">
          <cell r="A22">
            <v>30000027</v>
          </cell>
          <cell r="B22" t="str">
            <v>FWY Gmet Mgrain</v>
          </cell>
          <cell r="C22">
            <v>2</v>
          </cell>
        </row>
        <row r="23">
          <cell r="A23">
            <v>30000028</v>
          </cell>
          <cell r="B23" t="str">
            <v>Kavli Bulk Mini Snack</v>
          </cell>
          <cell r="C23">
            <v>3</v>
          </cell>
        </row>
        <row r="24">
          <cell r="A24">
            <v>30000029</v>
          </cell>
          <cell r="B24" t="str">
            <v>MLTN WLMT MGrain</v>
          </cell>
          <cell r="C24">
            <v>1</v>
          </cell>
        </row>
        <row r="25">
          <cell r="A25">
            <v>30000031</v>
          </cell>
          <cell r="B25" t="str">
            <v>Savourbakes Wheat &amp; Multigrain</v>
          </cell>
          <cell r="C25" t="str">
            <v>ASSEMBLY</v>
          </cell>
        </row>
        <row r="26">
          <cell r="A26">
            <v>30000032</v>
          </cell>
          <cell r="B26" t="str">
            <v>Aldi UK S.Select assorted MB</v>
          </cell>
          <cell r="C26" t="str">
            <v>ASSORTED</v>
          </cell>
        </row>
        <row r="27">
          <cell r="A27">
            <v>30000033</v>
          </cell>
          <cell r="B27" t="str">
            <v>ASDA CBY Garlic Scallop MB</v>
          </cell>
          <cell r="C27">
            <v>2</v>
          </cell>
        </row>
        <row r="28">
          <cell r="A28">
            <v>30000034</v>
          </cell>
          <cell r="B28" t="str">
            <v>ASDA CBY Rosemay Scallop MB</v>
          </cell>
          <cell r="C28">
            <v>2</v>
          </cell>
        </row>
        <row r="29">
          <cell r="A29">
            <v>30000035</v>
          </cell>
          <cell r="B29" t="str">
            <v>ASDA CBY Salt &amp; Pepper MB</v>
          </cell>
          <cell r="C29">
            <v>2</v>
          </cell>
        </row>
        <row r="30">
          <cell r="A30">
            <v>30000036</v>
          </cell>
          <cell r="B30" t="str">
            <v>ASDA ES Assorted Biscuits MB</v>
          </cell>
          <cell r="C30" t="str">
            <v>ASSORTED</v>
          </cell>
        </row>
        <row r="31">
          <cell r="A31">
            <v>30000037</v>
          </cell>
          <cell r="B31" t="str">
            <v>ASDA CBY Multigrain Entertaine</v>
          </cell>
          <cell r="C31">
            <v>2</v>
          </cell>
        </row>
        <row r="32">
          <cell r="A32">
            <v>30000038</v>
          </cell>
          <cell r="B32" t="str">
            <v>ASDA CBY Snackers 16x200g</v>
          </cell>
          <cell r="C32">
            <v>3</v>
          </cell>
        </row>
        <row r="33">
          <cell r="A33">
            <v>30000039</v>
          </cell>
          <cell r="B33" t="str">
            <v>ASDA CBY Ham &amp; Cheese Cracker</v>
          </cell>
          <cell r="C33">
            <v>3</v>
          </cell>
        </row>
        <row r="34">
          <cell r="A34">
            <v>30000040</v>
          </cell>
          <cell r="B34" t="str">
            <v>Lidl Deluxe Mixed Crisps MB</v>
          </cell>
          <cell r="C34" t="str">
            <v>ASSEMBLY</v>
          </cell>
        </row>
        <row r="35">
          <cell r="A35">
            <v>30000041</v>
          </cell>
          <cell r="B35" t="str">
            <v>Lidl Towergate Wheat &amp; Multigr</v>
          </cell>
          <cell r="C35" t="str">
            <v>ASSEMBLY</v>
          </cell>
        </row>
        <row r="36">
          <cell r="A36">
            <v>30000042</v>
          </cell>
          <cell r="B36" t="str">
            <v>Lidl Krusty Croc Wheat &amp; Multi</v>
          </cell>
          <cell r="C36" t="str">
            <v>ASSEMBLY</v>
          </cell>
        </row>
        <row r="37">
          <cell r="A37">
            <v>30000043</v>
          </cell>
          <cell r="B37" t="str">
            <v>Morrison Sea Salt &amp; Pepper MB</v>
          </cell>
          <cell r="C37">
            <v>2</v>
          </cell>
        </row>
        <row r="38">
          <cell r="A38">
            <v>30000044</v>
          </cell>
          <cell r="B38" t="str">
            <v>Morrison Garlic Scallop MB</v>
          </cell>
          <cell r="C38">
            <v>2</v>
          </cell>
        </row>
        <row r="39">
          <cell r="A39">
            <v>30000045</v>
          </cell>
          <cell r="B39" t="str">
            <v>Morrison Assorted MB</v>
          </cell>
          <cell r="C39" t="str">
            <v>ASSORTED</v>
          </cell>
        </row>
        <row r="40">
          <cell r="A40">
            <v>30000047</v>
          </cell>
          <cell r="B40" t="str">
            <v>Morrison Cheese &amp; Chive Tuck I</v>
          </cell>
        </row>
        <row r="41">
          <cell r="A41">
            <v>30000048</v>
          </cell>
          <cell r="B41" t="str">
            <v>Sainsbury Rosemary Scallop 9x1</v>
          </cell>
          <cell r="C41">
            <v>2</v>
          </cell>
        </row>
        <row r="42">
          <cell r="A42">
            <v>30000049</v>
          </cell>
          <cell r="B42" t="str">
            <v>Sainsbury Salt &amp; Pepper Scallo</v>
          </cell>
          <cell r="C42">
            <v>2</v>
          </cell>
        </row>
        <row r="43">
          <cell r="A43">
            <v>30000050</v>
          </cell>
          <cell r="B43" t="str">
            <v>Tesco Garlic Scallop 8x200g MB</v>
          </cell>
          <cell r="C43">
            <v>2</v>
          </cell>
        </row>
        <row r="44">
          <cell r="A44">
            <v>30000051</v>
          </cell>
          <cell r="B44" t="str">
            <v>Tesco Salt &amp; Pepper Scallop MB</v>
          </cell>
          <cell r="C44">
            <v>2</v>
          </cell>
        </row>
        <row r="45">
          <cell r="A45">
            <v>30000052</v>
          </cell>
          <cell r="B45" t="str">
            <v>Tesco Assorted Cracker Selecti</v>
          </cell>
          <cell r="C45" t="str">
            <v>ASSORTED</v>
          </cell>
        </row>
        <row r="46">
          <cell r="A46">
            <v>30000053</v>
          </cell>
          <cell r="B46" t="str">
            <v>Tesco Multigrain Entertainer 8</v>
          </cell>
          <cell r="C46">
            <v>2</v>
          </cell>
        </row>
        <row r="47">
          <cell r="A47">
            <v>30000054</v>
          </cell>
          <cell r="B47" t="str">
            <v>Tesco Wheat</v>
          </cell>
          <cell r="C47">
            <v>2</v>
          </cell>
        </row>
        <row r="48">
          <cell r="A48">
            <v>30000056</v>
          </cell>
          <cell r="B48" t="str">
            <v>Tesco Crak n Snak</v>
          </cell>
        </row>
        <row r="49">
          <cell r="A49">
            <v>30000058</v>
          </cell>
          <cell r="B49" t="str">
            <v>Tesco Snackers 7x200g</v>
          </cell>
          <cell r="C49">
            <v>3</v>
          </cell>
        </row>
        <row r="50">
          <cell r="A50">
            <v>30000059</v>
          </cell>
          <cell r="B50" t="str">
            <v>Tesco Ham &amp; Cheese Cracker S</v>
          </cell>
          <cell r="C50">
            <v>3</v>
          </cell>
        </row>
        <row r="51">
          <cell r="A51">
            <v>30000061</v>
          </cell>
          <cell r="B51" t="str">
            <v>Tesco Trio Pack 6x540g MB</v>
          </cell>
          <cell r="C51" t="str">
            <v>ASSEMBLY</v>
          </cell>
        </row>
        <row r="52">
          <cell r="A52">
            <v>30000062</v>
          </cell>
          <cell r="B52" t="str">
            <v>Fway Gmet S&amp;Pepper MB</v>
          </cell>
          <cell r="C52">
            <v>2</v>
          </cell>
        </row>
        <row r="53">
          <cell r="A53">
            <v>30000063</v>
          </cell>
          <cell r="B53" t="str">
            <v>Fway Gmt Crckr Selection</v>
          </cell>
          <cell r="C53" t="str">
            <v>ASSORTED</v>
          </cell>
        </row>
        <row r="54">
          <cell r="A54">
            <v>30000064</v>
          </cell>
          <cell r="B54" t="str">
            <v>FWY Gmet Garlic MB</v>
          </cell>
          <cell r="C54">
            <v>2</v>
          </cell>
        </row>
        <row r="55">
          <cell r="A55">
            <v>30000066</v>
          </cell>
          <cell r="B55" t="str">
            <v>Aldi USA. Entertainer 12 pack</v>
          </cell>
          <cell r="C55" t="str">
            <v>ASSEMBLY</v>
          </cell>
        </row>
        <row r="56">
          <cell r="A56">
            <v>30000067</v>
          </cell>
          <cell r="B56" t="str">
            <v>Aldi USA. Assorted 8x 13.2oz</v>
          </cell>
          <cell r="C56" t="str">
            <v>ASSORTED</v>
          </cell>
        </row>
        <row r="57">
          <cell r="A57">
            <v>30000068</v>
          </cell>
          <cell r="B57" t="str">
            <v>Morrisons Rosemary Scallop MB</v>
          </cell>
          <cell r="C57">
            <v>2</v>
          </cell>
        </row>
        <row r="58">
          <cell r="A58">
            <v>30000069</v>
          </cell>
          <cell r="B58" t="str">
            <v>Lidl Cracker Selection Deluxe</v>
          </cell>
          <cell r="C58" t="str">
            <v>ASSORTED</v>
          </cell>
        </row>
        <row r="59">
          <cell r="A59">
            <v>30000070</v>
          </cell>
          <cell r="B59" t="str">
            <v>Gourmet Pigs in Blankets Minis</v>
          </cell>
          <cell r="C59">
            <v>3</v>
          </cell>
        </row>
        <row r="60">
          <cell r="A60">
            <v>30000071</v>
          </cell>
          <cell r="B60" t="str">
            <v>Fairway -Gourmet Wheat Enterta</v>
          </cell>
          <cell r="C60">
            <v>2</v>
          </cell>
        </row>
        <row r="61">
          <cell r="A61">
            <v>30000072</v>
          </cell>
          <cell r="B61" t="str">
            <v>Aldi NLD  Mixed Crisps MB</v>
          </cell>
          <cell r="C61" t="str">
            <v>ASSEMBLY</v>
          </cell>
        </row>
        <row r="62">
          <cell r="A62">
            <v>30000073</v>
          </cell>
          <cell r="B62" t="str">
            <v>PC Naan EThing</v>
          </cell>
          <cell r="C62">
            <v>3</v>
          </cell>
        </row>
        <row r="63">
          <cell r="A63">
            <v>30000074</v>
          </cell>
          <cell r="B63" t="str">
            <v>PC Naan RMary</v>
          </cell>
          <cell r="C63">
            <v>3</v>
          </cell>
        </row>
        <row r="64">
          <cell r="A64">
            <v>30000075</v>
          </cell>
          <cell r="B64" t="str">
            <v>PC Naan SeaSalt</v>
          </cell>
          <cell r="C64">
            <v>3</v>
          </cell>
        </row>
        <row r="65">
          <cell r="A65">
            <v>30000076</v>
          </cell>
          <cell r="B65" t="str">
            <v>KESKO Assorted MB</v>
          </cell>
          <cell r="C65" t="str">
            <v>ASSORTED</v>
          </cell>
        </row>
        <row r="66">
          <cell r="A66">
            <v>30000077</v>
          </cell>
          <cell r="B66" t="str">
            <v>Tesco Sea Salt MB</v>
          </cell>
          <cell r="C66">
            <v>2</v>
          </cell>
        </row>
        <row r="67">
          <cell r="A67">
            <v>30000078</v>
          </cell>
          <cell r="B67" t="str">
            <v>MLT Org. Variety Pack</v>
          </cell>
          <cell r="C67" t="str">
            <v>ASSEMBLY</v>
          </cell>
        </row>
        <row r="68">
          <cell r="A68">
            <v>30000079</v>
          </cell>
          <cell r="B68" t="str">
            <v>Rivercote 20 count scallop MB</v>
          </cell>
          <cell r="C68" t="str">
            <v>ASSEMBLY</v>
          </cell>
        </row>
        <row r="69">
          <cell r="A69">
            <v>30000080</v>
          </cell>
          <cell r="B69" t="str">
            <v>Rivercote MGrain &amp; Wheat</v>
          </cell>
          <cell r="C69" t="str">
            <v>ASSEMBLY</v>
          </cell>
        </row>
        <row r="70">
          <cell r="A70">
            <v>30000081</v>
          </cell>
          <cell r="B70" t="str">
            <v>ASDA CBY Garlic MB 9x200g</v>
          </cell>
          <cell r="C70">
            <v>2</v>
          </cell>
        </row>
        <row r="71">
          <cell r="A71">
            <v>30000082</v>
          </cell>
          <cell r="B71" t="str">
            <v>ASDA CBY V2 RMary MB</v>
          </cell>
          <cell r="C71">
            <v>2</v>
          </cell>
        </row>
        <row r="72">
          <cell r="A72">
            <v>30000083</v>
          </cell>
          <cell r="B72" t="str">
            <v>ASDA CBY V2 S&amp;P MB</v>
          </cell>
          <cell r="C72">
            <v>2</v>
          </cell>
        </row>
        <row r="73">
          <cell r="A73">
            <v>30000084</v>
          </cell>
          <cell r="B73" t="str">
            <v>ASDA CBY V2 MGrain</v>
          </cell>
          <cell r="C73">
            <v>2</v>
          </cell>
        </row>
        <row r="74">
          <cell r="A74">
            <v>30000085</v>
          </cell>
          <cell r="B74" t="str">
            <v>ASDA CBY Snackers</v>
          </cell>
          <cell r="C74">
            <v>3</v>
          </cell>
        </row>
        <row r="75">
          <cell r="A75">
            <v>30000086</v>
          </cell>
          <cell r="B75" t="str">
            <v>ASDA CBY Ham &amp; Cheese</v>
          </cell>
          <cell r="C75">
            <v>3</v>
          </cell>
        </row>
        <row r="76">
          <cell r="A76">
            <v>30000087</v>
          </cell>
          <cell r="B76" t="str">
            <v>LIDL Sondey mixed scllp MB</v>
          </cell>
          <cell r="C76" t="str">
            <v>ASSEMBLY</v>
          </cell>
        </row>
        <row r="77">
          <cell r="A77">
            <v>30000088</v>
          </cell>
          <cell r="B77" t="str">
            <v>LIDL Sondey wht/Mgrain</v>
          </cell>
          <cell r="C77" t="str">
            <v>ASSEMBLY</v>
          </cell>
        </row>
        <row r="78">
          <cell r="A78">
            <v>30000089</v>
          </cell>
          <cell r="B78" t="str">
            <v>LIDL Sondey Assorted</v>
          </cell>
          <cell r="C78" t="str">
            <v>ASSORTED</v>
          </cell>
        </row>
        <row r="79">
          <cell r="A79">
            <v>30000091</v>
          </cell>
          <cell r="B79" t="str">
            <v>LIDL US 8 pack Asst. MB</v>
          </cell>
          <cell r="C79" t="str">
            <v>ASSORTED</v>
          </cell>
        </row>
        <row r="80">
          <cell r="A80">
            <v>30000092</v>
          </cell>
          <cell r="B80" t="str">
            <v>LIDL Sondey EE Mix Scallop MB</v>
          </cell>
          <cell r="C80" t="str">
            <v>ASSEMBLY</v>
          </cell>
        </row>
        <row r="81">
          <cell r="A81">
            <v>30000093</v>
          </cell>
          <cell r="B81" t="str">
            <v>Tesco Rosemary Scallop MB</v>
          </cell>
          <cell r="C81">
            <v>2</v>
          </cell>
        </row>
        <row r="82">
          <cell r="A82">
            <v>30000094</v>
          </cell>
          <cell r="B82" t="str">
            <v>ALDI USA Wheat Thins</v>
          </cell>
          <cell r="C82">
            <v>3</v>
          </cell>
        </row>
        <row r="83">
          <cell r="A83">
            <v>30000095</v>
          </cell>
          <cell r="B83" t="str">
            <v>Lidl US Entertainer Multipak</v>
          </cell>
          <cell r="C83" t="str">
            <v>ASSEMBLY</v>
          </cell>
        </row>
        <row r="84">
          <cell r="A84">
            <v>30000096</v>
          </cell>
          <cell r="B84" t="str">
            <v>Lidl US Wheat Thins</v>
          </cell>
          <cell r="C84">
            <v>3</v>
          </cell>
        </row>
        <row r="85">
          <cell r="A85">
            <v>30000097</v>
          </cell>
          <cell r="B85" t="str">
            <v>Lidl US Wtr Crckr Multipak MB</v>
          </cell>
        </row>
        <row r="86">
          <cell r="A86">
            <v>30000098</v>
          </cell>
          <cell r="B86" t="str">
            <v>MLTN Org. MGrain 4 pack</v>
          </cell>
          <cell r="C86" t="str">
            <v>ASSEMBLY</v>
          </cell>
        </row>
        <row r="87">
          <cell r="A87">
            <v>30000103</v>
          </cell>
          <cell r="B87" t="str">
            <v>Kroger ST Org. Snck Crk.</v>
          </cell>
          <cell r="C87">
            <v>3</v>
          </cell>
        </row>
        <row r="88">
          <cell r="A88">
            <v>30000104</v>
          </cell>
          <cell r="B88" t="str">
            <v>Tesco Naan Sea Salt</v>
          </cell>
          <cell r="C88">
            <v>3</v>
          </cell>
        </row>
        <row r="89">
          <cell r="A89">
            <v>30000105</v>
          </cell>
          <cell r="B89" t="str">
            <v>Lidl Sondey WE  Mix Scallop MB</v>
          </cell>
          <cell r="C89" t="str">
            <v>ASSEMBLY</v>
          </cell>
        </row>
        <row r="90">
          <cell r="A90">
            <v>30000106</v>
          </cell>
          <cell r="B90" t="str">
            <v>Tesco Naan Tandoori</v>
          </cell>
          <cell r="C90">
            <v>3</v>
          </cell>
        </row>
        <row r="91">
          <cell r="A91">
            <v>30000107</v>
          </cell>
          <cell r="B91" t="str">
            <v>Tesco Naan Multiseed</v>
          </cell>
          <cell r="C91">
            <v>3</v>
          </cell>
        </row>
        <row r="92">
          <cell r="A92">
            <v>30000108</v>
          </cell>
          <cell r="B92" t="str">
            <v>Booker Lux Biscuits for Chs</v>
          </cell>
          <cell r="C92" t="str">
            <v>ASSORTED</v>
          </cell>
        </row>
        <row r="93">
          <cell r="A93">
            <v>30000109</v>
          </cell>
          <cell r="B93" t="str">
            <v>UNFI Original Cracker</v>
          </cell>
          <cell r="C93">
            <v>2</v>
          </cell>
        </row>
        <row r="94">
          <cell r="A94">
            <v>30000110</v>
          </cell>
          <cell r="B94" t="str">
            <v>UNFI Wheat Cracker</v>
          </cell>
          <cell r="C94">
            <v>2</v>
          </cell>
        </row>
        <row r="95">
          <cell r="A95">
            <v>30000111</v>
          </cell>
          <cell r="B95" t="str">
            <v>UNFI MG Entertainer</v>
          </cell>
          <cell r="C95">
            <v>2</v>
          </cell>
        </row>
        <row r="96">
          <cell r="A96">
            <v>30000112</v>
          </cell>
          <cell r="B96" t="str">
            <v>UNFI Sea Salt Scallop MB</v>
          </cell>
          <cell r="C96">
            <v>2</v>
          </cell>
        </row>
        <row r="97">
          <cell r="A97">
            <v>30000113</v>
          </cell>
          <cell r="B97" t="str">
            <v>UNFI S&amp;P Scallop MB</v>
          </cell>
          <cell r="C97">
            <v>2</v>
          </cell>
        </row>
        <row r="98">
          <cell r="A98">
            <v>30000114</v>
          </cell>
          <cell r="B98" t="str">
            <v>Silver crane Cracker sel tin</v>
          </cell>
          <cell r="C98" t="str">
            <v>ASSORTED</v>
          </cell>
        </row>
        <row r="99">
          <cell r="A99">
            <v>30000115</v>
          </cell>
          <cell r="B99" t="str">
            <v>Sobey's Jazz cracker</v>
          </cell>
        </row>
        <row r="100">
          <cell r="A100">
            <v>30000116</v>
          </cell>
          <cell r="B100" t="str">
            <v>sobeys cheese jazz</v>
          </cell>
        </row>
        <row r="101">
          <cell r="A101">
            <v>30000117</v>
          </cell>
          <cell r="B101" t="str">
            <v>Sobeys's mini BBQ</v>
          </cell>
        </row>
        <row r="102">
          <cell r="A102">
            <v>30000118</v>
          </cell>
          <cell r="B102" t="str">
            <v>sobey's mini Salt &amp; pepper</v>
          </cell>
        </row>
        <row r="103">
          <cell r="A103">
            <v>30000119</v>
          </cell>
          <cell r="B103" t="str">
            <v>sobeys mini jalapeno</v>
          </cell>
        </row>
        <row r="104">
          <cell r="A104">
            <v>30000120</v>
          </cell>
          <cell r="B104" t="str">
            <v>COOP Christmas Honey Ham</v>
          </cell>
          <cell r="C104">
            <v>3</v>
          </cell>
        </row>
        <row r="105">
          <cell r="A105">
            <v>30000122</v>
          </cell>
          <cell r="B105" t="str">
            <v>Country range assorted MB</v>
          </cell>
          <cell r="C105" t="str">
            <v>ASSORTED</v>
          </cell>
        </row>
        <row r="106">
          <cell r="A106">
            <v>30000123</v>
          </cell>
          <cell r="B106" t="str">
            <v>Damora wheaten selection MB</v>
          </cell>
          <cell r="C106" t="str">
            <v>ASSEMBLY</v>
          </cell>
        </row>
        <row r="107">
          <cell r="A107">
            <v>30000124</v>
          </cell>
          <cell r="B107" t="str">
            <v>Kavli wheat &amp; flax</v>
          </cell>
          <cell r="C107">
            <v>3</v>
          </cell>
        </row>
        <row r="108">
          <cell r="A108">
            <v>30000125</v>
          </cell>
          <cell r="B108" t="str">
            <v>COOP V2 Sea slt MB</v>
          </cell>
          <cell r="C108">
            <v>2</v>
          </cell>
        </row>
        <row r="109">
          <cell r="A109">
            <v>30000126</v>
          </cell>
          <cell r="B109" t="str">
            <v>COOP V2 S&amp;P MB</v>
          </cell>
          <cell r="C109">
            <v>2</v>
          </cell>
        </row>
        <row r="110">
          <cell r="A110">
            <v>30000127</v>
          </cell>
          <cell r="B110" t="str">
            <v>COOP Assortment</v>
          </cell>
          <cell r="C110" t="str">
            <v>ASSORTED</v>
          </cell>
        </row>
        <row r="111">
          <cell r="A111">
            <v>30000130</v>
          </cell>
          <cell r="B111" t="str">
            <v>DSK Netto/Dansk S.Salt MB</v>
          </cell>
          <cell r="C111">
            <v>2</v>
          </cell>
        </row>
        <row r="112">
          <cell r="A112">
            <v>30000131</v>
          </cell>
          <cell r="B112" t="str">
            <v>DSK Netto/Dansk Rmary MB</v>
          </cell>
          <cell r="C112">
            <v>2</v>
          </cell>
        </row>
        <row r="113">
          <cell r="A113">
            <v>30000132</v>
          </cell>
          <cell r="B113" t="str">
            <v>Iceland Assorted 250g</v>
          </cell>
          <cell r="C113" t="str">
            <v>ASSORTED</v>
          </cell>
        </row>
        <row r="114">
          <cell r="A114">
            <v>30000135</v>
          </cell>
          <cell r="B114" t="str">
            <v>ALDI NLD Assorted MB</v>
          </cell>
          <cell r="C114" t="str">
            <v>ASSORTED</v>
          </cell>
        </row>
        <row r="115">
          <cell r="A115">
            <v>30000140</v>
          </cell>
          <cell r="B115" t="str">
            <v>Aldi BEL Assorted MB</v>
          </cell>
          <cell r="C115" t="str">
            <v>ASSORTED</v>
          </cell>
        </row>
        <row r="116">
          <cell r="A116">
            <v>30000141</v>
          </cell>
          <cell r="B116" t="str">
            <v>Aldi BEL Mix Crisps MB</v>
          </cell>
          <cell r="C116" t="str">
            <v>ASSEMBLY</v>
          </cell>
        </row>
        <row r="117">
          <cell r="A117">
            <v>30000142</v>
          </cell>
          <cell r="B117" t="str">
            <v>Morrisons Christmas H.Ham</v>
          </cell>
          <cell r="C117">
            <v>3</v>
          </cell>
        </row>
        <row r="118">
          <cell r="A118">
            <v>30000143</v>
          </cell>
          <cell r="B118" t="str">
            <v>Morrisons Pig in Blanket</v>
          </cell>
          <cell r="C118">
            <v>3</v>
          </cell>
        </row>
        <row r="119">
          <cell r="A119">
            <v>30000144</v>
          </cell>
          <cell r="B119" t="str">
            <v>MLTN Org Him. Salt</v>
          </cell>
          <cell r="C119">
            <v>2</v>
          </cell>
        </row>
        <row r="120">
          <cell r="A120">
            <v>30000145</v>
          </cell>
          <cell r="B120" t="str">
            <v>MLTN Org. Salt &amp; Olv Oil</v>
          </cell>
          <cell r="C120">
            <v>2</v>
          </cell>
        </row>
        <row r="121">
          <cell r="A121">
            <v>30000146</v>
          </cell>
          <cell r="B121" t="str">
            <v>MLTN Org. T.Grain &amp; Onion</v>
          </cell>
          <cell r="C121">
            <v>2</v>
          </cell>
        </row>
        <row r="122">
          <cell r="A122">
            <v>30000146</v>
          </cell>
          <cell r="B122" t="str">
            <v>Milton's Organic Toasted Grains and Onion</v>
          </cell>
          <cell r="C122">
            <v>2</v>
          </cell>
        </row>
        <row r="123">
          <cell r="A123">
            <v>30000147</v>
          </cell>
          <cell r="B123" t="str">
            <v>MLTN Org. Multigrain</v>
          </cell>
          <cell r="C123">
            <v>2</v>
          </cell>
        </row>
        <row r="124">
          <cell r="A124">
            <v>30000147</v>
          </cell>
          <cell r="B124" t="str">
            <v>Milton's Organic Multigrain 8 x 170g</v>
          </cell>
          <cell r="C124">
            <v>2</v>
          </cell>
        </row>
        <row r="125">
          <cell r="A125">
            <v>30000148</v>
          </cell>
          <cell r="B125" t="str">
            <v>Kavli Aldi Mini Round Snack 6/1kg</v>
          </cell>
          <cell r="C125">
            <v>3</v>
          </cell>
        </row>
        <row r="126">
          <cell r="A126">
            <v>30000150</v>
          </cell>
          <cell r="B126" t="str">
            <v>MLTN Org Variety 4pk V2</v>
          </cell>
          <cell r="C126" t="str">
            <v>ASSEMBLY</v>
          </cell>
        </row>
        <row r="127">
          <cell r="A127">
            <v>30000151</v>
          </cell>
          <cell r="B127" t="str">
            <v>MLTN Org Mgrain 4pk V2</v>
          </cell>
          <cell r="C127" t="str">
            <v>ASSEMBLY</v>
          </cell>
        </row>
        <row r="128">
          <cell r="A128">
            <v>30000152</v>
          </cell>
          <cell r="B128" t="str">
            <v>MLTN Org. Rmary &amp; Garlic</v>
          </cell>
          <cell r="C128">
            <v>2</v>
          </cell>
        </row>
        <row r="129">
          <cell r="A129">
            <v>30000153</v>
          </cell>
          <cell r="B129" t="str">
            <v>Damora V3 mixed Wheaten</v>
          </cell>
          <cell r="C129">
            <v>2</v>
          </cell>
        </row>
        <row r="130">
          <cell r="A130">
            <v>30000154</v>
          </cell>
          <cell r="B130" t="str">
            <v>Musgrave Multigrain 8 x 170g</v>
          </cell>
          <cell r="C130">
            <v>2</v>
          </cell>
        </row>
        <row r="131">
          <cell r="A131">
            <v>30000155</v>
          </cell>
          <cell r="B131" t="str">
            <v>Musgraves S&amp;P MB</v>
          </cell>
          <cell r="C131">
            <v>2</v>
          </cell>
        </row>
        <row r="132">
          <cell r="A132">
            <v>30000156</v>
          </cell>
          <cell r="B132" t="str">
            <v>Morrisons Seasalt MB</v>
          </cell>
          <cell r="C132">
            <v>2</v>
          </cell>
        </row>
        <row r="133">
          <cell r="A133">
            <v>30000157</v>
          </cell>
          <cell r="B133" t="str">
            <v>LIDL US Rcote Scallop MB</v>
          </cell>
          <cell r="C133" t="str">
            <v>ASSEMBLY</v>
          </cell>
        </row>
        <row r="134">
          <cell r="A134">
            <v>30000158</v>
          </cell>
          <cell r="B134" t="str">
            <v>MLT Org. Party Pack</v>
          </cell>
          <cell r="C134" t="str">
            <v>ASSEMBLY</v>
          </cell>
        </row>
        <row r="135">
          <cell r="A135">
            <v>30000159</v>
          </cell>
          <cell r="B135" t="str">
            <v>ASDA Assorted</v>
          </cell>
          <cell r="C135" t="str">
            <v>Assorted</v>
          </cell>
        </row>
        <row r="136">
          <cell r="A136">
            <v>30000160</v>
          </cell>
          <cell r="B136" t="str">
            <v>ASDA Sesalt MB 8 pack</v>
          </cell>
          <cell r="C136">
            <v>2</v>
          </cell>
        </row>
        <row r="137">
          <cell r="A137">
            <v>30000161</v>
          </cell>
          <cell r="B137" t="str">
            <v>ASDA S.Chili MB 8 pack</v>
          </cell>
          <cell r="C137">
            <v>2</v>
          </cell>
        </row>
        <row r="138">
          <cell r="A138">
            <v>30000164</v>
          </cell>
          <cell r="B138" t="str">
            <v>ASDA MGrain 8 count</v>
          </cell>
          <cell r="C138">
            <v>2</v>
          </cell>
        </row>
        <row r="139">
          <cell r="A139">
            <v>30000165</v>
          </cell>
          <cell r="B139" t="str">
            <v>ASDA Rmary MB 8 pack</v>
          </cell>
          <cell r="C139">
            <v>2</v>
          </cell>
        </row>
        <row r="140">
          <cell r="A140">
            <v>30000166</v>
          </cell>
          <cell r="B140" t="str">
            <v>ASDA S&amp;P MB 8 pack</v>
          </cell>
          <cell r="C140">
            <v>2</v>
          </cell>
        </row>
        <row r="141">
          <cell r="A141">
            <v>30000167</v>
          </cell>
          <cell r="B141" t="str">
            <v>ASDA Garlic MB 8 pack</v>
          </cell>
          <cell r="C141">
            <v>2</v>
          </cell>
        </row>
        <row r="142">
          <cell r="A142">
            <v>30000168</v>
          </cell>
          <cell r="B142" t="str">
            <v>ASDA Snackers V3</v>
          </cell>
          <cell r="C142">
            <v>3</v>
          </cell>
        </row>
        <row r="143">
          <cell r="A143">
            <v>30000169</v>
          </cell>
          <cell r="B143" t="str">
            <v>FWAY 500g assorted</v>
          </cell>
          <cell r="C143" t="str">
            <v>ASSORTED</v>
          </cell>
        </row>
        <row r="144">
          <cell r="A144">
            <v>30000170</v>
          </cell>
          <cell r="B144" t="str">
            <v>Rivercote Ent. 20 pack</v>
          </cell>
          <cell r="C144" t="str">
            <v>ASSEMBLY</v>
          </cell>
        </row>
        <row r="145">
          <cell r="A145">
            <v>30000171</v>
          </cell>
          <cell r="B145" t="str">
            <v>ALDI USA Mixed Scallop</v>
          </cell>
          <cell r="C145" t="str">
            <v>ASSEMBLY</v>
          </cell>
        </row>
        <row r="146">
          <cell r="A146">
            <v>30000172</v>
          </cell>
          <cell r="B146" t="str">
            <v>ASDA Seasalt MB V3</v>
          </cell>
          <cell r="C146">
            <v>2</v>
          </cell>
        </row>
        <row r="147">
          <cell r="A147">
            <v>30000173</v>
          </cell>
          <cell r="B147" t="str">
            <v>ASDA Sweet Chili V3</v>
          </cell>
          <cell r="C147">
            <v>2</v>
          </cell>
        </row>
        <row r="148">
          <cell r="A148">
            <v>30000175</v>
          </cell>
          <cell r="B148" t="str">
            <v>COOP Rmary MB</v>
          </cell>
          <cell r="C148">
            <v>2</v>
          </cell>
        </row>
        <row r="149">
          <cell r="A149">
            <v>30000176</v>
          </cell>
          <cell r="B149" t="str">
            <v>MILTONS CAD PARTY PACK</v>
          </cell>
          <cell r="C149" t="str">
            <v>ASSEMBLY</v>
          </cell>
        </row>
        <row r="150">
          <cell r="A150">
            <v>30000177</v>
          </cell>
          <cell r="B150" t="str">
            <v>COOP Pig in Blanket</v>
          </cell>
          <cell r="C150">
            <v>3</v>
          </cell>
        </row>
        <row r="151">
          <cell r="A151">
            <v>30000178</v>
          </cell>
          <cell r="B151" t="str">
            <v>Tesco Sweet Chili Dipper</v>
          </cell>
          <cell r="C151">
            <v>3</v>
          </cell>
        </row>
        <row r="152">
          <cell r="A152">
            <v>30000179</v>
          </cell>
          <cell r="B152" t="str">
            <v>Tesco Seasalt Dipper</v>
          </cell>
          <cell r="C152">
            <v>3</v>
          </cell>
        </row>
        <row r="153">
          <cell r="A153">
            <v>30000180</v>
          </cell>
          <cell r="B153" t="str">
            <v>Tesco Multiseed Dipper</v>
          </cell>
          <cell r="C153">
            <v>3</v>
          </cell>
        </row>
        <row r="154">
          <cell r="A154">
            <v>30000181</v>
          </cell>
          <cell r="B154" t="str">
            <v>Damora Wheat/Multigrain mixed case</v>
          </cell>
          <cell r="C154" t="str">
            <v>ASSEMBLY</v>
          </cell>
        </row>
        <row r="155">
          <cell r="A155">
            <v>30000182</v>
          </cell>
          <cell r="B155" t="str">
            <v>ASDA Multigrain V4</v>
          </cell>
          <cell r="C155">
            <v>2</v>
          </cell>
        </row>
        <row r="156">
          <cell r="A156">
            <v>30000183</v>
          </cell>
          <cell r="B156" t="str">
            <v>ASDA Rosmeary MB V4</v>
          </cell>
          <cell r="C156">
            <v>2</v>
          </cell>
        </row>
        <row r="157">
          <cell r="A157">
            <v>30000184</v>
          </cell>
          <cell r="B157" t="str">
            <v>ASDA S&amp;P MB V4</v>
          </cell>
          <cell r="C157">
            <v>2</v>
          </cell>
        </row>
        <row r="158">
          <cell r="A158">
            <v>30000185</v>
          </cell>
          <cell r="B158" t="str">
            <v>ASDA Garlic MB V4</v>
          </cell>
          <cell r="C158">
            <v>2</v>
          </cell>
        </row>
        <row r="159">
          <cell r="A159">
            <v>30000186</v>
          </cell>
          <cell r="B159" t="str">
            <v>Kavli Lidl Mini Tuc Snack 6/1kg</v>
          </cell>
          <cell r="C159">
            <v>3</v>
          </cell>
        </row>
        <row r="160">
          <cell r="A160">
            <v>30000187</v>
          </cell>
          <cell r="B160" t="str">
            <v>ASDA Ham&amp;Cheese V3</v>
          </cell>
          <cell r="C160">
            <v>3</v>
          </cell>
        </row>
        <row r="161">
          <cell r="A161">
            <v>30000188</v>
          </cell>
          <cell r="B161" t="str">
            <v>ALDI UK Assorted 10/250g- 2018</v>
          </cell>
          <cell r="C161" t="str">
            <v>ASSORTED</v>
          </cell>
        </row>
        <row r="162">
          <cell r="A162">
            <v>30000189</v>
          </cell>
          <cell r="B162" t="str">
            <v>Iceland Mgrain Ent. 8/225G</v>
          </cell>
          <cell r="C162">
            <v>2</v>
          </cell>
        </row>
        <row r="163">
          <cell r="A163">
            <v>30000190</v>
          </cell>
          <cell r="B163" t="str">
            <v>Iceland S&amp;P MB 8/240G</v>
          </cell>
          <cell r="C163">
            <v>2</v>
          </cell>
        </row>
        <row r="164">
          <cell r="A164">
            <v>30000191</v>
          </cell>
          <cell r="B164" t="str">
            <v>Iceland Rmary MB 8/240G</v>
          </cell>
          <cell r="C164">
            <v>2</v>
          </cell>
        </row>
        <row r="165">
          <cell r="A165">
            <v>30000193</v>
          </cell>
          <cell r="B165" t="str">
            <v>Tesco V3 Assorted 6/250g</v>
          </cell>
          <cell r="C165" t="str">
            <v>ASSORTED</v>
          </cell>
        </row>
        <row r="166">
          <cell r="A166">
            <v>30000194</v>
          </cell>
          <cell r="B166" t="str">
            <v>COOP V2 Assorted 6/250g</v>
          </cell>
        </row>
        <row r="167">
          <cell r="A167">
            <v>30000197</v>
          </cell>
          <cell r="B167" t="str">
            <v>Tesco V2 Rmary MB</v>
          </cell>
          <cell r="C167">
            <v>2</v>
          </cell>
        </row>
        <row r="168">
          <cell r="A168">
            <v>30000198</v>
          </cell>
          <cell r="B168" t="str">
            <v>Tesco V2 Seasalt MB</v>
          </cell>
          <cell r="C168">
            <v>2</v>
          </cell>
        </row>
        <row r="169">
          <cell r="A169">
            <v>30000199</v>
          </cell>
          <cell r="B169" t="str">
            <v>Tesco V2 Garlic MB</v>
          </cell>
          <cell r="C169">
            <v>2</v>
          </cell>
        </row>
        <row r="170">
          <cell r="A170">
            <v>30000200</v>
          </cell>
          <cell r="B170" t="str">
            <v>Tesco V2 S&amp;P MB</v>
          </cell>
          <cell r="C170">
            <v>2</v>
          </cell>
        </row>
        <row r="171">
          <cell r="A171">
            <v>30000201</v>
          </cell>
          <cell r="B171" t="str">
            <v>Tesco V2 Mgrain MB</v>
          </cell>
          <cell r="C171">
            <v>2</v>
          </cell>
        </row>
        <row r="172">
          <cell r="A172">
            <v>30000202</v>
          </cell>
          <cell r="B172" t="str">
            <v>Tesco V2 Wheat</v>
          </cell>
          <cell r="C172">
            <v>2</v>
          </cell>
        </row>
        <row r="173">
          <cell r="A173">
            <v>30000203</v>
          </cell>
          <cell r="B173" t="str">
            <v>Tesco V2 Snackers</v>
          </cell>
          <cell r="C173">
            <v>3</v>
          </cell>
        </row>
        <row r="174">
          <cell r="A174">
            <v>30000207</v>
          </cell>
          <cell r="B174" t="str">
            <v>Woolworths Sea Salt MB.</v>
          </cell>
          <cell r="C174">
            <v>2</v>
          </cell>
        </row>
        <row r="175">
          <cell r="A175">
            <v>30000208</v>
          </cell>
          <cell r="B175" t="str">
            <v>Woolworths Garlic MB.</v>
          </cell>
          <cell r="C175">
            <v>2</v>
          </cell>
        </row>
        <row r="176">
          <cell r="A176">
            <v>30000209</v>
          </cell>
          <cell r="B176" t="str">
            <v>Woolworths Rosemary Ent.</v>
          </cell>
          <cell r="C176">
            <v>1</v>
          </cell>
        </row>
        <row r="177">
          <cell r="A177">
            <v>30000210</v>
          </cell>
          <cell r="B177" t="str">
            <v>Woolworths Selection</v>
          </cell>
          <cell r="C177" t="str">
            <v>Assorted</v>
          </cell>
        </row>
        <row r="178">
          <cell r="A178">
            <v>30000218</v>
          </cell>
          <cell r="B178" t="str">
            <v>Stonefire Sea Salt Naan</v>
          </cell>
          <cell r="C178">
            <v>3</v>
          </cell>
        </row>
        <row r="179">
          <cell r="A179">
            <v>30000219</v>
          </cell>
          <cell r="B179" t="str">
            <v>Stonefire Classic Cheddar Naan</v>
          </cell>
          <cell r="C179">
            <v>3</v>
          </cell>
        </row>
        <row r="180">
          <cell r="A180">
            <v>30000220</v>
          </cell>
          <cell r="B180" t="str">
            <v>Stonefire Garlic &amp; Parmesan Naan</v>
          </cell>
          <cell r="C180">
            <v>3</v>
          </cell>
        </row>
        <row r="181">
          <cell r="A181">
            <v>30000221</v>
          </cell>
          <cell r="B181" t="str">
            <v>Stonefire Spicy Chili Naan</v>
          </cell>
          <cell r="C181">
            <v>3</v>
          </cell>
        </row>
        <row r="182">
          <cell r="A182">
            <v>30000225</v>
          </cell>
          <cell r="B182" t="str">
            <v>Milton's Walmart Multigrain 70mm</v>
          </cell>
          <cell r="C182">
            <v>1</v>
          </cell>
        </row>
        <row r="183">
          <cell r="A183">
            <v>30000226</v>
          </cell>
          <cell r="B183" t="str">
            <v>Milton's Walmart Crispy Sea Salt</v>
          </cell>
          <cell r="C183">
            <v>1</v>
          </cell>
        </row>
        <row r="184">
          <cell r="A184">
            <v>30000231</v>
          </cell>
          <cell r="B184" t="str">
            <v>Musgraves Centra Assorted</v>
          </cell>
          <cell r="C184" t="str">
            <v>AS</v>
          </cell>
        </row>
        <row r="185">
          <cell r="A185">
            <v>30000232</v>
          </cell>
          <cell r="B185" t="str">
            <v>Musgraves Supervalue Assorted</v>
          </cell>
          <cell r="C185" t="str">
            <v>AS</v>
          </cell>
        </row>
        <row r="186">
          <cell r="A186">
            <v>30000233</v>
          </cell>
          <cell r="B186" t="str">
            <v>Mltn Cheesy Cheddars</v>
          </cell>
          <cell r="C186">
            <v>3</v>
          </cell>
        </row>
        <row r="187">
          <cell r="A187">
            <v>30000235</v>
          </cell>
          <cell r="B187" t="str">
            <v>Cstco Chessy Cheddars</v>
          </cell>
          <cell r="C187">
            <v>3</v>
          </cell>
        </row>
        <row r="188">
          <cell r="A188">
            <v>70000006</v>
          </cell>
          <cell r="B188" t="str">
            <v>Lidl Deluxe Rosemary Scalloped 48/185 MB</v>
          </cell>
          <cell r="C188">
            <v>2</v>
          </cell>
        </row>
        <row r="189">
          <cell r="A189">
            <v>70000007</v>
          </cell>
          <cell r="B189" t="str">
            <v>Lidl Deluxe Sea Salt Scalloped 48/185 MB</v>
          </cell>
          <cell r="C189">
            <v>2</v>
          </cell>
        </row>
        <row r="190">
          <cell r="A190">
            <v>70000008</v>
          </cell>
          <cell r="B190" t="str">
            <v>Lidl Deluxe Sea Salt &amp; Pepper Scalloped 48/185g MB</v>
          </cell>
          <cell r="C190">
            <v>2</v>
          </cell>
        </row>
        <row r="191">
          <cell r="A191">
            <v>70000009</v>
          </cell>
          <cell r="B191" t="str">
            <v>Towergate Wheat 48/170g Internals</v>
          </cell>
          <cell r="C191">
            <v>2</v>
          </cell>
        </row>
        <row r="192">
          <cell r="A192">
            <v>70000010</v>
          </cell>
          <cell r="B192" t="str">
            <v>Towergate Multigrain 48/170g Internals</v>
          </cell>
          <cell r="C192">
            <v>2</v>
          </cell>
        </row>
        <row r="193">
          <cell r="A193">
            <v>70000011</v>
          </cell>
          <cell r="B193" t="str">
            <v>Krusty Croc Wheat Entertainer 48/170g Internals</v>
          </cell>
          <cell r="C193">
            <v>2</v>
          </cell>
        </row>
        <row r="194">
          <cell r="A194">
            <v>70000012</v>
          </cell>
          <cell r="B194" t="str">
            <v>Krusty Croc Multigrain Entertainers 48/170g Iinternals</v>
          </cell>
          <cell r="C194">
            <v>2</v>
          </cell>
        </row>
        <row r="195">
          <cell r="A195">
            <v>70000013</v>
          </cell>
          <cell r="B195" t="str">
            <v>Tesco Multigrain 30/170g Internals</v>
          </cell>
          <cell r="C195">
            <v>2</v>
          </cell>
        </row>
        <row r="196">
          <cell r="A196">
            <v>70000014</v>
          </cell>
          <cell r="B196" t="str">
            <v>Tesco Scalloped Rosemary 24/185g MB Internals</v>
          </cell>
          <cell r="C196">
            <v>2</v>
          </cell>
        </row>
        <row r="197">
          <cell r="A197">
            <v>70000015</v>
          </cell>
          <cell r="B197" t="str">
            <v>Tesco Scalloped Sea Salt &amp; Pepper 25/185g MB Internals</v>
          </cell>
          <cell r="C197">
            <v>2</v>
          </cell>
        </row>
        <row r="198">
          <cell r="A198">
            <v>70000016</v>
          </cell>
          <cell r="B198" t="str">
            <v>Damora Rosemary Entertainer 48/170g</v>
          </cell>
          <cell r="C198">
            <v>2</v>
          </cell>
        </row>
        <row r="199">
          <cell r="A199">
            <v>70000017</v>
          </cell>
          <cell r="B199" t="str">
            <v>Damora Sea Salt Scallop 48/200g MB</v>
          </cell>
          <cell r="C199">
            <v>2</v>
          </cell>
        </row>
        <row r="200">
          <cell r="A200">
            <v>70000018</v>
          </cell>
          <cell r="B200" t="str">
            <v>Damora Salt &amp; Pepper Scallop 48/200g MB</v>
          </cell>
          <cell r="C200">
            <v>2</v>
          </cell>
        </row>
        <row r="201">
          <cell r="A201">
            <v>70000019</v>
          </cell>
          <cell r="B201" t="str">
            <v>Aldi US Wheat Entertainer 36/8oz Internals</v>
          </cell>
          <cell r="C201">
            <v>2</v>
          </cell>
        </row>
        <row r="202">
          <cell r="A202">
            <v>70000020</v>
          </cell>
          <cell r="B202" t="str">
            <v>Aldi US Vegetable Entertainer 36/8oz Internals</v>
          </cell>
          <cell r="C202">
            <v>2</v>
          </cell>
        </row>
        <row r="203">
          <cell r="A203">
            <v>70000021</v>
          </cell>
          <cell r="B203" t="str">
            <v>Aldi US Original Entertainer 36/7oz Internals</v>
          </cell>
          <cell r="C203">
            <v>2</v>
          </cell>
        </row>
        <row r="204">
          <cell r="A204">
            <v>70000022</v>
          </cell>
          <cell r="B204" t="str">
            <v>Bulk Rosemary Scalloped Entertainer</v>
          </cell>
          <cell r="C204">
            <v>3</v>
          </cell>
        </row>
        <row r="205">
          <cell r="A205">
            <v>70000023</v>
          </cell>
          <cell r="B205" t="str">
            <v>Bulk Square Stone Ground</v>
          </cell>
          <cell r="C205">
            <v>3</v>
          </cell>
        </row>
        <row r="206">
          <cell r="A206">
            <v>70000024</v>
          </cell>
          <cell r="B206" t="str">
            <v>Bulk Wholewheat Square Stone Ground</v>
          </cell>
          <cell r="C206">
            <v>3</v>
          </cell>
        </row>
        <row r="207">
          <cell r="A207">
            <v>70000025</v>
          </cell>
          <cell r="B207" t="str">
            <v>Bulk Scalloped Sweet Wheat</v>
          </cell>
          <cell r="C207">
            <v>3</v>
          </cell>
        </row>
        <row r="208">
          <cell r="A208">
            <v>70000026</v>
          </cell>
          <cell r="B208" t="str">
            <v>Bulk Round Wheat</v>
          </cell>
          <cell r="C208">
            <v>3</v>
          </cell>
        </row>
        <row r="209">
          <cell r="A209">
            <v>70000027</v>
          </cell>
          <cell r="B209" t="str">
            <v>Bulk Round Multigrain</v>
          </cell>
          <cell r="C209">
            <v>3</v>
          </cell>
        </row>
        <row r="210">
          <cell r="A210">
            <v>70000028</v>
          </cell>
          <cell r="B210" t="str">
            <v>Bulk Scalloped Wholewheat Vegetable</v>
          </cell>
          <cell r="C210">
            <v>3</v>
          </cell>
        </row>
        <row r="211">
          <cell r="A211">
            <v>70000029</v>
          </cell>
          <cell r="B211" t="str">
            <v>Bulk Rosemary Hexagon</v>
          </cell>
          <cell r="C211">
            <v>3</v>
          </cell>
        </row>
        <row r="212">
          <cell r="A212">
            <v>70000030</v>
          </cell>
          <cell r="B212" t="str">
            <v>Bulk Wheat &amp; Flax Hexagon</v>
          </cell>
          <cell r="C212">
            <v>3</v>
          </cell>
        </row>
        <row r="213">
          <cell r="A213">
            <v>70000031</v>
          </cell>
          <cell r="B213" t="str">
            <v>Bulk Sweet Wheat Rectangle</v>
          </cell>
          <cell r="C213">
            <v>3</v>
          </cell>
        </row>
        <row r="214">
          <cell r="A214">
            <v>70000032</v>
          </cell>
          <cell r="B214" t="str">
            <v>Bulk Seven Grain Rectangle</v>
          </cell>
          <cell r="C214">
            <v>3</v>
          </cell>
        </row>
        <row r="215">
          <cell r="A215">
            <v>70000033</v>
          </cell>
          <cell r="B215" t="str">
            <v>Bulk Cracked Pepper Water Cracker MB</v>
          </cell>
          <cell r="C215">
            <v>2</v>
          </cell>
        </row>
        <row r="216">
          <cell r="A216">
            <v>70000034</v>
          </cell>
          <cell r="B216" t="str">
            <v>Bulk Sesame Water Hexagon MB</v>
          </cell>
          <cell r="C216">
            <v>3</v>
          </cell>
        </row>
        <row r="217">
          <cell r="A217">
            <v>70000035</v>
          </cell>
          <cell r="B217" t="str">
            <v>Bulk Poppy &amp; Pepper Water Cracker</v>
          </cell>
          <cell r="C217">
            <v>2</v>
          </cell>
        </row>
        <row r="218">
          <cell r="A218">
            <v>70000036</v>
          </cell>
          <cell r="B218" t="str">
            <v>Bulk Wholewheat Vegetable Squares</v>
          </cell>
          <cell r="C218">
            <v>3</v>
          </cell>
        </row>
        <row r="219">
          <cell r="A219">
            <v>70000037</v>
          </cell>
          <cell r="B219" t="str">
            <v>Bulk Sesame Wheat Rounds</v>
          </cell>
          <cell r="C219">
            <v>3</v>
          </cell>
        </row>
        <row r="220">
          <cell r="A220">
            <v>70000038</v>
          </cell>
          <cell r="B220" t="str">
            <v>Bulk Seeded Multigrain</v>
          </cell>
          <cell r="C220">
            <v>3</v>
          </cell>
        </row>
        <row r="221">
          <cell r="A221">
            <v>70000039</v>
          </cell>
          <cell r="B221" t="str">
            <v>Luxe Toastjes Multigrain 48/170g Internals</v>
          </cell>
          <cell r="C221">
            <v>2</v>
          </cell>
        </row>
        <row r="222">
          <cell r="A222">
            <v>70000040</v>
          </cell>
          <cell r="B222" t="str">
            <v>Luxe Toastjes Rosemary Scallop 48/185g Internals MB</v>
          </cell>
          <cell r="C222">
            <v>2</v>
          </cell>
        </row>
        <row r="223">
          <cell r="A223">
            <v>70000041</v>
          </cell>
          <cell r="B223" t="str">
            <v>Luxe Toastjes Salt &amp; Pepper Scallop 48/185g Internals MB</v>
          </cell>
          <cell r="C223">
            <v>2</v>
          </cell>
        </row>
        <row r="224">
          <cell r="A224">
            <v>70000042</v>
          </cell>
          <cell r="B224" t="str">
            <v>Trader Joes Rosemary Scallop 30/155g Sleeve MB</v>
          </cell>
          <cell r="C224">
            <v>2</v>
          </cell>
        </row>
        <row r="225">
          <cell r="A225">
            <v>70000043</v>
          </cell>
          <cell r="B225" t="str">
            <v>Trader Joes Garlic Scallop 30/155g Sleeve MB</v>
          </cell>
          <cell r="C225">
            <v>2</v>
          </cell>
        </row>
        <row r="226">
          <cell r="A226">
            <v>70000044</v>
          </cell>
          <cell r="B226" t="str">
            <v>Trader Joes Red Chili Scallop 30/155g Sleeve MB</v>
          </cell>
          <cell r="C226">
            <v>2</v>
          </cell>
        </row>
        <row r="227">
          <cell r="A227">
            <v>70000045</v>
          </cell>
          <cell r="B227" t="str">
            <v>Milton's Organic Seasalt 24/170g</v>
          </cell>
          <cell r="C227">
            <v>2</v>
          </cell>
        </row>
        <row r="228">
          <cell r="A228">
            <v>70000046</v>
          </cell>
          <cell r="B228" t="str">
            <v>Milton's Organic Multigrain 24/170g</v>
          </cell>
          <cell r="C228">
            <v>2</v>
          </cell>
        </row>
        <row r="229">
          <cell r="A229">
            <v>70000047</v>
          </cell>
          <cell r="B229" t="str">
            <v>Lidl Rivercote (UK) Multigrain 48/170g Internals</v>
          </cell>
          <cell r="C229">
            <v>2</v>
          </cell>
        </row>
        <row r="230">
          <cell r="A230">
            <v>70000048</v>
          </cell>
          <cell r="B230" t="str">
            <v>Lidl Rivercote (UK) Wheat 48/170g Internals</v>
          </cell>
          <cell r="C230">
            <v>2</v>
          </cell>
        </row>
        <row r="231">
          <cell r="A231">
            <v>70000049</v>
          </cell>
          <cell r="B231" t="str">
            <v>Lidl Rivercote (UK) Rosemary Scalloped 48/185 MB</v>
          </cell>
          <cell r="C231">
            <v>2</v>
          </cell>
        </row>
        <row r="232">
          <cell r="A232">
            <v>70000050</v>
          </cell>
          <cell r="B232" t="str">
            <v>Lidl Rivercote (UK) Garlic Scallop 48/185g MB</v>
          </cell>
          <cell r="C232">
            <v>2</v>
          </cell>
        </row>
        <row r="233">
          <cell r="A233">
            <v>70000051</v>
          </cell>
          <cell r="B233" t="str">
            <v>Lidl Rivercote (UK) Sea Salt &amp; Pepper Scalloped 48/185g MB</v>
          </cell>
          <cell r="C233">
            <v>2</v>
          </cell>
        </row>
        <row r="234">
          <cell r="A234">
            <v>70000052</v>
          </cell>
          <cell r="B234" t="str">
            <v>Lidl Rivercote (UK) Sea Salt Scalloped 48/185 MB</v>
          </cell>
          <cell r="C234">
            <v>2</v>
          </cell>
        </row>
        <row r="235">
          <cell r="A235">
            <v>70000053</v>
          </cell>
          <cell r="B235" t="str">
            <v>Lidl Sondey (Scandinavia) Multigrain 48/170g Internals</v>
          </cell>
          <cell r="C235">
            <v>2</v>
          </cell>
        </row>
        <row r="236">
          <cell r="A236">
            <v>70000054</v>
          </cell>
          <cell r="B236" t="str">
            <v>Lidl Sondey (Scandinavia) Wheat 48/170g Internals</v>
          </cell>
          <cell r="C236">
            <v>2</v>
          </cell>
        </row>
        <row r="237">
          <cell r="A237">
            <v>70000055</v>
          </cell>
          <cell r="B237" t="str">
            <v>Lidl Sondey (Scandinavia)  Rosemary Scallops 48/185g MB</v>
          </cell>
          <cell r="C237">
            <v>2</v>
          </cell>
        </row>
        <row r="238">
          <cell r="A238">
            <v>70000056</v>
          </cell>
          <cell r="B238" t="str">
            <v>Lidl Sondey (Scandinavia) Garlic Scallops 48/185g MB</v>
          </cell>
          <cell r="C238">
            <v>2</v>
          </cell>
        </row>
        <row r="239">
          <cell r="A239">
            <v>70000057</v>
          </cell>
          <cell r="B239" t="str">
            <v>Lidl Sondey (Scandinavia) Sea Salt &amp; Pepper Scallops 48/185g MB</v>
          </cell>
          <cell r="C239">
            <v>2</v>
          </cell>
        </row>
        <row r="240">
          <cell r="A240">
            <v>70000058</v>
          </cell>
          <cell r="B240" t="str">
            <v>Lidl Sondey (Scandinavia) Sea Salt Scallops 48/185g MB</v>
          </cell>
          <cell r="C240">
            <v>2</v>
          </cell>
        </row>
        <row r="241">
          <cell r="A241">
            <v>70000059</v>
          </cell>
          <cell r="B241" t="str">
            <v>Lidl Sondey (Eastern Europe)  Rosemary Scallops 48/185g MB</v>
          </cell>
          <cell r="C241">
            <v>2</v>
          </cell>
        </row>
        <row r="242">
          <cell r="A242">
            <v>70000060</v>
          </cell>
          <cell r="B242" t="str">
            <v>Lidl Sondey (Eastern Europe) Garlic Scallops 48/185g MB</v>
          </cell>
          <cell r="C242">
            <v>2</v>
          </cell>
        </row>
        <row r="243">
          <cell r="A243">
            <v>70000061</v>
          </cell>
          <cell r="B243" t="str">
            <v>Lidl Sondey (Eastern Europe) Sea Salt &amp; Pepper Scallops 48/185g MB</v>
          </cell>
          <cell r="C243">
            <v>2</v>
          </cell>
        </row>
        <row r="244">
          <cell r="A244">
            <v>70000062</v>
          </cell>
          <cell r="B244" t="str">
            <v>Lidl Sondey (Eastern Europe) Sea Salt Scallops 48/185g MB</v>
          </cell>
          <cell r="C244">
            <v>2</v>
          </cell>
        </row>
        <row r="245">
          <cell r="A245">
            <v>70000063</v>
          </cell>
          <cell r="B245" t="str">
            <v>Aldi (U.S.) Thin Wheat Original 32/258g Internals</v>
          </cell>
          <cell r="C245">
            <v>3</v>
          </cell>
        </row>
        <row r="246">
          <cell r="A246">
            <v>70000064</v>
          </cell>
          <cell r="B246" t="str">
            <v>Aldi (U.S.) Thin Wheat Reduced Fat 32/240g Internals</v>
          </cell>
          <cell r="C246">
            <v>3</v>
          </cell>
        </row>
        <row r="247">
          <cell r="A247">
            <v>70000065</v>
          </cell>
          <cell r="B247" t="str">
            <v>Bulk Salt and Pepper Crisp (MB)</v>
          </cell>
          <cell r="C247">
            <v>2</v>
          </cell>
        </row>
        <row r="248">
          <cell r="A248">
            <v>70000066</v>
          </cell>
          <cell r="B248" t="str">
            <v xml:space="preserve">Lidl (USA) Wheat Entertainer 48/8oz </v>
          </cell>
          <cell r="C248">
            <v>2</v>
          </cell>
        </row>
        <row r="249">
          <cell r="A249">
            <v>70000067</v>
          </cell>
          <cell r="B249" t="str">
            <v>Lidl (USA) Vegetable Entertainer 48/8oz</v>
          </cell>
          <cell r="C249">
            <v>2</v>
          </cell>
        </row>
        <row r="250">
          <cell r="A250">
            <v>70000068</v>
          </cell>
          <cell r="B250" t="str">
            <v>Lidl (USA) Original Entertainer 48/7oz</v>
          </cell>
          <cell r="C250">
            <v>2</v>
          </cell>
        </row>
        <row r="251">
          <cell r="A251">
            <v>70000069</v>
          </cell>
          <cell r="B251" t="str">
            <v xml:space="preserve">Lidl (USA) Thin Wheat Original 32/9.1oz(258g) </v>
          </cell>
          <cell r="C251">
            <v>3</v>
          </cell>
        </row>
        <row r="252">
          <cell r="A252">
            <v>70000070</v>
          </cell>
          <cell r="B252" t="str">
            <v xml:space="preserve">Lidl (USA) Thin Wheat Reduced Fat 32/8.5oz(240g)  </v>
          </cell>
          <cell r="C252">
            <v>3</v>
          </cell>
        </row>
        <row r="253">
          <cell r="A253">
            <v>70000071</v>
          </cell>
          <cell r="B253" t="str">
            <v>Lidl (USA) Toasted Sesame Water Cracker 48/125g (4.4oz) MB</v>
          </cell>
          <cell r="C253">
            <v>3</v>
          </cell>
        </row>
        <row r="254">
          <cell r="A254">
            <v>70000072</v>
          </cell>
          <cell r="B254" t="str">
            <v>Lidl (USA) Original Water Cracker 48/125g (4.4oz) MB</v>
          </cell>
          <cell r="C254">
            <v>2</v>
          </cell>
        </row>
        <row r="255">
          <cell r="A255">
            <v>70000073</v>
          </cell>
          <cell r="B255" t="str">
            <v>Bulk Sea Salt Scallop (MB)</v>
          </cell>
          <cell r="C255">
            <v>2</v>
          </cell>
        </row>
        <row r="256">
          <cell r="A256">
            <v>70000074</v>
          </cell>
          <cell r="B256" t="str">
            <v>Damora Rosemary Entertainer (V2) 48/170g</v>
          </cell>
          <cell r="C256">
            <v>2</v>
          </cell>
        </row>
        <row r="257">
          <cell r="A257">
            <v>70000075</v>
          </cell>
          <cell r="B257" t="str">
            <v>Damora Sea Salt Scallop (V2) 48/200g MB</v>
          </cell>
          <cell r="C257">
            <v>2</v>
          </cell>
        </row>
        <row r="258">
          <cell r="A258">
            <v>70000076</v>
          </cell>
          <cell r="B258" t="str">
            <v>Lidl Sondey (Western Europe)  Rosemary Scallops 48/185g MB</v>
          </cell>
          <cell r="C258">
            <v>2</v>
          </cell>
        </row>
        <row r="259">
          <cell r="A259">
            <v>70000077</v>
          </cell>
          <cell r="B259" t="str">
            <v>Lidl Sondey (Western Europe) Garlic Scallops 48/185g MB</v>
          </cell>
          <cell r="C259">
            <v>2</v>
          </cell>
        </row>
        <row r="260">
          <cell r="A260">
            <v>70000078</v>
          </cell>
          <cell r="B260" t="str">
            <v>Lidl Sondey (Western Europe) Sea Salt &amp; Pepper Scallops 48/185g MB</v>
          </cell>
          <cell r="C260">
            <v>2</v>
          </cell>
        </row>
        <row r="261">
          <cell r="A261">
            <v>70000079</v>
          </cell>
          <cell r="B261" t="str">
            <v>Lidl Sondey (Western Europe) Sea Salt Scallops 48/185g MB</v>
          </cell>
          <cell r="C261">
            <v>2</v>
          </cell>
        </row>
        <row r="262">
          <cell r="A262">
            <v>70000080</v>
          </cell>
          <cell r="B262" t="str">
            <v>Damora Salt &amp; Pepper Scallop (V2) 48/200g MB</v>
          </cell>
          <cell r="C262">
            <v>2</v>
          </cell>
        </row>
        <row r="263">
          <cell r="A263">
            <v>70000081</v>
          </cell>
          <cell r="B263" t="str">
            <v>Lidl US Rivercote Rosemary Scallop MB 48/185g</v>
          </cell>
          <cell r="C263">
            <v>2</v>
          </cell>
        </row>
        <row r="264">
          <cell r="A264">
            <v>70000082</v>
          </cell>
          <cell r="B264" t="str">
            <v>Lidl US Rivercote Garlic Scallop MB 48/185g</v>
          </cell>
          <cell r="C264">
            <v>2</v>
          </cell>
        </row>
        <row r="265">
          <cell r="A265">
            <v>70000083</v>
          </cell>
          <cell r="B265" t="str">
            <v>Lidl US Rivercote Salt &amp; Pepper Scallop MB 48/185g</v>
          </cell>
          <cell r="C265">
            <v>2</v>
          </cell>
        </row>
        <row r="266">
          <cell r="A266">
            <v>70000084</v>
          </cell>
          <cell r="B266" t="str">
            <v>Damora Rosemary Entertainer (V3) 48/170g</v>
          </cell>
          <cell r="C266">
            <v>2</v>
          </cell>
        </row>
        <row r="267">
          <cell r="A267">
            <v>70000085</v>
          </cell>
          <cell r="B267" t="str">
            <v>Damora Sea Salt Scallop (V3) 48/200g MB</v>
          </cell>
          <cell r="C267">
            <v>2</v>
          </cell>
        </row>
        <row r="268">
          <cell r="A268">
            <v>70000086</v>
          </cell>
          <cell r="B268" t="str">
            <v>Damora Garlc 48/195g MB</v>
          </cell>
          <cell r="C268">
            <v>2</v>
          </cell>
        </row>
        <row r="269">
          <cell r="A269">
            <v>70000087</v>
          </cell>
          <cell r="B269" t="str">
            <v>Luxe Toastjes Belgium Multigrain 48/170g Internals</v>
          </cell>
          <cell r="C269">
            <v>2</v>
          </cell>
        </row>
        <row r="270">
          <cell r="A270">
            <v>70000088</v>
          </cell>
          <cell r="B270" t="str">
            <v>Luxe Toastjes Belgium Rosemary Scallop 48/185g Internals MB</v>
          </cell>
          <cell r="C270">
            <v>2</v>
          </cell>
        </row>
        <row r="271">
          <cell r="A271">
            <v>70000089</v>
          </cell>
          <cell r="B271" t="str">
            <v>Luxe Toastjes Salt &amp; Pepper Scallop 48/185g Internals MB</v>
          </cell>
          <cell r="C271">
            <v>2</v>
          </cell>
        </row>
        <row r="272">
          <cell r="A272">
            <v>70000090</v>
          </cell>
          <cell r="B272" t="str">
            <v xml:space="preserve">Milton's Organic Crispy Himalayan Salt 24/170g Sleeve </v>
          </cell>
          <cell r="C272">
            <v>2</v>
          </cell>
        </row>
        <row r="273">
          <cell r="A273">
            <v>70000091</v>
          </cell>
          <cell r="B273" t="str">
            <v>Milton's Organic Crispy Salt Olive Oil 24/170g Sleeve</v>
          </cell>
          <cell r="C273">
            <v>2</v>
          </cell>
        </row>
        <row r="274">
          <cell r="A274">
            <v>70000092</v>
          </cell>
          <cell r="B274" t="str">
            <v>Lidl UK Rivercote Original 48/160g</v>
          </cell>
          <cell r="C274">
            <v>2</v>
          </cell>
        </row>
        <row r="275">
          <cell r="A275">
            <v>70000093</v>
          </cell>
          <cell r="B275" t="str">
            <v>Lidl UK Rivercote Vegetable 48/170g</v>
          </cell>
          <cell r="C275">
            <v>2</v>
          </cell>
        </row>
        <row r="276">
          <cell r="A276">
            <v>70000094</v>
          </cell>
          <cell r="B276" t="str">
            <v>ALDI  USA NGMO Sea Salt Scallops 185 g</v>
          </cell>
          <cell r="C276">
            <v>2</v>
          </cell>
        </row>
        <row r="277">
          <cell r="A277">
            <v>70000095</v>
          </cell>
          <cell r="B277" t="str">
            <v>ALDI  USA NGMO Salt and  Pepper Scallops 185 g</v>
          </cell>
          <cell r="C277">
            <v>2</v>
          </cell>
        </row>
        <row r="278">
          <cell r="A278">
            <v>70000098</v>
          </cell>
          <cell r="B278" t="str">
            <v>Lidl Rcote (UK) Multigrain V2 48/170g Internals</v>
          </cell>
          <cell r="C278">
            <v>2</v>
          </cell>
        </row>
        <row r="279">
          <cell r="A279">
            <v>70000099</v>
          </cell>
          <cell r="B279" t="str">
            <v>Lidl Rcote (UK) Wheat V2 48/170g Internals</v>
          </cell>
          <cell r="C279">
            <v>2</v>
          </cell>
        </row>
        <row r="280">
          <cell r="A280">
            <v>70000100</v>
          </cell>
          <cell r="B280" t="str">
            <v>Bulk Sea Salt &amp; Chive Crackers</v>
          </cell>
        </row>
        <row r="281">
          <cell r="A281">
            <v>70000101</v>
          </cell>
          <cell r="B281" t="str">
            <v>Bulk Beetroot crackers</v>
          </cell>
        </row>
        <row r="282">
          <cell r="A282">
            <v>70000102</v>
          </cell>
          <cell r="B282" t="str">
            <v>ALDI  USA NGMO Rosemary Scallops 185 g</v>
          </cell>
          <cell r="C282">
            <v>2</v>
          </cell>
        </row>
        <row r="283">
          <cell r="A283">
            <v>70000103</v>
          </cell>
          <cell r="B283" t="str">
            <v>DAMORA Wheat 48/170g</v>
          </cell>
          <cell r="C283">
            <v>2</v>
          </cell>
        </row>
        <row r="284">
          <cell r="A284">
            <v>70000113</v>
          </cell>
          <cell r="B284" t="str">
            <v>Bulk Sesame Wheat scallop MB</v>
          </cell>
          <cell r="C284">
            <v>1</v>
          </cell>
        </row>
        <row r="285">
          <cell r="A285">
            <v>70000111</v>
          </cell>
          <cell r="B285" t="str">
            <v>Bulk Water Cracker MB</v>
          </cell>
          <cell r="C285">
            <v>2</v>
          </cell>
        </row>
        <row r="286">
          <cell r="A286">
            <v>70000112</v>
          </cell>
          <cell r="B286" t="str">
            <v>Bulk Savory Entertainer</v>
          </cell>
          <cell r="C286">
            <v>2</v>
          </cell>
        </row>
        <row r="287">
          <cell r="A287">
            <v>70000104</v>
          </cell>
          <cell r="B287" t="str">
            <v>DAMORA Multigrain 48/170g</v>
          </cell>
          <cell r="C287">
            <v>2</v>
          </cell>
        </row>
        <row r="288">
          <cell r="A288" t="str">
            <v>A</v>
          </cell>
          <cell r="B288" t="str">
            <v>ALLERGEN CLEAN-8 Hours</v>
          </cell>
        </row>
        <row r="289">
          <cell r="A289" t="str">
            <v>NP</v>
          </cell>
          <cell r="B289" t="str">
            <v>NO PRODUCTION</v>
          </cell>
        </row>
        <row r="290">
          <cell r="A290" t="str">
            <v>O</v>
          </cell>
          <cell r="B290" t="str">
            <v>ORGANIC CLEAN-2 Hours</v>
          </cell>
        </row>
        <row r="291">
          <cell r="A291" t="str">
            <v>SC</v>
          </cell>
          <cell r="B291" t="str">
            <v>SAINSBURY CLEAN-2 Hours</v>
          </cell>
        </row>
        <row r="292">
          <cell r="A292" t="str">
            <v>pd</v>
          </cell>
          <cell r="B292" t="str">
            <v>Purge Dough-2 Hours</v>
          </cell>
        </row>
        <row r="293">
          <cell r="A293" t="str">
            <v>R</v>
          </cell>
          <cell r="B293" t="str">
            <v>Retail Change Over-15 Minutes</v>
          </cell>
        </row>
        <row r="294">
          <cell r="A294" t="str">
            <v>P</v>
          </cell>
          <cell r="B294" t="str">
            <v>Packaging Change over-15 Minutes</v>
          </cell>
        </row>
        <row r="295">
          <cell r="A295" t="str">
            <v>AD</v>
          </cell>
          <cell r="B295" t="str">
            <v>Allergen Dough Change -1 Hour</v>
          </cell>
        </row>
        <row r="296">
          <cell r="A296" t="str">
            <v>SL</v>
          </cell>
          <cell r="B296" t="str">
            <v>Slurrey Change-4 Hours</v>
          </cell>
        </row>
        <row r="297">
          <cell r="A297" t="str">
            <v>T</v>
          </cell>
          <cell r="B297" t="str">
            <v>Triangle Bag Change-1 Hour</v>
          </cell>
        </row>
        <row r="298">
          <cell r="A298" t="str">
            <v>Wc</v>
          </cell>
          <cell r="B298" t="str">
            <v>Wrapper Change-1 Hour</v>
          </cell>
        </row>
        <row r="299">
          <cell r="A299" t="str">
            <v>B</v>
          </cell>
          <cell r="B299" t="str">
            <v>Break-15 Minutes</v>
          </cell>
        </row>
        <row r="300">
          <cell r="A300" t="str">
            <v>C</v>
          </cell>
          <cell r="B300" t="str">
            <v>Change over-30 Minutes</v>
          </cell>
        </row>
        <row r="301">
          <cell r="A301" t="str">
            <v>L</v>
          </cell>
          <cell r="B301" t="str">
            <v>Lunch-20 minutes</v>
          </cell>
        </row>
        <row r="302">
          <cell r="A302" t="str">
            <v>N</v>
          </cell>
          <cell r="B302" t="str">
            <v>Non-GMO Changeover-30 Minutes</v>
          </cell>
        </row>
        <row r="303">
          <cell r="A303" t="str">
            <v>S</v>
          </cell>
          <cell r="B303" t="str">
            <v>Sample-2 Hours</v>
          </cell>
        </row>
        <row r="304">
          <cell r="A304" t="str">
            <v>D</v>
          </cell>
          <cell r="B304" t="str">
            <v>Dairy Change-2 Hour</v>
          </cell>
        </row>
        <row r="305">
          <cell r="A305" t="str">
            <v>SD</v>
          </cell>
          <cell r="B305" t="str">
            <v>Sticky Dough Change-1 Hour</v>
          </cell>
        </row>
        <row r="306">
          <cell r="A306" t="str">
            <v>NC</v>
          </cell>
          <cell r="B306" t="str">
            <v>Naan Cracker Changeover-2 Hours</v>
          </cell>
        </row>
        <row r="307">
          <cell r="A307" t="str">
            <v>BL</v>
          </cell>
          <cell r="B307" t="str">
            <v>Balance from Previous Week</v>
          </cell>
        </row>
        <row r="308">
          <cell r="A308" t="str">
            <v>OC</v>
          </cell>
          <cell r="B308" t="str">
            <v>Organic Change over-2 Hours</v>
          </cell>
        </row>
        <row r="309">
          <cell r="A309" t="str">
            <v>RR</v>
          </cell>
          <cell r="B309" t="str">
            <v>Run out of Retails</v>
          </cell>
        </row>
        <row r="310">
          <cell r="A310" t="str">
            <v>RS</v>
          </cell>
          <cell r="B310" t="str">
            <v>Run out of Shippers</v>
          </cell>
        </row>
        <row r="311">
          <cell r="A311" t="str">
            <v>AC</v>
          </cell>
          <cell r="B311" t="str">
            <v>Allergen Clean-1 Hour</v>
          </cell>
        </row>
        <row r="312">
          <cell r="A312" t="str">
            <v>SAA</v>
          </cell>
          <cell r="B312" t="str">
            <v>Switch to Assembly</v>
          </cell>
        </row>
        <row r="313">
          <cell r="A313" t="str">
            <v>SAT</v>
          </cell>
          <cell r="B313" t="str">
            <v>Switch to Assorted</v>
          </cell>
        </row>
        <row r="314">
          <cell r="A314" t="str">
            <v>CP</v>
          </cell>
          <cell r="B314" t="str">
            <v>Crew sent to the Plant</v>
          </cell>
        </row>
        <row r="315">
          <cell r="A315" t="str">
            <v>DO</v>
          </cell>
          <cell r="B315" t="str">
            <v>Do Not Overrun</v>
          </cell>
        </row>
        <row r="316">
          <cell r="A316" t="str">
            <v>SS</v>
          </cell>
          <cell r="B316" t="str">
            <v>Stonefire Samples-8 Hours</v>
          </cell>
        </row>
        <row r="317">
          <cell r="A317" t="str">
            <v>S1</v>
          </cell>
          <cell r="B317" t="str">
            <v>Switch to Line 1</v>
          </cell>
        </row>
        <row r="318">
          <cell r="A318" t="str">
            <v>S2</v>
          </cell>
          <cell r="B318" t="str">
            <v>Switch to Line 2</v>
          </cell>
        </row>
        <row r="319">
          <cell r="A319" t="str">
            <v>S3</v>
          </cell>
          <cell r="B319" t="str">
            <v>Switch to Line 3</v>
          </cell>
        </row>
        <row r="320">
          <cell r="A320" t="str">
            <v>ROP</v>
          </cell>
          <cell r="B320" t="str">
            <v>Run Out Old Packaging</v>
          </cell>
        </row>
        <row r="321">
          <cell r="A321" t="str">
            <v>RNP</v>
          </cell>
          <cell r="B321" t="str">
            <v>Run New Packaging</v>
          </cell>
        </row>
        <row r="322">
          <cell r="A322">
            <v>1</v>
          </cell>
          <cell r="B322" t="str">
            <v>1st Order</v>
          </cell>
        </row>
        <row r="323">
          <cell r="A323">
            <v>2</v>
          </cell>
          <cell r="B323" t="str">
            <v>2 nd Order</v>
          </cell>
        </row>
        <row r="324">
          <cell r="A324">
            <v>3</v>
          </cell>
          <cell r="B324" t="str">
            <v>3 rd Order</v>
          </cell>
        </row>
        <row r="325">
          <cell r="A325">
            <v>4</v>
          </cell>
          <cell r="B325" t="str">
            <v>4 th Order</v>
          </cell>
        </row>
        <row r="326">
          <cell r="A326">
            <v>5</v>
          </cell>
          <cell r="B326" t="str">
            <v>5 th Order</v>
          </cell>
        </row>
        <row r="327">
          <cell r="A327">
            <v>6</v>
          </cell>
          <cell r="B327" t="str">
            <v>6 th Order</v>
          </cell>
        </row>
        <row r="328">
          <cell r="A328" t="str">
            <v>RI</v>
          </cell>
          <cell r="B328" t="str">
            <v>Run out of Internals</v>
          </cell>
        </row>
        <row r="329">
          <cell r="A329" t="str">
            <v>LC</v>
          </cell>
          <cell r="B329" t="str">
            <v>Long Box Changeover-2 Hours</v>
          </cell>
        </row>
        <row r="330">
          <cell r="A330" t="str">
            <v>DA</v>
          </cell>
          <cell r="B330" t="str">
            <v>Double Assorted</v>
          </cell>
        </row>
        <row r="331">
          <cell r="A331" t="str">
            <v>CO</v>
          </cell>
          <cell r="B331" t="str">
            <v>Change Over-2 Hours</v>
          </cell>
        </row>
        <row r="332">
          <cell r="A332" t="str">
            <v>SA</v>
          </cell>
          <cell r="B332" t="str">
            <v>Single Assorted</v>
          </cell>
        </row>
        <row r="333">
          <cell r="A333" t="str">
            <v>RP</v>
          </cell>
          <cell r="B333" t="str">
            <v>Run out of Packaging</v>
          </cell>
        </row>
        <row r="334">
          <cell r="A334" t="str">
            <v>PET</v>
          </cell>
          <cell r="B334" t="str">
            <v xml:space="preserve">Use PET Trays only 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1"/>
      <sheetName val="Line2"/>
      <sheetName val="Line 3"/>
      <sheetName val="Line 4"/>
      <sheetName val="Assorted"/>
      <sheetName val="Master Prod List"/>
      <sheetName val="cost object list"/>
    </sheetNames>
    <sheetDataSet>
      <sheetData sheetId="0">
        <row r="1">
          <cell r="A1" t="str">
            <v>Internal Product Number</v>
          </cell>
          <cell r="B1" t="str">
            <v>Product Description</v>
          </cell>
          <cell r="C1" t="str">
            <v>Formula Number</v>
          </cell>
          <cell r="D1" t="str">
            <v>Finished Product Allergen Type</v>
          </cell>
          <cell r="E1" t="str">
            <v>Rest Time (Mins)</v>
          </cell>
          <cell r="F1" t="str">
            <v>Batch Weight Kg's</v>
          </cell>
          <cell r="G1" t="str">
            <v>Kilos/Min</v>
          </cell>
          <cell r="H1" t="str">
            <v>Batch Run Time (Mins)</v>
          </cell>
          <cell r="I1" t="str">
            <v>Die #</v>
          </cell>
          <cell r="J1" t="str">
            <v>Cups Across</v>
          </cell>
          <cell r="K1" t="str">
            <v>Rows / Minute</v>
          </cell>
          <cell r="L1" t="str">
            <v>Type Of Topping</v>
          </cell>
          <cell r="M1" t="str">
            <v>Blend or Seeds / Min (g)</v>
          </cell>
          <cell r="N1" t="str">
            <v>Topping Salt / Min (g)</v>
          </cell>
          <cell r="O1" t="str">
            <v>Raw Weight/10 (g)</v>
          </cell>
          <cell r="P1" t="str">
            <v xml:space="preserve">Target Raw Wt/10 </v>
          </cell>
          <cell r="Q1" t="str">
            <v>Baked Weight/10 (g)</v>
          </cell>
          <cell r="R1" t="str">
            <v xml:space="preserve">Target Bake Wt/10 </v>
          </cell>
          <cell r="S1" t="str">
            <v>Oiled Weight/10 (g)</v>
          </cell>
          <cell r="T1" t="str">
            <v xml:space="preserve">Target Finished Wt/10 </v>
          </cell>
          <cell r="U1" t="str">
            <v>Target Oil %</v>
          </cell>
          <cell r="V1" t="str">
            <v>Stack Height/10 (mm)</v>
          </cell>
          <cell r="W1" t="str">
            <v>Dimensions (mm)</v>
          </cell>
          <cell r="X1" t="str">
            <v>Bake Time (mins)</v>
          </cell>
          <cell r="Y1" t="str">
            <v>Type Of Topping Oil</v>
          </cell>
          <cell r="Z1" t="str">
            <v>Moisture (%)</v>
          </cell>
          <cell r="AA1" t="str">
            <v>Crackers/Pack</v>
          </cell>
          <cell r="AB1" t="str">
            <v>Actual Weight</v>
          </cell>
          <cell r="AC1" t="str">
            <v>Packs/Retail</v>
          </cell>
          <cell r="AD1" t="str">
            <v>Retails/Case</v>
          </cell>
          <cell r="AE1" t="str">
            <v>Declared Weight</v>
          </cell>
          <cell r="AF1" t="str">
            <v>Case Weight</v>
          </cell>
          <cell r="AG1" t="str">
            <v>Slug Length</v>
          </cell>
          <cell r="AH1" t="str">
            <v>Cases Per Hour</v>
          </cell>
          <cell r="AI1" t="str">
            <v>100% Batch Yield</v>
          </cell>
          <cell r="AJ1" t="str">
            <v>90% Batch Yield</v>
          </cell>
          <cell r="AK1" t="str">
            <v>85% Batch Yield</v>
          </cell>
          <cell r="AL1" t="str">
            <v>Finished Kilos Per Hour</v>
          </cell>
          <cell r="AM1" t="str">
            <v>Mixer Allergen</v>
          </cell>
          <cell r="AN1" t="str">
            <v>Cups Around</v>
          </cell>
          <cell r="AO1" t="str">
            <v>Notes</v>
          </cell>
          <cell r="AP1" t="str">
            <v>Batch Runtime in Time Format</v>
          </cell>
          <cell r="AQ1" t="str">
            <v>Restime in Time Format</v>
          </cell>
          <cell r="AR1" t="str">
            <v>Crew Size</v>
          </cell>
          <cell r="AS1" t="str">
            <v>Kilos Per Man Hour</v>
          </cell>
          <cell r="AT1" t="str">
            <v>Man Hours / CWT</v>
          </cell>
          <cell r="AU1" t="str">
            <v>Dry Batch Weight</v>
          </cell>
          <cell r="AV1" t="str">
            <v>Cases / Batch On Dry Weight</v>
          </cell>
          <cell r="AW1" t="str">
            <v>Loaded Batch Weight</v>
          </cell>
          <cell r="AX1" t="str">
            <v>Cases Per Loaded Batch</v>
          </cell>
          <cell r="AY1" t="str">
            <v>Spray Oil</v>
          </cell>
          <cell r="AZ1" t="str">
            <v>Salt Topping</v>
          </cell>
          <cell r="BA1" t="str">
            <v>GM (G); NonGMO (N); Organic (O)</v>
          </cell>
          <cell r="BB1" t="str">
            <v>Seeds /Blends</v>
          </cell>
          <cell r="BC1" t="str">
            <v>Spray Oil /Case</v>
          </cell>
          <cell r="BD1" t="str">
            <v>Topping Salt /Case</v>
          </cell>
          <cell r="BE1" t="str">
            <v>Other Toppings /Case</v>
          </cell>
          <cell r="BF1" t="str">
            <v>Total Topicals /Case</v>
          </cell>
          <cell r="BG1" t="str">
            <v>Total Blanks/ Batch</v>
          </cell>
          <cell r="BH1" t="str">
            <v>Raw Cracker Weight Less Water</v>
          </cell>
          <cell r="BI1" t="str">
            <v>Materials Used Including Topicals</v>
          </cell>
          <cell r="BJ1" t="str">
            <v>Total Materials Used Including Scrap</v>
          </cell>
          <cell r="BK1" t="str">
            <v>Standard Yield</v>
          </cell>
          <cell r="BL1" t="str">
            <v>Maximum Theoretical Yield</v>
          </cell>
          <cell r="BM1" t="str">
            <v>Product Class</v>
          </cell>
        </row>
        <row r="2">
          <cell r="A2">
            <v>30000001</v>
          </cell>
          <cell r="B2" t="str">
            <v>Attune Organic Honey Graham Wafers 6/300g</v>
          </cell>
          <cell r="C2" t="str">
            <v>1-1</v>
          </cell>
          <cell r="D2" t="str">
            <v>None</v>
          </cell>
          <cell r="E2">
            <v>45</v>
          </cell>
          <cell r="F2">
            <v>858.6</v>
          </cell>
          <cell r="G2">
            <v>10.512</v>
          </cell>
          <cell r="H2">
            <v>82</v>
          </cell>
          <cell r="I2" t="str">
            <v>1-1</v>
          </cell>
          <cell r="J2">
            <v>18</v>
          </cell>
          <cell r="K2">
            <v>80</v>
          </cell>
          <cell r="L2" t="str">
            <v>None</v>
          </cell>
          <cell r="M2" t="str">
            <v>N/A</v>
          </cell>
          <cell r="N2" t="str">
            <v>N/A</v>
          </cell>
          <cell r="O2" t="str">
            <v>72-74</v>
          </cell>
          <cell r="P2">
            <v>73</v>
          </cell>
          <cell r="Q2" t="str">
            <v>55-57</v>
          </cell>
          <cell r="R2">
            <v>56</v>
          </cell>
          <cell r="S2" t="str">
            <v>N/A</v>
          </cell>
          <cell r="T2">
            <v>56</v>
          </cell>
          <cell r="U2" t="str">
            <v>N/A</v>
          </cell>
          <cell r="V2">
            <v>60</v>
          </cell>
          <cell r="W2" t="str">
            <v>61 x 61</v>
          </cell>
          <cell r="X2">
            <v>0.1875</v>
          </cell>
          <cell r="Y2" t="str">
            <v>N/A</v>
          </cell>
          <cell r="Z2" t="str">
            <v>2.5</v>
          </cell>
          <cell r="AA2">
            <v>28</v>
          </cell>
          <cell r="AB2">
            <v>156.79999999999998</v>
          </cell>
          <cell r="AC2">
            <v>2</v>
          </cell>
          <cell r="AD2">
            <v>6</v>
          </cell>
          <cell r="AE2">
            <v>150</v>
          </cell>
          <cell r="AF2">
            <v>1.8</v>
          </cell>
          <cell r="AG2">
            <v>170</v>
          </cell>
          <cell r="AH2">
            <v>257</v>
          </cell>
          <cell r="AI2">
            <v>351.23333333333335</v>
          </cell>
          <cell r="AJ2">
            <v>316.11</v>
          </cell>
          <cell r="AK2">
            <v>298.54833333333335</v>
          </cell>
          <cell r="AL2">
            <v>462.6</v>
          </cell>
          <cell r="AM2" t="str">
            <v>None</v>
          </cell>
          <cell r="AN2">
            <v>8</v>
          </cell>
          <cell r="AP2" t="str">
            <v>1:022</v>
          </cell>
          <cell r="AQ2">
            <v>3.125E-2</v>
          </cell>
          <cell r="AR2">
            <v>23</v>
          </cell>
          <cell r="AS2">
            <v>17.622857142857143</v>
          </cell>
          <cell r="AT2">
            <v>2.5739130762197142</v>
          </cell>
          <cell r="AU2">
            <v>717.1</v>
          </cell>
          <cell r="AV2">
            <v>398.38888888888891</v>
          </cell>
          <cell r="AW2">
            <v>717.1</v>
          </cell>
          <cell r="AX2">
            <v>398.38888888888891</v>
          </cell>
          <cell r="AY2">
            <v>0</v>
          </cell>
          <cell r="AZ2">
            <v>0</v>
          </cell>
          <cell r="BA2" t="str">
            <v>O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117616.43835616439</v>
          </cell>
          <cell r="BH2">
            <v>6.0969368739808988E-3</v>
          </cell>
          <cell r="BI2">
            <v>2.0485707896575818</v>
          </cell>
          <cell r="BJ2">
            <v>2.5931275818450401</v>
          </cell>
          <cell r="BK2">
            <v>0.69414247590520761</v>
          </cell>
          <cell r="BL2">
            <v>0.87866136190532607</v>
          </cell>
          <cell r="BM2">
            <v>1</v>
          </cell>
        </row>
        <row r="3">
          <cell r="A3">
            <v>30000002</v>
          </cell>
          <cell r="B3" t="str">
            <v>Attune Organic Cinnamon Graham Wafers 6/300g</v>
          </cell>
          <cell r="C3" t="str">
            <v>1-1</v>
          </cell>
          <cell r="D3" t="str">
            <v>None</v>
          </cell>
          <cell r="E3">
            <v>45</v>
          </cell>
          <cell r="F3">
            <v>858.6</v>
          </cell>
          <cell r="G3">
            <v>10.512</v>
          </cell>
          <cell r="H3">
            <v>82</v>
          </cell>
          <cell r="I3" t="str">
            <v>1-1</v>
          </cell>
          <cell r="J3">
            <v>18</v>
          </cell>
          <cell r="K3">
            <v>80</v>
          </cell>
          <cell r="L3" t="str">
            <v>Ground Cinnamon Blend (RCP1-4)</v>
          </cell>
          <cell r="M3">
            <v>30</v>
          </cell>
          <cell r="N3" t="str">
            <v>N/A</v>
          </cell>
          <cell r="O3" t="str">
            <v>72-74</v>
          </cell>
          <cell r="P3">
            <v>73</v>
          </cell>
          <cell r="Q3" t="str">
            <v>55-57</v>
          </cell>
          <cell r="R3">
            <v>56</v>
          </cell>
          <cell r="S3" t="str">
            <v>N/A</v>
          </cell>
          <cell r="T3">
            <v>56</v>
          </cell>
          <cell r="U3" t="str">
            <v>N/A</v>
          </cell>
          <cell r="V3">
            <v>60</v>
          </cell>
          <cell r="W3" t="str">
            <v>61 x 61</v>
          </cell>
          <cell r="X3">
            <v>0.1875</v>
          </cell>
          <cell r="Y3" t="str">
            <v>N/A</v>
          </cell>
          <cell r="Z3" t="str">
            <v>2.5</v>
          </cell>
          <cell r="AA3">
            <v>28</v>
          </cell>
          <cell r="AB3">
            <v>156.79999999999998</v>
          </cell>
          <cell r="AC3">
            <v>2</v>
          </cell>
          <cell r="AD3">
            <v>6</v>
          </cell>
          <cell r="AE3">
            <v>150</v>
          </cell>
          <cell r="AF3">
            <v>1.8</v>
          </cell>
          <cell r="AG3">
            <v>170</v>
          </cell>
          <cell r="AH3">
            <v>257</v>
          </cell>
          <cell r="AI3">
            <v>351.23333333333335</v>
          </cell>
          <cell r="AJ3">
            <v>316.11</v>
          </cell>
          <cell r="AK3">
            <v>298.54833333333335</v>
          </cell>
          <cell r="AL3">
            <v>462.6</v>
          </cell>
          <cell r="AM3" t="str">
            <v>None</v>
          </cell>
          <cell r="AN3">
            <v>8</v>
          </cell>
          <cell r="AP3" t="str">
            <v>1:022</v>
          </cell>
          <cell r="AQ3">
            <v>3.125E-2</v>
          </cell>
          <cell r="AR3">
            <v>23</v>
          </cell>
          <cell r="AS3">
            <v>17.622857142857143</v>
          </cell>
          <cell r="AT3">
            <v>2.5739130762197142</v>
          </cell>
          <cell r="AU3">
            <v>717.1</v>
          </cell>
          <cell r="AV3">
            <v>398.38888888888891</v>
          </cell>
          <cell r="AW3">
            <v>724.27100000000007</v>
          </cell>
          <cell r="AX3">
            <v>402.3727777777778</v>
          </cell>
          <cell r="AY3">
            <v>0</v>
          </cell>
          <cell r="AZ3">
            <v>0</v>
          </cell>
          <cell r="BA3" t="str">
            <v>O</v>
          </cell>
          <cell r="BB3">
            <v>0.04</v>
          </cell>
          <cell r="BC3">
            <v>0</v>
          </cell>
          <cell r="BD3">
            <v>0</v>
          </cell>
          <cell r="BE3">
            <v>7.2000000000000008E-2</v>
          </cell>
          <cell r="BF3">
            <v>7.2000000000000008E-2</v>
          </cell>
          <cell r="BG3">
            <v>117616.43835616439</v>
          </cell>
          <cell r="BH3">
            <v>6.0969368739808988E-3</v>
          </cell>
          <cell r="BI3">
            <v>2.1205707896575818</v>
          </cell>
          <cell r="BJ3">
            <v>2.6842668223513693</v>
          </cell>
          <cell r="BK3">
            <v>0.67057417131998542</v>
          </cell>
          <cell r="BL3">
            <v>0.8488280649620068</v>
          </cell>
          <cell r="BM3">
            <v>1</v>
          </cell>
        </row>
        <row r="4">
          <cell r="A4">
            <v>30000003</v>
          </cell>
          <cell r="B4" t="str">
            <v>Milton's Multigrain Gourmet 12/8.3oz</v>
          </cell>
          <cell r="C4" t="str">
            <v>60000005</v>
          </cell>
          <cell r="D4" t="str">
            <v>Sesame</v>
          </cell>
          <cell r="E4">
            <v>180</v>
          </cell>
          <cell r="F4">
            <v>926.8</v>
          </cell>
          <cell r="G4">
            <v>19.642499999999998</v>
          </cell>
          <cell r="H4">
            <v>47</v>
          </cell>
          <cell r="I4" t="str">
            <v>1-2</v>
          </cell>
          <cell r="J4">
            <v>15</v>
          </cell>
          <cell r="K4">
            <v>135</v>
          </cell>
          <cell r="L4" t="str">
            <v>Flake Salt/3 Seed Blend (RCP 60500006)</v>
          </cell>
          <cell r="M4">
            <v>40</v>
          </cell>
          <cell r="N4">
            <v>20</v>
          </cell>
          <cell r="O4" t="str">
            <v>96-98</v>
          </cell>
          <cell r="P4">
            <v>97</v>
          </cell>
          <cell r="Q4" t="str">
            <v>69-71</v>
          </cell>
          <cell r="R4">
            <v>70</v>
          </cell>
          <cell r="S4" t="str">
            <v>79-83</v>
          </cell>
          <cell r="T4">
            <v>80</v>
          </cell>
          <cell r="U4">
            <v>0.12</v>
          </cell>
          <cell r="V4">
            <v>53</v>
          </cell>
          <cell r="W4" t="str">
            <v>72 X 72</v>
          </cell>
          <cell r="X4">
            <v>0.16319444444444445</v>
          </cell>
          <cell r="Y4" t="str">
            <v>Sunflower</v>
          </cell>
          <cell r="Z4" t="str">
            <v>3.0</v>
          </cell>
          <cell r="AA4">
            <v>31</v>
          </cell>
          <cell r="AB4">
            <v>248</v>
          </cell>
          <cell r="AC4">
            <v>1</v>
          </cell>
          <cell r="AD4">
            <v>12</v>
          </cell>
          <cell r="AE4">
            <v>235</v>
          </cell>
          <cell r="AF4">
            <v>2.82</v>
          </cell>
          <cell r="AG4">
            <v>165</v>
          </cell>
          <cell r="AH4">
            <v>326</v>
          </cell>
          <cell r="AI4">
            <v>255.36666666666667</v>
          </cell>
          <cell r="AJ4">
            <v>229.83</v>
          </cell>
          <cell r="AK4">
            <v>217.06166666666667</v>
          </cell>
          <cell r="AL4">
            <v>919.31999999999994</v>
          </cell>
          <cell r="AM4" t="str">
            <v>None</v>
          </cell>
          <cell r="AN4">
            <v>7</v>
          </cell>
          <cell r="AP4" t="str">
            <v>0:47</v>
          </cell>
          <cell r="AQ4">
            <v>0.125</v>
          </cell>
          <cell r="AR4">
            <v>23</v>
          </cell>
          <cell r="AS4">
            <v>35.021714285714282</v>
          </cell>
          <cell r="AT4">
            <v>1.2951879531166948</v>
          </cell>
          <cell r="AU4">
            <v>732</v>
          </cell>
          <cell r="AV4">
            <v>259.57446808510639</v>
          </cell>
          <cell r="AW4">
            <v>834.48000000000013</v>
          </cell>
          <cell r="AX4">
            <v>295.91489361702133</v>
          </cell>
          <cell r="AY4">
            <v>0.12</v>
          </cell>
          <cell r="AZ4">
            <v>0.01</v>
          </cell>
          <cell r="BA4" t="str">
            <v>N</v>
          </cell>
          <cell r="BB4">
            <v>0.04</v>
          </cell>
          <cell r="BC4">
            <v>0.33839999999999998</v>
          </cell>
          <cell r="BD4">
            <v>2.8199999999999999E-2</v>
          </cell>
          <cell r="BE4">
            <v>0.1128</v>
          </cell>
          <cell r="BF4">
            <v>0.47939999999999999</v>
          </cell>
          <cell r="BG4">
            <v>95546.391752577314</v>
          </cell>
          <cell r="BH4">
            <v>7.6611998273629694E-3</v>
          </cell>
          <cell r="BI4">
            <v>3.3293663357790249</v>
          </cell>
          <cell r="BJ4">
            <v>3.9169015715047353</v>
          </cell>
          <cell r="BK4">
            <v>0.71995682008334339</v>
          </cell>
          <cell r="BL4">
            <v>0.84700802362746286</v>
          </cell>
          <cell r="BM4">
            <v>2</v>
          </cell>
        </row>
        <row r="5">
          <cell r="A5">
            <v>30000004</v>
          </cell>
          <cell r="B5" t="str">
            <v>Milton's Multigrain Gourmet Mexico 4/8.3oz Club</v>
          </cell>
          <cell r="C5" t="str">
            <v>60000005</v>
          </cell>
          <cell r="D5" t="str">
            <v>Sesame</v>
          </cell>
          <cell r="E5">
            <v>180</v>
          </cell>
          <cell r="F5">
            <v>926.8</v>
          </cell>
          <cell r="G5">
            <v>19.642499999999998</v>
          </cell>
          <cell r="H5">
            <v>47</v>
          </cell>
          <cell r="I5" t="str">
            <v>1-2</v>
          </cell>
          <cell r="J5">
            <v>15</v>
          </cell>
          <cell r="K5">
            <v>135</v>
          </cell>
          <cell r="L5" t="str">
            <v>Flake Salt/2 Seed Blend (RCP 60500011)</v>
          </cell>
          <cell r="M5">
            <v>40</v>
          </cell>
          <cell r="N5">
            <v>20</v>
          </cell>
          <cell r="O5" t="str">
            <v>96-98</v>
          </cell>
          <cell r="P5">
            <v>97</v>
          </cell>
          <cell r="Q5" t="str">
            <v>69-71</v>
          </cell>
          <cell r="R5">
            <v>70</v>
          </cell>
          <cell r="S5" t="str">
            <v>79-83</v>
          </cell>
          <cell r="T5">
            <v>80</v>
          </cell>
          <cell r="U5">
            <v>0.12</v>
          </cell>
          <cell r="V5">
            <v>53</v>
          </cell>
          <cell r="W5" t="str">
            <v>72 X 72</v>
          </cell>
          <cell r="X5">
            <v>0.16319444444444445</v>
          </cell>
          <cell r="Y5" t="str">
            <v>Sunflower</v>
          </cell>
          <cell r="Z5" t="str">
            <v>3.0</v>
          </cell>
          <cell r="AA5">
            <v>31</v>
          </cell>
          <cell r="AB5">
            <v>248</v>
          </cell>
          <cell r="AC5">
            <v>1</v>
          </cell>
          <cell r="AD5">
            <v>4</v>
          </cell>
          <cell r="AE5">
            <v>235</v>
          </cell>
          <cell r="AF5">
            <v>0.94</v>
          </cell>
          <cell r="AG5">
            <v>165</v>
          </cell>
          <cell r="AH5">
            <v>979</v>
          </cell>
          <cell r="AI5">
            <v>766.88333333333333</v>
          </cell>
          <cell r="AJ5">
            <v>690.19500000000005</v>
          </cell>
          <cell r="AK5">
            <v>651.8508333333333</v>
          </cell>
          <cell r="AL5">
            <v>920.26</v>
          </cell>
          <cell r="AM5" t="str">
            <v>None</v>
          </cell>
          <cell r="AN5">
            <v>7</v>
          </cell>
          <cell r="AP5" t="str">
            <v>0:47</v>
          </cell>
          <cell r="AQ5">
            <v>0.125</v>
          </cell>
          <cell r="AR5">
            <v>23</v>
          </cell>
          <cell r="AS5">
            <v>35.057523809523808</v>
          </cell>
          <cell r="AT5">
            <v>1.2938649827866471</v>
          </cell>
          <cell r="AU5">
            <v>732</v>
          </cell>
          <cell r="AV5">
            <v>778.72340425531922</v>
          </cell>
          <cell r="AW5">
            <v>834.48000000000013</v>
          </cell>
          <cell r="AX5">
            <v>887.744680851064</v>
          </cell>
          <cell r="AY5">
            <v>0.12</v>
          </cell>
          <cell r="AZ5">
            <v>0.01</v>
          </cell>
          <cell r="BA5" t="str">
            <v>N</v>
          </cell>
          <cell r="BB5">
            <v>0.04</v>
          </cell>
          <cell r="BC5">
            <v>0.11279999999999998</v>
          </cell>
          <cell r="BD5">
            <v>9.4000000000000004E-3</v>
          </cell>
          <cell r="BE5">
            <v>3.7600000000000001E-2</v>
          </cell>
          <cell r="BF5">
            <v>0.1598</v>
          </cell>
          <cell r="BG5">
            <v>95546.391752577314</v>
          </cell>
          <cell r="BH5">
            <v>7.6611998273629694E-3</v>
          </cell>
          <cell r="BI5">
            <v>1.1097887785930083</v>
          </cell>
          <cell r="BJ5">
            <v>1.3056338571682451</v>
          </cell>
          <cell r="BK5">
            <v>0.71995682008334339</v>
          </cell>
          <cell r="BL5">
            <v>0.84700802362746286</v>
          </cell>
          <cell r="BM5">
            <v>2</v>
          </cell>
        </row>
        <row r="6">
          <cell r="A6">
            <v>30000005</v>
          </cell>
          <cell r="B6" t="str">
            <v>Milton's Herb &amp; Garlic Gourmet 12/8.3oz</v>
          </cell>
          <cell r="C6" t="str">
            <v>60000010</v>
          </cell>
          <cell r="D6" t="str">
            <v>None</v>
          </cell>
          <cell r="E6">
            <v>240</v>
          </cell>
          <cell r="F6">
            <v>936.2</v>
          </cell>
          <cell r="G6">
            <v>19.642499999999998</v>
          </cell>
          <cell r="H6">
            <v>48</v>
          </cell>
          <cell r="I6" t="str">
            <v>1-2</v>
          </cell>
          <cell r="J6">
            <v>15</v>
          </cell>
          <cell r="K6">
            <v>135</v>
          </cell>
          <cell r="L6" t="str">
            <v>Flake Topping Salt</v>
          </cell>
          <cell r="M6" t="str">
            <v>N/A</v>
          </cell>
          <cell r="N6">
            <v>20</v>
          </cell>
          <cell r="O6" t="str">
            <v>96-98</v>
          </cell>
          <cell r="P6">
            <v>97</v>
          </cell>
          <cell r="Q6" t="str">
            <v>69-71</v>
          </cell>
          <cell r="R6">
            <v>70</v>
          </cell>
          <cell r="S6" t="str">
            <v>79-83</v>
          </cell>
          <cell r="T6">
            <v>80</v>
          </cell>
          <cell r="U6">
            <v>0.12</v>
          </cell>
          <cell r="V6">
            <v>53</v>
          </cell>
          <cell r="W6" t="str">
            <v>72 X 72</v>
          </cell>
          <cell r="X6">
            <v>0.16319444444444445</v>
          </cell>
          <cell r="Y6" t="str">
            <v>Sunflower</v>
          </cell>
          <cell r="Z6" t="str">
            <v>3.0</v>
          </cell>
          <cell r="AA6">
            <v>31</v>
          </cell>
          <cell r="AB6">
            <v>248</v>
          </cell>
          <cell r="AC6">
            <v>1</v>
          </cell>
          <cell r="AD6">
            <v>12</v>
          </cell>
          <cell r="AE6">
            <v>235</v>
          </cell>
          <cell r="AF6">
            <v>2.82</v>
          </cell>
          <cell r="AG6">
            <v>165</v>
          </cell>
          <cell r="AH6">
            <v>326</v>
          </cell>
          <cell r="AI6">
            <v>260.8</v>
          </cell>
          <cell r="AJ6">
            <v>234.72000000000003</v>
          </cell>
          <cell r="AK6">
            <v>221.68</v>
          </cell>
          <cell r="AL6">
            <v>919.31999999999994</v>
          </cell>
          <cell r="AM6" t="str">
            <v>None</v>
          </cell>
          <cell r="AN6">
            <v>7</v>
          </cell>
          <cell r="AP6" t="str">
            <v>0:48</v>
          </cell>
          <cell r="AQ6">
            <v>0.16666666666666666</v>
          </cell>
          <cell r="AR6">
            <v>23</v>
          </cell>
          <cell r="AS6">
            <v>35.021714285714282</v>
          </cell>
          <cell r="AT6">
            <v>1.2951879531166948</v>
          </cell>
          <cell r="AU6">
            <v>726</v>
          </cell>
          <cell r="AV6">
            <v>257.44680851063833</v>
          </cell>
          <cell r="AW6">
            <v>820.38</v>
          </cell>
          <cell r="AX6">
            <v>290.91489361702128</v>
          </cell>
          <cell r="AY6">
            <v>0.12</v>
          </cell>
          <cell r="AZ6">
            <v>0.01</v>
          </cell>
          <cell r="BA6" t="str">
            <v>N</v>
          </cell>
          <cell r="BB6">
            <v>0</v>
          </cell>
          <cell r="BC6">
            <v>0.33839999999999998</v>
          </cell>
          <cell r="BD6">
            <v>2.8199999999999999E-2</v>
          </cell>
          <cell r="BE6">
            <v>0</v>
          </cell>
          <cell r="BF6">
            <v>0.36659999999999998</v>
          </cell>
          <cell r="BG6">
            <v>96515.463917525776</v>
          </cell>
          <cell r="BH6">
            <v>7.5221106601153593E-3</v>
          </cell>
          <cell r="BI6">
            <v>3.1648251655629136</v>
          </cell>
          <cell r="BJ6">
            <v>3.7233237241916632</v>
          </cell>
          <cell r="BK6">
            <v>0.75738780962759944</v>
          </cell>
          <cell r="BL6">
            <v>0.89104448191482288</v>
          </cell>
          <cell r="BM6">
            <v>2</v>
          </cell>
        </row>
        <row r="7">
          <cell r="A7">
            <v>30000006</v>
          </cell>
          <cell r="B7" t="str">
            <v>Milton's Everything Gourmet 12/8.3oz</v>
          </cell>
          <cell r="C7" t="str">
            <v>60000007</v>
          </cell>
          <cell r="D7" t="str">
            <v>Sesame</v>
          </cell>
          <cell r="E7">
            <v>180</v>
          </cell>
          <cell r="F7">
            <v>958.7</v>
          </cell>
          <cell r="G7">
            <v>19.642499999999998</v>
          </cell>
          <cell r="H7">
            <v>49</v>
          </cell>
          <cell r="I7" t="str">
            <v>1-2</v>
          </cell>
          <cell r="J7">
            <v>15</v>
          </cell>
          <cell r="K7">
            <v>135</v>
          </cell>
          <cell r="L7" t="str">
            <v>Flake Salt/Everything Blend (RCP 60500008)</v>
          </cell>
          <cell r="M7">
            <v>30</v>
          </cell>
          <cell r="N7">
            <v>20</v>
          </cell>
          <cell r="O7" t="str">
            <v>96-98</v>
          </cell>
          <cell r="P7">
            <v>97</v>
          </cell>
          <cell r="Q7" t="str">
            <v>69-71</v>
          </cell>
          <cell r="R7">
            <v>70</v>
          </cell>
          <cell r="S7" t="str">
            <v>79-83</v>
          </cell>
          <cell r="T7">
            <v>80</v>
          </cell>
          <cell r="U7">
            <v>0.12</v>
          </cell>
          <cell r="V7">
            <v>53</v>
          </cell>
          <cell r="W7" t="str">
            <v>72 X 72</v>
          </cell>
          <cell r="X7">
            <v>0.16319444444444445</v>
          </cell>
          <cell r="Y7" t="str">
            <v>Sunflower</v>
          </cell>
          <cell r="Z7" t="str">
            <v>3.0</v>
          </cell>
          <cell r="AA7">
            <v>31</v>
          </cell>
          <cell r="AB7">
            <v>248</v>
          </cell>
          <cell r="AC7">
            <v>1</v>
          </cell>
          <cell r="AD7">
            <v>12</v>
          </cell>
          <cell r="AE7">
            <v>235</v>
          </cell>
          <cell r="AF7">
            <v>2.82</v>
          </cell>
          <cell r="AG7">
            <v>165</v>
          </cell>
          <cell r="AH7">
            <v>326</v>
          </cell>
          <cell r="AI7">
            <v>266.23333333333335</v>
          </cell>
          <cell r="AJ7">
            <v>239.61</v>
          </cell>
          <cell r="AK7">
            <v>226.29833333333335</v>
          </cell>
          <cell r="AL7">
            <v>919.31999999999994</v>
          </cell>
          <cell r="AM7" t="str">
            <v>None</v>
          </cell>
          <cell r="AN7">
            <v>7</v>
          </cell>
          <cell r="AP7" t="str">
            <v>0:49</v>
          </cell>
          <cell r="AQ7">
            <v>0.125</v>
          </cell>
          <cell r="AR7">
            <v>23</v>
          </cell>
          <cell r="AS7">
            <v>35.021714285714282</v>
          </cell>
          <cell r="AT7">
            <v>1.2951879531166948</v>
          </cell>
          <cell r="AU7">
            <v>747.1</v>
          </cell>
          <cell r="AV7">
            <v>264.92907801418443</v>
          </cell>
          <cell r="AW7">
            <v>851.69400000000007</v>
          </cell>
          <cell r="AX7">
            <v>302.01914893617027</v>
          </cell>
          <cell r="AY7">
            <v>0.12</v>
          </cell>
          <cell r="AZ7">
            <v>0.01</v>
          </cell>
          <cell r="BA7" t="str">
            <v>N</v>
          </cell>
          <cell r="BB7">
            <v>0.04</v>
          </cell>
          <cell r="BC7">
            <v>0.33839999999999998</v>
          </cell>
          <cell r="BD7">
            <v>2.8199999999999999E-2</v>
          </cell>
          <cell r="BE7">
            <v>0.1128</v>
          </cell>
          <cell r="BF7">
            <v>0.47939999999999999</v>
          </cell>
          <cell r="BG7">
            <v>98835.051546391755</v>
          </cell>
          <cell r="BH7">
            <v>7.5590591425889224E-3</v>
          </cell>
          <cell r="BI7">
            <v>3.2913700010430791</v>
          </cell>
          <cell r="BJ7">
            <v>3.872200001227152</v>
          </cell>
          <cell r="BK7">
            <v>0.72826816773573266</v>
          </cell>
          <cell r="BL7">
            <v>0.85678607968909726</v>
          </cell>
          <cell r="BM7">
            <v>2</v>
          </cell>
        </row>
        <row r="8">
          <cell r="A8">
            <v>30000008</v>
          </cell>
          <cell r="B8" t="str">
            <v>Milton's Seasalt Gourmet 12/6.7oz</v>
          </cell>
          <cell r="C8" t="str">
            <v>60000012</v>
          </cell>
          <cell r="D8" t="str">
            <v>None</v>
          </cell>
          <cell r="E8">
            <v>120</v>
          </cell>
          <cell r="F8">
            <v>824.9</v>
          </cell>
          <cell r="G8">
            <v>15.592499999999999</v>
          </cell>
          <cell r="H8">
            <v>53</v>
          </cell>
          <cell r="I8" t="str">
            <v>1-2</v>
          </cell>
          <cell r="J8">
            <v>15</v>
          </cell>
          <cell r="K8">
            <v>135</v>
          </cell>
          <cell r="L8" t="str">
            <v>Flake Salt</v>
          </cell>
          <cell r="M8" t="str">
            <v>N/A</v>
          </cell>
          <cell r="N8">
            <v>13</v>
          </cell>
          <cell r="O8" t="str">
            <v>76-78</v>
          </cell>
          <cell r="P8">
            <v>77</v>
          </cell>
          <cell r="Q8" t="str">
            <v>55-57</v>
          </cell>
          <cell r="R8">
            <v>56</v>
          </cell>
          <cell r="S8" t="str">
            <v>63-65</v>
          </cell>
          <cell r="T8">
            <v>64</v>
          </cell>
          <cell r="U8">
            <v>0.12</v>
          </cell>
          <cell r="V8">
            <v>55</v>
          </cell>
          <cell r="W8" t="str">
            <v>72 X 72</v>
          </cell>
          <cell r="X8">
            <v>0.16666666666666666</v>
          </cell>
          <cell r="Y8" t="str">
            <v>Sunflower</v>
          </cell>
          <cell r="Z8" t="str">
            <v>1.5</v>
          </cell>
          <cell r="AA8">
            <v>30</v>
          </cell>
          <cell r="AB8">
            <v>192</v>
          </cell>
          <cell r="AC8">
            <v>1</v>
          </cell>
          <cell r="AD8">
            <v>12</v>
          </cell>
          <cell r="AE8">
            <v>190</v>
          </cell>
          <cell r="AF8">
            <v>2.2799999999999998</v>
          </cell>
          <cell r="AG8">
            <v>165</v>
          </cell>
          <cell r="AH8">
            <v>337</v>
          </cell>
          <cell r="AI8">
            <v>297.68333333333334</v>
          </cell>
          <cell r="AJ8">
            <v>267.91500000000002</v>
          </cell>
          <cell r="AK8">
            <v>253.03083333333333</v>
          </cell>
          <cell r="AL8">
            <v>768.3599999999999</v>
          </cell>
          <cell r="AM8" t="str">
            <v>None</v>
          </cell>
          <cell r="AN8">
            <v>7</v>
          </cell>
          <cell r="AP8" t="str">
            <v>0:53</v>
          </cell>
          <cell r="AQ8">
            <v>8.3333333333333329E-2</v>
          </cell>
          <cell r="AR8">
            <v>23</v>
          </cell>
          <cell r="AS8">
            <v>29.270857142857139</v>
          </cell>
          <cell r="AT8">
            <v>1.549654054166328</v>
          </cell>
          <cell r="AU8">
            <v>662.9</v>
          </cell>
          <cell r="AV8">
            <v>290.74561403508773</v>
          </cell>
          <cell r="AW8">
            <v>749.077</v>
          </cell>
          <cell r="AX8">
            <v>328.54254385964913</v>
          </cell>
          <cell r="AY8">
            <v>0.12</v>
          </cell>
          <cell r="AZ8">
            <v>0.01</v>
          </cell>
          <cell r="BA8" t="str">
            <v>N</v>
          </cell>
          <cell r="BB8">
            <v>0</v>
          </cell>
          <cell r="BC8">
            <v>0.27359999999999995</v>
          </cell>
          <cell r="BD8">
            <v>2.2799999999999997E-2</v>
          </cell>
          <cell r="BE8">
            <v>0</v>
          </cell>
          <cell r="BF8">
            <v>0.29639999999999994</v>
          </cell>
          <cell r="BG8">
            <v>107129.87012987012</v>
          </cell>
          <cell r="BH8">
            <v>6.1878167050551589E-3</v>
          </cell>
          <cell r="BI8">
            <v>2.524014013819857</v>
          </cell>
          <cell r="BJ8">
            <v>2.969428251552773</v>
          </cell>
          <cell r="BK8">
            <v>0.7678245799701483</v>
          </cell>
          <cell r="BL8">
            <v>0.90332303525899804</v>
          </cell>
          <cell r="BM8">
            <v>2</v>
          </cell>
        </row>
        <row r="9">
          <cell r="A9">
            <v>30000014</v>
          </cell>
          <cell r="B9" t="str">
            <v>Milton's Multigrain U.K. 12/170g</v>
          </cell>
          <cell r="C9" t="str">
            <v>60000017</v>
          </cell>
          <cell r="D9" t="str">
            <v>Sesame</v>
          </cell>
          <cell r="E9">
            <v>240</v>
          </cell>
          <cell r="F9">
            <v>1163</v>
          </cell>
          <cell r="G9">
            <v>19.431000000000001</v>
          </cell>
          <cell r="H9">
            <v>60</v>
          </cell>
          <cell r="I9" t="str">
            <v>1-3</v>
          </cell>
          <cell r="J9">
            <v>18</v>
          </cell>
          <cell r="K9">
            <v>170</v>
          </cell>
          <cell r="L9" t="str">
            <v>Flake Salt/3 Seed Blend (RCP 60500006)</v>
          </cell>
          <cell r="M9">
            <v>40</v>
          </cell>
          <cell r="N9">
            <v>20</v>
          </cell>
          <cell r="O9" t="str">
            <v>62.5-64.5</v>
          </cell>
          <cell r="P9">
            <v>63.5</v>
          </cell>
          <cell r="Q9" t="str">
            <v>45-47</v>
          </cell>
          <cell r="R9">
            <v>46</v>
          </cell>
          <cell r="S9" t="str">
            <v>51-54</v>
          </cell>
          <cell r="T9">
            <v>52</v>
          </cell>
          <cell r="U9">
            <v>0.12</v>
          </cell>
          <cell r="V9">
            <v>52</v>
          </cell>
          <cell r="W9" t="str">
            <v>62 X 62</v>
          </cell>
          <cell r="X9">
            <v>0.1388888888888889</v>
          </cell>
          <cell r="Y9" t="str">
            <v>Sunflower</v>
          </cell>
          <cell r="Z9" t="str">
            <v>2.5</v>
          </cell>
          <cell r="AA9">
            <v>34</v>
          </cell>
          <cell r="AB9">
            <v>176.8</v>
          </cell>
          <cell r="AC9">
            <v>1</v>
          </cell>
          <cell r="AD9">
            <v>12</v>
          </cell>
          <cell r="AE9">
            <v>170</v>
          </cell>
          <cell r="AF9">
            <v>2.04</v>
          </cell>
          <cell r="AG9">
            <v>178</v>
          </cell>
          <cell r="AH9">
            <v>450</v>
          </cell>
          <cell r="AI9">
            <v>450</v>
          </cell>
          <cell r="AJ9">
            <v>405</v>
          </cell>
          <cell r="AK9">
            <v>382.5</v>
          </cell>
          <cell r="AL9">
            <v>918</v>
          </cell>
          <cell r="AM9" t="str">
            <v>None</v>
          </cell>
          <cell r="AN9">
            <v>7</v>
          </cell>
          <cell r="AP9" t="str">
            <v>1:00</v>
          </cell>
          <cell r="AQ9">
            <v>0.16666666666666666</v>
          </cell>
          <cell r="AR9">
            <v>23</v>
          </cell>
          <cell r="AS9">
            <v>34.971428571428568</v>
          </cell>
          <cell r="AT9">
            <v>1.2970503148793462</v>
          </cell>
          <cell r="AU9">
            <v>730</v>
          </cell>
          <cell r="AV9">
            <v>357.84313725490193</v>
          </cell>
          <cell r="AW9">
            <v>832.19999999999993</v>
          </cell>
          <cell r="AX9">
            <v>407.94117647058818</v>
          </cell>
          <cell r="AY9">
            <v>0.12</v>
          </cell>
          <cell r="AZ9">
            <v>0.01</v>
          </cell>
          <cell r="BA9" t="str">
            <v>N</v>
          </cell>
          <cell r="BB9">
            <v>0.04</v>
          </cell>
          <cell r="BC9">
            <v>0.24479999999999999</v>
          </cell>
          <cell r="BD9">
            <v>2.0400000000000001E-2</v>
          </cell>
          <cell r="BE9">
            <v>8.1600000000000006E-2</v>
          </cell>
          <cell r="BF9">
            <v>0.3468</v>
          </cell>
          <cell r="BG9">
            <v>183149.60629921261</v>
          </cell>
          <cell r="BH9">
            <v>3.9858125537403262E-3</v>
          </cell>
          <cell r="BI9">
            <v>1.9730115219260531</v>
          </cell>
          <cell r="BJ9">
            <v>2.3211900257953566</v>
          </cell>
          <cell r="BK9">
            <v>0.87885954072243322</v>
          </cell>
          <cell r="BL9">
            <v>1.0339524008499215</v>
          </cell>
          <cell r="BM9">
            <v>2</v>
          </cell>
        </row>
        <row r="10">
          <cell r="A10">
            <v>30000015</v>
          </cell>
          <cell r="B10" t="str">
            <v>Milton's Garlic &amp; Herb U.K. 12/170g</v>
          </cell>
          <cell r="C10" t="str">
            <v>60000019</v>
          </cell>
          <cell r="D10" t="str">
            <v>None</v>
          </cell>
          <cell r="E10">
            <v>240</v>
          </cell>
          <cell r="F10">
            <v>936.7</v>
          </cell>
          <cell r="G10">
            <v>19.431000000000001</v>
          </cell>
          <cell r="H10">
            <v>48</v>
          </cell>
          <cell r="I10" t="str">
            <v>1.3</v>
          </cell>
          <cell r="J10">
            <v>18</v>
          </cell>
          <cell r="K10">
            <v>170</v>
          </cell>
          <cell r="L10" t="str">
            <v>Flake Topping Salt</v>
          </cell>
          <cell r="M10" t="str">
            <v>N/A</v>
          </cell>
          <cell r="N10">
            <v>20</v>
          </cell>
          <cell r="O10" t="str">
            <v>62.5-64.5</v>
          </cell>
          <cell r="P10">
            <v>63.5</v>
          </cell>
          <cell r="Q10" t="str">
            <v>45-47</v>
          </cell>
          <cell r="R10">
            <v>46</v>
          </cell>
          <cell r="S10" t="str">
            <v>51.5-53.5</v>
          </cell>
          <cell r="T10">
            <v>52.5</v>
          </cell>
          <cell r="U10">
            <v>0.124</v>
          </cell>
          <cell r="V10">
            <v>53</v>
          </cell>
          <cell r="W10" t="str">
            <v>62 X 62</v>
          </cell>
          <cell r="X10">
            <v>0.15625</v>
          </cell>
          <cell r="Y10" t="str">
            <v>Sunflower</v>
          </cell>
          <cell r="Z10" t="str">
            <v>2.5</v>
          </cell>
          <cell r="AA10">
            <v>33</v>
          </cell>
          <cell r="AB10">
            <v>173.25</v>
          </cell>
          <cell r="AC10">
            <v>1</v>
          </cell>
          <cell r="AD10">
            <v>12</v>
          </cell>
          <cell r="AE10">
            <v>170</v>
          </cell>
          <cell r="AF10">
            <v>2.04</v>
          </cell>
          <cell r="AG10">
            <v>178</v>
          </cell>
          <cell r="AH10">
            <v>463</v>
          </cell>
          <cell r="AI10">
            <v>370.4</v>
          </cell>
          <cell r="AJ10">
            <v>333.36</v>
          </cell>
          <cell r="AK10">
            <v>314.83999999999997</v>
          </cell>
          <cell r="AL10">
            <v>944.52</v>
          </cell>
          <cell r="AM10" t="str">
            <v>None</v>
          </cell>
          <cell r="AN10">
            <v>7</v>
          </cell>
          <cell r="AP10" t="str">
            <v>0:48</v>
          </cell>
          <cell r="AQ10">
            <v>0.16666666666666666</v>
          </cell>
          <cell r="AR10">
            <v>23</v>
          </cell>
          <cell r="AS10">
            <v>35.981714285714283</v>
          </cell>
          <cell r="AT10">
            <v>1.2606320554982846</v>
          </cell>
          <cell r="AU10">
            <v>725</v>
          </cell>
          <cell r="AV10">
            <v>355.39215686274508</v>
          </cell>
          <cell r="AW10">
            <v>822.15</v>
          </cell>
          <cell r="AX10">
            <v>403.01470588235293</v>
          </cell>
          <cell r="AY10">
            <v>0.124</v>
          </cell>
          <cell r="AZ10">
            <v>0.01</v>
          </cell>
          <cell r="BA10" t="str">
            <v>N</v>
          </cell>
          <cell r="BB10">
            <v>0</v>
          </cell>
          <cell r="BC10">
            <v>0.25296000000000002</v>
          </cell>
          <cell r="BD10">
            <v>2.0400000000000001E-2</v>
          </cell>
          <cell r="BE10">
            <v>0</v>
          </cell>
          <cell r="BF10">
            <v>0.27336000000000005</v>
          </cell>
          <cell r="BG10">
            <v>147511.81102362205</v>
          </cell>
          <cell r="BH10">
            <v>4.9148606811145511E-3</v>
          </cell>
          <cell r="BI10">
            <v>2.2196448297213625</v>
          </cell>
          <cell r="BJ10">
            <v>2.6113468584957205</v>
          </cell>
          <cell r="BK10">
            <v>0.78120606359246825</v>
          </cell>
          <cell r="BL10">
            <v>0.91906595716760975</v>
          </cell>
          <cell r="BM10">
            <v>2</v>
          </cell>
        </row>
        <row r="11">
          <cell r="A11">
            <v>30000017</v>
          </cell>
          <cell r="B11" t="str">
            <v>Carr's Water Cracker US  12/4.25oz MB</v>
          </cell>
          <cell r="C11" t="str">
            <v>60000020</v>
          </cell>
          <cell r="D11" t="str">
            <v>None</v>
          </cell>
          <cell r="E11">
            <v>300</v>
          </cell>
          <cell r="F11">
            <v>903</v>
          </cell>
          <cell r="G11">
            <v>16.587</v>
          </cell>
          <cell r="H11">
            <v>54</v>
          </cell>
          <cell r="I11" t="str">
            <v>1-5</v>
          </cell>
          <cell r="J11">
            <v>18</v>
          </cell>
          <cell r="K11">
            <v>190</v>
          </cell>
          <cell r="L11" t="str">
            <v>None</v>
          </cell>
          <cell r="M11" t="str">
            <v>N/A</v>
          </cell>
          <cell r="N11" t="str">
            <v>N/A</v>
          </cell>
          <cell r="O11" t="str">
            <v>47.5-49.5</v>
          </cell>
          <cell r="P11">
            <v>48.5</v>
          </cell>
          <cell r="Q11" t="str">
            <v>33-35</v>
          </cell>
          <cell r="R11">
            <v>34</v>
          </cell>
          <cell r="S11">
            <v>34</v>
          </cell>
          <cell r="T11">
            <v>34</v>
          </cell>
          <cell r="U11" t="str">
            <v>N/A</v>
          </cell>
          <cell r="V11">
            <v>48.5</v>
          </cell>
          <cell r="W11" t="str">
            <v>58 X 58</v>
          </cell>
          <cell r="X11">
            <v>0.125</v>
          </cell>
          <cell r="Y11" t="str">
            <v>N/A</v>
          </cell>
          <cell r="Z11" t="str">
            <v>1.5</v>
          </cell>
          <cell r="AA11">
            <v>36</v>
          </cell>
          <cell r="AB11">
            <v>122.39999999999999</v>
          </cell>
          <cell r="AC11">
            <v>1</v>
          </cell>
          <cell r="AD11">
            <v>12</v>
          </cell>
          <cell r="AE11">
            <v>120</v>
          </cell>
          <cell r="AF11">
            <v>1.44</v>
          </cell>
          <cell r="AG11">
            <v>175</v>
          </cell>
          <cell r="AH11">
            <v>475</v>
          </cell>
          <cell r="AI11">
            <v>427.5</v>
          </cell>
          <cell r="AJ11">
            <v>384.75</v>
          </cell>
          <cell r="AK11">
            <v>363.375</v>
          </cell>
          <cell r="AL11">
            <v>684</v>
          </cell>
          <cell r="AM11" t="str">
            <v>None</v>
          </cell>
          <cell r="AN11">
            <v>8</v>
          </cell>
          <cell r="AP11" t="str">
            <v>0:54</v>
          </cell>
          <cell r="AQ11">
            <v>0.20833333333333334</v>
          </cell>
          <cell r="AR11">
            <v>23</v>
          </cell>
          <cell r="AS11">
            <v>26.057142857142857</v>
          </cell>
          <cell r="AT11">
            <v>1.7407780541801749</v>
          </cell>
          <cell r="AU11">
            <v>704</v>
          </cell>
          <cell r="AV11">
            <v>488.88888888888891</v>
          </cell>
          <cell r="AW11">
            <v>704</v>
          </cell>
          <cell r="AX11">
            <v>488.88888888888891</v>
          </cell>
          <cell r="AY11">
            <v>0</v>
          </cell>
          <cell r="AZ11">
            <v>0</v>
          </cell>
          <cell r="BA11" t="str">
            <v>N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186185.56701030929</v>
          </cell>
          <cell r="BH11">
            <v>3.7811738648947952E-3</v>
          </cell>
          <cell r="BI11">
            <v>1.6334671096345514</v>
          </cell>
          <cell r="BJ11">
            <v>1.9217260113347665</v>
          </cell>
          <cell r="BK11">
            <v>0.74932638238050608</v>
          </cell>
          <cell r="BL11">
            <v>0.88156044985941895</v>
          </cell>
          <cell r="BM11">
            <v>5</v>
          </cell>
        </row>
        <row r="12">
          <cell r="A12">
            <v>30000025</v>
          </cell>
          <cell r="B12" t="str">
            <v>CO-OP Sea Salt 8/185g MB</v>
          </cell>
          <cell r="C12" t="str">
            <v>60000041</v>
          </cell>
          <cell r="D12" t="str">
            <v>None</v>
          </cell>
          <cell r="E12">
            <v>240</v>
          </cell>
          <cell r="F12">
            <v>944.8</v>
          </cell>
          <cell r="G12">
            <v>20.196000000000002</v>
          </cell>
          <cell r="H12">
            <v>47</v>
          </cell>
          <cell r="I12" t="str">
            <v>1-4</v>
          </cell>
          <cell r="J12">
            <v>18</v>
          </cell>
          <cell r="K12">
            <v>165</v>
          </cell>
          <cell r="L12" t="str">
            <v>Sea Salt</v>
          </cell>
          <cell r="M12" t="str">
            <v>N/A</v>
          </cell>
          <cell r="N12">
            <v>14.137200000000002</v>
          </cell>
          <cell r="O12" t="str">
            <v>67-69</v>
          </cell>
          <cell r="P12">
            <v>68</v>
          </cell>
          <cell r="Q12" t="str">
            <v>48-50</v>
          </cell>
          <cell r="R12">
            <v>49</v>
          </cell>
          <cell r="S12" t="str">
            <v>57-59</v>
          </cell>
          <cell r="T12">
            <v>58</v>
          </cell>
          <cell r="U12">
            <v>0.15</v>
          </cell>
          <cell r="V12">
            <v>52</v>
          </cell>
          <cell r="W12" t="str">
            <v>64 X 64</v>
          </cell>
          <cell r="X12" t="str">
            <v>3:30</v>
          </cell>
          <cell r="Y12" t="str">
            <v>Sunflower</v>
          </cell>
          <cell r="Z12" t="str">
            <v>2.5</v>
          </cell>
          <cell r="AA12">
            <v>34</v>
          </cell>
          <cell r="AB12">
            <v>197.2</v>
          </cell>
          <cell r="AC12">
            <v>1</v>
          </cell>
          <cell r="AD12">
            <v>8</v>
          </cell>
          <cell r="AE12">
            <v>185</v>
          </cell>
          <cell r="AF12">
            <v>1.48</v>
          </cell>
          <cell r="AG12">
            <v>178</v>
          </cell>
          <cell r="AH12">
            <v>655</v>
          </cell>
          <cell r="AI12">
            <v>513.08333333333326</v>
          </cell>
          <cell r="AJ12">
            <v>461.77499999999992</v>
          </cell>
          <cell r="AK12">
            <v>436.12083333333328</v>
          </cell>
          <cell r="AL12">
            <v>969.4</v>
          </cell>
          <cell r="AM12" t="str">
            <v>None</v>
          </cell>
          <cell r="AN12">
            <v>8</v>
          </cell>
          <cell r="AO12" t="str">
            <v>Use maximum relaxation to keep product round.</v>
          </cell>
          <cell r="AP12" t="str">
            <v>0:47</v>
          </cell>
          <cell r="AQ12">
            <v>0.16666666666666666</v>
          </cell>
          <cell r="AR12">
            <v>23</v>
          </cell>
          <cell r="AS12">
            <v>36.929523809523808</v>
          </cell>
          <cell r="AT12">
            <v>1.2282774799455745</v>
          </cell>
          <cell r="AU12">
            <v>748.8</v>
          </cell>
          <cell r="AV12">
            <v>505.94594594594594</v>
          </cell>
          <cell r="AW12">
            <v>868.60799999999995</v>
          </cell>
          <cell r="AX12">
            <v>586.89729729729731</v>
          </cell>
          <cell r="AY12">
            <v>0.15</v>
          </cell>
          <cell r="AZ12">
            <v>0.01</v>
          </cell>
          <cell r="BA12" t="str">
            <v>N</v>
          </cell>
          <cell r="BB12">
            <v>0</v>
          </cell>
          <cell r="BC12">
            <v>0.222</v>
          </cell>
          <cell r="BD12">
            <v>1.4800000000000001E-2</v>
          </cell>
          <cell r="BE12">
            <v>0</v>
          </cell>
          <cell r="BF12">
            <v>0.23680000000000001</v>
          </cell>
          <cell r="BG12">
            <v>138941.17647058822</v>
          </cell>
          <cell r="BH12">
            <v>5.3893310753598649E-3</v>
          </cell>
          <cell r="BI12">
            <v>1.7026980524978832</v>
          </cell>
          <cell r="BJ12">
            <v>2.0031741794092746</v>
          </cell>
          <cell r="BK12">
            <v>0.73882741461675794</v>
          </cell>
          <cell r="BL12">
            <v>0.86920872307853891</v>
          </cell>
          <cell r="BM12">
            <v>7</v>
          </cell>
        </row>
        <row r="13">
          <cell r="A13">
            <v>30000026</v>
          </cell>
          <cell r="B13" t="str">
            <v>CO-OP Sea Salt &amp; Pepper 8/185g MB</v>
          </cell>
          <cell r="C13" t="str">
            <v>60000040</v>
          </cell>
          <cell r="D13" t="str">
            <v>None</v>
          </cell>
          <cell r="E13">
            <v>240</v>
          </cell>
          <cell r="F13">
            <v>943.1</v>
          </cell>
          <cell r="G13">
            <v>20.196000000000002</v>
          </cell>
          <cell r="H13">
            <v>47</v>
          </cell>
          <cell r="I13" t="str">
            <v>1-4</v>
          </cell>
          <cell r="J13">
            <v>18</v>
          </cell>
          <cell r="K13">
            <v>165</v>
          </cell>
          <cell r="L13" t="str">
            <v>Sea Salt</v>
          </cell>
          <cell r="M13" t="str">
            <v>N/A</v>
          </cell>
          <cell r="N13">
            <v>14.137200000000002</v>
          </cell>
          <cell r="O13" t="str">
            <v>67-68</v>
          </cell>
          <cell r="P13">
            <v>68</v>
          </cell>
          <cell r="Q13" t="str">
            <v>48-50</v>
          </cell>
          <cell r="R13">
            <v>49</v>
          </cell>
          <cell r="S13" t="str">
            <v>57-59</v>
          </cell>
          <cell r="T13">
            <v>58</v>
          </cell>
          <cell r="U13">
            <v>0.15</v>
          </cell>
          <cell r="V13">
            <v>52</v>
          </cell>
          <cell r="W13" t="str">
            <v>64 X 64</v>
          </cell>
          <cell r="X13" t="str">
            <v>3:30</v>
          </cell>
          <cell r="Y13" t="str">
            <v>Sunflower</v>
          </cell>
          <cell r="Z13" t="str">
            <v>2.5</v>
          </cell>
          <cell r="AA13">
            <v>34</v>
          </cell>
          <cell r="AB13">
            <v>197.2</v>
          </cell>
          <cell r="AC13">
            <v>1</v>
          </cell>
          <cell r="AD13">
            <v>8</v>
          </cell>
          <cell r="AE13">
            <v>185</v>
          </cell>
          <cell r="AF13">
            <v>1.48</v>
          </cell>
          <cell r="AG13">
            <v>178</v>
          </cell>
          <cell r="AH13">
            <v>655</v>
          </cell>
          <cell r="AI13">
            <v>513.08333333333326</v>
          </cell>
          <cell r="AJ13">
            <v>461.77499999999992</v>
          </cell>
          <cell r="AK13">
            <v>436.12083333333328</v>
          </cell>
          <cell r="AL13">
            <v>969.4</v>
          </cell>
          <cell r="AM13" t="str">
            <v>None</v>
          </cell>
          <cell r="AN13">
            <v>8</v>
          </cell>
          <cell r="AO13" t="str">
            <v>Use maximum relaxation to keep product round.</v>
          </cell>
          <cell r="AP13" t="str">
            <v>0:47</v>
          </cell>
          <cell r="AQ13">
            <v>0.16666666666666666</v>
          </cell>
          <cell r="AR13">
            <v>23</v>
          </cell>
          <cell r="AS13">
            <v>36.929523809523808</v>
          </cell>
          <cell r="AT13">
            <v>1.2282774799455745</v>
          </cell>
          <cell r="AU13">
            <v>757.1</v>
          </cell>
          <cell r="AV13">
            <v>511.55405405405406</v>
          </cell>
          <cell r="AW13">
            <v>878.23599999999999</v>
          </cell>
          <cell r="AX13">
            <v>593.40270270270275</v>
          </cell>
          <cell r="AY13">
            <v>0.15</v>
          </cell>
          <cell r="AZ13">
            <v>0.01</v>
          </cell>
          <cell r="BA13" t="str">
            <v>N</v>
          </cell>
          <cell r="BB13">
            <v>0</v>
          </cell>
          <cell r="BC13">
            <v>0.222</v>
          </cell>
          <cell r="BD13">
            <v>1.4800000000000001E-2</v>
          </cell>
          <cell r="BE13">
            <v>0</v>
          </cell>
          <cell r="BF13">
            <v>0.23680000000000001</v>
          </cell>
          <cell r="BG13">
            <v>138691.17647058825</v>
          </cell>
          <cell r="BH13">
            <v>5.4588908917400057E-3</v>
          </cell>
          <cell r="BI13">
            <v>1.7216183225532817</v>
          </cell>
          <cell r="BJ13">
            <v>2.0254333206509196</v>
          </cell>
          <cell r="BK13">
            <v>0.73070783664424355</v>
          </cell>
          <cell r="BL13">
            <v>0.85965627840499237</v>
          </cell>
          <cell r="BM13">
            <v>7</v>
          </cell>
        </row>
        <row r="14">
          <cell r="A14">
            <v>30000027</v>
          </cell>
          <cell r="B14" t="str">
            <v>Fairway Multigrain Gourmet 8/170g</v>
          </cell>
          <cell r="C14" t="str">
            <v>60000027</v>
          </cell>
          <cell r="D14" t="str">
            <v>None</v>
          </cell>
          <cell r="E14">
            <v>120</v>
          </cell>
          <cell r="F14">
            <v>1154</v>
          </cell>
          <cell r="G14">
            <v>20.978999999999999</v>
          </cell>
          <cell r="H14">
            <v>55</v>
          </cell>
          <cell r="I14" t="str">
            <v>1-3</v>
          </cell>
          <cell r="J14">
            <v>18</v>
          </cell>
          <cell r="K14">
            <v>185</v>
          </cell>
          <cell r="L14" t="str">
            <v>Flake Salt</v>
          </cell>
          <cell r="M14" t="str">
            <v>N/A</v>
          </cell>
          <cell r="N14">
            <v>14.685300000000002</v>
          </cell>
          <cell r="O14" t="str">
            <v>62-64</v>
          </cell>
          <cell r="P14">
            <v>63</v>
          </cell>
          <cell r="Q14" t="str">
            <v>44-46</v>
          </cell>
          <cell r="R14">
            <v>45</v>
          </cell>
          <cell r="S14" t="str">
            <v>48-54</v>
          </cell>
          <cell r="T14">
            <v>50</v>
          </cell>
          <cell r="U14">
            <v>0.1</v>
          </cell>
          <cell r="V14">
            <v>50</v>
          </cell>
          <cell r="W14" t="str">
            <v>62 X 62</v>
          </cell>
          <cell r="X14" t="str">
            <v>3:20</v>
          </cell>
          <cell r="Y14" t="str">
            <v>Sunflower</v>
          </cell>
          <cell r="Z14" t="str">
            <v>2.5</v>
          </cell>
          <cell r="AA14">
            <v>35</v>
          </cell>
          <cell r="AB14">
            <v>175</v>
          </cell>
          <cell r="AC14">
            <v>1</v>
          </cell>
          <cell r="AD14">
            <v>8</v>
          </cell>
          <cell r="AE14">
            <v>170</v>
          </cell>
          <cell r="AF14">
            <v>1.36</v>
          </cell>
          <cell r="AG14">
            <v>178</v>
          </cell>
          <cell r="AH14">
            <v>713</v>
          </cell>
          <cell r="AI14">
            <v>653.58333333333326</v>
          </cell>
          <cell r="AJ14">
            <v>588.22499999999991</v>
          </cell>
          <cell r="AK14">
            <v>555.54583333333323</v>
          </cell>
          <cell r="AL14">
            <v>969.68000000000006</v>
          </cell>
          <cell r="AM14" t="str">
            <v>None</v>
          </cell>
          <cell r="AN14">
            <v>7</v>
          </cell>
          <cell r="AP14" t="str">
            <v>0:55</v>
          </cell>
          <cell r="AQ14">
            <v>8.3333333333333329E-2</v>
          </cell>
          <cell r="AR14">
            <v>23</v>
          </cell>
          <cell r="AS14">
            <v>36.94019047619048</v>
          </cell>
          <cell r="AT14">
            <v>1.2279228086164917</v>
          </cell>
          <cell r="AU14">
            <v>760.9</v>
          </cell>
          <cell r="AV14">
            <v>559.48529411764696</v>
          </cell>
          <cell r="AW14">
            <v>844.59900000000005</v>
          </cell>
          <cell r="AX14">
            <v>621.02867647058827</v>
          </cell>
          <cell r="AY14">
            <v>0.1</v>
          </cell>
          <cell r="AZ14">
            <v>0.01</v>
          </cell>
          <cell r="BA14" t="str">
            <v>N</v>
          </cell>
          <cell r="BB14">
            <v>0</v>
          </cell>
          <cell r="BC14">
            <v>0.13600000000000001</v>
          </cell>
          <cell r="BD14">
            <v>1.3600000000000001E-2</v>
          </cell>
          <cell r="BE14">
            <v>0</v>
          </cell>
          <cell r="BF14">
            <v>0.14960000000000001</v>
          </cell>
          <cell r="BG14">
            <v>183174.60317460317</v>
          </cell>
          <cell r="BH14">
            <v>4.1539601386481806E-3</v>
          </cell>
          <cell r="BI14">
            <v>1.3127088388214905</v>
          </cell>
          <cell r="BJ14">
            <v>1.5443633397899887</v>
          </cell>
          <cell r="BK14">
            <v>0.88062178436904659</v>
          </cell>
          <cell r="BL14">
            <v>1.0360256286694665</v>
          </cell>
          <cell r="BM14">
            <v>2</v>
          </cell>
        </row>
        <row r="15">
          <cell r="A15">
            <v>30000028</v>
          </cell>
          <cell r="B15" t="str">
            <v>Kavli Mini Snack 10/500g</v>
          </cell>
          <cell r="C15" t="str">
            <v>60000021</v>
          </cell>
          <cell r="D15" t="str">
            <v>None</v>
          </cell>
          <cell r="E15">
            <v>90</v>
          </cell>
          <cell r="F15">
            <v>959.1</v>
          </cell>
          <cell r="G15">
            <v>23.52</v>
          </cell>
          <cell r="H15">
            <v>41</v>
          </cell>
          <cell r="I15" t="str">
            <v>1-7</v>
          </cell>
          <cell r="J15">
            <v>32</v>
          </cell>
          <cell r="K15">
            <v>350</v>
          </cell>
          <cell r="L15" t="str">
            <v>Flake Salt</v>
          </cell>
          <cell r="M15" t="str">
            <v>N/A</v>
          </cell>
          <cell r="N15">
            <v>16.464000000000002</v>
          </cell>
          <cell r="O15" t="str">
            <v>20.5-21.5</v>
          </cell>
          <cell r="P15">
            <v>21</v>
          </cell>
          <cell r="Q15" t="str">
            <v>15-16</v>
          </cell>
          <cell r="R15">
            <v>15.5</v>
          </cell>
          <cell r="S15" t="str">
            <v>16.5-17.5</v>
          </cell>
          <cell r="T15">
            <v>17</v>
          </cell>
          <cell r="U15">
            <v>0.09</v>
          </cell>
          <cell r="V15">
            <v>46</v>
          </cell>
          <cell r="W15" t="str">
            <v>32 X 32</v>
          </cell>
          <cell r="X15" t="str">
            <v>3:20</v>
          </cell>
          <cell r="Y15" t="str">
            <v>Sunflower</v>
          </cell>
          <cell r="Z15" t="str">
            <v>2.0</v>
          </cell>
          <cell r="AA15">
            <v>298</v>
          </cell>
          <cell r="AB15">
            <v>506.59999999999997</v>
          </cell>
          <cell r="AC15">
            <v>1</v>
          </cell>
          <cell r="AD15">
            <v>10</v>
          </cell>
          <cell r="AE15">
            <v>500</v>
          </cell>
          <cell r="AF15">
            <v>5</v>
          </cell>
          <cell r="AG15" t="str">
            <v>N/A</v>
          </cell>
          <cell r="AH15">
            <v>225</v>
          </cell>
          <cell r="AI15">
            <v>153.75</v>
          </cell>
          <cell r="AJ15">
            <v>138.375</v>
          </cell>
          <cell r="AK15">
            <v>130.6875</v>
          </cell>
          <cell r="AL15">
            <v>1125</v>
          </cell>
          <cell r="AM15" t="str">
            <v>None</v>
          </cell>
          <cell r="AN15">
            <v>14</v>
          </cell>
          <cell r="AP15" t="str">
            <v>0:41</v>
          </cell>
          <cell r="AQ15">
            <v>6.25E-2</v>
          </cell>
          <cell r="AR15">
            <v>8</v>
          </cell>
          <cell r="AS15">
            <v>100</v>
          </cell>
          <cell r="AT15">
            <v>0.45359702440351984</v>
          </cell>
          <cell r="AU15">
            <v>800.9</v>
          </cell>
          <cell r="AV15">
            <v>160.18</v>
          </cell>
          <cell r="AW15">
            <v>876.9855</v>
          </cell>
          <cell r="AX15">
            <v>175.39709999999999</v>
          </cell>
          <cell r="AY15">
            <v>0.09</v>
          </cell>
          <cell r="AZ15">
            <v>5.0000000000000001E-3</v>
          </cell>
          <cell r="BA15" t="str">
            <v>N</v>
          </cell>
          <cell r="BB15">
            <v>0</v>
          </cell>
          <cell r="BC15">
            <v>0.44999999999999996</v>
          </cell>
          <cell r="BD15">
            <v>2.5000000000000001E-2</v>
          </cell>
          <cell r="BE15">
            <v>0</v>
          </cell>
          <cell r="BF15">
            <v>0.47499999999999998</v>
          </cell>
          <cell r="BG15">
            <v>456714.28571428574</v>
          </cell>
          <cell r="BH15">
            <v>1.7536127619643413E-3</v>
          </cell>
          <cell r="BI15">
            <v>5.7007660306537371</v>
          </cell>
          <cell r="BJ15">
            <v>6.3341844785041523</v>
          </cell>
          <cell r="BK15">
            <v>0.78936760003882511</v>
          </cell>
          <cell r="BL15">
            <v>0.87707511115425019</v>
          </cell>
          <cell r="BM15">
            <v>4</v>
          </cell>
        </row>
        <row r="16">
          <cell r="A16">
            <v>30000029</v>
          </cell>
          <cell r="B16" t="str">
            <v>Milton's Walmart Multigrain Gourmet 12/8.3oz</v>
          </cell>
          <cell r="C16" t="str">
            <v>60000005</v>
          </cell>
          <cell r="D16" t="str">
            <v>Sesame</v>
          </cell>
          <cell r="E16">
            <v>180</v>
          </cell>
          <cell r="F16">
            <v>926.8</v>
          </cell>
          <cell r="G16">
            <v>19.642499999999998</v>
          </cell>
          <cell r="H16">
            <v>47</v>
          </cell>
          <cell r="I16" t="str">
            <v>1-2</v>
          </cell>
          <cell r="J16">
            <v>15</v>
          </cell>
          <cell r="K16">
            <v>135</v>
          </cell>
          <cell r="L16" t="str">
            <v>Flake Salt/3 Seed Blend (RCP 60500006)</v>
          </cell>
          <cell r="M16">
            <v>40</v>
          </cell>
          <cell r="N16">
            <v>13.749750000000001</v>
          </cell>
          <cell r="O16" t="str">
            <v>96-98</v>
          </cell>
          <cell r="P16">
            <v>97</v>
          </cell>
          <cell r="Q16" t="str">
            <v>69-71</v>
          </cell>
          <cell r="R16">
            <v>70</v>
          </cell>
          <cell r="S16" t="str">
            <v>79-83</v>
          </cell>
          <cell r="T16">
            <v>80</v>
          </cell>
          <cell r="U16">
            <v>0.12</v>
          </cell>
          <cell r="V16">
            <v>53</v>
          </cell>
          <cell r="W16" t="str">
            <v>72 X 72</v>
          </cell>
          <cell r="X16">
            <v>0.16319444444444445</v>
          </cell>
          <cell r="Y16" t="str">
            <v>Sunflower</v>
          </cell>
          <cell r="Z16" t="str">
            <v>3.0</v>
          </cell>
          <cell r="AA16">
            <v>31</v>
          </cell>
          <cell r="AB16">
            <v>248</v>
          </cell>
          <cell r="AC16">
            <v>1</v>
          </cell>
          <cell r="AD16">
            <v>12</v>
          </cell>
          <cell r="AE16">
            <v>235</v>
          </cell>
          <cell r="AF16">
            <v>2.82</v>
          </cell>
          <cell r="AG16">
            <v>165</v>
          </cell>
          <cell r="AH16">
            <v>326</v>
          </cell>
          <cell r="AI16">
            <v>255.36666666666667</v>
          </cell>
          <cell r="AJ16">
            <v>229.83</v>
          </cell>
          <cell r="AK16">
            <v>217.06166666666667</v>
          </cell>
          <cell r="AL16">
            <v>919.31999999999994</v>
          </cell>
          <cell r="AM16" t="str">
            <v>None</v>
          </cell>
          <cell r="AN16">
            <v>7</v>
          </cell>
          <cell r="AP16" t="str">
            <v>0:47</v>
          </cell>
          <cell r="AQ16">
            <v>0.125</v>
          </cell>
          <cell r="AR16">
            <v>23</v>
          </cell>
          <cell r="AS16">
            <v>35.021714285714282</v>
          </cell>
          <cell r="AT16">
            <v>1.2951879531166948</v>
          </cell>
          <cell r="AU16">
            <v>732</v>
          </cell>
          <cell r="AV16">
            <v>259.57446808510639</v>
          </cell>
          <cell r="AW16">
            <v>834.48000000000013</v>
          </cell>
          <cell r="AX16">
            <v>295.91489361702133</v>
          </cell>
          <cell r="AY16">
            <v>0.12</v>
          </cell>
          <cell r="AZ16">
            <v>0.01</v>
          </cell>
          <cell r="BA16" t="str">
            <v>N</v>
          </cell>
          <cell r="BB16">
            <v>0.04</v>
          </cell>
          <cell r="BC16">
            <v>0.33839999999999998</v>
          </cell>
          <cell r="BD16">
            <v>2.8199999999999999E-2</v>
          </cell>
          <cell r="BE16">
            <v>0.1128</v>
          </cell>
          <cell r="BF16">
            <v>0.47939999999999999</v>
          </cell>
          <cell r="BG16">
            <v>95546.391752577314</v>
          </cell>
          <cell r="BH16">
            <v>7.6611998273629694E-3</v>
          </cell>
          <cell r="BI16">
            <v>3.3293663357790249</v>
          </cell>
          <cell r="BJ16">
            <v>3.9169015715047353</v>
          </cell>
          <cell r="BK16">
            <v>0.71995682008334339</v>
          </cell>
          <cell r="BL16">
            <v>0.84700802362746286</v>
          </cell>
          <cell r="BM16">
            <v>2</v>
          </cell>
        </row>
        <row r="17">
          <cell r="A17">
            <v>30000033</v>
          </cell>
          <cell r="B17" t="str">
            <v>Asda CBY Garlic Scallop 9/185g MB</v>
          </cell>
          <cell r="C17" t="str">
            <v>60000039</v>
          </cell>
          <cell r="D17" t="str">
            <v>None</v>
          </cell>
          <cell r="E17">
            <v>300</v>
          </cell>
          <cell r="F17">
            <v>928.5</v>
          </cell>
          <cell r="G17">
            <v>22.193999999999999</v>
          </cell>
          <cell r="H17">
            <v>42</v>
          </cell>
          <cell r="I17" t="str">
            <v>1-4</v>
          </cell>
          <cell r="J17">
            <v>18</v>
          </cell>
          <cell r="K17">
            <v>180</v>
          </cell>
          <cell r="L17" t="str">
            <v>Sea Salt</v>
          </cell>
          <cell r="M17" t="str">
            <v>N/A</v>
          </cell>
          <cell r="N17">
            <v>15.5358</v>
          </cell>
          <cell r="O17" t="str">
            <v>67.5-69.5</v>
          </cell>
          <cell r="P17">
            <v>68.5</v>
          </cell>
          <cell r="Q17" t="str">
            <v>48-50</v>
          </cell>
          <cell r="R17">
            <v>49</v>
          </cell>
          <cell r="S17" t="str">
            <v>56.5-58.5</v>
          </cell>
          <cell r="T17">
            <v>57.5</v>
          </cell>
          <cell r="U17">
            <v>0.14782608695652175</v>
          </cell>
          <cell r="V17">
            <v>52</v>
          </cell>
          <cell r="W17" t="str">
            <v>64 X 64</v>
          </cell>
          <cell r="X17" t="str">
            <v>3:30</v>
          </cell>
          <cell r="Y17" t="str">
            <v>Sunflower</v>
          </cell>
          <cell r="Z17" t="str">
            <v>2.0</v>
          </cell>
          <cell r="AA17">
            <v>34</v>
          </cell>
          <cell r="AB17">
            <v>195.5</v>
          </cell>
          <cell r="AC17">
            <v>1</v>
          </cell>
          <cell r="AD17">
            <v>9</v>
          </cell>
          <cell r="AE17">
            <v>185</v>
          </cell>
          <cell r="AF17">
            <v>1.665</v>
          </cell>
          <cell r="AG17">
            <v>178</v>
          </cell>
          <cell r="AH17">
            <v>635</v>
          </cell>
          <cell r="AI17">
            <v>444.5</v>
          </cell>
          <cell r="AJ17">
            <v>400.05</v>
          </cell>
          <cell r="AK17">
            <v>377.82499999999999</v>
          </cell>
          <cell r="AL17">
            <v>1057.2750000000001</v>
          </cell>
          <cell r="AM17" t="str">
            <v>None</v>
          </cell>
          <cell r="AN17">
            <v>8</v>
          </cell>
          <cell r="AO17" t="str">
            <v>Use maximum relaxation to keep product round.</v>
          </cell>
          <cell r="AP17" t="str">
            <v>0:42</v>
          </cell>
          <cell r="AQ17">
            <v>0.20833333333333334</v>
          </cell>
          <cell r="AR17">
            <v>23</v>
          </cell>
          <cell r="AS17">
            <v>40.277142857142863</v>
          </cell>
          <cell r="AT17">
            <v>1.1261896754006664</v>
          </cell>
          <cell r="AU17">
            <v>741.5</v>
          </cell>
          <cell r="AV17">
            <v>445.34534534534532</v>
          </cell>
          <cell r="AW17">
            <v>858.52804347826088</v>
          </cell>
          <cell r="AX17">
            <v>515.632458545502</v>
          </cell>
          <cell r="AY17">
            <v>0.14782608695652175</v>
          </cell>
          <cell r="AZ17">
            <v>0.01</v>
          </cell>
          <cell r="BA17" t="str">
            <v>N</v>
          </cell>
          <cell r="BB17">
            <v>0</v>
          </cell>
          <cell r="BC17">
            <v>0.24613043478260871</v>
          </cell>
          <cell r="BD17">
            <v>1.6650000000000002E-2</v>
          </cell>
          <cell r="BE17">
            <v>0</v>
          </cell>
          <cell r="BF17">
            <v>0.26278043478260871</v>
          </cell>
          <cell r="BG17">
            <v>135547.44525547445</v>
          </cell>
          <cell r="BH17">
            <v>5.4704092622509422E-3</v>
          </cell>
          <cell r="BI17">
            <v>1.936725669031397</v>
          </cell>
          <cell r="BJ17">
            <v>2.2785007870957612</v>
          </cell>
          <cell r="BK17">
            <v>0.73074365803588515</v>
          </cell>
          <cell r="BL17">
            <v>0.85969842121868845</v>
          </cell>
          <cell r="BM17">
            <v>7</v>
          </cell>
        </row>
        <row r="18">
          <cell r="A18">
            <v>30000034</v>
          </cell>
          <cell r="B18" t="str">
            <v>Asda CBY Rosemary Scallop 9/185g MB</v>
          </cell>
          <cell r="C18" t="str">
            <v>60000022</v>
          </cell>
          <cell r="D18" t="str">
            <v>None</v>
          </cell>
          <cell r="E18">
            <v>300</v>
          </cell>
          <cell r="F18">
            <v>935.6</v>
          </cell>
          <cell r="G18">
            <v>20.960999999999999</v>
          </cell>
          <cell r="H18">
            <v>45</v>
          </cell>
          <cell r="I18" t="str">
            <v>1-4</v>
          </cell>
          <cell r="J18">
            <v>18</v>
          </cell>
          <cell r="K18">
            <v>170</v>
          </cell>
          <cell r="L18" t="str">
            <v>Sea Salt</v>
          </cell>
          <cell r="M18" t="str">
            <v>N/A</v>
          </cell>
          <cell r="N18">
            <v>14.672700000000001</v>
          </cell>
          <cell r="O18" t="str">
            <v>67.5-69.5</v>
          </cell>
          <cell r="P18">
            <v>68.5</v>
          </cell>
          <cell r="Q18" t="str">
            <v>48-50</v>
          </cell>
          <cell r="R18">
            <v>49</v>
          </cell>
          <cell r="S18" t="str">
            <v>56.5-58.5</v>
          </cell>
          <cell r="T18">
            <v>57.5</v>
          </cell>
          <cell r="U18">
            <v>0.14782608695652175</v>
          </cell>
          <cell r="V18">
            <v>52</v>
          </cell>
          <cell r="W18" t="str">
            <v>64 X 64</v>
          </cell>
          <cell r="X18" t="str">
            <v>3:30</v>
          </cell>
          <cell r="Y18" t="str">
            <v>Sunflower</v>
          </cell>
          <cell r="Z18" t="str">
            <v>2.0</v>
          </cell>
          <cell r="AA18">
            <v>34</v>
          </cell>
          <cell r="AB18">
            <v>195.5</v>
          </cell>
          <cell r="AC18">
            <v>1</v>
          </cell>
          <cell r="AD18">
            <v>9</v>
          </cell>
          <cell r="AE18">
            <v>185</v>
          </cell>
          <cell r="AF18">
            <v>1.665</v>
          </cell>
          <cell r="AG18">
            <v>178</v>
          </cell>
          <cell r="AH18">
            <v>600</v>
          </cell>
          <cell r="AI18">
            <v>450</v>
          </cell>
          <cell r="AJ18">
            <v>405</v>
          </cell>
          <cell r="AK18">
            <v>382.5</v>
          </cell>
          <cell r="AL18">
            <v>999</v>
          </cell>
          <cell r="AM18" t="str">
            <v>None</v>
          </cell>
          <cell r="AN18">
            <v>8</v>
          </cell>
          <cell r="AO18" t="str">
            <v>Use maximum relaxation to keep product round.</v>
          </cell>
          <cell r="AP18" t="str">
            <v>0:45</v>
          </cell>
          <cell r="AQ18">
            <v>0.20833333333333334</v>
          </cell>
          <cell r="AR18">
            <v>23</v>
          </cell>
          <cell r="AS18">
            <v>38.057142857142857</v>
          </cell>
          <cell r="AT18">
            <v>1.1918840731323721</v>
          </cell>
          <cell r="AU18">
            <v>753</v>
          </cell>
          <cell r="AV18">
            <v>452.25225225225222</v>
          </cell>
          <cell r="AW18">
            <v>871.84304347826082</v>
          </cell>
          <cell r="AX18">
            <v>523.62945554249893</v>
          </cell>
          <cell r="AY18">
            <v>0.14782608695652175</v>
          </cell>
          <cell r="AZ18">
            <v>0.01</v>
          </cell>
          <cell r="BA18" t="str">
            <v>N</v>
          </cell>
          <cell r="BB18">
            <v>0</v>
          </cell>
          <cell r="BC18">
            <v>0.24613043478260871</v>
          </cell>
          <cell r="BD18">
            <v>1.6650000000000002E-2</v>
          </cell>
          <cell r="BE18">
            <v>0</v>
          </cell>
          <cell r="BF18">
            <v>0.26278043478260871</v>
          </cell>
          <cell r="BG18">
            <v>136583.94160583941</v>
          </cell>
          <cell r="BH18">
            <v>5.5130932022231724E-3</v>
          </cell>
          <cell r="BI18">
            <v>1.9497869546628994</v>
          </cell>
          <cell r="BJ18">
            <v>2.2938670054857639</v>
          </cell>
          <cell r="BK18">
            <v>0.7258485326386257</v>
          </cell>
          <cell r="BL18">
            <v>0.85393945016308903</v>
          </cell>
          <cell r="BM18">
            <v>7</v>
          </cell>
        </row>
        <row r="19">
          <cell r="A19">
            <v>30000035</v>
          </cell>
          <cell r="B19" t="str">
            <v>Asda CBY Sea Salt &amp; Pepper 9/185g MB</v>
          </cell>
          <cell r="C19" t="str">
            <v>60000040</v>
          </cell>
          <cell r="D19" t="str">
            <v>None</v>
          </cell>
          <cell r="E19">
            <v>300</v>
          </cell>
          <cell r="F19">
            <v>943.1</v>
          </cell>
          <cell r="G19">
            <v>20.047499999999999</v>
          </cell>
          <cell r="H19">
            <v>47</v>
          </cell>
          <cell r="I19" t="str">
            <v>1-4</v>
          </cell>
          <cell r="J19">
            <v>18</v>
          </cell>
          <cell r="K19">
            <v>165</v>
          </cell>
          <cell r="L19" t="str">
            <v>Sea Salt</v>
          </cell>
          <cell r="M19" t="str">
            <v>N/A</v>
          </cell>
          <cell r="N19">
            <v>14.033250000000001</v>
          </cell>
          <cell r="O19" t="str">
            <v>67.5-69.5</v>
          </cell>
          <cell r="P19">
            <v>67.5</v>
          </cell>
          <cell r="R19">
            <v>49</v>
          </cell>
          <cell r="T19">
            <v>57.5</v>
          </cell>
          <cell r="U19">
            <v>0.14782608695652175</v>
          </cell>
          <cell r="V19">
            <v>52</v>
          </cell>
          <cell r="W19" t="str">
            <v>64 X 64</v>
          </cell>
          <cell r="X19" t="str">
            <v>3:30</v>
          </cell>
          <cell r="Y19" t="str">
            <v>Sunflower</v>
          </cell>
          <cell r="Z19" t="str">
            <v>2.0</v>
          </cell>
          <cell r="AA19">
            <v>34</v>
          </cell>
          <cell r="AB19">
            <v>195.5</v>
          </cell>
          <cell r="AC19">
            <v>1</v>
          </cell>
          <cell r="AD19">
            <v>9</v>
          </cell>
          <cell r="AE19">
            <v>185</v>
          </cell>
          <cell r="AF19">
            <v>1.665</v>
          </cell>
          <cell r="AG19">
            <v>178</v>
          </cell>
          <cell r="AH19">
            <v>582</v>
          </cell>
          <cell r="AI19">
            <v>455.9</v>
          </cell>
          <cell r="AJ19">
            <v>410.31</v>
          </cell>
          <cell r="AK19">
            <v>387.51499999999999</v>
          </cell>
          <cell r="AL19">
            <v>969.03</v>
          </cell>
          <cell r="AM19" t="str">
            <v>None</v>
          </cell>
          <cell r="AN19">
            <v>8</v>
          </cell>
          <cell r="AO19" t="str">
            <v>Use maximum relaxation to keep product round.</v>
          </cell>
          <cell r="AP19" t="str">
            <v>0:47</v>
          </cell>
          <cell r="AQ19">
            <v>0.20833333333333334</v>
          </cell>
          <cell r="AR19">
            <v>23</v>
          </cell>
          <cell r="AS19">
            <v>36.915428571428571</v>
          </cell>
          <cell r="AT19">
            <v>1.2287464671467754</v>
          </cell>
          <cell r="AU19">
            <v>757.1</v>
          </cell>
          <cell r="AV19">
            <v>454.71471471471472</v>
          </cell>
          <cell r="AW19">
            <v>876.59013043478262</v>
          </cell>
          <cell r="AX19">
            <v>526.48055881968924</v>
          </cell>
          <cell r="AY19">
            <v>0.14782608695652175</v>
          </cell>
          <cell r="AZ19">
            <v>0.01</v>
          </cell>
          <cell r="BA19" t="str">
            <v>N</v>
          </cell>
          <cell r="BB19">
            <v>0</v>
          </cell>
          <cell r="BC19">
            <v>0.24613043478260871</v>
          </cell>
          <cell r="BD19">
            <v>1.6650000000000002E-2</v>
          </cell>
          <cell r="BE19">
            <v>0</v>
          </cell>
          <cell r="BF19">
            <v>0.26278043478260871</v>
          </cell>
          <cell r="BG19">
            <v>139718.51851851851</v>
          </cell>
          <cell r="BH19">
            <v>5.4187519881242711E-3</v>
          </cell>
          <cell r="BI19">
            <v>1.9209185431486357</v>
          </cell>
          <cell r="BJ19">
            <v>2.2599041684101597</v>
          </cell>
          <cell r="BK19">
            <v>0.73675690468385036</v>
          </cell>
          <cell r="BL19">
            <v>0.86677282903982389</v>
          </cell>
          <cell r="BM19">
            <v>6</v>
          </cell>
        </row>
        <row r="20">
          <cell r="A20">
            <v>30000037</v>
          </cell>
          <cell r="B20" t="str">
            <v>Asda CBY Multigrain 9/170g</v>
          </cell>
          <cell r="C20" t="str">
            <v>60000027</v>
          </cell>
          <cell r="D20" t="str">
            <v>None</v>
          </cell>
          <cell r="E20">
            <v>120</v>
          </cell>
          <cell r="F20">
            <v>946.8</v>
          </cell>
          <cell r="G20">
            <v>20.574000000000002</v>
          </cell>
          <cell r="H20">
            <v>46</v>
          </cell>
          <cell r="I20" t="str">
            <v>1-3</v>
          </cell>
          <cell r="J20">
            <v>18</v>
          </cell>
          <cell r="K20">
            <v>180</v>
          </cell>
          <cell r="L20" t="str">
            <v>Flake Salt</v>
          </cell>
          <cell r="M20" t="str">
            <v>N/A</v>
          </cell>
          <cell r="N20">
            <v>14.4018</v>
          </cell>
          <cell r="O20" t="str">
            <v>62.5-64.5</v>
          </cell>
          <cell r="P20">
            <v>63.5</v>
          </cell>
          <cell r="Q20" t="str">
            <v>44-46</v>
          </cell>
          <cell r="R20">
            <v>45</v>
          </cell>
          <cell r="S20" t="str">
            <v>49-51</v>
          </cell>
          <cell r="T20">
            <v>50</v>
          </cell>
          <cell r="U20">
            <v>0.1</v>
          </cell>
          <cell r="V20">
            <v>50</v>
          </cell>
          <cell r="W20" t="str">
            <v>62 X 62</v>
          </cell>
          <cell r="X20" t="str">
            <v>3:20</v>
          </cell>
          <cell r="Y20" t="str">
            <v>Sunflower</v>
          </cell>
          <cell r="Z20" t="str">
            <v>2.5</v>
          </cell>
          <cell r="AA20">
            <v>35</v>
          </cell>
          <cell r="AB20">
            <v>175</v>
          </cell>
          <cell r="AC20">
            <v>1</v>
          </cell>
          <cell r="AD20">
            <v>9</v>
          </cell>
          <cell r="AE20">
            <v>170</v>
          </cell>
          <cell r="AF20">
            <v>1.53</v>
          </cell>
          <cell r="AG20">
            <v>178</v>
          </cell>
          <cell r="AH20">
            <v>617</v>
          </cell>
          <cell r="AI20">
            <v>473.0333333333333</v>
          </cell>
          <cell r="AJ20">
            <v>425.72999999999996</v>
          </cell>
          <cell r="AK20">
            <v>402.07833333333332</v>
          </cell>
          <cell r="AL20">
            <v>944.01</v>
          </cell>
          <cell r="AM20" t="str">
            <v>None</v>
          </cell>
          <cell r="AN20">
            <v>7</v>
          </cell>
          <cell r="AP20" t="str">
            <v>0:46</v>
          </cell>
          <cell r="AQ20">
            <v>8.3333333333333329E-2</v>
          </cell>
          <cell r="AR20">
            <v>23</v>
          </cell>
          <cell r="AS20">
            <v>35.962285714285713</v>
          </cell>
          <cell r="AT20">
            <v>1.2613131100933672</v>
          </cell>
          <cell r="AU20">
            <v>760.9</v>
          </cell>
          <cell r="AV20">
            <v>497.32026143790847</v>
          </cell>
          <cell r="AW20">
            <v>844.59900000000005</v>
          </cell>
          <cell r="AX20">
            <v>552.02549019607841</v>
          </cell>
          <cell r="AY20">
            <v>0.1</v>
          </cell>
          <cell r="AZ20">
            <v>0.01</v>
          </cell>
          <cell r="BA20" t="str">
            <v>N</v>
          </cell>
          <cell r="BB20">
            <v>0</v>
          </cell>
          <cell r="BC20">
            <v>0.15300000000000002</v>
          </cell>
          <cell r="BD20">
            <v>1.5300000000000001E-2</v>
          </cell>
          <cell r="BE20">
            <v>0</v>
          </cell>
          <cell r="BF20">
            <v>0.16830000000000003</v>
          </cell>
          <cell r="BG20">
            <v>149102.3622047244</v>
          </cell>
          <cell r="BH20">
            <v>5.1032055344317701E-3</v>
          </cell>
          <cell r="BI20">
            <v>1.7758097433460076</v>
          </cell>
          <cell r="BJ20">
            <v>2.0891879333482444</v>
          </cell>
          <cell r="BK20">
            <v>0.73234196674108687</v>
          </cell>
          <cell r="BL20">
            <v>0.86157878440127877</v>
          </cell>
          <cell r="BM20">
            <v>2</v>
          </cell>
        </row>
        <row r="21">
          <cell r="A21">
            <v>30000040</v>
          </cell>
          <cell r="B21" t="str">
            <v>Lidl Deluxe Mixed Crisps 20/185g MB</v>
          </cell>
          <cell r="C21" t="str">
            <v>60000040</v>
          </cell>
          <cell r="D21" t="str">
            <v>None</v>
          </cell>
          <cell r="E21">
            <v>300</v>
          </cell>
          <cell r="F21">
            <v>943.1</v>
          </cell>
          <cell r="G21">
            <v>17.262</v>
          </cell>
          <cell r="H21">
            <v>55</v>
          </cell>
          <cell r="I21" t="str">
            <v>1-4</v>
          </cell>
          <cell r="J21">
            <v>18</v>
          </cell>
          <cell r="K21">
            <v>140</v>
          </cell>
          <cell r="L21" t="str">
            <v>Sea Salt</v>
          </cell>
          <cell r="M21" t="str">
            <v>N/A</v>
          </cell>
          <cell r="N21">
            <v>12.083400000000001</v>
          </cell>
          <cell r="O21" t="str">
            <v>67.5-69.5</v>
          </cell>
          <cell r="P21">
            <v>68.5</v>
          </cell>
          <cell r="Q21" t="str">
            <v>48-50</v>
          </cell>
          <cell r="R21">
            <v>49</v>
          </cell>
          <cell r="S21" t="str">
            <v>56.5-58.5</v>
          </cell>
          <cell r="T21">
            <v>57.5</v>
          </cell>
          <cell r="U21">
            <v>0.14782608695652175</v>
          </cell>
          <cell r="V21">
            <v>52</v>
          </cell>
          <cell r="W21" t="str">
            <v>64 X 64</v>
          </cell>
          <cell r="X21" t="str">
            <v>3:30</v>
          </cell>
          <cell r="Y21" t="str">
            <v>Sunflower</v>
          </cell>
          <cell r="Z21" t="str">
            <v>2.0</v>
          </cell>
          <cell r="AA21">
            <v>34</v>
          </cell>
          <cell r="AB21">
            <v>195.5</v>
          </cell>
          <cell r="AC21">
            <v>1</v>
          </cell>
          <cell r="AD21">
            <v>7</v>
          </cell>
          <cell r="AE21">
            <v>185</v>
          </cell>
          <cell r="AF21">
            <v>1.2949999999999999</v>
          </cell>
          <cell r="AG21">
            <v>178</v>
          </cell>
          <cell r="AH21">
            <v>635</v>
          </cell>
          <cell r="AI21">
            <v>582.08333333333337</v>
          </cell>
          <cell r="AJ21">
            <v>523.875</v>
          </cell>
          <cell r="AK21">
            <v>494.77083333333337</v>
          </cell>
          <cell r="AL21">
            <v>822.32499999999993</v>
          </cell>
          <cell r="AM21" t="str">
            <v>None</v>
          </cell>
          <cell r="AN21">
            <v>8</v>
          </cell>
          <cell r="AO21" t="str">
            <v>Use maximum relaxation to keep product round.</v>
          </cell>
          <cell r="AP21" t="str">
            <v>0:55</v>
          </cell>
          <cell r="AQ21">
            <v>0.20833333333333334</v>
          </cell>
          <cell r="AR21">
            <v>27</v>
          </cell>
          <cell r="AS21">
            <v>27.184297520661154</v>
          </cell>
          <cell r="AT21">
            <v>1.6685993966140491</v>
          </cell>
          <cell r="AU21">
            <v>757.1</v>
          </cell>
          <cell r="AV21">
            <v>584.63320463320463</v>
          </cell>
          <cell r="AW21">
            <v>876.59013043478262</v>
          </cell>
          <cell r="AX21">
            <v>676.90357562531483</v>
          </cell>
          <cell r="AY21">
            <v>0.14782608695652175</v>
          </cell>
          <cell r="AZ21">
            <v>0.01</v>
          </cell>
          <cell r="BA21" t="str">
            <v>N</v>
          </cell>
          <cell r="BB21">
            <v>0</v>
          </cell>
          <cell r="BC21">
            <v>0.19143478260869565</v>
          </cell>
          <cell r="BD21">
            <v>1.295E-2</v>
          </cell>
          <cell r="BE21">
            <v>0</v>
          </cell>
          <cell r="BF21">
            <v>0.20438478260869564</v>
          </cell>
          <cell r="BG21">
            <v>137678.83211678831</v>
          </cell>
          <cell r="BH21">
            <v>5.4990297953557421E-3</v>
          </cell>
          <cell r="BI21">
            <v>1.5131538739033621</v>
          </cell>
          <cell r="BJ21">
            <v>1.7801810281216026</v>
          </cell>
          <cell r="BK21">
            <v>0.7274541069379038</v>
          </cell>
          <cell r="BL21">
            <v>0.85582836110341642</v>
          </cell>
          <cell r="BM21">
            <v>7</v>
          </cell>
        </row>
        <row r="22">
          <cell r="A22">
            <v>30000041</v>
          </cell>
          <cell r="B22" t="str">
            <v>Towergate Wheat/Multigrain 20/170g</v>
          </cell>
          <cell r="C22" t="str">
            <v>60000026</v>
          </cell>
          <cell r="D22" t="str">
            <v>Dairy</v>
          </cell>
          <cell r="E22">
            <v>120</v>
          </cell>
          <cell r="F22">
            <v>911.3</v>
          </cell>
          <cell r="G22">
            <v>20.646000000000001</v>
          </cell>
          <cell r="H22">
            <v>44</v>
          </cell>
          <cell r="I22" t="str">
            <v>1-3</v>
          </cell>
          <cell r="J22">
            <v>18</v>
          </cell>
          <cell r="K22">
            <v>185</v>
          </cell>
          <cell r="L22" t="str">
            <v>Flake Salt</v>
          </cell>
          <cell r="M22" t="str">
            <v>N/A</v>
          </cell>
          <cell r="N22">
            <v>14.452199999999999</v>
          </cell>
          <cell r="O22" t="str">
            <v>61-63</v>
          </cell>
          <cell r="P22">
            <v>62</v>
          </cell>
          <cell r="Q22" t="str">
            <v>44-46</v>
          </cell>
          <cell r="R22">
            <v>45</v>
          </cell>
          <cell r="S22" t="str">
            <v>49-51</v>
          </cell>
          <cell r="T22">
            <v>50</v>
          </cell>
          <cell r="U22">
            <v>0.1</v>
          </cell>
          <cell r="V22">
            <v>50</v>
          </cell>
          <cell r="W22" t="str">
            <v>62 X 62</v>
          </cell>
          <cell r="X22" t="str">
            <v>3:20</v>
          </cell>
          <cell r="Y22" t="str">
            <v>Sunflower</v>
          </cell>
          <cell r="Z22" t="str">
            <v>2.5</v>
          </cell>
          <cell r="AA22">
            <v>35</v>
          </cell>
          <cell r="AB22">
            <v>175</v>
          </cell>
          <cell r="AC22">
            <v>1</v>
          </cell>
          <cell r="AD22">
            <v>9</v>
          </cell>
          <cell r="AE22">
            <v>170</v>
          </cell>
          <cell r="AF22">
            <v>1.53</v>
          </cell>
          <cell r="AG22">
            <v>178</v>
          </cell>
          <cell r="AH22">
            <v>634</v>
          </cell>
          <cell r="AI22">
            <v>464.93333333333334</v>
          </cell>
          <cell r="AJ22">
            <v>418.44</v>
          </cell>
          <cell r="AK22">
            <v>395.19333333333333</v>
          </cell>
          <cell r="AL22">
            <v>970.02</v>
          </cell>
          <cell r="AM22" t="str">
            <v>Dairy</v>
          </cell>
          <cell r="AN22">
            <v>7</v>
          </cell>
          <cell r="AP22" t="str">
            <v>0:44</v>
          </cell>
          <cell r="AQ22">
            <v>8.3333333333333329E-2</v>
          </cell>
          <cell r="AR22">
            <v>27</v>
          </cell>
          <cell r="AS22">
            <v>32.066776859504131</v>
          </cell>
          <cell r="AT22">
            <v>1.4145388742713012</v>
          </cell>
          <cell r="AU22">
            <v>736.6</v>
          </cell>
          <cell r="AV22">
            <v>481.43790849673201</v>
          </cell>
          <cell r="AW22">
            <v>817.62599999999998</v>
          </cell>
          <cell r="AX22">
            <v>534.39607843137253</v>
          </cell>
          <cell r="AY22">
            <v>0.1</v>
          </cell>
          <cell r="AZ22">
            <v>0.01</v>
          </cell>
          <cell r="BA22" t="str">
            <v>N</v>
          </cell>
          <cell r="BB22">
            <v>0</v>
          </cell>
          <cell r="BC22">
            <v>0.15300000000000002</v>
          </cell>
          <cell r="BD22">
            <v>1.5300000000000001E-2</v>
          </cell>
          <cell r="BE22">
            <v>0</v>
          </cell>
          <cell r="BF22">
            <v>0.16830000000000003</v>
          </cell>
          <cell r="BG22">
            <v>146983.87096774194</v>
          </cell>
          <cell r="BH22">
            <v>5.0114342148578957E-3</v>
          </cell>
          <cell r="BI22">
            <v>1.7469017776802374</v>
          </cell>
          <cell r="BJ22">
            <v>2.0551785619767498</v>
          </cell>
          <cell r="BK22">
            <v>0.74446086014462276</v>
          </cell>
          <cell r="BL22">
            <v>0.87583630605249729</v>
          </cell>
          <cell r="BM22">
            <v>2</v>
          </cell>
        </row>
        <row r="23">
          <cell r="A23">
            <v>30000043</v>
          </cell>
          <cell r="B23" t="str">
            <v>Morrison Sea Salt &amp; Pepper Scallop 8/185g MB</v>
          </cell>
          <cell r="C23" t="str">
            <v>60000040</v>
          </cell>
          <cell r="D23" t="str">
            <v>None</v>
          </cell>
          <cell r="E23">
            <v>240</v>
          </cell>
          <cell r="F23">
            <v>942.9</v>
          </cell>
          <cell r="G23">
            <v>20.196000000000002</v>
          </cell>
          <cell r="H23">
            <v>47</v>
          </cell>
          <cell r="I23" t="str">
            <v>1-4</v>
          </cell>
          <cell r="J23">
            <v>18</v>
          </cell>
          <cell r="K23">
            <v>165</v>
          </cell>
          <cell r="L23" t="str">
            <v>Sea Salt</v>
          </cell>
          <cell r="M23" t="str">
            <v>N/A</v>
          </cell>
          <cell r="N23">
            <v>14.137200000000002</v>
          </cell>
          <cell r="O23" t="str">
            <v>67-69</v>
          </cell>
          <cell r="P23">
            <v>68</v>
          </cell>
          <cell r="Q23" t="str">
            <v>48-50</v>
          </cell>
          <cell r="R23">
            <v>49</v>
          </cell>
          <cell r="S23" t="str">
            <v>57-61</v>
          </cell>
          <cell r="T23">
            <v>58</v>
          </cell>
          <cell r="U23">
            <v>0.15</v>
          </cell>
          <cell r="V23">
            <v>52</v>
          </cell>
          <cell r="W23" t="str">
            <v>64 X 64</v>
          </cell>
          <cell r="X23" t="str">
            <v>3:35</v>
          </cell>
          <cell r="Y23" t="str">
            <v>Sunflower</v>
          </cell>
          <cell r="Z23" t="str">
            <v>2.5</v>
          </cell>
          <cell r="AA23">
            <v>34</v>
          </cell>
          <cell r="AB23">
            <v>197.2</v>
          </cell>
          <cell r="AC23">
            <v>1</v>
          </cell>
          <cell r="AD23">
            <v>8</v>
          </cell>
          <cell r="AE23">
            <v>185</v>
          </cell>
          <cell r="AF23">
            <v>1.48</v>
          </cell>
          <cell r="AG23">
            <v>178</v>
          </cell>
          <cell r="AH23">
            <v>655</v>
          </cell>
          <cell r="AI23">
            <v>513.08333333333326</v>
          </cell>
          <cell r="AJ23">
            <v>461.77499999999992</v>
          </cell>
          <cell r="AK23">
            <v>436.12083333333328</v>
          </cell>
          <cell r="AL23">
            <v>969.4</v>
          </cell>
          <cell r="AM23" t="str">
            <v>None</v>
          </cell>
          <cell r="AN23">
            <v>8</v>
          </cell>
          <cell r="AO23" t="str">
            <v>. Use maximum relaxation to keep product round.</v>
          </cell>
          <cell r="AP23" t="str">
            <v>0:47</v>
          </cell>
          <cell r="AQ23">
            <v>0.16666666666666666</v>
          </cell>
          <cell r="AR23">
            <v>11</v>
          </cell>
          <cell r="AS23">
            <v>68.0280701754386</v>
          </cell>
          <cell r="AT23">
            <v>0.66677920339902608</v>
          </cell>
          <cell r="AU23">
            <v>757.1</v>
          </cell>
          <cell r="AV23">
            <v>511.55405405405406</v>
          </cell>
          <cell r="AW23">
            <v>878.23599999999999</v>
          </cell>
          <cell r="AX23">
            <v>593.40270270270275</v>
          </cell>
          <cell r="AY23">
            <v>0.15</v>
          </cell>
          <cell r="AZ23">
            <v>0.01</v>
          </cell>
          <cell r="BA23" t="str">
            <v>N</v>
          </cell>
          <cell r="BB23">
            <v>0</v>
          </cell>
          <cell r="BC23">
            <v>0.222</v>
          </cell>
          <cell r="BD23">
            <v>1.4800000000000001E-2</v>
          </cell>
          <cell r="BE23">
            <v>0</v>
          </cell>
          <cell r="BF23">
            <v>0.23680000000000001</v>
          </cell>
          <cell r="BG23">
            <v>138661.76470588235</v>
          </cell>
          <cell r="BH23">
            <v>5.4600487856612577E-3</v>
          </cell>
          <cell r="BI23">
            <v>1.7219332696998619</v>
          </cell>
          <cell r="BJ23">
            <v>1.9679237367998421</v>
          </cell>
          <cell r="BK23">
            <v>0.75206166393760565</v>
          </cell>
          <cell r="BL23">
            <v>0.85949904450012071</v>
          </cell>
          <cell r="BM23">
            <v>7</v>
          </cell>
        </row>
        <row r="24">
          <cell r="A24">
            <v>30000044</v>
          </cell>
          <cell r="B24" t="str">
            <v>Morrison Garlic Scallop 8/185g MB</v>
          </cell>
          <cell r="C24" t="str">
            <v>60000039</v>
          </cell>
          <cell r="D24" t="str">
            <v>None</v>
          </cell>
          <cell r="E24">
            <v>240</v>
          </cell>
          <cell r="F24">
            <v>928.5</v>
          </cell>
          <cell r="G24">
            <v>22.032</v>
          </cell>
          <cell r="H24">
            <v>42</v>
          </cell>
          <cell r="I24" t="str">
            <v>1-4</v>
          </cell>
          <cell r="J24">
            <v>18</v>
          </cell>
          <cell r="K24">
            <v>180</v>
          </cell>
          <cell r="L24" t="str">
            <v>Sea Salt</v>
          </cell>
          <cell r="M24" t="str">
            <v>N/A</v>
          </cell>
          <cell r="N24">
            <v>15.4224</v>
          </cell>
          <cell r="O24" t="str">
            <v>67-69</v>
          </cell>
          <cell r="P24">
            <v>68</v>
          </cell>
          <cell r="Q24" t="str">
            <v>48-50</v>
          </cell>
          <cell r="R24">
            <v>49</v>
          </cell>
          <cell r="S24" t="str">
            <v>57-61</v>
          </cell>
          <cell r="T24">
            <v>58</v>
          </cell>
          <cell r="U24">
            <v>0.15</v>
          </cell>
          <cell r="V24">
            <v>52</v>
          </cell>
          <cell r="W24" t="str">
            <v>64 X 64</v>
          </cell>
          <cell r="X24" t="str">
            <v>3:35</v>
          </cell>
          <cell r="Y24" t="str">
            <v>Sunflower</v>
          </cell>
          <cell r="Z24" t="str">
            <v>2.5</v>
          </cell>
          <cell r="AA24">
            <v>34</v>
          </cell>
          <cell r="AB24">
            <v>197.2</v>
          </cell>
          <cell r="AC24">
            <v>1</v>
          </cell>
          <cell r="AD24">
            <v>8</v>
          </cell>
          <cell r="AE24">
            <v>185</v>
          </cell>
          <cell r="AF24">
            <v>1.48</v>
          </cell>
          <cell r="AG24">
            <v>178</v>
          </cell>
          <cell r="AH24">
            <v>714</v>
          </cell>
          <cell r="AI24">
            <v>499.8</v>
          </cell>
          <cell r="AJ24">
            <v>449.82</v>
          </cell>
          <cell r="AK24">
            <v>424.83</v>
          </cell>
          <cell r="AL24">
            <v>1056.72</v>
          </cell>
          <cell r="AM24" t="str">
            <v>None</v>
          </cell>
          <cell r="AN24">
            <v>8</v>
          </cell>
          <cell r="AO24" t="str">
            <v xml:space="preserve"> Use maximum relaxation to keep product round.</v>
          </cell>
          <cell r="AP24" t="str">
            <v>0:42</v>
          </cell>
          <cell r="AQ24">
            <v>0.16666666666666666</v>
          </cell>
          <cell r="AR24">
            <v>11</v>
          </cell>
          <cell r="AS24">
            <v>74.155789473684209</v>
          </cell>
          <cell r="AT24">
            <v>0.61168120199770593</v>
          </cell>
          <cell r="AU24">
            <v>741.5</v>
          </cell>
          <cell r="AV24">
            <v>501.01351351351354</v>
          </cell>
          <cell r="AW24">
            <v>860.14</v>
          </cell>
          <cell r="AX24">
            <v>581.17567567567562</v>
          </cell>
          <cell r="AY24">
            <v>0.15</v>
          </cell>
          <cell r="AZ24">
            <v>0.01</v>
          </cell>
          <cell r="BA24" t="str">
            <v>N</v>
          </cell>
          <cell r="BB24">
            <v>0</v>
          </cell>
          <cell r="BC24">
            <v>0.222</v>
          </cell>
          <cell r="BD24">
            <v>1.4800000000000001E-2</v>
          </cell>
          <cell r="BE24">
            <v>0</v>
          </cell>
          <cell r="BF24">
            <v>0.23680000000000001</v>
          </cell>
          <cell r="BG24">
            <v>136544.11764705883</v>
          </cell>
          <cell r="BH24">
            <v>5.4304792676359718E-3</v>
          </cell>
          <cell r="BI24">
            <v>1.7138903607969844</v>
          </cell>
          <cell r="BJ24">
            <v>1.9587318409108394</v>
          </cell>
          <cell r="BK24">
            <v>0.75559092321273447</v>
          </cell>
          <cell r="BL24">
            <v>0.86353248367169655</v>
          </cell>
          <cell r="BM24">
            <v>7</v>
          </cell>
        </row>
        <row r="25">
          <cell r="A25">
            <v>30000046</v>
          </cell>
          <cell r="B25" t="str">
            <v>Morrison Multigrain 8/170g</v>
          </cell>
          <cell r="C25" t="str">
            <v>60000027</v>
          </cell>
          <cell r="D25" t="str">
            <v>None</v>
          </cell>
          <cell r="E25">
            <v>120</v>
          </cell>
          <cell r="F25">
            <v>1154</v>
          </cell>
          <cell r="G25">
            <v>20.978999999999999</v>
          </cell>
          <cell r="H25">
            <v>55</v>
          </cell>
          <cell r="I25" t="str">
            <v>1-3</v>
          </cell>
          <cell r="J25">
            <v>18</v>
          </cell>
          <cell r="K25">
            <v>185</v>
          </cell>
          <cell r="L25" t="str">
            <v>Flake Salt</v>
          </cell>
          <cell r="M25" t="str">
            <v>N/A</v>
          </cell>
          <cell r="N25">
            <v>14.685300000000002</v>
          </cell>
          <cell r="O25" t="str">
            <v>62-64</v>
          </cell>
          <cell r="P25">
            <v>63</v>
          </cell>
          <cell r="Q25" t="str">
            <v>44-46</v>
          </cell>
          <cell r="R25">
            <v>45</v>
          </cell>
          <cell r="S25" t="str">
            <v>48-54</v>
          </cell>
          <cell r="T25">
            <v>50</v>
          </cell>
          <cell r="U25">
            <v>0.1</v>
          </cell>
          <cell r="V25">
            <v>50</v>
          </cell>
          <cell r="W25" t="str">
            <v>62 X 62</v>
          </cell>
          <cell r="X25" t="str">
            <v>3:20</v>
          </cell>
          <cell r="Y25" t="str">
            <v>Sunflower</v>
          </cell>
          <cell r="Z25" t="str">
            <v>2.5</v>
          </cell>
          <cell r="AA25">
            <v>35</v>
          </cell>
          <cell r="AB25">
            <v>175</v>
          </cell>
          <cell r="AC25">
            <v>1</v>
          </cell>
          <cell r="AD25">
            <v>8</v>
          </cell>
          <cell r="AE25">
            <v>170</v>
          </cell>
          <cell r="AF25">
            <v>1.36</v>
          </cell>
          <cell r="AG25">
            <v>178</v>
          </cell>
          <cell r="AH25">
            <v>713</v>
          </cell>
          <cell r="AI25">
            <v>653.58333333333326</v>
          </cell>
          <cell r="AJ25">
            <v>588.22499999999991</v>
          </cell>
          <cell r="AK25">
            <v>555.54583333333323</v>
          </cell>
          <cell r="AL25">
            <v>969.68000000000006</v>
          </cell>
          <cell r="AM25" t="str">
            <v>None</v>
          </cell>
          <cell r="AN25">
            <v>7</v>
          </cell>
          <cell r="AP25" t="str">
            <v>0:55</v>
          </cell>
          <cell r="AQ25">
            <v>8.3333333333333329E-2</v>
          </cell>
          <cell r="AR25">
            <v>11</v>
          </cell>
          <cell r="AS25">
            <v>68.047719298245624</v>
          </cell>
          <cell r="AT25">
            <v>0.66658666753466689</v>
          </cell>
          <cell r="AU25">
            <v>760.9</v>
          </cell>
          <cell r="AV25">
            <v>559.48529411764696</v>
          </cell>
          <cell r="AW25">
            <v>844.59900000000005</v>
          </cell>
          <cell r="AX25">
            <v>621.02867647058827</v>
          </cell>
          <cell r="AY25">
            <v>0.1</v>
          </cell>
          <cell r="AZ25">
            <v>0.01</v>
          </cell>
          <cell r="BA25" t="str">
            <v>N</v>
          </cell>
          <cell r="BB25">
            <v>0</v>
          </cell>
          <cell r="BC25">
            <v>0.13600000000000001</v>
          </cell>
          <cell r="BD25">
            <v>1.3600000000000001E-2</v>
          </cell>
          <cell r="BE25">
            <v>0</v>
          </cell>
          <cell r="BF25">
            <v>0.14960000000000001</v>
          </cell>
          <cell r="BG25">
            <v>183174.60317460317</v>
          </cell>
          <cell r="BH25">
            <v>4.1539601386481806E-3</v>
          </cell>
          <cell r="BI25">
            <v>1.3127088388214905</v>
          </cell>
          <cell r="BJ25">
            <v>1.5002386729388462</v>
          </cell>
          <cell r="BK25">
            <v>0.90652242508578329</v>
          </cell>
          <cell r="BL25">
            <v>1.0360256286694665</v>
          </cell>
          <cell r="BM25">
            <v>2</v>
          </cell>
        </row>
        <row r="26">
          <cell r="A26">
            <v>30000048</v>
          </cell>
          <cell r="B26" t="str">
            <v>Sainsbury Rosemary Scallop 9/185g</v>
          </cell>
          <cell r="C26" t="str">
            <v>60000049</v>
          </cell>
          <cell r="D26" t="str">
            <v>None</v>
          </cell>
          <cell r="E26">
            <v>240</v>
          </cell>
          <cell r="F26">
            <v>935.9</v>
          </cell>
          <cell r="G26">
            <v>20.808</v>
          </cell>
          <cell r="H26">
            <v>45</v>
          </cell>
          <cell r="I26" t="str">
            <v>1-4</v>
          </cell>
          <cell r="J26">
            <v>18</v>
          </cell>
          <cell r="K26">
            <v>170</v>
          </cell>
          <cell r="L26" t="str">
            <v>Sea Salt</v>
          </cell>
          <cell r="M26" t="str">
            <v>N/A</v>
          </cell>
          <cell r="N26">
            <v>14.5656</v>
          </cell>
          <cell r="O26" t="str">
            <v>67-69</v>
          </cell>
          <cell r="P26">
            <v>68</v>
          </cell>
          <cell r="Q26" t="str">
            <v>48-50</v>
          </cell>
          <cell r="R26">
            <v>49</v>
          </cell>
          <cell r="S26" t="str">
            <v>57-59</v>
          </cell>
          <cell r="T26">
            <v>58</v>
          </cell>
          <cell r="U26">
            <v>0.15</v>
          </cell>
          <cell r="V26">
            <v>52</v>
          </cell>
          <cell r="W26" t="str">
            <v>64 X 64</v>
          </cell>
          <cell r="X26" t="str">
            <v>3:40</v>
          </cell>
          <cell r="Y26" t="str">
            <v>Sunflower</v>
          </cell>
          <cell r="Z26" t="str">
            <v>2.5</v>
          </cell>
          <cell r="AA26">
            <v>34</v>
          </cell>
          <cell r="AB26">
            <v>197.2</v>
          </cell>
          <cell r="AC26">
            <v>1</v>
          </cell>
          <cell r="AD26">
            <v>9</v>
          </cell>
          <cell r="AE26">
            <v>185</v>
          </cell>
          <cell r="AF26">
            <v>1.665</v>
          </cell>
          <cell r="AG26">
            <v>178</v>
          </cell>
          <cell r="AH26">
            <v>600</v>
          </cell>
          <cell r="AI26">
            <v>450</v>
          </cell>
          <cell r="AJ26">
            <v>405</v>
          </cell>
          <cell r="AK26">
            <v>382.5</v>
          </cell>
          <cell r="AL26">
            <v>999</v>
          </cell>
          <cell r="AM26" t="str">
            <v>None</v>
          </cell>
          <cell r="AN26">
            <v>8</v>
          </cell>
          <cell r="AO26" t="str">
            <v xml:space="preserve"> Use maximum relaxation to keep product round.</v>
          </cell>
          <cell r="AP26" t="str">
            <v>0:45</v>
          </cell>
          <cell r="AQ26">
            <v>0.16666666666666666</v>
          </cell>
          <cell r="AR26">
            <v>11</v>
          </cell>
          <cell r="AS26">
            <v>70.10526315789474</v>
          </cell>
          <cell r="AT26">
            <v>0.64702278255757339</v>
          </cell>
          <cell r="AU26">
            <v>740.9</v>
          </cell>
          <cell r="AV26">
            <v>444.98498498498498</v>
          </cell>
          <cell r="AW26">
            <v>859.44399999999996</v>
          </cell>
          <cell r="AX26">
            <v>516.18258258258254</v>
          </cell>
          <cell r="AY26">
            <v>0.15</v>
          </cell>
          <cell r="AZ26">
            <v>0.01</v>
          </cell>
          <cell r="BA26" t="str">
            <v>N</v>
          </cell>
          <cell r="BB26">
            <v>0</v>
          </cell>
          <cell r="BC26">
            <v>0.24975</v>
          </cell>
          <cell r="BD26">
            <v>1.6650000000000002E-2</v>
          </cell>
          <cell r="BE26">
            <v>0</v>
          </cell>
          <cell r="BF26">
            <v>0.26640000000000003</v>
          </cell>
          <cell r="BG26">
            <v>137632.35294117648</v>
          </cell>
          <cell r="BH26">
            <v>5.3831819638850299E-3</v>
          </cell>
          <cell r="BI26">
            <v>1.9136536809488192</v>
          </cell>
          <cell r="BJ26">
            <v>2.1870327782272221</v>
          </cell>
          <cell r="BK26">
            <v>0.76130546216578676</v>
          </cell>
          <cell r="BL26">
            <v>0.87006338533232785</v>
          </cell>
          <cell r="BM26">
            <v>7</v>
          </cell>
        </row>
        <row r="27">
          <cell r="A27">
            <v>30000049</v>
          </cell>
          <cell r="B27" t="str">
            <v>Sainsbury Salt &amp; Pepper Scallop 9/185g</v>
          </cell>
          <cell r="C27" t="str">
            <v>60000048</v>
          </cell>
          <cell r="D27" t="str">
            <v>None</v>
          </cell>
          <cell r="E27">
            <v>240</v>
          </cell>
          <cell r="F27">
            <v>930.5</v>
          </cell>
          <cell r="G27">
            <v>20.196000000000002</v>
          </cell>
          <cell r="H27">
            <v>46</v>
          </cell>
          <cell r="I27" t="str">
            <v>1-4</v>
          </cell>
          <cell r="J27">
            <v>18</v>
          </cell>
          <cell r="K27">
            <v>165</v>
          </cell>
          <cell r="L27" t="str">
            <v>Sea Salt</v>
          </cell>
          <cell r="M27" t="str">
            <v>N/A</v>
          </cell>
          <cell r="N27">
            <v>14.137200000000002</v>
          </cell>
          <cell r="O27" t="str">
            <v>67-69</v>
          </cell>
          <cell r="P27">
            <v>68</v>
          </cell>
          <cell r="Q27" t="str">
            <v>48-50</v>
          </cell>
          <cell r="R27">
            <v>49</v>
          </cell>
          <cell r="S27" t="str">
            <v>57-61</v>
          </cell>
          <cell r="T27">
            <v>58</v>
          </cell>
          <cell r="U27">
            <v>0.15</v>
          </cell>
          <cell r="V27">
            <v>52</v>
          </cell>
          <cell r="W27" t="str">
            <v>64 X 64</v>
          </cell>
          <cell r="X27" t="str">
            <v>3:35</v>
          </cell>
          <cell r="Y27" t="str">
            <v>Sunflower</v>
          </cell>
          <cell r="Z27" t="str">
            <v>2.5</v>
          </cell>
          <cell r="AA27">
            <v>34</v>
          </cell>
          <cell r="AB27">
            <v>197.2</v>
          </cell>
          <cell r="AC27">
            <v>1</v>
          </cell>
          <cell r="AD27">
            <v>9</v>
          </cell>
          <cell r="AE27">
            <v>185</v>
          </cell>
          <cell r="AF27">
            <v>1.665</v>
          </cell>
          <cell r="AG27">
            <v>178</v>
          </cell>
          <cell r="AH27">
            <v>582</v>
          </cell>
          <cell r="AI27">
            <v>446.2</v>
          </cell>
          <cell r="AJ27">
            <v>401.58</v>
          </cell>
          <cell r="AK27">
            <v>379.27</v>
          </cell>
          <cell r="AL27">
            <v>969.03</v>
          </cell>
          <cell r="AM27" t="str">
            <v>None</v>
          </cell>
          <cell r="AN27">
            <v>8</v>
          </cell>
          <cell r="AO27" t="str">
            <v>Use maximum relaxation to keep product round.</v>
          </cell>
          <cell r="AP27" t="str">
            <v>0:46</v>
          </cell>
          <cell r="AQ27">
            <v>0.16666666666666666</v>
          </cell>
          <cell r="AR27">
            <v>11</v>
          </cell>
          <cell r="AS27">
            <v>68.002105263157887</v>
          </cell>
          <cell r="AT27">
            <v>0.66703379645110661</v>
          </cell>
          <cell r="AU27">
            <v>754.5</v>
          </cell>
          <cell r="AV27">
            <v>453.15315315315314</v>
          </cell>
          <cell r="AW27">
            <v>875.21999999999991</v>
          </cell>
          <cell r="AX27">
            <v>525.65765765765764</v>
          </cell>
          <cell r="AY27">
            <v>0.15</v>
          </cell>
          <cell r="AZ27">
            <v>0.01</v>
          </cell>
          <cell r="BA27" t="str">
            <v>N</v>
          </cell>
          <cell r="BB27">
            <v>0</v>
          </cell>
          <cell r="BC27">
            <v>0.24975</v>
          </cell>
          <cell r="BD27">
            <v>1.6650000000000002E-2</v>
          </cell>
          <cell r="BE27">
            <v>0</v>
          </cell>
          <cell r="BF27">
            <v>0.26640000000000003</v>
          </cell>
          <cell r="BG27">
            <v>136838.23529411765</v>
          </cell>
          <cell r="BH27">
            <v>5.5138097796883397E-3</v>
          </cell>
          <cell r="BI27">
            <v>1.9536257925846319</v>
          </cell>
          <cell r="BJ27">
            <v>2.2327151915252936</v>
          </cell>
          <cell r="BK27">
            <v>0.74572879081032484</v>
          </cell>
          <cell r="BL27">
            <v>0.85226147521179985</v>
          </cell>
          <cell r="BM27">
            <v>7</v>
          </cell>
        </row>
        <row r="28">
          <cell r="A28">
            <v>30000050</v>
          </cell>
          <cell r="B28" t="str">
            <v>Tesco Scalloped Garlic 8/200g MB</v>
          </cell>
          <cell r="C28" t="str">
            <v>60000039</v>
          </cell>
          <cell r="D28" t="str">
            <v>None</v>
          </cell>
          <cell r="E28">
            <v>240</v>
          </cell>
          <cell r="F28">
            <v>928.5</v>
          </cell>
          <cell r="G28">
            <v>22.032</v>
          </cell>
          <cell r="H28">
            <v>42</v>
          </cell>
          <cell r="I28" t="str">
            <v>1-4</v>
          </cell>
          <cell r="J28">
            <v>18</v>
          </cell>
          <cell r="K28">
            <v>180</v>
          </cell>
          <cell r="L28" t="str">
            <v>Sea Salt</v>
          </cell>
          <cell r="M28" t="str">
            <v>N/A</v>
          </cell>
          <cell r="N28">
            <v>15.4224</v>
          </cell>
          <cell r="O28" t="str">
            <v>67-69</v>
          </cell>
          <cell r="P28">
            <v>68</v>
          </cell>
          <cell r="Q28" t="str">
            <v>48-50</v>
          </cell>
          <cell r="R28">
            <v>49</v>
          </cell>
          <cell r="S28" t="str">
            <v>57-61</v>
          </cell>
          <cell r="T28">
            <v>58</v>
          </cell>
          <cell r="U28">
            <v>0.15</v>
          </cell>
          <cell r="V28">
            <v>52</v>
          </cell>
          <cell r="W28" t="str">
            <v>64 X 64</v>
          </cell>
          <cell r="X28" t="str">
            <v>3:30</v>
          </cell>
          <cell r="Y28" t="str">
            <v>Sunflower</v>
          </cell>
          <cell r="Z28" t="str">
            <v>2.5</v>
          </cell>
          <cell r="AA28">
            <v>35</v>
          </cell>
          <cell r="AB28">
            <v>203</v>
          </cell>
          <cell r="AC28">
            <v>1</v>
          </cell>
          <cell r="AD28">
            <v>8</v>
          </cell>
          <cell r="AE28">
            <v>200</v>
          </cell>
          <cell r="AF28">
            <v>1.6</v>
          </cell>
          <cell r="AG28">
            <v>182</v>
          </cell>
          <cell r="AH28">
            <v>694</v>
          </cell>
          <cell r="AI28">
            <v>485.8</v>
          </cell>
          <cell r="AJ28">
            <v>437.22</v>
          </cell>
          <cell r="AK28">
            <v>412.93</v>
          </cell>
          <cell r="AL28">
            <v>1110.4000000000001</v>
          </cell>
          <cell r="AM28" t="str">
            <v>None</v>
          </cell>
          <cell r="AN28">
            <v>8</v>
          </cell>
          <cell r="AO28" t="str">
            <v>Use maximum relaxation to keep product round.</v>
          </cell>
          <cell r="AP28" t="str">
            <v>0:42</v>
          </cell>
          <cell r="AQ28">
            <v>0.16666666666666666</v>
          </cell>
          <cell r="AR28">
            <v>23</v>
          </cell>
          <cell r="AS28">
            <v>42.300952380952381</v>
          </cell>
          <cell r="AT28">
            <v>1.0723092480720819</v>
          </cell>
          <cell r="AU28">
            <v>741.5</v>
          </cell>
          <cell r="AV28">
            <v>463.4375</v>
          </cell>
          <cell r="AW28">
            <v>860.14</v>
          </cell>
          <cell r="AX28">
            <v>537.58749999999998</v>
          </cell>
          <cell r="AY28">
            <v>0.15</v>
          </cell>
          <cell r="AZ28">
            <v>0.01</v>
          </cell>
          <cell r="BA28" t="str">
            <v>N</v>
          </cell>
          <cell r="BB28">
            <v>0</v>
          </cell>
          <cell r="BC28">
            <v>0.24</v>
          </cell>
          <cell r="BD28">
            <v>1.6E-2</v>
          </cell>
          <cell r="BE28">
            <v>0</v>
          </cell>
          <cell r="BF28">
            <v>0.25600000000000001</v>
          </cell>
          <cell r="BG28">
            <v>136544.11764705883</v>
          </cell>
          <cell r="BH28">
            <v>5.4304792676359718E-3</v>
          </cell>
          <cell r="BI28">
            <v>1.7765341949380722</v>
          </cell>
          <cell r="BJ28">
            <v>2.0900402293389084</v>
          </cell>
          <cell r="BK28">
            <v>0.76553550383386115</v>
          </cell>
          <cell r="BL28">
            <v>0.90063000451042496</v>
          </cell>
          <cell r="BM28">
            <v>7</v>
          </cell>
        </row>
        <row r="29">
          <cell r="A29">
            <v>30000051</v>
          </cell>
          <cell r="B29" t="str">
            <v>Tesco Scalloped Sea Salt &amp; Pepper 8/185g MB</v>
          </cell>
          <cell r="C29" t="str">
            <v>60000040</v>
          </cell>
          <cell r="D29" t="str">
            <v>None</v>
          </cell>
          <cell r="E29">
            <v>240</v>
          </cell>
          <cell r="F29">
            <v>942.9</v>
          </cell>
          <cell r="G29">
            <v>20.196000000000002</v>
          </cell>
          <cell r="H29">
            <v>47</v>
          </cell>
          <cell r="I29" t="str">
            <v>1-4</v>
          </cell>
          <cell r="J29">
            <v>18</v>
          </cell>
          <cell r="K29">
            <v>165</v>
          </cell>
          <cell r="L29" t="str">
            <v>Sea Salt</v>
          </cell>
          <cell r="M29" t="str">
            <v>N/A</v>
          </cell>
          <cell r="N29">
            <v>14.137200000000002</v>
          </cell>
          <cell r="O29" t="str">
            <v>67-69</v>
          </cell>
          <cell r="P29">
            <v>68</v>
          </cell>
          <cell r="Q29" t="str">
            <v>48-50</v>
          </cell>
          <cell r="R29">
            <v>49</v>
          </cell>
          <cell r="S29" t="str">
            <v>57-61</v>
          </cell>
          <cell r="T29">
            <v>58</v>
          </cell>
          <cell r="U29">
            <v>0.15</v>
          </cell>
          <cell r="V29">
            <v>52</v>
          </cell>
          <cell r="W29" t="str">
            <v>64 X 64</v>
          </cell>
          <cell r="X29" t="str">
            <v>3:30</v>
          </cell>
          <cell r="Y29" t="str">
            <v>Sunflower</v>
          </cell>
          <cell r="Z29" t="str">
            <v>2.5</v>
          </cell>
          <cell r="AA29">
            <v>34</v>
          </cell>
          <cell r="AB29">
            <v>197.2</v>
          </cell>
          <cell r="AC29">
            <v>1</v>
          </cell>
          <cell r="AD29">
            <v>8</v>
          </cell>
          <cell r="AE29">
            <v>185</v>
          </cell>
          <cell r="AF29">
            <v>1.48</v>
          </cell>
          <cell r="AG29">
            <v>178</v>
          </cell>
          <cell r="AH29">
            <v>655</v>
          </cell>
          <cell r="AI29">
            <v>513.08333333333326</v>
          </cell>
          <cell r="AJ29">
            <v>461.77499999999992</v>
          </cell>
          <cell r="AK29">
            <v>436.12083333333328</v>
          </cell>
          <cell r="AL29">
            <v>969.4</v>
          </cell>
          <cell r="AM29" t="str">
            <v>None</v>
          </cell>
          <cell r="AN29">
            <v>8</v>
          </cell>
          <cell r="AO29" t="str">
            <v>Use maximum relaxation to keep product round.</v>
          </cell>
          <cell r="AP29" t="str">
            <v>0:47</v>
          </cell>
          <cell r="AQ29">
            <v>0.16666666666666666</v>
          </cell>
          <cell r="AR29">
            <v>23</v>
          </cell>
          <cell r="AS29">
            <v>36.929523809523808</v>
          </cell>
          <cell r="AT29">
            <v>1.2282774799455745</v>
          </cell>
          <cell r="AU29">
            <v>757.1</v>
          </cell>
          <cell r="AV29">
            <v>511.55405405405406</v>
          </cell>
          <cell r="AW29">
            <v>878.23599999999999</v>
          </cell>
          <cell r="AX29">
            <v>593.40270270270275</v>
          </cell>
          <cell r="AY29">
            <v>0.15</v>
          </cell>
          <cell r="AZ29">
            <v>0.01</v>
          </cell>
          <cell r="BA29" t="str">
            <v>N</v>
          </cell>
          <cell r="BB29">
            <v>0</v>
          </cell>
          <cell r="BC29">
            <v>0.222</v>
          </cell>
          <cell r="BD29">
            <v>1.4800000000000001E-2</v>
          </cell>
          <cell r="BE29">
            <v>0</v>
          </cell>
          <cell r="BF29">
            <v>0.23680000000000001</v>
          </cell>
          <cell r="BG29">
            <v>138661.76470588235</v>
          </cell>
          <cell r="BH29">
            <v>5.4600487856612577E-3</v>
          </cell>
          <cell r="BI29">
            <v>1.7219332696998619</v>
          </cell>
          <cell r="BJ29">
            <v>2.02580384670572</v>
          </cell>
          <cell r="BK29">
            <v>0.73057418782510253</v>
          </cell>
          <cell r="BL29">
            <v>0.85949904450012071</v>
          </cell>
          <cell r="BM29">
            <v>7</v>
          </cell>
        </row>
        <row r="30">
          <cell r="A30">
            <v>30000053</v>
          </cell>
          <cell r="B30" t="str">
            <v>Tesco Multigrain 8/170g</v>
          </cell>
          <cell r="C30" t="str">
            <v>60000027</v>
          </cell>
          <cell r="D30" t="str">
            <v>None</v>
          </cell>
          <cell r="E30">
            <v>120</v>
          </cell>
          <cell r="F30">
            <v>1154</v>
          </cell>
          <cell r="G30">
            <v>20.978999999999999</v>
          </cell>
          <cell r="H30">
            <v>55</v>
          </cell>
          <cell r="I30" t="str">
            <v>1-3</v>
          </cell>
          <cell r="J30">
            <v>18</v>
          </cell>
          <cell r="K30">
            <v>185</v>
          </cell>
          <cell r="L30" t="str">
            <v>Flake Salt</v>
          </cell>
          <cell r="M30" t="str">
            <v>N/A</v>
          </cell>
          <cell r="N30">
            <v>10.4895</v>
          </cell>
          <cell r="O30" t="str">
            <v>62-64</v>
          </cell>
          <cell r="P30">
            <v>63</v>
          </cell>
          <cell r="Q30" t="str">
            <v>44-46</v>
          </cell>
          <cell r="R30">
            <v>45</v>
          </cell>
          <cell r="S30" t="str">
            <v>48-54</v>
          </cell>
          <cell r="T30">
            <v>50</v>
          </cell>
          <cell r="U30">
            <v>0.1</v>
          </cell>
          <cell r="V30">
            <v>50</v>
          </cell>
          <cell r="W30" t="str">
            <v>62 X 62</v>
          </cell>
          <cell r="X30" t="str">
            <v>3:20</v>
          </cell>
          <cell r="Y30" t="str">
            <v>Sunflower</v>
          </cell>
          <cell r="Z30" t="str">
            <v>2.5</v>
          </cell>
          <cell r="AA30">
            <v>35</v>
          </cell>
          <cell r="AB30">
            <v>175</v>
          </cell>
          <cell r="AC30">
            <v>1</v>
          </cell>
          <cell r="AD30">
            <v>8</v>
          </cell>
          <cell r="AE30">
            <v>170</v>
          </cell>
          <cell r="AF30">
            <v>1.36</v>
          </cell>
          <cell r="AG30">
            <v>178</v>
          </cell>
          <cell r="AH30">
            <v>713</v>
          </cell>
          <cell r="AI30">
            <v>653.58333333333326</v>
          </cell>
          <cell r="AJ30">
            <v>588.22499999999991</v>
          </cell>
          <cell r="AK30">
            <v>555.54583333333323</v>
          </cell>
          <cell r="AL30">
            <v>969.68000000000006</v>
          </cell>
          <cell r="AM30" t="str">
            <v>None</v>
          </cell>
          <cell r="AN30">
            <v>7</v>
          </cell>
          <cell r="AP30" t="str">
            <v>0:55</v>
          </cell>
          <cell r="AQ30">
            <v>8.3333333333333329E-2</v>
          </cell>
          <cell r="AR30">
            <v>23</v>
          </cell>
          <cell r="AS30">
            <v>36.94019047619048</v>
          </cell>
          <cell r="AT30">
            <v>1.2279228086164917</v>
          </cell>
          <cell r="AU30">
            <v>760.9</v>
          </cell>
          <cell r="AV30">
            <v>559.48529411764696</v>
          </cell>
          <cell r="AW30">
            <v>844.59900000000005</v>
          </cell>
          <cell r="AX30">
            <v>621.02867647058827</v>
          </cell>
          <cell r="AY30">
            <v>0.1</v>
          </cell>
          <cell r="AZ30">
            <v>0.01</v>
          </cell>
          <cell r="BA30" t="str">
            <v>N</v>
          </cell>
          <cell r="BB30">
            <v>0</v>
          </cell>
          <cell r="BC30">
            <v>0.13600000000000001</v>
          </cell>
          <cell r="BD30">
            <v>1.3600000000000001E-2</v>
          </cell>
          <cell r="BE30">
            <v>0</v>
          </cell>
          <cell r="BF30">
            <v>0.14960000000000001</v>
          </cell>
          <cell r="BG30">
            <v>183174.60317460317</v>
          </cell>
          <cell r="BH30">
            <v>4.1539601386481806E-3</v>
          </cell>
          <cell r="BI30">
            <v>1.3127088388214905</v>
          </cell>
          <cell r="BJ30">
            <v>1.5443633397899887</v>
          </cell>
          <cell r="BK30">
            <v>0.88062178436904659</v>
          </cell>
          <cell r="BL30">
            <v>1.0360256286694665</v>
          </cell>
          <cell r="BM30">
            <v>2</v>
          </cell>
        </row>
        <row r="31">
          <cell r="A31">
            <v>30000054</v>
          </cell>
          <cell r="B31" t="str">
            <v>Tesco Wheat 8/170g</v>
          </cell>
          <cell r="C31" t="str">
            <v>60000026</v>
          </cell>
          <cell r="D31" t="str">
            <v>Dairy</v>
          </cell>
          <cell r="E31">
            <v>120</v>
          </cell>
          <cell r="F31">
            <v>1124</v>
          </cell>
          <cell r="G31">
            <v>20.646000000000001</v>
          </cell>
          <cell r="H31">
            <v>54</v>
          </cell>
          <cell r="I31" t="str">
            <v>1-3</v>
          </cell>
          <cell r="J31">
            <v>18</v>
          </cell>
          <cell r="K31">
            <v>185</v>
          </cell>
          <cell r="L31" t="str">
            <v>Flake Salt</v>
          </cell>
          <cell r="M31" t="str">
            <v>N/A</v>
          </cell>
          <cell r="N31">
            <v>10.323</v>
          </cell>
          <cell r="O31" t="str">
            <v>61-63</v>
          </cell>
          <cell r="P31">
            <v>62</v>
          </cell>
          <cell r="Q31" t="str">
            <v>44-46</v>
          </cell>
          <cell r="R31">
            <v>45</v>
          </cell>
          <cell r="S31" t="str">
            <v>48 - 54</v>
          </cell>
          <cell r="T31">
            <v>50</v>
          </cell>
          <cell r="U31">
            <v>0.1</v>
          </cell>
          <cell r="V31">
            <v>50</v>
          </cell>
          <cell r="W31" t="str">
            <v>62 X 62</v>
          </cell>
          <cell r="X31" t="str">
            <v>3:20</v>
          </cell>
          <cell r="Y31" t="str">
            <v>Sunflower</v>
          </cell>
          <cell r="Z31" t="str">
            <v>2.5</v>
          </cell>
          <cell r="AA31">
            <v>35</v>
          </cell>
          <cell r="AB31">
            <v>175</v>
          </cell>
          <cell r="AC31">
            <v>1</v>
          </cell>
          <cell r="AD31">
            <v>8</v>
          </cell>
          <cell r="AE31">
            <v>170</v>
          </cell>
          <cell r="AF31">
            <v>1.36</v>
          </cell>
          <cell r="AG31">
            <v>178</v>
          </cell>
          <cell r="AH31">
            <v>713</v>
          </cell>
          <cell r="AI31">
            <v>641.69999999999993</v>
          </cell>
          <cell r="AJ31">
            <v>577.53</v>
          </cell>
          <cell r="AK31">
            <v>545.44499999999994</v>
          </cell>
          <cell r="AL31">
            <v>969.68000000000006</v>
          </cell>
          <cell r="AM31" t="str">
            <v>Dairy</v>
          </cell>
          <cell r="AN31">
            <v>7</v>
          </cell>
          <cell r="AP31" t="str">
            <v>0:54</v>
          </cell>
          <cell r="AQ31">
            <v>8.3333333333333329E-2</v>
          </cell>
          <cell r="AR31">
            <v>23</v>
          </cell>
          <cell r="AS31">
            <v>36.94019047619048</v>
          </cell>
          <cell r="AT31">
            <v>1.2279228086164917</v>
          </cell>
          <cell r="AU31">
            <v>730.4</v>
          </cell>
          <cell r="AV31">
            <v>537.05882352941171</v>
          </cell>
          <cell r="AW31">
            <v>810.74399999999991</v>
          </cell>
          <cell r="AX31">
            <v>596.13529411764694</v>
          </cell>
          <cell r="AY31">
            <v>0.1</v>
          </cell>
          <cell r="AZ31">
            <v>0.01</v>
          </cell>
          <cell r="BA31" t="str">
            <v>N</v>
          </cell>
          <cell r="BB31">
            <v>0</v>
          </cell>
          <cell r="BC31">
            <v>0.13600000000000001</v>
          </cell>
          <cell r="BD31">
            <v>1.3600000000000001E-2</v>
          </cell>
          <cell r="BE31">
            <v>0</v>
          </cell>
          <cell r="BF31">
            <v>0.14960000000000001</v>
          </cell>
          <cell r="BG31">
            <v>181290.32258064518</v>
          </cell>
          <cell r="BH31">
            <v>4.0288967971530247E-3</v>
          </cell>
          <cell r="BI31">
            <v>1.2776911032028468</v>
          </cell>
          <cell r="BJ31">
            <v>1.5031660037680552</v>
          </cell>
          <cell r="BK31">
            <v>0.90475702390210111</v>
          </cell>
          <cell r="BL31">
            <v>1.064420028120119</v>
          </cell>
          <cell r="BM31">
            <v>2</v>
          </cell>
        </row>
        <row r="32">
          <cell r="A32">
            <v>30000058</v>
          </cell>
          <cell r="B32" t="str">
            <v>Tesco Snackers 7/200g</v>
          </cell>
          <cell r="C32" t="str">
            <v>60000053</v>
          </cell>
          <cell r="D32" t="str">
            <v>None</v>
          </cell>
          <cell r="E32">
            <v>90</v>
          </cell>
          <cell r="F32">
            <v>945.7</v>
          </cell>
          <cell r="G32">
            <v>14.88</v>
          </cell>
          <cell r="H32">
            <v>64</v>
          </cell>
          <cell r="I32" t="str">
            <v>1-11</v>
          </cell>
          <cell r="J32">
            <v>24</v>
          </cell>
          <cell r="K32">
            <v>155</v>
          </cell>
          <cell r="L32" t="str">
            <v>Flake Salt</v>
          </cell>
          <cell r="M32" t="str">
            <v>N/A</v>
          </cell>
          <cell r="N32">
            <v>8</v>
          </cell>
          <cell r="O32" t="str">
            <v>39-41</v>
          </cell>
          <cell r="P32">
            <v>40</v>
          </cell>
          <cell r="Q32" t="str">
            <v>29-31</v>
          </cell>
          <cell r="R32">
            <v>30</v>
          </cell>
          <cell r="S32" t="str">
            <v>33-36</v>
          </cell>
          <cell r="T32">
            <v>34</v>
          </cell>
          <cell r="U32">
            <v>0.1</v>
          </cell>
          <cell r="V32">
            <v>55</v>
          </cell>
          <cell r="W32" t="str">
            <v>48 x 48</v>
          </cell>
          <cell r="X32" t="str">
            <v>4:15</v>
          </cell>
          <cell r="Y32" t="str">
            <v>Sunflower</v>
          </cell>
          <cell r="Z32" t="str">
            <v>2.5</v>
          </cell>
          <cell r="AA32">
            <v>60</v>
          </cell>
          <cell r="AB32">
            <v>204</v>
          </cell>
          <cell r="AC32">
            <v>1</v>
          </cell>
          <cell r="AD32">
            <v>7</v>
          </cell>
          <cell r="AE32">
            <v>200</v>
          </cell>
          <cell r="AF32">
            <v>1.4</v>
          </cell>
          <cell r="AG32" t="str">
            <v>N/A</v>
          </cell>
          <cell r="AH32">
            <v>531</v>
          </cell>
          <cell r="AI32">
            <v>566.4</v>
          </cell>
          <cell r="AJ32">
            <v>509.76</v>
          </cell>
          <cell r="AK32">
            <v>481.43999999999994</v>
          </cell>
          <cell r="AL32">
            <v>743.4</v>
          </cell>
          <cell r="AM32" t="str">
            <v>None</v>
          </cell>
          <cell r="AN32">
            <v>10</v>
          </cell>
          <cell r="AP32" t="str">
            <v>1:04</v>
          </cell>
          <cell r="AQ32">
            <v>6.25E-2</v>
          </cell>
          <cell r="AR32">
            <v>11</v>
          </cell>
          <cell r="AS32">
            <v>52.168421052631579</v>
          </cell>
          <cell r="AT32">
            <v>0.86948582159673915</v>
          </cell>
          <cell r="AU32">
            <v>795.9</v>
          </cell>
          <cell r="AV32">
            <v>568.5</v>
          </cell>
          <cell r="AW32">
            <v>879.46950000000004</v>
          </cell>
          <cell r="AX32">
            <v>628.19250000000011</v>
          </cell>
          <cell r="AY32">
            <v>0.1</v>
          </cell>
          <cell r="AZ32">
            <v>5.0000000000000001E-3</v>
          </cell>
          <cell r="BA32" t="str">
            <v>N</v>
          </cell>
          <cell r="BB32">
            <v>0</v>
          </cell>
          <cell r="BC32">
            <v>0.13999999999999999</v>
          </cell>
          <cell r="BD32">
            <v>6.9999999999999993E-3</v>
          </cell>
          <cell r="BE32">
            <v>0</v>
          </cell>
          <cell r="BF32">
            <v>0.14699999999999999</v>
          </cell>
          <cell r="BG32">
            <v>236425</v>
          </cell>
          <cell r="BH32">
            <v>3.3663952627683196E-3</v>
          </cell>
          <cell r="BI32">
            <v>1.5608860103626943</v>
          </cell>
          <cell r="BJ32">
            <v>1.7343177892918824</v>
          </cell>
          <cell r="BK32">
            <v>0.80723383490843181</v>
          </cell>
          <cell r="BL32">
            <v>0.89692648323159085</v>
          </cell>
          <cell r="BM32">
            <v>6</v>
          </cell>
        </row>
        <row r="33">
          <cell r="A33">
            <v>30000059</v>
          </cell>
          <cell r="B33" t="str">
            <v>Tesco Ham &amp; Cheese Crackers 8/190g</v>
          </cell>
          <cell r="C33" t="str">
            <v>60000056</v>
          </cell>
          <cell r="D33" t="str">
            <v>Dairy</v>
          </cell>
          <cell r="E33">
            <v>60</v>
          </cell>
          <cell r="F33">
            <v>897.9</v>
          </cell>
          <cell r="G33">
            <v>17.315999999999999</v>
          </cell>
          <cell r="H33">
            <v>52</v>
          </cell>
          <cell r="I33" t="str">
            <v>H&amp;C</v>
          </cell>
          <cell r="J33">
            <v>37</v>
          </cell>
          <cell r="K33">
            <v>180</v>
          </cell>
          <cell r="L33" t="str">
            <v>None</v>
          </cell>
          <cell r="M33" t="str">
            <v>N/A</v>
          </cell>
          <cell r="N33" t="str">
            <v>N/A</v>
          </cell>
          <cell r="O33" t="str">
            <v>25-27</v>
          </cell>
          <cell r="P33">
            <v>26</v>
          </cell>
          <cell r="Q33" t="str">
            <v>19-21</v>
          </cell>
          <cell r="R33">
            <v>20</v>
          </cell>
          <cell r="S33" t="str">
            <v>22-25</v>
          </cell>
          <cell r="T33">
            <v>23</v>
          </cell>
          <cell r="U33">
            <v>0.13043478260869565</v>
          </cell>
          <cell r="V33">
            <v>38</v>
          </cell>
          <cell r="W33" t="str">
            <v>30 X 34</v>
          </cell>
          <cell r="X33" t="str">
            <v>6:15</v>
          </cell>
          <cell r="Y33" t="str">
            <v>Slurry #60600002</v>
          </cell>
          <cell r="Z33" t="str">
            <v>2.5</v>
          </cell>
          <cell r="AA33">
            <v>84</v>
          </cell>
          <cell r="AB33">
            <v>193.2</v>
          </cell>
          <cell r="AC33">
            <v>1</v>
          </cell>
          <cell r="AD33">
            <v>8</v>
          </cell>
          <cell r="AE33">
            <v>190</v>
          </cell>
          <cell r="AF33">
            <v>1.52</v>
          </cell>
          <cell r="AG33" t="str">
            <v>N/A</v>
          </cell>
          <cell r="AH33">
            <v>594</v>
          </cell>
          <cell r="AI33">
            <v>514.80000000000007</v>
          </cell>
          <cell r="AJ33">
            <v>463.32000000000005</v>
          </cell>
          <cell r="AK33">
            <v>437.58000000000004</v>
          </cell>
          <cell r="AL33">
            <v>902.88</v>
          </cell>
          <cell r="AM33" t="str">
            <v>None</v>
          </cell>
          <cell r="AN33">
            <v>18</v>
          </cell>
          <cell r="AO33" t="str">
            <v>Please measure wide square piece only.  Weight control on this item is critical - do not run the raw weights outside of range.</v>
          </cell>
          <cell r="AP33" t="str">
            <v>0:52</v>
          </cell>
          <cell r="AQ33">
            <v>4.1666666666666664E-2</v>
          </cell>
          <cell r="AR33">
            <v>11</v>
          </cell>
          <cell r="AS33">
            <v>63.36</v>
          </cell>
          <cell r="AT33">
            <v>0.71590439457626243</v>
          </cell>
          <cell r="AU33">
            <v>730.9</v>
          </cell>
          <cell r="AV33">
            <v>480.85526315789474</v>
          </cell>
          <cell r="AW33">
            <v>826.23478260869558</v>
          </cell>
          <cell r="AX33">
            <v>543.57551487414185</v>
          </cell>
          <cell r="AY33">
            <v>0.13043478260869565</v>
          </cell>
          <cell r="AZ33">
            <v>0</v>
          </cell>
          <cell r="BA33" t="str">
            <v>N</v>
          </cell>
          <cell r="BB33">
            <v>0</v>
          </cell>
          <cell r="BC33">
            <v>0.19826086956521738</v>
          </cell>
          <cell r="BD33">
            <v>0</v>
          </cell>
          <cell r="BE33">
            <v>0</v>
          </cell>
          <cell r="BF33">
            <v>0.19826086956521738</v>
          </cell>
          <cell r="BG33">
            <v>345346.15384615387</v>
          </cell>
          <cell r="BH33">
            <v>2.1164272190667111E-3</v>
          </cell>
          <cell r="BI33">
            <v>1.620499960778047</v>
          </cell>
          <cell r="BJ33">
            <v>1.8005555119756078</v>
          </cell>
          <cell r="BK33">
            <v>0.84418391429221951</v>
          </cell>
          <cell r="BL33">
            <v>0.93798212699135508</v>
          </cell>
          <cell r="BM33">
            <v>8</v>
          </cell>
        </row>
        <row r="34">
          <cell r="A34">
            <v>30000062</v>
          </cell>
          <cell r="B34" t="str">
            <v>Fairway Gourmet Scalloped Sea Salt &amp; Pepper 8/185g MB</v>
          </cell>
          <cell r="C34" t="str">
            <v>60000040</v>
          </cell>
          <cell r="D34" t="str">
            <v>None</v>
          </cell>
          <cell r="E34">
            <v>240</v>
          </cell>
          <cell r="F34">
            <v>942.9</v>
          </cell>
          <cell r="G34">
            <v>20.196000000000002</v>
          </cell>
          <cell r="H34">
            <v>47</v>
          </cell>
          <cell r="I34" t="str">
            <v>1-4</v>
          </cell>
          <cell r="J34">
            <v>18</v>
          </cell>
          <cell r="K34">
            <v>165</v>
          </cell>
          <cell r="L34" t="str">
            <v>Sea Salt</v>
          </cell>
          <cell r="M34" t="str">
            <v>N/A</v>
          </cell>
          <cell r="N34">
            <v>14.137200000000002</v>
          </cell>
          <cell r="O34" t="str">
            <v>67-69</v>
          </cell>
          <cell r="P34">
            <v>68</v>
          </cell>
          <cell r="Q34" t="str">
            <v>48-50</v>
          </cell>
          <cell r="R34">
            <v>49</v>
          </cell>
          <cell r="S34" t="str">
            <v>57-61</v>
          </cell>
          <cell r="T34">
            <v>58</v>
          </cell>
          <cell r="U34">
            <v>0.15</v>
          </cell>
          <cell r="V34">
            <v>52</v>
          </cell>
          <cell r="W34" t="str">
            <v>64 X 64</v>
          </cell>
          <cell r="X34" t="str">
            <v>3:35</v>
          </cell>
          <cell r="Y34" t="str">
            <v>Sunflower</v>
          </cell>
          <cell r="Z34" t="str">
            <v>2.5</v>
          </cell>
          <cell r="AA34">
            <v>34</v>
          </cell>
          <cell r="AB34">
            <v>197.2</v>
          </cell>
          <cell r="AC34">
            <v>1</v>
          </cell>
          <cell r="AD34">
            <v>8</v>
          </cell>
          <cell r="AE34">
            <v>185</v>
          </cell>
          <cell r="AF34">
            <v>1.48</v>
          </cell>
          <cell r="AG34">
            <v>178</v>
          </cell>
          <cell r="AH34">
            <v>655</v>
          </cell>
          <cell r="AI34">
            <v>513.08333333333326</v>
          </cell>
          <cell r="AJ34">
            <v>461.77499999999992</v>
          </cell>
          <cell r="AK34">
            <v>436.12083333333328</v>
          </cell>
          <cell r="AL34">
            <v>969.4</v>
          </cell>
          <cell r="AM34" t="str">
            <v>None</v>
          </cell>
          <cell r="AN34">
            <v>8</v>
          </cell>
          <cell r="AO34" t="str">
            <v xml:space="preserve"> Use maximum relaxation to keep product round.</v>
          </cell>
          <cell r="AP34" t="str">
            <v>0:47</v>
          </cell>
          <cell r="AQ34">
            <v>0.16666666666666666</v>
          </cell>
          <cell r="AR34">
            <v>11</v>
          </cell>
          <cell r="AS34">
            <v>68.0280701754386</v>
          </cell>
          <cell r="AT34">
            <v>0.66677920339902608</v>
          </cell>
          <cell r="AU34">
            <v>757.1</v>
          </cell>
          <cell r="AV34">
            <v>511.55405405405406</v>
          </cell>
          <cell r="AW34">
            <v>878.23599999999999</v>
          </cell>
          <cell r="AX34">
            <v>593.40270270270275</v>
          </cell>
          <cell r="AY34">
            <v>0.15</v>
          </cell>
          <cell r="AZ34">
            <v>0.01</v>
          </cell>
          <cell r="BA34" t="str">
            <v>N</v>
          </cell>
          <cell r="BB34">
            <v>0</v>
          </cell>
          <cell r="BC34">
            <v>0.222</v>
          </cell>
          <cell r="BD34">
            <v>1.4800000000000001E-2</v>
          </cell>
          <cell r="BE34">
            <v>0</v>
          </cell>
          <cell r="BF34">
            <v>0.23680000000000001</v>
          </cell>
          <cell r="BG34">
            <v>138661.76470588235</v>
          </cell>
          <cell r="BH34">
            <v>5.4600487856612577E-3</v>
          </cell>
          <cell r="BI34">
            <v>1.7219332696998619</v>
          </cell>
          <cell r="BJ34">
            <v>1.9679237367998421</v>
          </cell>
          <cell r="BK34">
            <v>0.75206166393760565</v>
          </cell>
          <cell r="BL34">
            <v>0.85949904450012071</v>
          </cell>
          <cell r="BM34">
            <v>7</v>
          </cell>
        </row>
        <row r="35">
          <cell r="A35">
            <v>30000064</v>
          </cell>
          <cell r="B35" t="str">
            <v>Fairway Gourmet Garlic Scallop 8/185g MB</v>
          </cell>
          <cell r="C35" t="str">
            <v>60000039</v>
          </cell>
          <cell r="D35" t="str">
            <v>None</v>
          </cell>
          <cell r="E35">
            <v>240</v>
          </cell>
          <cell r="F35">
            <v>928.5</v>
          </cell>
          <cell r="G35">
            <v>22.032</v>
          </cell>
          <cell r="H35">
            <v>42</v>
          </cell>
          <cell r="I35" t="str">
            <v>1-4</v>
          </cell>
          <cell r="J35">
            <v>18</v>
          </cell>
          <cell r="K35">
            <v>180</v>
          </cell>
          <cell r="L35" t="str">
            <v>Sea Salt</v>
          </cell>
          <cell r="M35" t="str">
            <v>N/A</v>
          </cell>
          <cell r="N35">
            <v>15.4224</v>
          </cell>
          <cell r="O35" t="str">
            <v>67-69</v>
          </cell>
          <cell r="P35">
            <v>68</v>
          </cell>
          <cell r="Q35" t="str">
            <v>48-50</v>
          </cell>
          <cell r="R35">
            <v>49</v>
          </cell>
          <cell r="S35" t="str">
            <v>57-61</v>
          </cell>
          <cell r="T35">
            <v>58</v>
          </cell>
          <cell r="U35">
            <v>0.15</v>
          </cell>
          <cell r="V35">
            <v>52</v>
          </cell>
          <cell r="W35" t="str">
            <v>64 X 64</v>
          </cell>
          <cell r="X35" t="str">
            <v>3:35</v>
          </cell>
          <cell r="Y35" t="str">
            <v>Sunflower</v>
          </cell>
          <cell r="Z35" t="str">
            <v>2.5</v>
          </cell>
          <cell r="AA35">
            <v>34</v>
          </cell>
          <cell r="AB35">
            <v>197.2</v>
          </cell>
          <cell r="AC35">
            <v>1</v>
          </cell>
          <cell r="AD35">
            <v>8</v>
          </cell>
          <cell r="AE35">
            <v>185</v>
          </cell>
          <cell r="AF35">
            <v>1.48</v>
          </cell>
          <cell r="AG35">
            <v>178</v>
          </cell>
          <cell r="AH35">
            <v>714</v>
          </cell>
          <cell r="AI35">
            <v>499.8</v>
          </cell>
          <cell r="AJ35">
            <v>449.82</v>
          </cell>
          <cell r="AK35">
            <v>424.83</v>
          </cell>
          <cell r="AL35">
            <v>1056.72</v>
          </cell>
          <cell r="AM35" t="str">
            <v>None</v>
          </cell>
          <cell r="AN35">
            <v>8</v>
          </cell>
          <cell r="AO35" t="str">
            <v xml:space="preserve"> Use maximum relaxation to keep product round.</v>
          </cell>
          <cell r="AP35" t="str">
            <v>0:42</v>
          </cell>
          <cell r="AQ35">
            <v>0.16666666666666666</v>
          </cell>
          <cell r="AR35">
            <v>11</v>
          </cell>
          <cell r="AS35">
            <v>74.155789473684209</v>
          </cell>
          <cell r="AT35">
            <v>0.61168120199770593</v>
          </cell>
          <cell r="AU35">
            <v>741.5</v>
          </cell>
          <cell r="AV35">
            <v>501.01351351351354</v>
          </cell>
          <cell r="AW35">
            <v>860.14</v>
          </cell>
          <cell r="AX35">
            <v>581.17567567567562</v>
          </cell>
          <cell r="AY35">
            <v>0.15</v>
          </cell>
          <cell r="AZ35">
            <v>0.01</v>
          </cell>
          <cell r="BA35" t="str">
            <v>N</v>
          </cell>
          <cell r="BB35">
            <v>0</v>
          </cell>
          <cell r="BC35">
            <v>0.222</v>
          </cell>
          <cell r="BD35">
            <v>1.4800000000000001E-2</v>
          </cell>
          <cell r="BE35">
            <v>0</v>
          </cell>
          <cell r="BF35">
            <v>0.23680000000000001</v>
          </cell>
          <cell r="BG35">
            <v>136544.11764705883</v>
          </cell>
          <cell r="BH35">
            <v>5.4304792676359718E-3</v>
          </cell>
          <cell r="BI35">
            <v>1.7138903607969844</v>
          </cell>
          <cell r="BJ35">
            <v>1.9587318409108394</v>
          </cell>
          <cell r="BK35">
            <v>0.75559092321273447</v>
          </cell>
          <cell r="BL35">
            <v>0.86353248367169655</v>
          </cell>
          <cell r="BM35">
            <v>7</v>
          </cell>
        </row>
        <row r="36">
          <cell r="A36">
            <v>30000068</v>
          </cell>
          <cell r="B36" t="str">
            <v>Morrison's Rosemary Scalloped 8/185g MB</v>
          </cell>
          <cell r="C36" t="str">
            <v>60000022</v>
          </cell>
          <cell r="D36" t="str">
            <v>None</v>
          </cell>
          <cell r="E36">
            <v>240</v>
          </cell>
          <cell r="F36">
            <v>935.4</v>
          </cell>
          <cell r="G36">
            <v>20.808</v>
          </cell>
          <cell r="H36">
            <v>45</v>
          </cell>
          <cell r="I36" t="str">
            <v>1-4</v>
          </cell>
          <cell r="J36">
            <v>18</v>
          </cell>
          <cell r="K36">
            <v>170</v>
          </cell>
          <cell r="L36" t="str">
            <v>Sea Salt</v>
          </cell>
          <cell r="M36" t="str">
            <v>N/A</v>
          </cell>
          <cell r="N36">
            <v>14.5656</v>
          </cell>
          <cell r="O36" t="str">
            <v>67-69</v>
          </cell>
          <cell r="P36">
            <v>68</v>
          </cell>
          <cell r="Q36" t="str">
            <v>48-50</v>
          </cell>
          <cell r="R36">
            <v>49</v>
          </cell>
          <cell r="S36" t="str">
            <v>57-61</v>
          </cell>
          <cell r="T36">
            <v>58</v>
          </cell>
          <cell r="U36">
            <v>0.15</v>
          </cell>
          <cell r="V36">
            <v>52</v>
          </cell>
          <cell r="W36" t="str">
            <v>64 X 64</v>
          </cell>
          <cell r="X36" t="str">
            <v>3:40</v>
          </cell>
          <cell r="Y36" t="str">
            <v>Sunflower</v>
          </cell>
          <cell r="Z36" t="str">
            <v>2.5</v>
          </cell>
          <cell r="AA36">
            <v>34</v>
          </cell>
          <cell r="AB36">
            <v>197.2</v>
          </cell>
          <cell r="AC36">
            <v>1</v>
          </cell>
          <cell r="AD36">
            <v>8</v>
          </cell>
          <cell r="AE36">
            <v>185</v>
          </cell>
          <cell r="AF36">
            <v>1.48</v>
          </cell>
          <cell r="AG36">
            <v>178</v>
          </cell>
          <cell r="AH36">
            <v>675</v>
          </cell>
          <cell r="AI36">
            <v>506.25</v>
          </cell>
          <cell r="AJ36">
            <v>455.625</v>
          </cell>
          <cell r="AK36">
            <v>430.3125</v>
          </cell>
          <cell r="AL36">
            <v>999</v>
          </cell>
          <cell r="AM36" t="str">
            <v>None</v>
          </cell>
          <cell r="AN36">
            <v>8</v>
          </cell>
          <cell r="AO36" t="str">
            <v>Use maximum relaxation to keep product round.</v>
          </cell>
          <cell r="AP36" t="str">
            <v>0:45</v>
          </cell>
          <cell r="AQ36">
            <v>0.16666666666666666</v>
          </cell>
          <cell r="AR36">
            <v>10</v>
          </cell>
          <cell r="AS36">
            <v>75.396226415094333</v>
          </cell>
          <cell r="AT36">
            <v>0.60161767500967345</v>
          </cell>
          <cell r="AU36">
            <v>753</v>
          </cell>
          <cell r="AV36">
            <v>508.7837837837838</v>
          </cell>
          <cell r="AW36">
            <v>873.48</v>
          </cell>
          <cell r="AX36">
            <v>590.18918918918916</v>
          </cell>
          <cell r="AY36">
            <v>0.15</v>
          </cell>
          <cell r="AZ36">
            <v>0.01</v>
          </cell>
          <cell r="BA36" t="str">
            <v>N</v>
          </cell>
          <cell r="BB36">
            <v>0</v>
          </cell>
          <cell r="BC36">
            <v>0.222</v>
          </cell>
          <cell r="BD36">
            <v>1.4800000000000001E-2</v>
          </cell>
          <cell r="BE36">
            <v>0</v>
          </cell>
          <cell r="BF36">
            <v>0.23680000000000001</v>
          </cell>
          <cell r="BG36">
            <v>137558.82352941178</v>
          </cell>
          <cell r="BH36">
            <v>5.4740218088518275E-3</v>
          </cell>
          <cell r="BI36">
            <v>1.7257339320076972</v>
          </cell>
          <cell r="BJ36">
            <v>1.9722673508659396</v>
          </cell>
          <cell r="BK36">
            <v>0.75040536433876182</v>
          </cell>
          <cell r="BL36">
            <v>0.85760613067287061</v>
          </cell>
          <cell r="BM36">
            <v>7</v>
          </cell>
        </row>
        <row r="37">
          <cell r="A37">
            <v>30000071</v>
          </cell>
          <cell r="B37" t="str">
            <v>Fairway Gourmet Wheat 8/170g</v>
          </cell>
          <cell r="C37" t="str">
            <v>60000026</v>
          </cell>
          <cell r="D37" t="str">
            <v>Dairy</v>
          </cell>
          <cell r="E37">
            <v>120</v>
          </cell>
          <cell r="F37">
            <v>1124</v>
          </cell>
          <cell r="G37">
            <v>20.646000000000001</v>
          </cell>
          <cell r="H37">
            <v>54</v>
          </cell>
          <cell r="I37" t="str">
            <v>1-3</v>
          </cell>
          <cell r="J37">
            <v>18</v>
          </cell>
          <cell r="K37">
            <v>185</v>
          </cell>
          <cell r="L37" t="str">
            <v>Flake Salt</v>
          </cell>
          <cell r="M37" t="str">
            <v>N/A</v>
          </cell>
          <cell r="N37">
            <v>14.452199999999999</v>
          </cell>
          <cell r="O37" t="str">
            <v>61-63</v>
          </cell>
          <cell r="P37">
            <v>62</v>
          </cell>
          <cell r="Q37" t="str">
            <v>44-46</v>
          </cell>
          <cell r="R37">
            <v>45</v>
          </cell>
          <cell r="S37" t="str">
            <v>48 - 54</v>
          </cell>
          <cell r="T37">
            <v>50</v>
          </cell>
          <cell r="U37">
            <v>0.1</v>
          </cell>
          <cell r="V37">
            <v>50</v>
          </cell>
          <cell r="W37" t="str">
            <v>62 X 62</v>
          </cell>
          <cell r="X37" t="str">
            <v>3:20</v>
          </cell>
          <cell r="Y37" t="str">
            <v>Sunflower</v>
          </cell>
          <cell r="Z37" t="str">
            <v>2.5</v>
          </cell>
          <cell r="AA37">
            <v>35</v>
          </cell>
          <cell r="AB37">
            <v>175</v>
          </cell>
          <cell r="AC37">
            <v>1</v>
          </cell>
          <cell r="AD37">
            <v>8</v>
          </cell>
          <cell r="AE37">
            <v>170</v>
          </cell>
          <cell r="AF37">
            <v>1.36</v>
          </cell>
          <cell r="AG37">
            <v>178</v>
          </cell>
          <cell r="AH37">
            <v>713</v>
          </cell>
          <cell r="AI37">
            <v>641.69999999999993</v>
          </cell>
          <cell r="AJ37">
            <v>577.53</v>
          </cell>
          <cell r="AK37">
            <v>545.44499999999994</v>
          </cell>
          <cell r="AL37">
            <v>969.68000000000006</v>
          </cell>
          <cell r="AM37" t="str">
            <v>Dairy</v>
          </cell>
          <cell r="AN37">
            <v>7</v>
          </cell>
          <cell r="AP37" t="str">
            <v>0:54</v>
          </cell>
          <cell r="AQ37">
            <v>8.3333333333333329E-2</v>
          </cell>
          <cell r="AR37">
            <v>11</v>
          </cell>
          <cell r="AS37">
            <v>68.047719298245624</v>
          </cell>
          <cell r="AT37">
            <v>0.66658666753466689</v>
          </cell>
          <cell r="AU37">
            <v>730.4</v>
          </cell>
          <cell r="AV37">
            <v>537.05882352941171</v>
          </cell>
          <cell r="AW37">
            <v>810.74399999999991</v>
          </cell>
          <cell r="AX37">
            <v>596.13529411764694</v>
          </cell>
          <cell r="AY37">
            <v>0.1</v>
          </cell>
          <cell r="AZ37">
            <v>0.01</v>
          </cell>
          <cell r="BA37" t="str">
            <v>N</v>
          </cell>
          <cell r="BB37">
            <v>0</v>
          </cell>
          <cell r="BC37">
            <v>0.13600000000000001</v>
          </cell>
          <cell r="BD37">
            <v>1.3600000000000001E-2</v>
          </cell>
          <cell r="BE37">
            <v>0</v>
          </cell>
          <cell r="BF37">
            <v>0.14960000000000001</v>
          </cell>
          <cell r="BG37">
            <v>181290.32258064518</v>
          </cell>
          <cell r="BH37">
            <v>4.0288967971530247E-3</v>
          </cell>
          <cell r="BI37">
            <v>1.2776911032028468</v>
          </cell>
          <cell r="BJ37">
            <v>1.4602184036603965</v>
          </cell>
          <cell r="BK37">
            <v>0.93136752460510408</v>
          </cell>
          <cell r="BL37">
            <v>1.064420028120119</v>
          </cell>
          <cell r="BM37">
            <v>2</v>
          </cell>
        </row>
        <row r="38">
          <cell r="A38">
            <v>30000077</v>
          </cell>
          <cell r="B38" t="str">
            <v>Tesco Scalloped Sea Salt 8/185g MB</v>
          </cell>
          <cell r="C38" t="str">
            <v>60000041</v>
          </cell>
          <cell r="D38" t="str">
            <v>None</v>
          </cell>
          <cell r="E38">
            <v>240</v>
          </cell>
          <cell r="F38">
            <v>944.7</v>
          </cell>
          <cell r="G38">
            <v>20.196000000000002</v>
          </cell>
          <cell r="H38">
            <v>47</v>
          </cell>
          <cell r="I38" t="str">
            <v>1-4</v>
          </cell>
          <cell r="J38">
            <v>18</v>
          </cell>
          <cell r="K38">
            <v>165</v>
          </cell>
          <cell r="L38" t="str">
            <v>Sea Salt</v>
          </cell>
          <cell r="M38" t="str">
            <v>N/A</v>
          </cell>
          <cell r="N38">
            <v>14.137200000000002</v>
          </cell>
          <cell r="O38" t="str">
            <v>67-69</v>
          </cell>
          <cell r="P38">
            <v>68</v>
          </cell>
          <cell r="Q38" t="str">
            <v>48-50</v>
          </cell>
          <cell r="R38">
            <v>49</v>
          </cell>
          <cell r="S38" t="str">
            <v>57-61</v>
          </cell>
          <cell r="T38">
            <v>58</v>
          </cell>
          <cell r="U38">
            <v>0.15</v>
          </cell>
          <cell r="V38">
            <v>52</v>
          </cell>
          <cell r="W38" t="str">
            <v>64 X 64</v>
          </cell>
          <cell r="X38" t="str">
            <v>3:35</v>
          </cell>
          <cell r="Y38" t="str">
            <v>Sunflower</v>
          </cell>
          <cell r="Z38" t="str">
            <v>2.5</v>
          </cell>
          <cell r="AA38">
            <v>34</v>
          </cell>
          <cell r="AB38">
            <v>197.2</v>
          </cell>
          <cell r="AC38">
            <v>1</v>
          </cell>
          <cell r="AD38">
            <v>8</v>
          </cell>
          <cell r="AE38">
            <v>185</v>
          </cell>
          <cell r="AF38">
            <v>1.48</v>
          </cell>
          <cell r="AG38">
            <v>178</v>
          </cell>
          <cell r="AH38">
            <v>655</v>
          </cell>
          <cell r="AI38">
            <v>513.08333333333326</v>
          </cell>
          <cell r="AJ38">
            <v>461.77499999999992</v>
          </cell>
          <cell r="AK38">
            <v>436.12083333333328</v>
          </cell>
          <cell r="AL38">
            <v>969.4</v>
          </cell>
          <cell r="AM38" t="str">
            <v>None</v>
          </cell>
          <cell r="AN38">
            <v>8</v>
          </cell>
          <cell r="AO38" t="str">
            <v xml:space="preserve"> Use maximum relaxation to keep product round.</v>
          </cell>
          <cell r="AP38" t="str">
            <v>0:47</v>
          </cell>
          <cell r="AQ38">
            <v>0.16666666666666666</v>
          </cell>
          <cell r="AR38">
            <v>10</v>
          </cell>
          <cell r="AS38">
            <v>73.1622641509434</v>
          </cell>
          <cell r="AT38">
            <v>0.6199876803534804</v>
          </cell>
          <cell r="AU38">
            <v>748.8</v>
          </cell>
          <cell r="AV38">
            <v>505.94594594594594</v>
          </cell>
          <cell r="AW38">
            <v>868.60799999999995</v>
          </cell>
          <cell r="AX38">
            <v>586.89729729729731</v>
          </cell>
          <cell r="AY38">
            <v>0.15</v>
          </cell>
          <cell r="AZ38">
            <v>0.01</v>
          </cell>
          <cell r="BA38" t="str">
            <v>N</v>
          </cell>
          <cell r="BB38">
            <v>0</v>
          </cell>
          <cell r="BC38">
            <v>0.222</v>
          </cell>
          <cell r="BD38">
            <v>1.4800000000000001E-2</v>
          </cell>
          <cell r="BE38">
            <v>0</v>
          </cell>
          <cell r="BF38">
            <v>0.23680000000000001</v>
          </cell>
          <cell r="BG38">
            <v>138926.4705882353</v>
          </cell>
          <cell r="BH38">
            <v>5.3899015560495388E-3</v>
          </cell>
          <cell r="BI38">
            <v>1.7028532232454747</v>
          </cell>
          <cell r="BJ38">
            <v>1.9461179694233997</v>
          </cell>
          <cell r="BK38">
            <v>0.76048832766211893</v>
          </cell>
          <cell r="BL38">
            <v>0.86912951732813593</v>
          </cell>
          <cell r="BM38">
            <v>7</v>
          </cell>
        </row>
        <row r="39">
          <cell r="A39">
            <v>30000081</v>
          </cell>
          <cell r="B39" t="str">
            <v>Asda CBY (V2) Garlic Scallop 9/200g MB</v>
          </cell>
          <cell r="C39" t="str">
            <v>60000039</v>
          </cell>
          <cell r="D39" t="str">
            <v>None</v>
          </cell>
          <cell r="E39">
            <v>240</v>
          </cell>
          <cell r="F39">
            <v>928.5</v>
          </cell>
          <cell r="G39">
            <v>22.032</v>
          </cell>
          <cell r="H39">
            <v>42</v>
          </cell>
          <cell r="I39" t="str">
            <v>1-4</v>
          </cell>
          <cell r="J39">
            <v>18</v>
          </cell>
          <cell r="K39">
            <v>180</v>
          </cell>
          <cell r="L39" t="str">
            <v>Sea Salt</v>
          </cell>
          <cell r="M39" t="str">
            <v>N/A</v>
          </cell>
          <cell r="N39">
            <v>15.4224</v>
          </cell>
          <cell r="O39" t="str">
            <v>67-69</v>
          </cell>
          <cell r="P39">
            <v>68</v>
          </cell>
          <cell r="Q39" t="str">
            <v>48-50</v>
          </cell>
          <cell r="R39">
            <v>49</v>
          </cell>
          <cell r="S39" t="str">
            <v>57-59</v>
          </cell>
          <cell r="T39">
            <v>58</v>
          </cell>
          <cell r="U39">
            <v>0.15</v>
          </cell>
          <cell r="V39">
            <v>50</v>
          </cell>
          <cell r="W39" t="str">
            <v>64 X 64</v>
          </cell>
          <cell r="X39" t="str">
            <v>3:35</v>
          </cell>
          <cell r="Y39" t="str">
            <v>Sunflower</v>
          </cell>
          <cell r="Z39" t="str">
            <v>2.5</v>
          </cell>
          <cell r="AA39">
            <v>35</v>
          </cell>
          <cell r="AB39">
            <v>203</v>
          </cell>
          <cell r="AC39">
            <v>1</v>
          </cell>
          <cell r="AD39">
            <v>9</v>
          </cell>
          <cell r="AE39">
            <v>200</v>
          </cell>
          <cell r="AF39">
            <v>1.8</v>
          </cell>
          <cell r="AG39">
            <v>178</v>
          </cell>
          <cell r="AH39">
            <v>617</v>
          </cell>
          <cell r="AI39">
            <v>431.9</v>
          </cell>
          <cell r="AJ39">
            <v>388.71</v>
          </cell>
          <cell r="AK39">
            <v>367.11499999999995</v>
          </cell>
          <cell r="AL39">
            <v>1110.6000000000001</v>
          </cell>
          <cell r="AM39" t="str">
            <v>None</v>
          </cell>
          <cell r="AN39">
            <v>8</v>
          </cell>
          <cell r="AO39" t="str">
            <v xml:space="preserve"> Use maximum relaxation to keep product round.</v>
          </cell>
          <cell r="AP39" t="str">
            <v>0:42</v>
          </cell>
          <cell r="AQ39">
            <v>0.16666666666666666</v>
          </cell>
          <cell r="AR39">
            <v>11</v>
          </cell>
          <cell r="AS39">
            <v>77.936842105263167</v>
          </cell>
          <cell r="AT39">
            <v>0.5820059065145109</v>
          </cell>
          <cell r="AU39">
            <v>741.5</v>
          </cell>
          <cell r="AV39">
            <v>411.94444444444446</v>
          </cell>
          <cell r="AW39">
            <v>860.14</v>
          </cell>
          <cell r="AX39">
            <v>477.85555555555555</v>
          </cell>
          <cell r="AY39">
            <v>0.15</v>
          </cell>
          <cell r="AZ39">
            <v>0.01</v>
          </cell>
          <cell r="BA39" t="str">
            <v>N</v>
          </cell>
          <cell r="BB39">
            <v>0</v>
          </cell>
          <cell r="BC39">
            <v>0.27</v>
          </cell>
          <cell r="BD39">
            <v>1.8000000000000002E-2</v>
          </cell>
          <cell r="BE39">
            <v>0</v>
          </cell>
          <cell r="BF39">
            <v>0.28800000000000003</v>
          </cell>
          <cell r="BG39">
            <v>136544.11764705883</v>
          </cell>
          <cell r="BH39">
            <v>5.4304792676359718E-3</v>
          </cell>
          <cell r="BI39">
            <v>1.998600969305331</v>
          </cell>
          <cell r="BJ39">
            <v>2.284115393491807</v>
          </cell>
          <cell r="BK39">
            <v>0.78805125394662179</v>
          </cell>
          <cell r="BL39">
            <v>0.90063000451042496</v>
          </cell>
          <cell r="BM39">
            <v>7</v>
          </cell>
        </row>
        <row r="40">
          <cell r="A40">
            <v>30000082</v>
          </cell>
          <cell r="B40" t="str">
            <v>Asda CBY (V2) Rosemary Scallop 9/185g MB</v>
          </cell>
          <cell r="C40" t="str">
            <v>60000022</v>
          </cell>
          <cell r="D40" t="str">
            <v>None</v>
          </cell>
          <cell r="E40">
            <v>240</v>
          </cell>
          <cell r="F40">
            <v>935.4</v>
          </cell>
          <cell r="G40">
            <v>20.808</v>
          </cell>
          <cell r="H40">
            <v>45</v>
          </cell>
          <cell r="I40" t="str">
            <v>1-4</v>
          </cell>
          <cell r="J40">
            <v>18</v>
          </cell>
          <cell r="K40">
            <v>170</v>
          </cell>
          <cell r="L40" t="str">
            <v>Sea Salt</v>
          </cell>
          <cell r="M40" t="str">
            <v>N/A</v>
          </cell>
          <cell r="N40">
            <v>14.5656</v>
          </cell>
          <cell r="O40" t="str">
            <v>67-69</v>
          </cell>
          <cell r="P40">
            <v>68</v>
          </cell>
          <cell r="Q40" t="str">
            <v>48-50</v>
          </cell>
          <cell r="R40">
            <v>49</v>
          </cell>
          <cell r="S40" t="str">
            <v>57-61</v>
          </cell>
          <cell r="T40">
            <v>58</v>
          </cell>
          <cell r="U40">
            <v>0.15517241379310345</v>
          </cell>
          <cell r="V40">
            <v>52</v>
          </cell>
          <cell r="W40" t="str">
            <v>64 X 64</v>
          </cell>
          <cell r="X40" t="str">
            <v>3:40</v>
          </cell>
          <cell r="Y40" t="str">
            <v>Sunflower</v>
          </cell>
          <cell r="Z40" t="str">
            <v>2.5</v>
          </cell>
          <cell r="AA40">
            <v>34</v>
          </cell>
          <cell r="AB40">
            <v>197.2</v>
          </cell>
          <cell r="AC40">
            <v>1</v>
          </cell>
          <cell r="AD40">
            <v>9</v>
          </cell>
          <cell r="AE40">
            <v>185</v>
          </cell>
          <cell r="AF40">
            <v>1.665</v>
          </cell>
          <cell r="AG40">
            <v>178</v>
          </cell>
          <cell r="AH40">
            <v>600</v>
          </cell>
          <cell r="AI40">
            <v>450</v>
          </cell>
          <cell r="AJ40">
            <v>405</v>
          </cell>
          <cell r="AK40">
            <v>382.5</v>
          </cell>
          <cell r="AL40">
            <v>999</v>
          </cell>
          <cell r="AM40" t="str">
            <v>None</v>
          </cell>
          <cell r="AN40">
            <v>8</v>
          </cell>
          <cell r="AO40" t="str">
            <v>Use maximum relaxation to keep product round.</v>
          </cell>
          <cell r="AP40" t="str">
            <v>0:45</v>
          </cell>
          <cell r="AQ40">
            <v>0.16666666666666666</v>
          </cell>
          <cell r="AR40">
            <v>11</v>
          </cell>
          <cell r="AS40">
            <v>70.10526315789474</v>
          </cell>
          <cell r="AT40">
            <v>0.64702278255757339</v>
          </cell>
          <cell r="AU40">
            <v>753</v>
          </cell>
          <cell r="AV40">
            <v>452.25225225225222</v>
          </cell>
          <cell r="AW40">
            <v>877.37482758620683</v>
          </cell>
          <cell r="AX40">
            <v>526.95184840012416</v>
          </cell>
          <cell r="AY40">
            <v>0.15517241379310345</v>
          </cell>
          <cell r="AZ40">
            <v>0.01</v>
          </cell>
          <cell r="BA40" t="str">
            <v>N</v>
          </cell>
          <cell r="BB40">
            <v>0</v>
          </cell>
          <cell r="BC40">
            <v>0.25836206896551728</v>
          </cell>
          <cell r="BD40">
            <v>1.6650000000000002E-2</v>
          </cell>
          <cell r="BE40">
            <v>0</v>
          </cell>
          <cell r="BF40">
            <v>0.27501206896551728</v>
          </cell>
          <cell r="BG40">
            <v>137558.82352941178</v>
          </cell>
          <cell r="BH40">
            <v>5.4740218088518275E-3</v>
          </cell>
          <cell r="BI40">
            <v>1.9500627424741765</v>
          </cell>
          <cell r="BJ40">
            <v>2.2286431342562016</v>
          </cell>
          <cell r="BK40">
            <v>0.74709134648230047</v>
          </cell>
          <cell r="BL40">
            <v>0.85381868169405761</v>
          </cell>
          <cell r="BM40">
            <v>7</v>
          </cell>
        </row>
        <row r="41">
          <cell r="A41">
            <v>30000083</v>
          </cell>
          <cell r="B41" t="str">
            <v>Asda CBY (V2) Sea Salt &amp; Pepper 9/185g MB</v>
          </cell>
          <cell r="C41" t="str">
            <v>60000040</v>
          </cell>
          <cell r="D41" t="str">
            <v>None</v>
          </cell>
          <cell r="E41">
            <v>240</v>
          </cell>
          <cell r="F41">
            <v>942.9</v>
          </cell>
          <cell r="G41">
            <v>20.196000000000002</v>
          </cell>
          <cell r="H41">
            <v>47</v>
          </cell>
          <cell r="I41" t="str">
            <v>1-4</v>
          </cell>
          <cell r="J41">
            <v>18</v>
          </cell>
          <cell r="K41">
            <v>165</v>
          </cell>
          <cell r="L41" t="str">
            <v>Sea Salt</v>
          </cell>
          <cell r="M41" t="str">
            <v>N/A</v>
          </cell>
          <cell r="N41">
            <v>14.137200000000002</v>
          </cell>
          <cell r="O41" t="str">
            <v>67-69</v>
          </cell>
          <cell r="P41">
            <v>68</v>
          </cell>
          <cell r="Q41" t="str">
            <v>48-50</v>
          </cell>
          <cell r="R41">
            <v>49</v>
          </cell>
          <cell r="S41" t="str">
            <v>57-61</v>
          </cell>
          <cell r="T41">
            <v>58</v>
          </cell>
          <cell r="U41">
            <v>0.15</v>
          </cell>
          <cell r="V41">
            <v>52</v>
          </cell>
          <cell r="W41" t="str">
            <v>64 X 64</v>
          </cell>
          <cell r="X41" t="str">
            <v>3:35</v>
          </cell>
          <cell r="Y41" t="str">
            <v>Sunflower</v>
          </cell>
          <cell r="Z41" t="str">
            <v>2.5</v>
          </cell>
          <cell r="AA41">
            <v>34</v>
          </cell>
          <cell r="AB41">
            <v>197.2</v>
          </cell>
          <cell r="AC41">
            <v>1</v>
          </cell>
          <cell r="AD41">
            <v>9</v>
          </cell>
          <cell r="AE41">
            <v>185</v>
          </cell>
          <cell r="AF41">
            <v>1.665</v>
          </cell>
          <cell r="AG41">
            <v>178</v>
          </cell>
          <cell r="AH41">
            <v>582</v>
          </cell>
          <cell r="AI41">
            <v>455.9</v>
          </cell>
          <cell r="AJ41">
            <v>410.31</v>
          </cell>
          <cell r="AK41">
            <v>387.51499999999999</v>
          </cell>
          <cell r="AL41">
            <v>969.03</v>
          </cell>
          <cell r="AM41" t="str">
            <v>None</v>
          </cell>
          <cell r="AN41">
            <v>8</v>
          </cell>
          <cell r="AO41" t="str">
            <v xml:space="preserve"> Use maximum relaxation to keep product round.</v>
          </cell>
          <cell r="AP41" t="str">
            <v>0:47</v>
          </cell>
          <cell r="AQ41">
            <v>0.16666666666666666</v>
          </cell>
          <cell r="AR41">
            <v>11</v>
          </cell>
          <cell r="AS41">
            <v>68.002105263157887</v>
          </cell>
          <cell r="AT41">
            <v>0.66703379645110661</v>
          </cell>
          <cell r="AU41">
            <v>757.1</v>
          </cell>
          <cell r="AV41">
            <v>454.71471471471472</v>
          </cell>
          <cell r="AW41">
            <v>878.23599999999999</v>
          </cell>
          <cell r="AX41">
            <v>527.46906906906906</v>
          </cell>
          <cell r="AY41">
            <v>0.15</v>
          </cell>
          <cell r="AZ41">
            <v>0.01</v>
          </cell>
          <cell r="BA41" t="str">
            <v>N</v>
          </cell>
          <cell r="BB41">
            <v>0</v>
          </cell>
          <cell r="BC41">
            <v>0.24975</v>
          </cell>
          <cell r="BD41">
            <v>1.6650000000000002E-2</v>
          </cell>
          <cell r="BE41">
            <v>0</v>
          </cell>
          <cell r="BF41">
            <v>0.26640000000000003</v>
          </cell>
          <cell r="BG41">
            <v>138661.76470588235</v>
          </cell>
          <cell r="BH41">
            <v>5.4600487856612577E-3</v>
          </cell>
          <cell r="BI41">
            <v>1.9371749284123447</v>
          </cell>
          <cell r="BJ41">
            <v>2.2139142038998227</v>
          </cell>
          <cell r="BK41">
            <v>0.75206166393760554</v>
          </cell>
          <cell r="BL41">
            <v>0.85949904450012071</v>
          </cell>
          <cell r="BM41">
            <v>6</v>
          </cell>
        </row>
        <row r="42">
          <cell r="A42">
            <v>30000084</v>
          </cell>
          <cell r="B42" t="str">
            <v>Asda CBY (V2) Multigrain 9/170g</v>
          </cell>
          <cell r="C42" t="str">
            <v>60000027</v>
          </cell>
          <cell r="D42" t="str">
            <v>None</v>
          </cell>
          <cell r="E42">
            <v>120</v>
          </cell>
          <cell r="F42">
            <v>1154</v>
          </cell>
          <cell r="G42">
            <v>20.978999999999999</v>
          </cell>
          <cell r="H42">
            <v>55</v>
          </cell>
          <cell r="I42" t="str">
            <v>1-3</v>
          </cell>
          <cell r="J42">
            <v>18</v>
          </cell>
          <cell r="K42">
            <v>185</v>
          </cell>
          <cell r="L42" t="str">
            <v>Flake Salt</v>
          </cell>
          <cell r="M42" t="str">
            <v>N/A</v>
          </cell>
          <cell r="N42">
            <v>14.685300000000002</v>
          </cell>
          <cell r="O42" t="str">
            <v>62-64</v>
          </cell>
          <cell r="P42">
            <v>63</v>
          </cell>
          <cell r="Q42" t="str">
            <v>44-46</v>
          </cell>
          <cell r="R42">
            <v>45</v>
          </cell>
          <cell r="S42" t="str">
            <v>48-54</v>
          </cell>
          <cell r="T42">
            <v>50</v>
          </cell>
          <cell r="U42">
            <v>0.1</v>
          </cell>
          <cell r="V42">
            <v>50</v>
          </cell>
          <cell r="W42" t="str">
            <v>62 X 62</v>
          </cell>
          <cell r="X42" t="str">
            <v>3:20</v>
          </cell>
          <cell r="Y42" t="str">
            <v>Sunflower</v>
          </cell>
          <cell r="Z42" t="str">
            <v>2.5</v>
          </cell>
          <cell r="AA42">
            <v>35</v>
          </cell>
          <cell r="AB42">
            <v>175</v>
          </cell>
          <cell r="AC42">
            <v>1</v>
          </cell>
          <cell r="AD42">
            <v>9</v>
          </cell>
          <cell r="AE42">
            <v>170</v>
          </cell>
          <cell r="AF42">
            <v>1.53</v>
          </cell>
          <cell r="AG42">
            <v>178</v>
          </cell>
          <cell r="AH42">
            <v>634</v>
          </cell>
          <cell r="AI42">
            <v>581.16666666666663</v>
          </cell>
          <cell r="AJ42">
            <v>523.04999999999995</v>
          </cell>
          <cell r="AK42">
            <v>493.99166666666662</v>
          </cell>
          <cell r="AL42">
            <v>970.02</v>
          </cell>
          <cell r="AM42" t="str">
            <v>None</v>
          </cell>
          <cell r="AN42">
            <v>7</v>
          </cell>
          <cell r="AP42" t="str">
            <v>0:55</v>
          </cell>
          <cell r="AQ42">
            <v>8.3333333333333329E-2</v>
          </cell>
          <cell r="AR42">
            <v>11</v>
          </cell>
          <cell r="AS42">
            <v>68.071578947368423</v>
          </cell>
          <cell r="AT42">
            <v>0.66635302341705926</v>
          </cell>
          <cell r="AU42">
            <v>760.9</v>
          </cell>
          <cell r="AV42">
            <v>497.32026143790847</v>
          </cell>
          <cell r="AW42">
            <v>844.59900000000005</v>
          </cell>
          <cell r="AX42">
            <v>552.02549019607841</v>
          </cell>
          <cell r="AY42">
            <v>0.1</v>
          </cell>
          <cell r="AZ42">
            <v>0.01</v>
          </cell>
          <cell r="BA42" t="str">
            <v>N</v>
          </cell>
          <cell r="BB42">
            <v>0</v>
          </cell>
          <cell r="BC42">
            <v>0.15300000000000002</v>
          </cell>
          <cell r="BD42">
            <v>1.5300000000000001E-2</v>
          </cell>
          <cell r="BE42">
            <v>0</v>
          </cell>
          <cell r="BF42">
            <v>0.16830000000000003</v>
          </cell>
          <cell r="BG42">
            <v>183174.60317460317</v>
          </cell>
          <cell r="BH42">
            <v>4.1539601386481806E-3</v>
          </cell>
          <cell r="BI42">
            <v>1.4767974436741771</v>
          </cell>
          <cell r="BJ42">
            <v>1.6877685070562023</v>
          </cell>
          <cell r="BK42">
            <v>0.90652242508578307</v>
          </cell>
          <cell r="BL42">
            <v>1.0360256286694662</v>
          </cell>
          <cell r="BM42">
            <v>2</v>
          </cell>
        </row>
        <row r="43">
          <cell r="A43">
            <v>30000085</v>
          </cell>
          <cell r="B43" t="str">
            <v>Asda CBY (V2) Snackers 16/200g</v>
          </cell>
          <cell r="C43" t="str">
            <v>60000053</v>
          </cell>
          <cell r="D43" t="str">
            <v>None</v>
          </cell>
          <cell r="E43">
            <v>90</v>
          </cell>
          <cell r="F43">
            <v>945.9</v>
          </cell>
          <cell r="G43">
            <v>14.88</v>
          </cell>
          <cell r="H43">
            <v>64</v>
          </cell>
          <cell r="I43" t="str">
            <v>1-11</v>
          </cell>
          <cell r="J43">
            <v>24</v>
          </cell>
          <cell r="K43">
            <v>155</v>
          </cell>
          <cell r="L43" t="str">
            <v>Flake</v>
          </cell>
          <cell r="M43" t="str">
            <v>N/A</v>
          </cell>
          <cell r="N43">
            <v>10.416</v>
          </cell>
          <cell r="O43" t="str">
            <v>39-41</v>
          </cell>
          <cell r="P43">
            <v>40</v>
          </cell>
          <cell r="Q43" t="str">
            <v>29-31</v>
          </cell>
          <cell r="R43">
            <v>30</v>
          </cell>
          <cell r="S43" t="str">
            <v>33-36</v>
          </cell>
          <cell r="T43">
            <v>34</v>
          </cell>
          <cell r="U43">
            <v>0.1</v>
          </cell>
          <cell r="V43">
            <v>55</v>
          </cell>
          <cell r="W43" t="str">
            <v>48 x 48</v>
          </cell>
          <cell r="X43" t="str">
            <v>4:15</v>
          </cell>
          <cell r="Y43" t="str">
            <v>Sunflower</v>
          </cell>
          <cell r="Z43" t="str">
            <v>2.5</v>
          </cell>
          <cell r="AA43">
            <v>60</v>
          </cell>
          <cell r="AB43">
            <v>204</v>
          </cell>
          <cell r="AC43">
            <v>1</v>
          </cell>
          <cell r="AD43">
            <v>16</v>
          </cell>
          <cell r="AE43">
            <v>200</v>
          </cell>
          <cell r="AF43">
            <v>3.2</v>
          </cell>
          <cell r="AG43" t="str">
            <v>N/A</v>
          </cell>
          <cell r="AH43">
            <v>232</v>
          </cell>
          <cell r="AI43">
            <v>247.46666666666667</v>
          </cell>
          <cell r="AJ43">
            <v>222.72</v>
          </cell>
          <cell r="AK43">
            <v>210.34666666666666</v>
          </cell>
          <cell r="AL43">
            <v>742.40000000000009</v>
          </cell>
          <cell r="AM43" t="str">
            <v>None</v>
          </cell>
          <cell r="AN43">
            <v>10</v>
          </cell>
          <cell r="AP43" t="str">
            <v>1:04</v>
          </cell>
          <cell r="AQ43">
            <v>6.25E-2</v>
          </cell>
          <cell r="AR43">
            <v>11</v>
          </cell>
          <cell r="AS43">
            <v>52.098245614035093</v>
          </cell>
          <cell r="AT43">
            <v>0.87065700400729484</v>
          </cell>
          <cell r="AU43">
            <v>795.9</v>
          </cell>
          <cell r="AV43">
            <v>248.71874999999997</v>
          </cell>
          <cell r="AW43">
            <v>879.46950000000004</v>
          </cell>
          <cell r="AX43">
            <v>274.83421874999999</v>
          </cell>
          <cell r="AY43">
            <v>0.1</v>
          </cell>
          <cell r="AZ43">
            <v>5.0000000000000001E-3</v>
          </cell>
          <cell r="BA43" t="str">
            <v>N</v>
          </cell>
          <cell r="BB43">
            <v>0</v>
          </cell>
          <cell r="BC43">
            <v>0.32000000000000006</v>
          </cell>
          <cell r="BD43">
            <v>1.6E-2</v>
          </cell>
          <cell r="BE43">
            <v>0</v>
          </cell>
          <cell r="BF43">
            <v>0.33600000000000008</v>
          </cell>
          <cell r="BG43">
            <v>236475</v>
          </cell>
          <cell r="BH43">
            <v>3.3656834760545512E-3</v>
          </cell>
          <cell r="BI43">
            <v>3.5670561370123695</v>
          </cell>
          <cell r="BJ43">
            <v>3.9633957077915216</v>
          </cell>
          <cell r="BK43">
            <v>0.80738847087844789</v>
          </cell>
          <cell r="BL43">
            <v>0.89709830097605314</v>
          </cell>
          <cell r="BM43">
            <v>6</v>
          </cell>
        </row>
        <row r="44">
          <cell r="A44">
            <v>30000093</v>
          </cell>
          <cell r="B44" t="str">
            <v>Tesco Rosemary Scallop MB 8x185g</v>
          </cell>
          <cell r="C44" t="str">
            <v>60000022</v>
          </cell>
          <cell r="D44" t="str">
            <v>None</v>
          </cell>
          <cell r="E44">
            <v>240</v>
          </cell>
          <cell r="F44">
            <v>935.6</v>
          </cell>
          <cell r="G44">
            <v>20.808</v>
          </cell>
          <cell r="H44">
            <v>45</v>
          </cell>
          <cell r="I44" t="str">
            <v>1-4</v>
          </cell>
          <cell r="J44">
            <v>18</v>
          </cell>
          <cell r="K44">
            <v>170</v>
          </cell>
          <cell r="L44" t="str">
            <v>Sea Salt</v>
          </cell>
          <cell r="M44" t="str">
            <v>N/A</v>
          </cell>
          <cell r="N44">
            <v>14.5656</v>
          </cell>
          <cell r="O44" t="str">
            <v>67-69</v>
          </cell>
          <cell r="P44">
            <v>68</v>
          </cell>
          <cell r="Q44" t="str">
            <v>48-50</v>
          </cell>
          <cell r="R44">
            <v>49</v>
          </cell>
          <cell r="S44" t="str">
            <v>57-61</v>
          </cell>
          <cell r="T44">
            <v>58</v>
          </cell>
          <cell r="U44">
            <v>0.15</v>
          </cell>
          <cell r="V44">
            <v>52</v>
          </cell>
          <cell r="W44" t="str">
            <v>64 X 64</v>
          </cell>
          <cell r="X44" t="str">
            <v>3:30</v>
          </cell>
          <cell r="Y44" t="str">
            <v>Sunflower</v>
          </cell>
          <cell r="Z44" t="str">
            <v>2.5</v>
          </cell>
          <cell r="AA44">
            <v>34</v>
          </cell>
          <cell r="AB44">
            <v>197.2</v>
          </cell>
          <cell r="AC44">
            <v>1</v>
          </cell>
          <cell r="AD44">
            <v>8</v>
          </cell>
          <cell r="AE44">
            <v>185</v>
          </cell>
          <cell r="AF44">
            <v>1.48</v>
          </cell>
          <cell r="AG44">
            <v>178</v>
          </cell>
          <cell r="AH44">
            <v>675</v>
          </cell>
          <cell r="AI44">
            <v>506.25</v>
          </cell>
          <cell r="AJ44">
            <v>455.625</v>
          </cell>
          <cell r="AK44">
            <v>430.3125</v>
          </cell>
          <cell r="AL44">
            <v>999</v>
          </cell>
          <cell r="AM44" t="str">
            <v>None</v>
          </cell>
          <cell r="AN44">
            <v>8</v>
          </cell>
          <cell r="AO44" t="str">
            <v>Use maximum relaxation to keep product round.</v>
          </cell>
          <cell r="AP44" t="str">
            <v>0:45</v>
          </cell>
          <cell r="AQ44">
            <v>0.16666666666666666</v>
          </cell>
          <cell r="AR44">
            <v>23</v>
          </cell>
          <cell r="AS44">
            <v>38.057142857142857</v>
          </cell>
          <cell r="AT44">
            <v>1.1918840731323721</v>
          </cell>
          <cell r="AU44">
            <v>753</v>
          </cell>
          <cell r="AV44">
            <v>508.7837837837838</v>
          </cell>
          <cell r="AW44">
            <v>873.48</v>
          </cell>
          <cell r="AX44">
            <v>590.18918918918916</v>
          </cell>
          <cell r="AY44">
            <v>0.15</v>
          </cell>
          <cell r="AZ44">
            <v>0.01</v>
          </cell>
          <cell r="BA44" t="str">
            <v>N</v>
          </cell>
          <cell r="BB44">
            <v>0</v>
          </cell>
          <cell r="BC44">
            <v>0.222</v>
          </cell>
          <cell r="BD44">
            <v>1.4800000000000001E-2</v>
          </cell>
          <cell r="BE44">
            <v>0</v>
          </cell>
          <cell r="BF44">
            <v>0.23680000000000001</v>
          </cell>
          <cell r="BG44">
            <v>137588.23529411765</v>
          </cell>
          <cell r="BH44">
            <v>5.4728516460025647E-3</v>
          </cell>
          <cell r="BI44">
            <v>1.7254156477126976</v>
          </cell>
          <cell r="BJ44">
            <v>2.0299007620149383</v>
          </cell>
          <cell r="BK44">
            <v>0.72909968196223995</v>
          </cell>
          <cell r="BL44">
            <v>0.85776433172028221</v>
          </cell>
          <cell r="BM44">
            <v>7</v>
          </cell>
        </row>
        <row r="45">
          <cell r="A45">
            <v>30000098</v>
          </cell>
          <cell r="B45" t="str">
            <v>Miltons Organic Multigrain 4/170g</v>
          </cell>
          <cell r="C45" t="str">
            <v>60000061</v>
          </cell>
          <cell r="D45" t="str">
            <v>Sesame</v>
          </cell>
          <cell r="E45">
            <v>240</v>
          </cell>
          <cell r="F45">
            <v>957.7</v>
          </cell>
          <cell r="G45">
            <v>18.143999999999998</v>
          </cell>
          <cell r="H45">
            <v>53</v>
          </cell>
          <cell r="I45" t="str">
            <v>1-3</v>
          </cell>
          <cell r="J45">
            <v>18</v>
          </cell>
          <cell r="K45">
            <v>160</v>
          </cell>
          <cell r="L45" t="str">
            <v>Sea Salt/Org. 3 Seed Blend  (RCP 60500015)</v>
          </cell>
          <cell r="M45">
            <v>40</v>
          </cell>
          <cell r="N45">
            <v>20</v>
          </cell>
          <cell r="O45" t="str">
            <v>62-64</v>
          </cell>
          <cell r="P45">
            <v>63</v>
          </cell>
          <cell r="Q45" t="str">
            <v>45-47</v>
          </cell>
          <cell r="R45">
            <v>46</v>
          </cell>
          <cell r="S45" t="str">
            <v>52-55</v>
          </cell>
          <cell r="T45">
            <v>53</v>
          </cell>
          <cell r="U45">
            <v>0.12</v>
          </cell>
          <cell r="V45">
            <v>51</v>
          </cell>
          <cell r="W45" t="str">
            <v>62 X 62</v>
          </cell>
          <cell r="X45" t="str">
            <v>3:20</v>
          </cell>
          <cell r="Y45" t="str">
            <v>Organic Sunflower</v>
          </cell>
          <cell r="Z45" t="str">
            <v>2.5</v>
          </cell>
          <cell r="AA45">
            <v>34</v>
          </cell>
          <cell r="AB45">
            <v>180.2</v>
          </cell>
          <cell r="AC45">
            <v>1</v>
          </cell>
          <cell r="AD45">
            <v>4</v>
          </cell>
          <cell r="AE45">
            <v>170</v>
          </cell>
          <cell r="AF45">
            <v>0.68</v>
          </cell>
          <cell r="AG45">
            <v>178</v>
          </cell>
          <cell r="AH45">
            <v>1270</v>
          </cell>
          <cell r="AI45">
            <v>1121.8333333333335</v>
          </cell>
          <cell r="AJ45">
            <v>1009.6500000000002</v>
          </cell>
          <cell r="AK45">
            <v>953.55833333333339</v>
          </cell>
          <cell r="AL45">
            <v>863.6</v>
          </cell>
          <cell r="AM45" t="str">
            <v>None</v>
          </cell>
          <cell r="AN45">
            <v>7</v>
          </cell>
          <cell r="AP45" t="str">
            <v>0:53</v>
          </cell>
          <cell r="AQ45">
            <v>0.125</v>
          </cell>
          <cell r="AR45">
            <v>23</v>
          </cell>
          <cell r="AS45">
            <v>32.899047619047622</v>
          </cell>
          <cell r="AT45">
            <v>1.3787542717221395</v>
          </cell>
          <cell r="AU45">
            <v>738.2</v>
          </cell>
          <cell r="AV45">
            <v>1085.5882352941176</v>
          </cell>
          <cell r="AW45">
            <v>841.54799999999989</v>
          </cell>
          <cell r="AX45">
            <v>1237.5705882352938</v>
          </cell>
          <cell r="AY45">
            <v>0.12</v>
          </cell>
          <cell r="AZ45">
            <v>0.01</v>
          </cell>
          <cell r="BA45" t="str">
            <v>O</v>
          </cell>
          <cell r="BB45">
            <v>0.04</v>
          </cell>
          <cell r="BC45">
            <v>8.1600000000000006E-2</v>
          </cell>
          <cell r="BD45">
            <v>6.8000000000000005E-3</v>
          </cell>
          <cell r="BE45">
            <v>2.7200000000000002E-2</v>
          </cell>
          <cell r="BF45">
            <v>0.11560000000000001</v>
          </cell>
          <cell r="BG45">
            <v>152015.87301587302</v>
          </cell>
          <cell r="BH45">
            <v>4.8560718387804114E-3</v>
          </cell>
          <cell r="BI45">
            <v>0.77602577007413598</v>
          </cell>
          <cell r="BJ45">
            <v>0.88688659437044115</v>
          </cell>
          <cell r="BK45">
            <v>0.76672711518737058</v>
          </cell>
          <cell r="BL45">
            <v>0.87625956021413787</v>
          </cell>
          <cell r="BM45">
            <v>2</v>
          </cell>
        </row>
        <row r="46">
          <cell r="A46">
            <v>30000099</v>
          </cell>
          <cell r="B46" t="str">
            <v xml:space="preserve">Sainsbury Rosemary Scallop (V2) 9x185g </v>
          </cell>
          <cell r="C46" t="str">
            <v>60000049</v>
          </cell>
          <cell r="D46" t="str">
            <v>None</v>
          </cell>
          <cell r="E46">
            <v>240</v>
          </cell>
          <cell r="F46">
            <v>935.9</v>
          </cell>
          <cell r="G46">
            <v>20.808</v>
          </cell>
          <cell r="H46">
            <v>45</v>
          </cell>
          <cell r="I46" t="str">
            <v>1-4</v>
          </cell>
          <cell r="J46">
            <v>18</v>
          </cell>
          <cell r="K46">
            <v>170</v>
          </cell>
          <cell r="L46" t="str">
            <v>Sea Salt</v>
          </cell>
          <cell r="M46" t="str">
            <v>N/A</v>
          </cell>
          <cell r="N46">
            <v>14.5656</v>
          </cell>
          <cell r="O46" t="str">
            <v>67-69</v>
          </cell>
          <cell r="P46">
            <v>68</v>
          </cell>
          <cell r="Q46" t="str">
            <v>48-50</v>
          </cell>
          <cell r="R46">
            <v>49</v>
          </cell>
          <cell r="S46" t="str">
            <v>57-59</v>
          </cell>
          <cell r="T46">
            <v>58</v>
          </cell>
          <cell r="U46">
            <v>0.15</v>
          </cell>
          <cell r="V46">
            <v>50</v>
          </cell>
          <cell r="W46" t="str">
            <v>64 X 64</v>
          </cell>
          <cell r="X46" t="str">
            <v>3:40</v>
          </cell>
          <cell r="Y46" t="str">
            <v>Sunflower</v>
          </cell>
          <cell r="Z46" t="str">
            <v>2.5</v>
          </cell>
          <cell r="AA46">
            <v>35</v>
          </cell>
          <cell r="AB46">
            <v>203</v>
          </cell>
          <cell r="AC46">
            <v>1</v>
          </cell>
          <cell r="AD46">
            <v>9</v>
          </cell>
          <cell r="AE46">
            <v>185</v>
          </cell>
          <cell r="AF46">
            <v>1.665</v>
          </cell>
          <cell r="AG46">
            <v>178</v>
          </cell>
          <cell r="AH46">
            <v>582</v>
          </cell>
          <cell r="AI46">
            <v>436.49999999999994</v>
          </cell>
          <cell r="AJ46">
            <v>392.84999999999997</v>
          </cell>
          <cell r="AK46">
            <v>371.02499999999992</v>
          </cell>
          <cell r="AL46">
            <v>969.03</v>
          </cell>
          <cell r="AM46" t="str">
            <v>None</v>
          </cell>
          <cell r="AN46">
            <v>8</v>
          </cell>
          <cell r="AO46" t="str">
            <v>Use maximum relaxation to keep product round.</v>
          </cell>
          <cell r="AP46" t="str">
            <v>0:45</v>
          </cell>
          <cell r="AQ46">
            <v>0.16666666666666666</v>
          </cell>
          <cell r="AR46">
            <v>11</v>
          </cell>
          <cell r="AS46">
            <v>68.002105263157887</v>
          </cell>
          <cell r="AT46">
            <v>0.66703379645110661</v>
          </cell>
          <cell r="AU46">
            <v>740.9</v>
          </cell>
          <cell r="AV46">
            <v>444.98498498498498</v>
          </cell>
          <cell r="AW46">
            <v>859.44399999999996</v>
          </cell>
          <cell r="AX46">
            <v>516.18258258258254</v>
          </cell>
          <cell r="AY46">
            <v>0.15</v>
          </cell>
          <cell r="AZ46">
            <v>0.01</v>
          </cell>
          <cell r="BA46" t="str">
            <v>N</v>
          </cell>
          <cell r="BB46">
            <v>0</v>
          </cell>
          <cell r="BC46">
            <v>0.24975</v>
          </cell>
          <cell r="BD46">
            <v>1.6650000000000002E-2</v>
          </cell>
          <cell r="BE46">
            <v>0</v>
          </cell>
          <cell r="BF46">
            <v>0.26640000000000003</v>
          </cell>
          <cell r="BG46">
            <v>137632.35294117648</v>
          </cell>
          <cell r="BH46">
            <v>5.3831819638850299E-3</v>
          </cell>
          <cell r="BI46">
            <v>1.9621023186237845</v>
          </cell>
          <cell r="BJ46">
            <v>2.2424026498557539</v>
          </cell>
          <cell r="BK46">
            <v>0.74250714968924236</v>
          </cell>
          <cell r="BL46">
            <v>0.84857959964484853</v>
          </cell>
          <cell r="BM46">
            <v>7</v>
          </cell>
        </row>
        <row r="47">
          <cell r="A47">
            <v>30000100</v>
          </cell>
          <cell r="B47" t="str">
            <v xml:space="preserve">Sainsbury Salt &amp; Pepper Scallop (V2) 9x185g </v>
          </cell>
          <cell r="C47" t="str">
            <v>60000048</v>
          </cell>
          <cell r="D47" t="str">
            <v>None</v>
          </cell>
          <cell r="E47">
            <v>240</v>
          </cell>
          <cell r="F47">
            <v>930.5</v>
          </cell>
          <cell r="G47">
            <v>20.196000000000002</v>
          </cell>
          <cell r="H47">
            <v>46</v>
          </cell>
          <cell r="I47" t="str">
            <v>1-4</v>
          </cell>
          <cell r="J47">
            <v>18</v>
          </cell>
          <cell r="K47">
            <v>165</v>
          </cell>
          <cell r="L47" t="str">
            <v>Sea Salt</v>
          </cell>
          <cell r="M47" t="str">
            <v>N/A</v>
          </cell>
          <cell r="N47">
            <v>14.137200000000002</v>
          </cell>
          <cell r="O47" t="str">
            <v>67-69</v>
          </cell>
          <cell r="P47">
            <v>68</v>
          </cell>
          <cell r="Q47" t="str">
            <v>48-50</v>
          </cell>
          <cell r="R47">
            <v>49</v>
          </cell>
          <cell r="S47" t="str">
            <v>57-61</v>
          </cell>
          <cell r="T47">
            <v>58</v>
          </cell>
          <cell r="U47">
            <v>0.15</v>
          </cell>
          <cell r="V47">
            <v>50</v>
          </cell>
          <cell r="W47" t="str">
            <v>64 X 64</v>
          </cell>
          <cell r="X47" t="str">
            <v>3:35</v>
          </cell>
          <cell r="Y47" t="str">
            <v>Sunflower</v>
          </cell>
          <cell r="Z47" t="str">
            <v>2.5</v>
          </cell>
          <cell r="AA47">
            <v>35</v>
          </cell>
          <cell r="AB47">
            <v>203</v>
          </cell>
          <cell r="AC47">
            <v>1</v>
          </cell>
          <cell r="AD47">
            <v>9</v>
          </cell>
          <cell r="AE47">
            <v>185</v>
          </cell>
          <cell r="AF47">
            <v>1.665</v>
          </cell>
          <cell r="AG47">
            <v>178</v>
          </cell>
          <cell r="AH47">
            <v>565</v>
          </cell>
          <cell r="AI47">
            <v>433.16666666666663</v>
          </cell>
          <cell r="AJ47">
            <v>389.84999999999997</v>
          </cell>
          <cell r="AK47">
            <v>368.19166666666661</v>
          </cell>
          <cell r="AL47">
            <v>940.72500000000002</v>
          </cell>
          <cell r="AM47" t="str">
            <v>None</v>
          </cell>
          <cell r="AN47">
            <v>8</v>
          </cell>
          <cell r="AO47" t="str">
            <v xml:space="preserve"> Use maximum relaxation to keep product round.</v>
          </cell>
          <cell r="AP47" t="str">
            <v>0:46</v>
          </cell>
          <cell r="AQ47">
            <v>0.16666666666666666</v>
          </cell>
          <cell r="AR47">
            <v>11</v>
          </cell>
          <cell r="AS47">
            <v>66.015789473684208</v>
          </cell>
          <cell r="AT47">
            <v>0.68710383988414869</v>
          </cell>
          <cell r="AU47">
            <v>754.5</v>
          </cell>
          <cell r="AV47">
            <v>453.15315315315314</v>
          </cell>
          <cell r="AW47">
            <v>875.21999999999991</v>
          </cell>
          <cell r="AX47">
            <v>525.65765765765764</v>
          </cell>
          <cell r="AY47">
            <v>0.15</v>
          </cell>
          <cell r="AZ47">
            <v>0.01</v>
          </cell>
          <cell r="BA47" t="str">
            <v>N</v>
          </cell>
          <cell r="BB47">
            <v>0</v>
          </cell>
          <cell r="BC47">
            <v>0.24975</v>
          </cell>
          <cell r="BD47">
            <v>1.6650000000000002E-2</v>
          </cell>
          <cell r="BE47">
            <v>0</v>
          </cell>
          <cell r="BF47">
            <v>0.26640000000000003</v>
          </cell>
          <cell r="BG47">
            <v>136838.23529411765</v>
          </cell>
          <cell r="BH47">
            <v>5.5138097796883397E-3</v>
          </cell>
          <cell r="BI47">
            <v>2.003250080601827</v>
          </cell>
          <cell r="BJ47">
            <v>2.2894286635449452</v>
          </cell>
          <cell r="BK47">
            <v>0.72725568021058951</v>
          </cell>
          <cell r="BL47">
            <v>0.83114934881210234</v>
          </cell>
          <cell r="BM47">
            <v>7</v>
          </cell>
        </row>
        <row r="48">
          <cell r="A48">
            <v>30000101</v>
          </cell>
          <cell r="B48" t="str">
            <v xml:space="preserve">Sainsbury Rosemary Scallop (V3) 9x185g </v>
          </cell>
          <cell r="C48" t="str">
            <v>60000049</v>
          </cell>
          <cell r="D48" t="str">
            <v>None</v>
          </cell>
          <cell r="E48">
            <v>240</v>
          </cell>
          <cell r="F48">
            <v>935.9</v>
          </cell>
          <cell r="G48">
            <v>20.808</v>
          </cell>
          <cell r="H48">
            <v>45</v>
          </cell>
          <cell r="I48" t="str">
            <v>1-4</v>
          </cell>
          <cell r="J48">
            <v>18</v>
          </cell>
          <cell r="K48">
            <v>170</v>
          </cell>
          <cell r="L48" t="str">
            <v>Sea Salt</v>
          </cell>
          <cell r="M48" t="str">
            <v>N/A</v>
          </cell>
          <cell r="N48">
            <v>14.5656</v>
          </cell>
          <cell r="O48" t="str">
            <v>67-69</v>
          </cell>
          <cell r="P48">
            <v>68</v>
          </cell>
          <cell r="Q48" t="str">
            <v>48-50</v>
          </cell>
          <cell r="R48">
            <v>49</v>
          </cell>
          <cell r="S48" t="str">
            <v>57-59</v>
          </cell>
          <cell r="T48">
            <v>58</v>
          </cell>
          <cell r="U48">
            <v>0.15</v>
          </cell>
          <cell r="V48">
            <v>50</v>
          </cell>
          <cell r="W48" t="str">
            <v>64 X 64</v>
          </cell>
          <cell r="X48" t="str">
            <v>3:40</v>
          </cell>
          <cell r="Y48" t="str">
            <v>Sunflower</v>
          </cell>
          <cell r="Z48" t="str">
            <v>2.5</v>
          </cell>
          <cell r="AA48">
            <v>35</v>
          </cell>
          <cell r="AB48">
            <v>203</v>
          </cell>
          <cell r="AC48">
            <v>1</v>
          </cell>
          <cell r="AD48">
            <v>9</v>
          </cell>
          <cell r="AE48">
            <v>185</v>
          </cell>
          <cell r="AF48">
            <v>1.665</v>
          </cell>
          <cell r="AG48">
            <v>178</v>
          </cell>
          <cell r="AH48">
            <v>582</v>
          </cell>
          <cell r="AI48">
            <v>436.49999999999994</v>
          </cell>
          <cell r="AJ48">
            <v>392.84999999999997</v>
          </cell>
          <cell r="AK48">
            <v>371.02499999999992</v>
          </cell>
          <cell r="AL48">
            <v>969.03</v>
          </cell>
          <cell r="AM48" t="str">
            <v>None</v>
          </cell>
          <cell r="AN48">
            <v>8</v>
          </cell>
          <cell r="AO48" t="str">
            <v>Use maximum relaxation to keep product round.</v>
          </cell>
          <cell r="AP48" t="str">
            <v>0:45</v>
          </cell>
          <cell r="AQ48">
            <v>0.16666666666666666</v>
          </cell>
          <cell r="AR48">
            <v>11</v>
          </cell>
          <cell r="AS48">
            <v>68.002105263157887</v>
          </cell>
          <cell r="AT48">
            <v>0.66703379645110661</v>
          </cell>
          <cell r="AU48">
            <v>740.9</v>
          </cell>
          <cell r="AV48">
            <v>444.98498498498498</v>
          </cell>
          <cell r="AW48">
            <v>859.44399999999996</v>
          </cell>
          <cell r="AX48">
            <v>516.18258258258254</v>
          </cell>
          <cell r="AY48">
            <v>0.15</v>
          </cell>
          <cell r="AZ48">
            <v>0.01</v>
          </cell>
          <cell r="BA48" t="str">
            <v>N</v>
          </cell>
          <cell r="BB48">
            <v>0</v>
          </cell>
          <cell r="BC48">
            <v>0.24975</v>
          </cell>
          <cell r="BD48">
            <v>1.6650000000000002E-2</v>
          </cell>
          <cell r="BE48">
            <v>0</v>
          </cell>
          <cell r="BF48">
            <v>0.26640000000000003</v>
          </cell>
          <cell r="BG48">
            <v>137632.35294117648</v>
          </cell>
          <cell r="BH48">
            <v>5.3831819638850299E-3</v>
          </cell>
          <cell r="BI48">
            <v>1.9621023186237845</v>
          </cell>
          <cell r="BJ48">
            <v>2.2424026498557539</v>
          </cell>
          <cell r="BK48">
            <v>0.74250714968924236</v>
          </cell>
          <cell r="BL48">
            <v>0.84857959964484853</v>
          </cell>
          <cell r="BM48">
            <v>7</v>
          </cell>
        </row>
        <row r="49">
          <cell r="A49">
            <v>30000102</v>
          </cell>
          <cell r="B49" t="str">
            <v xml:space="preserve">Sainsbury Salt &amp; Pepper Scallop (V3) 9x185g </v>
          </cell>
          <cell r="C49" t="str">
            <v>60000048</v>
          </cell>
          <cell r="D49" t="str">
            <v>None</v>
          </cell>
          <cell r="E49">
            <v>240</v>
          </cell>
          <cell r="F49">
            <v>930.5</v>
          </cell>
          <cell r="G49">
            <v>20.196000000000002</v>
          </cell>
          <cell r="H49">
            <v>46</v>
          </cell>
          <cell r="I49" t="str">
            <v>1-4</v>
          </cell>
          <cell r="J49">
            <v>18</v>
          </cell>
          <cell r="K49">
            <v>165</v>
          </cell>
          <cell r="L49" t="str">
            <v>Sea Salt</v>
          </cell>
          <cell r="M49" t="str">
            <v>N/A</v>
          </cell>
          <cell r="N49">
            <v>14.137200000000002</v>
          </cell>
          <cell r="O49" t="str">
            <v>67-69</v>
          </cell>
          <cell r="P49">
            <v>68</v>
          </cell>
          <cell r="Q49" t="str">
            <v>48-50</v>
          </cell>
          <cell r="R49">
            <v>49</v>
          </cell>
          <cell r="S49" t="str">
            <v>57-61</v>
          </cell>
          <cell r="T49">
            <v>58</v>
          </cell>
          <cell r="U49">
            <v>0.15</v>
          </cell>
          <cell r="V49">
            <v>50</v>
          </cell>
          <cell r="W49" t="str">
            <v>64 X 64</v>
          </cell>
          <cell r="X49" t="str">
            <v>3:35</v>
          </cell>
          <cell r="Y49" t="str">
            <v>Sunflower</v>
          </cell>
          <cell r="Z49" t="str">
            <v>2.5</v>
          </cell>
          <cell r="AA49">
            <v>35</v>
          </cell>
          <cell r="AB49">
            <v>203</v>
          </cell>
          <cell r="AC49">
            <v>1</v>
          </cell>
          <cell r="AD49">
            <v>9</v>
          </cell>
          <cell r="AE49">
            <v>185</v>
          </cell>
          <cell r="AF49">
            <v>1.665</v>
          </cell>
          <cell r="AG49">
            <v>178</v>
          </cell>
          <cell r="AH49">
            <v>565</v>
          </cell>
          <cell r="AI49">
            <v>433.16666666666663</v>
          </cell>
          <cell r="AJ49">
            <v>389.84999999999997</v>
          </cell>
          <cell r="AK49">
            <v>368.19166666666661</v>
          </cell>
          <cell r="AL49">
            <v>940.72500000000002</v>
          </cell>
          <cell r="AM49" t="str">
            <v>None</v>
          </cell>
          <cell r="AN49">
            <v>8</v>
          </cell>
          <cell r="AO49" t="str">
            <v>Use maximum relaxation to keep product round.</v>
          </cell>
          <cell r="AP49" t="str">
            <v>0:46</v>
          </cell>
          <cell r="AQ49">
            <v>0.16666666666666666</v>
          </cell>
          <cell r="AR49">
            <v>11</v>
          </cell>
          <cell r="AS49">
            <v>66.015789473684208</v>
          </cell>
          <cell r="AT49">
            <v>0.68710383988414869</v>
          </cell>
          <cell r="AU49">
            <v>754.5</v>
          </cell>
          <cell r="AV49">
            <v>453.15315315315314</v>
          </cell>
          <cell r="AW49">
            <v>875.21999999999991</v>
          </cell>
          <cell r="AX49">
            <v>525.65765765765764</v>
          </cell>
          <cell r="AY49">
            <v>0.15</v>
          </cell>
          <cell r="AZ49">
            <v>0.01</v>
          </cell>
          <cell r="BA49" t="str">
            <v>N</v>
          </cell>
          <cell r="BB49">
            <v>0</v>
          </cell>
          <cell r="BC49">
            <v>0.24975</v>
          </cell>
          <cell r="BD49">
            <v>1.6650000000000002E-2</v>
          </cell>
          <cell r="BE49">
            <v>0</v>
          </cell>
          <cell r="BF49">
            <v>0.26640000000000003</v>
          </cell>
          <cell r="BG49">
            <v>136838.23529411765</v>
          </cell>
          <cell r="BH49">
            <v>5.5138097796883397E-3</v>
          </cell>
          <cell r="BI49">
            <v>2.003250080601827</v>
          </cell>
          <cell r="BJ49">
            <v>2.2894286635449452</v>
          </cell>
          <cell r="BK49">
            <v>0.72725568021058951</v>
          </cell>
          <cell r="BL49">
            <v>0.83114934881210234</v>
          </cell>
          <cell r="BM49">
            <v>7</v>
          </cell>
        </row>
        <row r="50">
          <cell r="A50">
            <v>30000103</v>
          </cell>
          <cell r="B50" t="str">
            <v>Kroger Simple Truth Organic Snack Cracker 7 x 200g</v>
          </cell>
          <cell r="C50" t="str">
            <v>60000063</v>
          </cell>
          <cell r="D50" t="str">
            <v>None</v>
          </cell>
          <cell r="E50">
            <v>180</v>
          </cell>
          <cell r="F50">
            <v>940</v>
          </cell>
          <cell r="G50">
            <v>14.88</v>
          </cell>
          <cell r="H50">
            <v>63</v>
          </cell>
          <cell r="I50" t="str">
            <v>1-11</v>
          </cell>
          <cell r="J50">
            <v>24</v>
          </cell>
          <cell r="K50">
            <v>155</v>
          </cell>
          <cell r="L50" t="str">
            <v>Sea Salt</v>
          </cell>
          <cell r="M50" t="str">
            <v>N/A</v>
          </cell>
          <cell r="N50">
            <v>10.416</v>
          </cell>
          <cell r="P50">
            <v>40</v>
          </cell>
          <cell r="R50">
            <v>30.5</v>
          </cell>
          <cell r="T50">
            <v>36</v>
          </cell>
          <cell r="U50">
            <v>0.15277777777777779</v>
          </cell>
          <cell r="V50">
            <v>55</v>
          </cell>
          <cell r="W50" t="str">
            <v>48 x 48</v>
          </cell>
          <cell r="X50" t="str">
            <v>4:15</v>
          </cell>
          <cell r="Y50" t="str">
            <v>Organic Sunflower</v>
          </cell>
          <cell r="Z50" t="str">
            <v>2.5</v>
          </cell>
          <cell r="AA50">
            <v>57</v>
          </cell>
          <cell r="AB50">
            <v>205.20000000000002</v>
          </cell>
          <cell r="AC50">
            <v>1</v>
          </cell>
          <cell r="AD50">
            <v>7</v>
          </cell>
          <cell r="AE50">
            <v>200</v>
          </cell>
          <cell r="AF50">
            <v>1.4</v>
          </cell>
          <cell r="AG50" t="str">
            <v>N/A</v>
          </cell>
          <cell r="AH50">
            <v>559</v>
          </cell>
          <cell r="AI50">
            <v>586.94999999999993</v>
          </cell>
          <cell r="AJ50">
            <v>528.255</v>
          </cell>
          <cell r="AK50">
            <v>498.90749999999991</v>
          </cell>
          <cell r="AL50">
            <v>782.59999999999991</v>
          </cell>
          <cell r="AM50" t="str">
            <v>None</v>
          </cell>
          <cell r="AN50">
            <v>10</v>
          </cell>
          <cell r="AP50" t="str">
            <v>1:03</v>
          </cell>
          <cell r="AQ50">
            <v>0.125</v>
          </cell>
          <cell r="AR50">
            <v>11</v>
          </cell>
          <cell r="AS50">
            <v>54.91929824561403</v>
          </cell>
          <cell r="AT50">
            <v>0.825933758976509</v>
          </cell>
          <cell r="AU50">
            <v>787.5</v>
          </cell>
          <cell r="AV50">
            <v>562.5</v>
          </cell>
          <cell r="AW50">
            <v>911.75</v>
          </cell>
          <cell r="AX50">
            <v>651.25</v>
          </cell>
          <cell r="AY50">
            <v>0.15277777777777779</v>
          </cell>
          <cell r="AZ50">
            <v>5.0000000000000001E-3</v>
          </cell>
          <cell r="BA50" t="str">
            <v>O</v>
          </cell>
          <cell r="BB50">
            <v>0</v>
          </cell>
          <cell r="BC50">
            <v>0.21388888888888891</v>
          </cell>
          <cell r="BD50">
            <v>6.9999999999999993E-3</v>
          </cell>
          <cell r="BE50">
            <v>0</v>
          </cell>
          <cell r="BF50">
            <v>0.22088888888888891</v>
          </cell>
          <cell r="BG50">
            <v>235000</v>
          </cell>
          <cell r="BH50">
            <v>3.3510638297872342E-3</v>
          </cell>
          <cell r="BI50">
            <v>1.5579633569739955</v>
          </cell>
          <cell r="BJ50">
            <v>1.7310703966377727</v>
          </cell>
          <cell r="BK50">
            <v>0.80874816109107694</v>
          </cell>
          <cell r="BL50">
            <v>0.89860906787897443</v>
          </cell>
          <cell r="BM50">
            <v>6</v>
          </cell>
        </row>
        <row r="51">
          <cell r="A51">
            <v>30000109</v>
          </cell>
          <cell r="B51" t="str">
            <v xml:space="preserve">UNFI Original Cracker 12 x 160g </v>
          </cell>
          <cell r="C51" t="str">
            <v>60000044</v>
          </cell>
          <cell r="D51" t="str">
            <v>None</v>
          </cell>
          <cell r="E51">
            <v>180</v>
          </cell>
          <cell r="F51">
            <v>878.78</v>
          </cell>
          <cell r="G51">
            <v>17.82</v>
          </cell>
          <cell r="H51">
            <v>49</v>
          </cell>
          <cell r="I51" t="str">
            <v>1-3</v>
          </cell>
          <cell r="J51">
            <v>18</v>
          </cell>
          <cell r="K51">
            <v>165</v>
          </cell>
          <cell r="L51" t="str">
            <v>Flake Salt</v>
          </cell>
          <cell r="M51" t="str">
            <v>N/A</v>
          </cell>
          <cell r="N51">
            <v>12.474</v>
          </cell>
          <cell r="O51" t="str">
            <v>59-61</v>
          </cell>
          <cell r="P51">
            <v>60</v>
          </cell>
          <cell r="Q51" t="str">
            <v>44-46</v>
          </cell>
          <cell r="R51">
            <v>45</v>
          </cell>
          <cell r="S51" t="str">
            <v>49-51</v>
          </cell>
          <cell r="T51">
            <v>50</v>
          </cell>
          <cell r="U51">
            <v>0.1</v>
          </cell>
          <cell r="V51">
            <v>55</v>
          </cell>
          <cell r="W51" t="str">
            <v>62 X 62</v>
          </cell>
          <cell r="X51" t="str">
            <v>3:30</v>
          </cell>
          <cell r="Y51" t="str">
            <v>Sunflower</v>
          </cell>
          <cell r="Z51" t="str">
            <v>2.5</v>
          </cell>
          <cell r="AA51">
            <v>32</v>
          </cell>
          <cell r="AB51">
            <v>160</v>
          </cell>
          <cell r="AC51">
            <v>1</v>
          </cell>
          <cell r="AD51">
            <v>12</v>
          </cell>
          <cell r="AE51">
            <v>160</v>
          </cell>
          <cell r="AF51">
            <v>1.92</v>
          </cell>
          <cell r="AG51">
            <v>178</v>
          </cell>
          <cell r="AH51">
            <v>464</v>
          </cell>
          <cell r="AI51">
            <v>378.93333333333334</v>
          </cell>
          <cell r="AJ51">
            <v>341.04</v>
          </cell>
          <cell r="AK51">
            <v>322.09333333333331</v>
          </cell>
          <cell r="AL51">
            <v>890.88</v>
          </cell>
          <cell r="AM51" t="str">
            <v>None</v>
          </cell>
          <cell r="AN51">
            <v>7</v>
          </cell>
          <cell r="AP51" t="str">
            <v>0:49</v>
          </cell>
          <cell r="AQ51">
            <v>0.125</v>
          </cell>
          <cell r="AR51">
            <v>23</v>
          </cell>
          <cell r="AS51">
            <v>33.938285714285712</v>
          </cell>
          <cell r="AT51">
            <v>1.3365348745726022</v>
          </cell>
          <cell r="AU51">
            <v>739.28</v>
          </cell>
          <cell r="AV51">
            <v>385.04166666666669</v>
          </cell>
          <cell r="AW51">
            <v>816.90440000000001</v>
          </cell>
          <cell r="AX51">
            <v>425.47104166666668</v>
          </cell>
          <cell r="AY51">
            <v>0.1</v>
          </cell>
          <cell r="AZ51">
            <v>5.0000000000000001E-3</v>
          </cell>
          <cell r="BA51" t="str">
            <v>N</v>
          </cell>
          <cell r="BB51">
            <v>0</v>
          </cell>
          <cell r="BC51">
            <v>0.192</v>
          </cell>
          <cell r="BD51">
            <v>9.5999999999999992E-3</v>
          </cell>
          <cell r="BE51">
            <v>0</v>
          </cell>
          <cell r="BF51">
            <v>0.2016</v>
          </cell>
          <cell r="BG51">
            <v>146463.33333333331</v>
          </cell>
          <cell r="BH51">
            <v>5.0475431848699334E-3</v>
          </cell>
          <cell r="BI51">
            <v>2.1398565829900544</v>
          </cell>
          <cell r="BJ51">
            <v>2.445550380560062</v>
          </cell>
          <cell r="BK51">
            <v>0.78509934420582073</v>
          </cell>
          <cell r="BL51">
            <v>0.89725639337808072</v>
          </cell>
          <cell r="BM51">
            <v>2</v>
          </cell>
        </row>
        <row r="52">
          <cell r="A52">
            <v>30000110</v>
          </cell>
          <cell r="B52" t="str">
            <v xml:space="preserve">UNFI Wheat Cracker 12 x170g </v>
          </cell>
          <cell r="C52" t="str">
            <v>60000026</v>
          </cell>
          <cell r="D52" t="str">
            <v>Dairy</v>
          </cell>
          <cell r="E52">
            <v>120</v>
          </cell>
          <cell r="F52">
            <v>1124</v>
          </cell>
          <cell r="G52">
            <v>20.646000000000001</v>
          </cell>
          <cell r="H52">
            <v>54</v>
          </cell>
          <cell r="I52" t="str">
            <v>1-3</v>
          </cell>
          <cell r="J52">
            <v>18</v>
          </cell>
          <cell r="K52">
            <v>185</v>
          </cell>
          <cell r="L52" t="str">
            <v>Flake Salt</v>
          </cell>
          <cell r="M52" t="str">
            <v>N/A</v>
          </cell>
          <cell r="N52">
            <v>14.452199999999999</v>
          </cell>
          <cell r="O52" t="str">
            <v>61-63</v>
          </cell>
          <cell r="P52">
            <v>62</v>
          </cell>
          <cell r="Q52" t="str">
            <v>44-46</v>
          </cell>
          <cell r="R52">
            <v>45</v>
          </cell>
          <cell r="S52" t="str">
            <v>48 - 54</v>
          </cell>
          <cell r="T52">
            <v>50</v>
          </cell>
          <cell r="U52">
            <v>0.1</v>
          </cell>
          <cell r="V52">
            <v>50</v>
          </cell>
          <cell r="W52" t="str">
            <v>62 X 62</v>
          </cell>
          <cell r="X52" t="str">
            <v>3:20</v>
          </cell>
          <cell r="Y52" t="str">
            <v>Sunflower</v>
          </cell>
          <cell r="Z52" t="str">
            <v>2.5</v>
          </cell>
          <cell r="AA52">
            <v>35</v>
          </cell>
          <cell r="AB52">
            <v>175</v>
          </cell>
          <cell r="AC52">
            <v>1</v>
          </cell>
          <cell r="AD52">
            <v>12</v>
          </cell>
          <cell r="AE52">
            <v>170</v>
          </cell>
          <cell r="AF52">
            <v>2.04</v>
          </cell>
          <cell r="AG52">
            <v>178</v>
          </cell>
          <cell r="AH52">
            <v>475</v>
          </cell>
          <cell r="AI52">
            <v>427.5</v>
          </cell>
          <cell r="AJ52">
            <v>384.75</v>
          </cell>
          <cell r="AK52">
            <v>363.375</v>
          </cell>
          <cell r="AL52">
            <v>969</v>
          </cell>
          <cell r="AM52" t="str">
            <v>Dairy</v>
          </cell>
          <cell r="AN52">
            <v>7</v>
          </cell>
          <cell r="AP52" t="str">
            <v>0:54</v>
          </cell>
          <cell r="AQ52">
            <v>8.3333333333333329E-2</v>
          </cell>
          <cell r="AR52">
            <v>23</v>
          </cell>
          <cell r="AS52">
            <v>36.914285714285711</v>
          </cell>
          <cell r="AT52">
            <v>1.2287845088330649</v>
          </cell>
          <cell r="AU52">
            <v>730.4</v>
          </cell>
          <cell r="AV52">
            <v>358.03921568627447</v>
          </cell>
          <cell r="AW52">
            <v>810.74399999999991</v>
          </cell>
          <cell r="AX52">
            <v>397.42352941176466</v>
          </cell>
          <cell r="AY52">
            <v>0.1</v>
          </cell>
          <cell r="AZ52">
            <v>0.01</v>
          </cell>
          <cell r="BA52" t="str">
            <v>N</v>
          </cell>
          <cell r="BB52">
            <v>0</v>
          </cell>
          <cell r="BC52">
            <v>0.20400000000000001</v>
          </cell>
          <cell r="BD52">
            <v>2.0400000000000001E-2</v>
          </cell>
          <cell r="BE52">
            <v>0</v>
          </cell>
          <cell r="BF52">
            <v>0.22440000000000002</v>
          </cell>
          <cell r="BG52">
            <v>181290.32258064518</v>
          </cell>
          <cell r="BH52">
            <v>4.0288967971530247E-3</v>
          </cell>
          <cell r="BI52">
            <v>1.9165366548042704</v>
          </cell>
          <cell r="BJ52">
            <v>2.2547490056520827</v>
          </cell>
          <cell r="BK52">
            <v>0.90475702390210111</v>
          </cell>
          <cell r="BL52">
            <v>1.0644200281201188</v>
          </cell>
          <cell r="BM52">
            <v>2</v>
          </cell>
        </row>
        <row r="53">
          <cell r="A53">
            <v>30000111</v>
          </cell>
          <cell r="B53" t="str">
            <v>UNFI Multigrain Entertainer 12 x170g</v>
          </cell>
          <cell r="C53" t="str">
            <v>60000027</v>
          </cell>
          <cell r="D53" t="str">
            <v>None</v>
          </cell>
          <cell r="E53">
            <v>120</v>
          </cell>
          <cell r="F53">
            <v>1154</v>
          </cell>
          <cell r="G53">
            <v>20.978999999999999</v>
          </cell>
          <cell r="H53">
            <v>55</v>
          </cell>
          <cell r="I53" t="str">
            <v>1-3</v>
          </cell>
          <cell r="J53">
            <v>18</v>
          </cell>
          <cell r="K53">
            <v>185</v>
          </cell>
          <cell r="L53" t="str">
            <v>Flake Salt</v>
          </cell>
          <cell r="M53" t="str">
            <v>N/A</v>
          </cell>
          <cell r="N53">
            <v>14.685300000000002</v>
          </cell>
          <cell r="O53" t="str">
            <v>62-64</v>
          </cell>
          <cell r="P53">
            <v>63</v>
          </cell>
          <cell r="Q53" t="str">
            <v>44-46</v>
          </cell>
          <cell r="R53">
            <v>45</v>
          </cell>
          <cell r="S53" t="str">
            <v>48-54</v>
          </cell>
          <cell r="T53">
            <v>50</v>
          </cell>
          <cell r="U53">
            <v>0.1</v>
          </cell>
          <cell r="V53">
            <v>50</v>
          </cell>
          <cell r="W53" t="str">
            <v>62 X 62</v>
          </cell>
          <cell r="X53" t="str">
            <v>3:20</v>
          </cell>
          <cell r="Y53" t="str">
            <v>Sunflower</v>
          </cell>
          <cell r="Z53" t="str">
            <v>2.5</v>
          </cell>
          <cell r="AA53">
            <v>35</v>
          </cell>
          <cell r="AB53">
            <v>175</v>
          </cell>
          <cell r="AC53">
            <v>1</v>
          </cell>
          <cell r="AD53">
            <v>12</v>
          </cell>
          <cell r="AE53">
            <v>170</v>
          </cell>
          <cell r="AF53">
            <v>2.04</v>
          </cell>
          <cell r="AG53">
            <v>178</v>
          </cell>
          <cell r="AH53">
            <v>475</v>
          </cell>
          <cell r="AI53">
            <v>435.41666666666669</v>
          </cell>
          <cell r="AJ53">
            <v>391.875</v>
          </cell>
          <cell r="AK53">
            <v>370.10416666666669</v>
          </cell>
          <cell r="AL53">
            <v>969</v>
          </cell>
          <cell r="AM53" t="str">
            <v>None</v>
          </cell>
          <cell r="AN53">
            <v>7</v>
          </cell>
          <cell r="AP53" t="str">
            <v>0:55</v>
          </cell>
          <cell r="AQ53">
            <v>8.3333333333333329E-2</v>
          </cell>
          <cell r="AR53">
            <v>23</v>
          </cell>
          <cell r="AS53">
            <v>36.914285714285711</v>
          </cell>
          <cell r="AT53">
            <v>1.2287845088330649</v>
          </cell>
          <cell r="AU53">
            <v>760.9</v>
          </cell>
          <cell r="AV53">
            <v>372.99019607843138</v>
          </cell>
          <cell r="AW53">
            <v>844.59900000000005</v>
          </cell>
          <cell r="AX53">
            <v>414.01911764705886</v>
          </cell>
          <cell r="AY53">
            <v>0.1</v>
          </cell>
          <cell r="AZ53">
            <v>0.01</v>
          </cell>
          <cell r="BA53" t="str">
            <v>N</v>
          </cell>
          <cell r="BB53">
            <v>0</v>
          </cell>
          <cell r="BC53">
            <v>0.20400000000000001</v>
          </cell>
          <cell r="BD53">
            <v>2.0400000000000001E-2</v>
          </cell>
          <cell r="BE53">
            <v>0</v>
          </cell>
          <cell r="BF53">
            <v>0.22440000000000002</v>
          </cell>
          <cell r="BG53">
            <v>183174.60317460317</v>
          </cell>
          <cell r="BH53">
            <v>4.1539601386481806E-3</v>
          </cell>
          <cell r="BI53">
            <v>1.9690632582322358</v>
          </cell>
          <cell r="BJ53">
            <v>2.3165450096849836</v>
          </cell>
          <cell r="BK53">
            <v>0.88062178436904637</v>
          </cell>
          <cell r="BL53">
            <v>1.0360256286694665</v>
          </cell>
          <cell r="BM53">
            <v>2</v>
          </cell>
        </row>
        <row r="54">
          <cell r="A54">
            <v>30000112</v>
          </cell>
          <cell r="B54" t="str">
            <v>UNFI Sea Salt Scallop 12x185g MB</v>
          </cell>
          <cell r="C54" t="str">
            <v>60000041</v>
          </cell>
          <cell r="D54" t="str">
            <v>None</v>
          </cell>
          <cell r="E54">
            <v>240</v>
          </cell>
          <cell r="F54">
            <v>944.7</v>
          </cell>
          <cell r="G54">
            <v>20.196000000000002</v>
          </cell>
          <cell r="H54">
            <v>47</v>
          </cell>
          <cell r="I54" t="str">
            <v>1-4</v>
          </cell>
          <cell r="J54">
            <v>18</v>
          </cell>
          <cell r="K54">
            <v>165</v>
          </cell>
          <cell r="L54" t="str">
            <v>Sea Salt</v>
          </cell>
          <cell r="M54" t="str">
            <v>N/A</v>
          </cell>
          <cell r="N54">
            <v>14.137200000000002</v>
          </cell>
          <cell r="O54" t="str">
            <v>67-69</v>
          </cell>
          <cell r="P54">
            <v>68</v>
          </cell>
          <cell r="Q54" t="str">
            <v>48-50</v>
          </cell>
          <cell r="R54">
            <v>49</v>
          </cell>
          <cell r="S54" t="str">
            <v>57-61</v>
          </cell>
          <cell r="T54">
            <v>58</v>
          </cell>
          <cell r="U54">
            <v>0.15</v>
          </cell>
          <cell r="V54">
            <v>52</v>
          </cell>
          <cell r="W54" t="str">
            <v>64 X 64</v>
          </cell>
          <cell r="X54" t="str">
            <v>3:35</v>
          </cell>
          <cell r="Y54" t="str">
            <v>Sunflower</v>
          </cell>
          <cell r="Z54" t="str">
            <v>2.5</v>
          </cell>
          <cell r="AA54">
            <v>34</v>
          </cell>
          <cell r="AB54">
            <v>197.2</v>
          </cell>
          <cell r="AC54">
            <v>1</v>
          </cell>
          <cell r="AD54">
            <v>12</v>
          </cell>
          <cell r="AE54">
            <v>185</v>
          </cell>
          <cell r="AF54">
            <v>2.2200000000000002</v>
          </cell>
          <cell r="AG54">
            <v>178</v>
          </cell>
          <cell r="AH54">
            <v>436</v>
          </cell>
          <cell r="AI54">
            <v>341.5333333333333</v>
          </cell>
          <cell r="AJ54">
            <v>307.38</v>
          </cell>
          <cell r="AK54">
            <v>290.30333333333328</v>
          </cell>
          <cell r="AL54">
            <v>967.92000000000007</v>
          </cell>
          <cell r="AM54" t="str">
            <v>None</v>
          </cell>
          <cell r="AN54">
            <v>8</v>
          </cell>
          <cell r="AO54" t="str">
            <v>Use maximum relaxation to keep product round.</v>
          </cell>
          <cell r="AP54" t="str">
            <v>0:47</v>
          </cell>
          <cell r="AQ54">
            <v>0.16666666666666666</v>
          </cell>
          <cell r="AR54">
            <v>11</v>
          </cell>
          <cell r="AS54">
            <v>67.92421052631579</v>
          </cell>
          <cell r="AT54">
            <v>0.66779874346538526</v>
          </cell>
          <cell r="AU54">
            <v>748.8</v>
          </cell>
          <cell r="AV54">
            <v>337.29729729729723</v>
          </cell>
          <cell r="AW54">
            <v>868.60799999999995</v>
          </cell>
          <cell r="AX54">
            <v>391.26486486486482</v>
          </cell>
          <cell r="AY54">
            <v>0.15</v>
          </cell>
          <cell r="AZ54">
            <v>0.01</v>
          </cell>
          <cell r="BA54" t="str">
            <v>N</v>
          </cell>
          <cell r="BB54">
            <v>0</v>
          </cell>
          <cell r="BC54">
            <v>0.33300000000000002</v>
          </cell>
          <cell r="BD54">
            <v>2.2200000000000001E-2</v>
          </cell>
          <cell r="BE54">
            <v>0</v>
          </cell>
          <cell r="BF54">
            <v>0.35520000000000002</v>
          </cell>
          <cell r="BG54">
            <v>138926.4705882353</v>
          </cell>
          <cell r="BH54">
            <v>5.3899015560495388E-3</v>
          </cell>
          <cell r="BI54">
            <v>2.5542798348682116</v>
          </cell>
          <cell r="BJ54">
            <v>2.9191769541350991</v>
          </cell>
          <cell r="BK54">
            <v>0.76048832766211916</v>
          </cell>
          <cell r="BL54">
            <v>0.86912951732813615</v>
          </cell>
          <cell r="BM54">
            <v>7</v>
          </cell>
        </row>
        <row r="55">
          <cell r="A55">
            <v>30000113</v>
          </cell>
          <cell r="B55" t="str">
            <v>UNFI Salt &amp; Pepper Scallop 12x185g MB</v>
          </cell>
          <cell r="C55" t="str">
            <v>60000040</v>
          </cell>
          <cell r="D55" t="str">
            <v>None</v>
          </cell>
          <cell r="E55">
            <v>240</v>
          </cell>
          <cell r="F55">
            <v>942.9</v>
          </cell>
          <cell r="G55">
            <v>20.196000000000002</v>
          </cell>
          <cell r="H55">
            <v>47</v>
          </cell>
          <cell r="I55" t="str">
            <v>1-4</v>
          </cell>
          <cell r="J55">
            <v>18</v>
          </cell>
          <cell r="K55">
            <v>165</v>
          </cell>
          <cell r="L55" t="str">
            <v>Sea Salt</v>
          </cell>
          <cell r="M55" t="str">
            <v>N/A</v>
          </cell>
          <cell r="N55">
            <v>14.137200000000002</v>
          </cell>
          <cell r="O55" t="str">
            <v>67-69</v>
          </cell>
          <cell r="P55">
            <v>68</v>
          </cell>
          <cell r="Q55" t="str">
            <v>48-50</v>
          </cell>
          <cell r="R55">
            <v>49</v>
          </cell>
          <cell r="S55" t="str">
            <v>57-61</v>
          </cell>
          <cell r="T55">
            <v>58</v>
          </cell>
          <cell r="U55">
            <v>0.15</v>
          </cell>
          <cell r="V55">
            <v>52</v>
          </cell>
          <cell r="W55" t="str">
            <v>64 X 64</v>
          </cell>
          <cell r="X55" t="str">
            <v>3:35</v>
          </cell>
          <cell r="Y55" t="str">
            <v>Sunflower</v>
          </cell>
          <cell r="Z55" t="str">
            <v>2.5</v>
          </cell>
          <cell r="AA55">
            <v>34</v>
          </cell>
          <cell r="AB55">
            <v>197.2</v>
          </cell>
          <cell r="AC55">
            <v>1</v>
          </cell>
          <cell r="AD55">
            <v>12</v>
          </cell>
          <cell r="AE55">
            <v>185</v>
          </cell>
          <cell r="AF55">
            <v>2.2200000000000002</v>
          </cell>
          <cell r="AG55">
            <v>178</v>
          </cell>
          <cell r="AH55">
            <v>436</v>
          </cell>
          <cell r="AI55">
            <v>341.5333333333333</v>
          </cell>
          <cell r="AJ55">
            <v>307.38</v>
          </cell>
          <cell r="AK55">
            <v>290.30333333333328</v>
          </cell>
          <cell r="AL55">
            <v>967.92000000000007</v>
          </cell>
          <cell r="AM55" t="str">
            <v>None</v>
          </cell>
          <cell r="AN55">
            <v>8</v>
          </cell>
          <cell r="AO55" t="str">
            <v>Use maximum relaxation to keep product round.</v>
          </cell>
          <cell r="AP55" t="str">
            <v>0:47</v>
          </cell>
          <cell r="AQ55">
            <v>0.16666666666666666</v>
          </cell>
          <cell r="AR55">
            <v>11</v>
          </cell>
          <cell r="AS55">
            <v>67.92421052631579</v>
          </cell>
          <cell r="AT55">
            <v>0.66779874346538526</v>
          </cell>
          <cell r="AU55">
            <v>757.1</v>
          </cell>
          <cell r="AV55">
            <v>341.03603603603602</v>
          </cell>
          <cell r="AW55">
            <v>878.23599999999999</v>
          </cell>
          <cell r="AX55">
            <v>395.60180180180174</v>
          </cell>
          <cell r="AY55">
            <v>0.15</v>
          </cell>
          <cell r="AZ55">
            <v>0.01</v>
          </cell>
          <cell r="BA55" t="str">
            <v>N</v>
          </cell>
          <cell r="BB55">
            <v>0</v>
          </cell>
          <cell r="BC55">
            <v>0.33300000000000002</v>
          </cell>
          <cell r="BD55">
            <v>2.2200000000000001E-2</v>
          </cell>
          <cell r="BE55">
            <v>0</v>
          </cell>
          <cell r="BF55">
            <v>0.35520000000000002</v>
          </cell>
          <cell r="BG55">
            <v>138661.76470588235</v>
          </cell>
          <cell r="BH55">
            <v>5.4600487856612577E-3</v>
          </cell>
          <cell r="BI55">
            <v>2.5828999045497931</v>
          </cell>
          <cell r="BJ55">
            <v>2.9518856051997635</v>
          </cell>
          <cell r="BK55">
            <v>0.75206166393760565</v>
          </cell>
          <cell r="BL55">
            <v>0.85949904450012071</v>
          </cell>
          <cell r="BM55">
            <v>7</v>
          </cell>
        </row>
        <row r="56">
          <cell r="A56">
            <v>30000124</v>
          </cell>
          <cell r="B56" t="str">
            <v>Kavli Wheat &amp; Flax Square 6/1kg</v>
          </cell>
          <cell r="C56" t="str">
            <v>60000030</v>
          </cell>
          <cell r="D56" t="str">
            <v>None</v>
          </cell>
          <cell r="E56">
            <v>15</v>
          </cell>
          <cell r="F56">
            <v>918.2</v>
          </cell>
          <cell r="G56">
            <v>16.896000000000001</v>
          </cell>
          <cell r="H56">
            <v>54</v>
          </cell>
          <cell r="I56" t="str">
            <v>1-13</v>
          </cell>
          <cell r="J56">
            <v>32</v>
          </cell>
          <cell r="K56">
            <v>240</v>
          </cell>
          <cell r="L56" t="str">
            <v>Flake Salt/Flax 
Seeds 10000079</v>
          </cell>
          <cell r="M56">
            <v>27</v>
          </cell>
          <cell r="N56">
            <v>8.4480000000000004</v>
          </cell>
          <cell r="O56" t="str">
            <v>20.3-21.7</v>
          </cell>
          <cell r="P56">
            <v>22</v>
          </cell>
          <cell r="R56">
            <v>17</v>
          </cell>
          <cell r="T56">
            <v>18.399999999999999</v>
          </cell>
          <cell r="U56">
            <v>7.4999999999999997E-2</v>
          </cell>
          <cell r="V56">
            <v>32</v>
          </cell>
          <cell r="W56" t="str">
            <v>34 X 35</v>
          </cell>
          <cell r="X56" t="str">
            <v>3:45</v>
          </cell>
          <cell r="Y56" t="str">
            <v>Sunflower</v>
          </cell>
          <cell r="Z56" t="str">
            <v>2.0</v>
          </cell>
          <cell r="AA56">
            <v>549</v>
          </cell>
          <cell r="AB56">
            <v>1010.16</v>
          </cell>
          <cell r="AC56">
            <v>1</v>
          </cell>
          <cell r="AD56">
            <v>6</v>
          </cell>
          <cell r="AE56">
            <v>1000</v>
          </cell>
          <cell r="AF56">
            <v>6</v>
          </cell>
          <cell r="AG56" t="str">
            <v>N/A</v>
          </cell>
          <cell r="AH56">
            <v>139</v>
          </cell>
          <cell r="AI56">
            <v>125.10000000000001</v>
          </cell>
          <cell r="AJ56">
            <v>112.59</v>
          </cell>
          <cell r="AK56">
            <v>106.33500000000001</v>
          </cell>
          <cell r="AL56">
            <v>834</v>
          </cell>
          <cell r="AM56" t="str">
            <v>None</v>
          </cell>
          <cell r="AN56">
            <v>17</v>
          </cell>
          <cell r="AP56" t="str">
            <v>0:54</v>
          </cell>
          <cell r="AQ56">
            <v>1.0416666666666666E-2</v>
          </cell>
          <cell r="AR56">
            <v>8</v>
          </cell>
          <cell r="AS56">
            <v>74.13333333333334</v>
          </cell>
          <cell r="AT56">
            <v>0.61186648975294944</v>
          </cell>
          <cell r="AU56">
            <v>725.2</v>
          </cell>
          <cell r="AV56">
            <v>120.86666666666667</v>
          </cell>
          <cell r="AW56">
            <v>790.46799999999996</v>
          </cell>
          <cell r="AX56">
            <v>131.74466666666666</v>
          </cell>
          <cell r="AY56">
            <v>7.4999999999999997E-2</v>
          </cell>
          <cell r="AZ56">
            <v>5.0000000000000001E-3</v>
          </cell>
          <cell r="BA56" t="str">
            <v>N</v>
          </cell>
          <cell r="BB56">
            <v>0.04</v>
          </cell>
          <cell r="BC56">
            <v>0.44999999999999996</v>
          </cell>
          <cell r="BD56">
            <v>0.03</v>
          </cell>
          <cell r="BE56">
            <v>0.24</v>
          </cell>
          <cell r="BF56">
            <v>0.72</v>
          </cell>
          <cell r="BG56">
            <v>417363.63636363635</v>
          </cell>
          <cell r="BH56">
            <v>1.7375735133957745E-3</v>
          </cell>
          <cell r="BI56">
            <v>6.4435671531256808</v>
          </cell>
          <cell r="BJ56">
            <v>7.1595190590285345</v>
          </cell>
          <cell r="BK56">
            <v>0.83804511874770149</v>
          </cell>
          <cell r="BL56">
            <v>0.93116124305300163</v>
          </cell>
          <cell r="BM56">
            <v>4</v>
          </cell>
        </row>
        <row r="57">
          <cell r="A57">
            <v>30000125</v>
          </cell>
          <cell r="B57" t="str">
            <v>CO-OP Sea Salt (V2) 8/185g MB</v>
          </cell>
          <cell r="C57" t="str">
            <v>60000041</v>
          </cell>
          <cell r="D57" t="str">
            <v>None</v>
          </cell>
          <cell r="E57">
            <v>240</v>
          </cell>
          <cell r="F57">
            <v>944.7</v>
          </cell>
          <cell r="G57">
            <v>20.196000000000002</v>
          </cell>
          <cell r="H57">
            <v>47</v>
          </cell>
          <cell r="I57" t="str">
            <v>1-4</v>
          </cell>
          <cell r="J57">
            <v>18</v>
          </cell>
          <cell r="K57">
            <v>165</v>
          </cell>
          <cell r="L57" t="str">
            <v>Sea Salt</v>
          </cell>
          <cell r="M57" t="str">
            <v>N/A</v>
          </cell>
          <cell r="N57">
            <v>14.137200000000002</v>
          </cell>
          <cell r="O57" t="str">
            <v>67-69</v>
          </cell>
          <cell r="P57">
            <v>68</v>
          </cell>
          <cell r="Q57" t="str">
            <v>48-50</v>
          </cell>
          <cell r="R57">
            <v>49</v>
          </cell>
          <cell r="S57" t="str">
            <v>57-61</v>
          </cell>
          <cell r="T57">
            <v>58</v>
          </cell>
          <cell r="U57">
            <v>0.15</v>
          </cell>
          <cell r="V57">
            <v>52</v>
          </cell>
          <cell r="W57" t="str">
            <v>64 X 64</v>
          </cell>
          <cell r="X57" t="str">
            <v>3:35</v>
          </cell>
          <cell r="Y57" t="str">
            <v>Sunflower</v>
          </cell>
          <cell r="Z57" t="str">
            <v>2.5</v>
          </cell>
          <cell r="AA57">
            <v>34</v>
          </cell>
          <cell r="AB57">
            <v>197.2</v>
          </cell>
          <cell r="AC57">
            <v>1</v>
          </cell>
          <cell r="AD57">
            <v>8</v>
          </cell>
          <cell r="AE57">
            <v>185</v>
          </cell>
          <cell r="AF57">
            <v>1.48</v>
          </cell>
          <cell r="AG57">
            <v>178</v>
          </cell>
          <cell r="AH57">
            <v>655</v>
          </cell>
          <cell r="AI57">
            <v>513.08333333333326</v>
          </cell>
          <cell r="AJ57">
            <v>461.77499999999992</v>
          </cell>
          <cell r="AK57">
            <v>436.12083333333328</v>
          </cell>
          <cell r="AL57">
            <v>969.4</v>
          </cell>
          <cell r="AM57" t="str">
            <v>None</v>
          </cell>
          <cell r="AN57">
            <v>8</v>
          </cell>
          <cell r="AO57" t="str">
            <v xml:space="preserve"> Use maximum relaxation to keep product round.</v>
          </cell>
          <cell r="AP57" t="str">
            <v>0:47</v>
          </cell>
          <cell r="AQ57">
            <v>0.16666666666666666</v>
          </cell>
          <cell r="AR57">
            <v>11</v>
          </cell>
          <cell r="AS57">
            <v>68.0280701754386</v>
          </cell>
          <cell r="AT57">
            <v>0.66677920339902608</v>
          </cell>
          <cell r="AU57">
            <v>748.8</v>
          </cell>
          <cell r="AV57">
            <v>505.94594594594594</v>
          </cell>
          <cell r="AW57">
            <v>868.60799999999995</v>
          </cell>
          <cell r="AX57">
            <v>586.89729729729731</v>
          </cell>
          <cell r="AY57">
            <v>0.15</v>
          </cell>
          <cell r="AZ57">
            <v>0.01</v>
          </cell>
          <cell r="BA57" t="str">
            <v>N</v>
          </cell>
          <cell r="BB57">
            <v>0</v>
          </cell>
          <cell r="BC57">
            <v>0.222</v>
          </cell>
          <cell r="BD57">
            <v>1.4800000000000001E-2</v>
          </cell>
          <cell r="BE57">
            <v>0</v>
          </cell>
          <cell r="BF57">
            <v>0.23680000000000001</v>
          </cell>
          <cell r="BG57">
            <v>138926.4705882353</v>
          </cell>
          <cell r="BH57">
            <v>5.3899015560495388E-3</v>
          </cell>
          <cell r="BI57">
            <v>1.7028532232454747</v>
          </cell>
          <cell r="BJ57">
            <v>1.9461179694233997</v>
          </cell>
          <cell r="BK57">
            <v>0.76048832766211893</v>
          </cell>
          <cell r="BL57">
            <v>0.86912951732813593</v>
          </cell>
          <cell r="BM57">
            <v>7</v>
          </cell>
        </row>
        <row r="58">
          <cell r="A58">
            <v>30000126</v>
          </cell>
          <cell r="B58" t="str">
            <v>Co-Op Sea Salt &amp; Pepper (V2) 8/185g MB</v>
          </cell>
          <cell r="C58" t="str">
            <v>60000040</v>
          </cell>
          <cell r="D58" t="str">
            <v>None</v>
          </cell>
          <cell r="E58">
            <v>240</v>
          </cell>
          <cell r="F58">
            <v>942.9</v>
          </cell>
          <cell r="G58">
            <v>20.196000000000002</v>
          </cell>
          <cell r="H58">
            <v>47</v>
          </cell>
          <cell r="I58" t="str">
            <v>1-4</v>
          </cell>
          <cell r="J58">
            <v>18</v>
          </cell>
          <cell r="K58">
            <v>165</v>
          </cell>
          <cell r="L58" t="str">
            <v>Sea Salt</v>
          </cell>
          <cell r="M58" t="str">
            <v>N/A</v>
          </cell>
          <cell r="N58">
            <v>14.137200000000002</v>
          </cell>
          <cell r="O58" t="str">
            <v>67-69</v>
          </cell>
          <cell r="P58">
            <v>68</v>
          </cell>
          <cell r="Q58" t="str">
            <v>48-50</v>
          </cell>
          <cell r="R58">
            <v>49</v>
          </cell>
          <cell r="S58" t="str">
            <v>57-61</v>
          </cell>
          <cell r="T58">
            <v>58</v>
          </cell>
          <cell r="U58">
            <v>0.15</v>
          </cell>
          <cell r="V58">
            <v>52</v>
          </cell>
          <cell r="W58" t="str">
            <v>64 X 64</v>
          </cell>
          <cell r="X58" t="str">
            <v>3:35</v>
          </cell>
          <cell r="Y58" t="str">
            <v>Sunflower</v>
          </cell>
          <cell r="Z58" t="str">
            <v>2.5</v>
          </cell>
          <cell r="AA58">
            <v>34</v>
          </cell>
          <cell r="AB58">
            <v>197.2</v>
          </cell>
          <cell r="AC58">
            <v>1</v>
          </cell>
          <cell r="AD58">
            <v>8</v>
          </cell>
          <cell r="AE58">
            <v>185</v>
          </cell>
          <cell r="AF58">
            <v>1.48</v>
          </cell>
          <cell r="AG58">
            <v>178</v>
          </cell>
          <cell r="AH58">
            <v>655</v>
          </cell>
          <cell r="AI58">
            <v>513.08333333333326</v>
          </cell>
          <cell r="AJ58">
            <v>461.77499999999992</v>
          </cell>
          <cell r="AK58">
            <v>436.12083333333328</v>
          </cell>
          <cell r="AL58">
            <v>969.4</v>
          </cell>
          <cell r="AM58" t="str">
            <v>None</v>
          </cell>
          <cell r="AN58">
            <v>8</v>
          </cell>
          <cell r="AO58" t="str">
            <v xml:space="preserve"> Use maximum relaxation to keep product round.</v>
          </cell>
          <cell r="AP58" t="str">
            <v>0:47</v>
          </cell>
          <cell r="AQ58">
            <v>0.16666666666666666</v>
          </cell>
          <cell r="AR58">
            <v>11</v>
          </cell>
          <cell r="AS58">
            <v>68.0280701754386</v>
          </cell>
          <cell r="AT58">
            <v>0.66677920339902608</v>
          </cell>
          <cell r="AU58">
            <v>757.1</v>
          </cell>
          <cell r="AV58">
            <v>511.55405405405406</v>
          </cell>
          <cell r="AW58">
            <v>878.23599999999999</v>
          </cell>
          <cell r="AX58">
            <v>593.40270270270275</v>
          </cell>
          <cell r="AY58">
            <v>0.15</v>
          </cell>
          <cell r="AZ58">
            <v>0.01</v>
          </cell>
          <cell r="BA58" t="str">
            <v>N</v>
          </cell>
          <cell r="BB58">
            <v>0</v>
          </cell>
          <cell r="BC58">
            <v>0.222</v>
          </cell>
          <cell r="BD58">
            <v>1.4800000000000001E-2</v>
          </cell>
          <cell r="BE58">
            <v>0</v>
          </cell>
          <cell r="BF58">
            <v>0.23680000000000001</v>
          </cell>
          <cell r="BG58">
            <v>138661.76470588235</v>
          </cell>
          <cell r="BH58">
            <v>5.4600487856612577E-3</v>
          </cell>
          <cell r="BI58">
            <v>1.7219332696998619</v>
          </cell>
          <cell r="BJ58">
            <v>1.9679237367998421</v>
          </cell>
          <cell r="BK58">
            <v>0.75206166393760565</v>
          </cell>
          <cell r="BL58">
            <v>0.85949904450012071</v>
          </cell>
          <cell r="BM58">
            <v>7</v>
          </cell>
        </row>
        <row r="59">
          <cell r="A59">
            <v>30000130</v>
          </cell>
          <cell r="B59" t="str">
            <v>DSK Netto (Dansk) Sea Salt MB 8 x 185g</v>
          </cell>
          <cell r="C59" t="str">
            <v>60000041</v>
          </cell>
          <cell r="D59" t="str">
            <v>None</v>
          </cell>
          <cell r="E59">
            <v>240</v>
          </cell>
          <cell r="F59">
            <v>944.7</v>
          </cell>
          <cell r="G59">
            <v>20.196000000000002</v>
          </cell>
          <cell r="H59">
            <v>47</v>
          </cell>
          <cell r="I59" t="str">
            <v>1-4</v>
          </cell>
          <cell r="J59">
            <v>18</v>
          </cell>
          <cell r="K59">
            <v>165</v>
          </cell>
          <cell r="L59" t="str">
            <v>Sea Salt</v>
          </cell>
          <cell r="M59" t="str">
            <v>N/A</v>
          </cell>
          <cell r="N59">
            <v>14.137200000000002</v>
          </cell>
          <cell r="O59" t="str">
            <v>67-69</v>
          </cell>
          <cell r="P59">
            <v>68</v>
          </cell>
          <cell r="Q59" t="str">
            <v>48-50</v>
          </cell>
          <cell r="R59">
            <v>49</v>
          </cell>
          <cell r="S59" t="str">
            <v>57-61</v>
          </cell>
          <cell r="T59">
            <v>58</v>
          </cell>
          <cell r="U59">
            <v>0.15</v>
          </cell>
          <cell r="V59">
            <v>52</v>
          </cell>
          <cell r="W59" t="str">
            <v>64 X 64</v>
          </cell>
          <cell r="X59" t="str">
            <v>3:30</v>
          </cell>
          <cell r="Y59" t="str">
            <v>Sunflower</v>
          </cell>
          <cell r="Z59" t="str">
            <v>2.5</v>
          </cell>
          <cell r="AA59">
            <v>34</v>
          </cell>
          <cell r="AB59">
            <v>197.2</v>
          </cell>
          <cell r="AC59">
            <v>1</v>
          </cell>
          <cell r="AD59">
            <v>8</v>
          </cell>
          <cell r="AE59">
            <v>185</v>
          </cell>
          <cell r="AF59">
            <v>1.48</v>
          </cell>
          <cell r="AG59">
            <v>178</v>
          </cell>
          <cell r="AH59">
            <v>655</v>
          </cell>
          <cell r="AI59">
            <v>513.08333333333326</v>
          </cell>
          <cell r="AJ59">
            <v>461.77499999999992</v>
          </cell>
          <cell r="AK59">
            <v>436.12083333333328</v>
          </cell>
          <cell r="AL59">
            <v>969.4</v>
          </cell>
          <cell r="AM59" t="str">
            <v>None</v>
          </cell>
          <cell r="AN59">
            <v>8</v>
          </cell>
          <cell r="AO59" t="str">
            <v>Use maximum relaxation to keep product round.</v>
          </cell>
          <cell r="AP59" t="str">
            <v>0:47</v>
          </cell>
          <cell r="AQ59">
            <v>0.16666666666666666</v>
          </cell>
          <cell r="AR59">
            <v>11</v>
          </cell>
          <cell r="AS59">
            <v>68.0280701754386</v>
          </cell>
          <cell r="AT59">
            <v>0.66677920339902608</v>
          </cell>
          <cell r="AU59">
            <v>748.8</v>
          </cell>
          <cell r="AV59">
            <v>505.94594594594594</v>
          </cell>
          <cell r="AW59">
            <v>868.60799999999995</v>
          </cell>
          <cell r="AX59">
            <v>586.89729729729731</v>
          </cell>
          <cell r="AY59">
            <v>0.15</v>
          </cell>
          <cell r="AZ59">
            <v>0.01</v>
          </cell>
          <cell r="BA59" t="str">
            <v>N</v>
          </cell>
          <cell r="BB59">
            <v>0</v>
          </cell>
          <cell r="BC59">
            <v>0.222</v>
          </cell>
          <cell r="BD59">
            <v>1.4800000000000001E-2</v>
          </cell>
          <cell r="BE59">
            <v>0</v>
          </cell>
          <cell r="BF59">
            <v>0.23680000000000001</v>
          </cell>
          <cell r="BG59">
            <v>138926.4705882353</v>
          </cell>
          <cell r="BH59">
            <v>5.3899015560495388E-3</v>
          </cell>
          <cell r="BI59">
            <v>1.7028532232454747</v>
          </cell>
          <cell r="BJ59">
            <v>1.9461179694233997</v>
          </cell>
          <cell r="BK59">
            <v>0.76048832766211893</v>
          </cell>
          <cell r="BL59">
            <v>0.86912951732813593</v>
          </cell>
          <cell r="BM59">
            <v>7</v>
          </cell>
        </row>
        <row r="60">
          <cell r="A60">
            <v>30000131</v>
          </cell>
          <cell r="B60" t="str">
            <v>DSK Netto (Dansk) Rosemary MB 8 x 185g</v>
          </cell>
          <cell r="C60" t="str">
            <v>60000022</v>
          </cell>
          <cell r="D60" t="str">
            <v>None</v>
          </cell>
          <cell r="E60">
            <v>240</v>
          </cell>
          <cell r="F60">
            <v>935</v>
          </cell>
          <cell r="G60">
            <v>20.808</v>
          </cell>
          <cell r="H60">
            <v>45</v>
          </cell>
          <cell r="I60" t="str">
            <v>1-4</v>
          </cell>
          <cell r="J60">
            <v>18</v>
          </cell>
          <cell r="K60">
            <v>170</v>
          </cell>
          <cell r="L60" t="str">
            <v>Sea Salt</v>
          </cell>
          <cell r="M60" t="str">
            <v>N/A</v>
          </cell>
          <cell r="N60">
            <v>14.5656</v>
          </cell>
          <cell r="O60" t="str">
            <v>67-69</v>
          </cell>
          <cell r="P60">
            <v>68</v>
          </cell>
          <cell r="Q60" t="str">
            <v>48-50</v>
          </cell>
          <cell r="R60">
            <v>49</v>
          </cell>
          <cell r="S60" t="str">
            <v>57-61</v>
          </cell>
          <cell r="T60">
            <v>58</v>
          </cell>
          <cell r="U60">
            <v>0.15</v>
          </cell>
          <cell r="V60">
            <v>52</v>
          </cell>
          <cell r="W60" t="str">
            <v>64 X 64</v>
          </cell>
          <cell r="X60" t="str">
            <v>3:40</v>
          </cell>
          <cell r="Y60" t="str">
            <v>Sunflower</v>
          </cell>
          <cell r="Z60" t="str">
            <v>2.5</v>
          </cell>
          <cell r="AA60">
            <v>34</v>
          </cell>
          <cell r="AB60">
            <v>197.2</v>
          </cell>
          <cell r="AC60">
            <v>1</v>
          </cell>
          <cell r="AD60">
            <v>8</v>
          </cell>
          <cell r="AE60">
            <v>185</v>
          </cell>
          <cell r="AF60">
            <v>1.48</v>
          </cell>
          <cell r="AG60">
            <v>178</v>
          </cell>
          <cell r="AH60">
            <v>675</v>
          </cell>
          <cell r="AI60">
            <v>506.25</v>
          </cell>
          <cell r="AJ60">
            <v>455.625</v>
          </cell>
          <cell r="AK60">
            <v>430.3125</v>
          </cell>
          <cell r="AL60">
            <v>999</v>
          </cell>
          <cell r="AM60" t="str">
            <v>None</v>
          </cell>
          <cell r="AN60">
            <v>8</v>
          </cell>
          <cell r="AO60" t="str">
            <v>Use maximum relaxation to keep product round.</v>
          </cell>
          <cell r="AP60" t="str">
            <v>0:45</v>
          </cell>
          <cell r="AQ60">
            <v>0.16666666666666666</v>
          </cell>
          <cell r="AR60">
            <v>10</v>
          </cell>
          <cell r="AS60">
            <v>75.396226415094333</v>
          </cell>
          <cell r="AT60">
            <v>0.60161767500967345</v>
          </cell>
          <cell r="AU60">
            <v>753</v>
          </cell>
          <cell r="AV60">
            <v>508.7837837837838</v>
          </cell>
          <cell r="AW60">
            <v>873.48</v>
          </cell>
          <cell r="AX60">
            <v>590.18918918918916</v>
          </cell>
          <cell r="AY60">
            <v>0.15</v>
          </cell>
          <cell r="AZ60">
            <v>0.01</v>
          </cell>
          <cell r="BA60" t="str">
            <v>N</v>
          </cell>
          <cell r="BB60">
            <v>0</v>
          </cell>
          <cell r="BC60">
            <v>0.222</v>
          </cell>
          <cell r="BD60">
            <v>1.4800000000000001E-2</v>
          </cell>
          <cell r="BE60">
            <v>0</v>
          </cell>
          <cell r="BF60">
            <v>0.23680000000000001</v>
          </cell>
          <cell r="BG60">
            <v>137500</v>
          </cell>
          <cell r="BH60">
            <v>5.476363636363636E-3</v>
          </cell>
          <cell r="BI60">
            <v>1.726370909090909</v>
          </cell>
          <cell r="BJ60">
            <v>1.9729953246753245</v>
          </cell>
          <cell r="BK60">
            <v>0.7501284881369642</v>
          </cell>
          <cell r="BL60">
            <v>0.85728970072795907</v>
          </cell>
          <cell r="BM60">
            <v>7</v>
          </cell>
        </row>
        <row r="61">
          <cell r="A61">
            <v>30000136</v>
          </cell>
          <cell r="B61" t="str">
            <v>Morrison Sea Salt &amp; Pepper Scallop (V2) 8/185g MB</v>
          </cell>
          <cell r="C61" t="str">
            <v>60000040</v>
          </cell>
          <cell r="D61" t="str">
            <v>None</v>
          </cell>
          <cell r="E61">
            <v>240</v>
          </cell>
          <cell r="F61">
            <v>942.9</v>
          </cell>
          <cell r="G61">
            <v>20.196000000000002</v>
          </cell>
          <cell r="H61">
            <v>47</v>
          </cell>
          <cell r="I61" t="str">
            <v>1-4</v>
          </cell>
          <cell r="J61">
            <v>18</v>
          </cell>
          <cell r="K61">
            <v>165</v>
          </cell>
          <cell r="L61" t="str">
            <v>Sea Salt</v>
          </cell>
          <cell r="M61" t="str">
            <v>N/A</v>
          </cell>
          <cell r="N61">
            <v>14.137200000000002</v>
          </cell>
          <cell r="O61" t="str">
            <v>67-69</v>
          </cell>
          <cell r="P61">
            <v>68</v>
          </cell>
          <cell r="Q61" t="str">
            <v>48-50</v>
          </cell>
          <cell r="R61">
            <v>49</v>
          </cell>
          <cell r="S61" t="str">
            <v>57-61</v>
          </cell>
          <cell r="T61">
            <v>58</v>
          </cell>
          <cell r="U61">
            <v>0.15</v>
          </cell>
          <cell r="V61">
            <v>52</v>
          </cell>
          <cell r="W61" t="str">
            <v>64 X 64</v>
          </cell>
          <cell r="X61" t="str">
            <v>3:35</v>
          </cell>
          <cell r="Y61" t="str">
            <v>Sunflower</v>
          </cell>
          <cell r="Z61" t="str">
            <v>2.5</v>
          </cell>
          <cell r="AA61">
            <v>34</v>
          </cell>
          <cell r="AB61">
            <v>197.2</v>
          </cell>
          <cell r="AC61">
            <v>1</v>
          </cell>
          <cell r="AD61">
            <v>8</v>
          </cell>
          <cell r="AE61">
            <v>185</v>
          </cell>
          <cell r="AF61">
            <v>1.48</v>
          </cell>
          <cell r="AG61">
            <v>178</v>
          </cell>
          <cell r="AH61">
            <v>655</v>
          </cell>
          <cell r="AI61">
            <v>513.08333333333326</v>
          </cell>
          <cell r="AJ61">
            <v>461.77499999999992</v>
          </cell>
          <cell r="AK61">
            <v>436.12083333333328</v>
          </cell>
          <cell r="AL61">
            <v>969.4</v>
          </cell>
          <cell r="AM61" t="str">
            <v>None</v>
          </cell>
          <cell r="AN61">
            <v>8</v>
          </cell>
          <cell r="AO61" t="str">
            <v>Use maximum relaxation to keep product round.</v>
          </cell>
          <cell r="AP61" t="str">
            <v>0:47</v>
          </cell>
          <cell r="AQ61">
            <v>0.16666666666666666</v>
          </cell>
          <cell r="AR61">
            <v>11</v>
          </cell>
          <cell r="AS61">
            <v>68.0280701754386</v>
          </cell>
          <cell r="AT61">
            <v>0.66677920339902608</v>
          </cell>
          <cell r="AU61">
            <v>757.1</v>
          </cell>
          <cell r="AV61">
            <v>511.55405405405406</v>
          </cell>
          <cell r="AW61">
            <v>878.23599999999999</v>
          </cell>
          <cell r="AX61">
            <v>593.40270270270275</v>
          </cell>
          <cell r="AY61">
            <v>0.15</v>
          </cell>
          <cell r="AZ61">
            <v>0.01</v>
          </cell>
          <cell r="BA61" t="str">
            <v>N</v>
          </cell>
          <cell r="BB61">
            <v>0</v>
          </cell>
          <cell r="BC61">
            <v>0.222</v>
          </cell>
          <cell r="BD61">
            <v>1.4800000000000001E-2</v>
          </cell>
          <cell r="BE61">
            <v>0</v>
          </cell>
          <cell r="BF61">
            <v>0.23680000000000001</v>
          </cell>
          <cell r="BG61">
            <v>138661.76470588235</v>
          </cell>
          <cell r="BH61">
            <v>5.4600487856612577E-3</v>
          </cell>
          <cell r="BI61">
            <v>1.7219332696998619</v>
          </cell>
          <cell r="BJ61">
            <v>1.9679237367998421</v>
          </cell>
          <cell r="BK61">
            <v>0.75206166393760565</v>
          </cell>
          <cell r="BL61">
            <v>0.85949904450012071</v>
          </cell>
          <cell r="BM61">
            <v>7</v>
          </cell>
        </row>
        <row r="62">
          <cell r="A62">
            <v>30000137</v>
          </cell>
          <cell r="B62" t="str">
            <v>Morrison Garlic Scallop (V2) 8/185g MB</v>
          </cell>
          <cell r="C62" t="str">
            <v>60000039</v>
          </cell>
          <cell r="D62" t="str">
            <v>None</v>
          </cell>
          <cell r="E62">
            <v>240</v>
          </cell>
          <cell r="F62">
            <v>929</v>
          </cell>
          <cell r="G62">
            <v>22.032</v>
          </cell>
          <cell r="H62">
            <v>42</v>
          </cell>
          <cell r="I62" t="str">
            <v>1-4</v>
          </cell>
          <cell r="J62">
            <v>18</v>
          </cell>
          <cell r="K62">
            <v>180</v>
          </cell>
          <cell r="L62" t="str">
            <v>Sea Salt</v>
          </cell>
          <cell r="M62" t="str">
            <v>N/A</v>
          </cell>
          <cell r="N62">
            <v>15.4224</v>
          </cell>
          <cell r="O62" t="str">
            <v>67-69</v>
          </cell>
          <cell r="P62">
            <v>68</v>
          </cell>
          <cell r="Q62" t="str">
            <v>48-50</v>
          </cell>
          <cell r="R62">
            <v>49</v>
          </cell>
          <cell r="S62" t="str">
            <v>57-61</v>
          </cell>
          <cell r="T62">
            <v>58</v>
          </cell>
          <cell r="U62">
            <v>0.15</v>
          </cell>
          <cell r="V62">
            <v>52</v>
          </cell>
          <cell r="W62" t="str">
            <v>64 X 64</v>
          </cell>
          <cell r="X62" t="str">
            <v>3:35</v>
          </cell>
          <cell r="Y62" t="str">
            <v>Sunflower</v>
          </cell>
          <cell r="Z62" t="str">
            <v>2.5</v>
          </cell>
          <cell r="AA62">
            <v>32</v>
          </cell>
          <cell r="AB62">
            <v>196</v>
          </cell>
          <cell r="AC62">
            <v>1</v>
          </cell>
          <cell r="AD62">
            <v>8</v>
          </cell>
          <cell r="AE62">
            <v>185</v>
          </cell>
          <cell r="AF62">
            <v>1.48</v>
          </cell>
          <cell r="AG62">
            <v>178</v>
          </cell>
          <cell r="AH62">
            <v>759</v>
          </cell>
          <cell r="AI62">
            <v>531.30000000000007</v>
          </cell>
          <cell r="AJ62">
            <v>478.17000000000007</v>
          </cell>
          <cell r="AK62">
            <v>451.60500000000002</v>
          </cell>
          <cell r="AL62">
            <v>1123.32</v>
          </cell>
          <cell r="AM62" t="str">
            <v>None</v>
          </cell>
          <cell r="AN62">
            <v>8</v>
          </cell>
          <cell r="AO62" t="str">
            <v>Use maximum relaxation to keep product round.</v>
          </cell>
          <cell r="AP62" t="str">
            <v>0:42</v>
          </cell>
          <cell r="AQ62">
            <v>0.16666666666666666</v>
          </cell>
          <cell r="AR62">
            <v>11</v>
          </cell>
          <cell r="AS62">
            <v>78.829473684210527</v>
          </cell>
          <cell r="AT62">
            <v>0.57541551808479852</v>
          </cell>
          <cell r="AU62">
            <v>741.5</v>
          </cell>
          <cell r="AV62">
            <v>501.01351351351354</v>
          </cell>
          <cell r="AW62">
            <v>860.14</v>
          </cell>
          <cell r="AX62">
            <v>581.17567567567562</v>
          </cell>
          <cell r="AY62">
            <v>0.15</v>
          </cell>
          <cell r="AZ62">
            <v>0.01</v>
          </cell>
          <cell r="BA62" t="str">
            <v>N</v>
          </cell>
          <cell r="BB62">
            <v>0</v>
          </cell>
          <cell r="BC62">
            <v>0.222</v>
          </cell>
          <cell r="BD62">
            <v>1.4800000000000001E-2</v>
          </cell>
          <cell r="BE62">
            <v>0</v>
          </cell>
          <cell r="BF62">
            <v>0.23680000000000001</v>
          </cell>
          <cell r="BG62">
            <v>136617.64705882352</v>
          </cell>
          <cell r="BH62">
            <v>5.4275565123789024E-3</v>
          </cell>
          <cell r="BI62">
            <v>1.6262544671689989</v>
          </cell>
          <cell r="BJ62">
            <v>1.8585765339074274</v>
          </cell>
          <cell r="BK62">
            <v>0.79630834297067277</v>
          </cell>
          <cell r="BL62">
            <v>0.91006667768076899</v>
          </cell>
          <cell r="BM62">
            <v>7</v>
          </cell>
        </row>
        <row r="63">
          <cell r="A63">
            <v>30000144</v>
          </cell>
          <cell r="B63" t="str">
            <v>Milton's Organic Crispy Himalayan Salt 8 x 170g</v>
          </cell>
          <cell r="C63" t="str">
            <v>60000064</v>
          </cell>
          <cell r="D63" t="str">
            <v>None</v>
          </cell>
          <cell r="E63">
            <v>360</v>
          </cell>
          <cell r="F63">
            <v>891</v>
          </cell>
          <cell r="G63">
            <v>17.577000000000002</v>
          </cell>
          <cell r="H63">
            <v>51</v>
          </cell>
          <cell r="I63" t="str">
            <v>1-21</v>
          </cell>
          <cell r="J63">
            <v>18</v>
          </cell>
          <cell r="K63">
            <v>155</v>
          </cell>
          <cell r="L63" t="str">
            <v>Himalyan Salt</v>
          </cell>
          <cell r="M63" t="str">
            <v>N/A</v>
          </cell>
          <cell r="N63">
            <v>12.303900000000001</v>
          </cell>
          <cell r="O63" t="str">
            <v>62-64</v>
          </cell>
          <cell r="P63">
            <v>63</v>
          </cell>
          <cell r="Q63" t="str">
            <v>43-45</v>
          </cell>
          <cell r="R63">
            <v>44</v>
          </cell>
          <cell r="S63" t="str">
            <v>49-52</v>
          </cell>
          <cell r="T63">
            <v>50</v>
          </cell>
          <cell r="U63">
            <v>0.12</v>
          </cell>
          <cell r="V63">
            <v>52</v>
          </cell>
          <cell r="W63" t="str">
            <v>62 X 62</v>
          </cell>
          <cell r="X63" t="str">
            <v>3:35</v>
          </cell>
          <cell r="Y63" t="str">
            <v>Organic Sunflower</v>
          </cell>
          <cell r="Z63" t="str">
            <v>2.0</v>
          </cell>
          <cell r="AA63">
            <v>34</v>
          </cell>
          <cell r="AB63">
            <v>170</v>
          </cell>
          <cell r="AC63">
            <v>1</v>
          </cell>
          <cell r="AD63">
            <v>8</v>
          </cell>
          <cell r="AE63">
            <v>170</v>
          </cell>
          <cell r="AF63">
            <v>1.36</v>
          </cell>
          <cell r="AG63">
            <v>178</v>
          </cell>
          <cell r="AH63">
            <v>615</v>
          </cell>
          <cell r="AI63">
            <v>522.75</v>
          </cell>
          <cell r="AJ63">
            <v>470.47500000000002</v>
          </cell>
          <cell r="AK63">
            <v>444.33749999999998</v>
          </cell>
          <cell r="AL63">
            <v>836.40000000000009</v>
          </cell>
          <cell r="AM63" t="str">
            <v>None</v>
          </cell>
          <cell r="AN63">
            <v>7</v>
          </cell>
          <cell r="AP63" t="str">
            <v>0:51</v>
          </cell>
          <cell r="AQ63">
            <v>0.25</v>
          </cell>
          <cell r="AR63">
            <v>11</v>
          </cell>
          <cell r="AS63">
            <v>58.694736842105272</v>
          </cell>
          <cell r="AT63">
            <v>0.77280698203612597</v>
          </cell>
          <cell r="AU63">
            <v>700.6</v>
          </cell>
          <cell r="AV63">
            <v>515.14705882352939</v>
          </cell>
          <cell r="AW63">
            <v>791.678</v>
          </cell>
          <cell r="AX63">
            <v>582.11617647058824</v>
          </cell>
          <cell r="AY63">
            <v>0.12</v>
          </cell>
          <cell r="AZ63">
            <v>0.01</v>
          </cell>
          <cell r="BA63" t="str">
            <v>O</v>
          </cell>
          <cell r="BB63">
            <v>0</v>
          </cell>
          <cell r="BC63">
            <v>0.16320000000000001</v>
          </cell>
          <cell r="BD63">
            <v>1.3600000000000001E-2</v>
          </cell>
          <cell r="BE63">
            <v>0</v>
          </cell>
          <cell r="BF63">
            <v>0.17680000000000001</v>
          </cell>
          <cell r="BG63">
            <v>141428.57142857142</v>
          </cell>
          <cell r="BH63">
            <v>4.9537373737373741E-3</v>
          </cell>
          <cell r="BI63">
            <v>1.5242165656565658</v>
          </cell>
          <cell r="BJ63">
            <v>1.7419617893217896</v>
          </cell>
          <cell r="BK63">
            <v>0.78072895073634108</v>
          </cell>
          <cell r="BL63">
            <v>0.89226165798438994</v>
          </cell>
          <cell r="BM63">
            <v>2</v>
          </cell>
        </row>
        <row r="64">
          <cell r="A64">
            <v>30000145</v>
          </cell>
          <cell r="B64" t="str">
            <v>Milton's Organic Crispy Salt Olive Oil 8 x 170g</v>
          </cell>
          <cell r="C64" t="str">
            <v>60000067</v>
          </cell>
          <cell r="D64" t="str">
            <v>None</v>
          </cell>
          <cell r="E64">
            <v>360</v>
          </cell>
          <cell r="F64">
            <v>917</v>
          </cell>
          <cell r="G64">
            <v>17.577000000000002</v>
          </cell>
          <cell r="H64">
            <v>52</v>
          </cell>
          <cell r="I64" t="str">
            <v>1-21</v>
          </cell>
          <cell r="J64">
            <v>18</v>
          </cell>
          <cell r="K64">
            <v>155</v>
          </cell>
          <cell r="L64" t="str">
            <v>Sea Salt</v>
          </cell>
          <cell r="M64" t="str">
            <v>N/A</v>
          </cell>
          <cell r="N64">
            <v>12.303900000000001</v>
          </cell>
          <cell r="O64" t="str">
            <v>62-64</v>
          </cell>
          <cell r="P64">
            <v>63</v>
          </cell>
          <cell r="Q64" t="str">
            <v>43-45</v>
          </cell>
          <cell r="R64">
            <v>44</v>
          </cell>
          <cell r="S64" t="str">
            <v>49-51</v>
          </cell>
          <cell r="T64">
            <v>50</v>
          </cell>
          <cell r="U64">
            <v>0.12</v>
          </cell>
          <cell r="V64">
            <v>52</v>
          </cell>
          <cell r="W64" t="str">
            <v>62 X 62</v>
          </cell>
          <cell r="X64" t="str">
            <v>3:35</v>
          </cell>
          <cell r="Y64" t="str">
            <v>Organic Sunflower</v>
          </cell>
          <cell r="Z64" t="str">
            <v>2.0</v>
          </cell>
          <cell r="AA64">
            <v>34</v>
          </cell>
          <cell r="AB64">
            <v>170</v>
          </cell>
          <cell r="AC64">
            <v>1</v>
          </cell>
          <cell r="AD64">
            <v>8</v>
          </cell>
          <cell r="AE64">
            <v>170</v>
          </cell>
          <cell r="AF64">
            <v>1.36</v>
          </cell>
          <cell r="AG64">
            <v>178</v>
          </cell>
          <cell r="AH64">
            <v>615</v>
          </cell>
          <cell r="AI64">
            <v>533</v>
          </cell>
          <cell r="AJ64">
            <v>479.7</v>
          </cell>
          <cell r="AK64">
            <v>453.05</v>
          </cell>
          <cell r="AL64">
            <v>836.40000000000009</v>
          </cell>
          <cell r="AM64" t="str">
            <v>None</v>
          </cell>
          <cell r="AN64">
            <v>7</v>
          </cell>
          <cell r="AP64" t="str">
            <v>0:52</v>
          </cell>
          <cell r="AQ64">
            <v>0.25</v>
          </cell>
          <cell r="AR64">
            <v>11</v>
          </cell>
          <cell r="AS64">
            <v>58.694736842105272</v>
          </cell>
          <cell r="AT64">
            <v>0.77280698203612597</v>
          </cell>
          <cell r="AU64">
            <v>711.1</v>
          </cell>
          <cell r="AV64">
            <v>522.86764705882354</v>
          </cell>
          <cell r="AW64">
            <v>803.54300000000001</v>
          </cell>
          <cell r="AX64">
            <v>590.84044117647056</v>
          </cell>
          <cell r="AY64">
            <v>0.12</v>
          </cell>
          <cell r="AZ64">
            <v>0.01</v>
          </cell>
          <cell r="BA64" t="str">
            <v>O</v>
          </cell>
          <cell r="BB64">
            <v>0</v>
          </cell>
          <cell r="BC64">
            <v>0.16320000000000001</v>
          </cell>
          <cell r="BD64">
            <v>1.3600000000000001E-2</v>
          </cell>
          <cell r="BE64">
            <v>0</v>
          </cell>
          <cell r="BF64">
            <v>0.17680000000000001</v>
          </cell>
          <cell r="BG64">
            <v>145555.55555555556</v>
          </cell>
          <cell r="BH64">
            <v>4.8854198473282442E-3</v>
          </cell>
          <cell r="BI64">
            <v>1.5056341984732824</v>
          </cell>
          <cell r="BJ64">
            <v>1.7207247982551799</v>
          </cell>
          <cell r="BK64">
            <v>0.79036461924593882</v>
          </cell>
          <cell r="BL64">
            <v>0.90327385056678722</v>
          </cell>
          <cell r="BM64">
            <v>2</v>
          </cell>
        </row>
        <row r="65">
          <cell r="A65">
            <v>30000146</v>
          </cell>
          <cell r="B65" t="str">
            <v>Milton's Organic Toasted Grains and Onion</v>
          </cell>
          <cell r="C65" t="str">
            <v>60000065</v>
          </cell>
          <cell r="D65" t="str">
            <v>None</v>
          </cell>
          <cell r="E65">
            <v>180</v>
          </cell>
          <cell r="F65">
            <v>885.8</v>
          </cell>
          <cell r="G65">
            <v>20.411999999999999</v>
          </cell>
          <cell r="H65">
            <v>43</v>
          </cell>
          <cell r="I65" t="str">
            <v>1-3</v>
          </cell>
          <cell r="J65">
            <v>18</v>
          </cell>
          <cell r="K65">
            <v>180</v>
          </cell>
          <cell r="L65" t="str">
            <v>Sea Salt</v>
          </cell>
          <cell r="M65" t="str">
            <v>N/A</v>
          </cell>
          <cell r="N65">
            <v>14.288400000000001</v>
          </cell>
          <cell r="O65" t="str">
            <v>62-64</v>
          </cell>
          <cell r="P65">
            <v>63</v>
          </cell>
          <cell r="Q65" t="str">
            <v>44-46</v>
          </cell>
          <cell r="R65">
            <v>45</v>
          </cell>
          <cell r="S65" t="str">
            <v>51-53</v>
          </cell>
          <cell r="T65">
            <v>52</v>
          </cell>
          <cell r="U65">
            <v>0.12</v>
          </cell>
          <cell r="V65">
            <v>49</v>
          </cell>
          <cell r="W65" t="str">
            <v>62 X 62</v>
          </cell>
          <cell r="X65">
            <v>0.1388888888888889</v>
          </cell>
          <cell r="Y65" t="str">
            <v>Organic Sunflower</v>
          </cell>
          <cell r="Z65" t="str">
            <v>2.5</v>
          </cell>
          <cell r="AA65">
            <v>35</v>
          </cell>
          <cell r="AB65" t="str">
            <v>N/A</v>
          </cell>
          <cell r="AC65">
            <v>1</v>
          </cell>
          <cell r="AD65">
            <v>8</v>
          </cell>
          <cell r="AE65">
            <v>180</v>
          </cell>
          <cell r="AF65">
            <v>1</v>
          </cell>
          <cell r="AG65" t="str">
            <v>N/A</v>
          </cell>
          <cell r="AH65">
            <v>675</v>
          </cell>
          <cell r="AI65">
            <v>495</v>
          </cell>
          <cell r="AJ65">
            <v>445.5</v>
          </cell>
          <cell r="AK65">
            <v>420.75</v>
          </cell>
          <cell r="AL65">
            <v>996.1</v>
          </cell>
          <cell r="AM65" t="str">
            <v>None</v>
          </cell>
          <cell r="AN65">
            <v>7</v>
          </cell>
          <cell r="AP65" t="str">
            <v>0:43</v>
          </cell>
          <cell r="AQ65">
            <v>0.125</v>
          </cell>
          <cell r="AR65">
            <v>11</v>
          </cell>
          <cell r="AS65">
            <v>69.901754385964921</v>
          </cell>
          <cell r="AT65">
            <v>0.6489064951059289</v>
          </cell>
          <cell r="AU65">
            <v>742.3</v>
          </cell>
          <cell r="AV65">
            <v>742.3</v>
          </cell>
          <cell r="AW65">
            <v>838.79899999999998</v>
          </cell>
          <cell r="AX65">
            <v>838.79899999999998</v>
          </cell>
          <cell r="AY65">
            <v>0.12</v>
          </cell>
          <cell r="AZ65">
            <v>0.01</v>
          </cell>
          <cell r="BA65" t="str">
            <v>O</v>
          </cell>
          <cell r="BB65">
            <v>0</v>
          </cell>
          <cell r="BC65">
            <v>0.12</v>
          </cell>
          <cell r="BD65">
            <v>0.01</v>
          </cell>
          <cell r="BE65">
            <v>0</v>
          </cell>
          <cell r="BF65">
            <v>0.13</v>
          </cell>
          <cell r="BG65">
            <v>140603.17460317459</v>
          </cell>
          <cell r="BH65">
            <v>5.2793971551140214E-3</v>
          </cell>
          <cell r="BI65">
            <v>1.6082312034319259</v>
          </cell>
          <cell r="BJ65">
            <v>1.7869235593688066</v>
          </cell>
          <cell r="BK65">
            <v>0.55962102841893757</v>
          </cell>
          <cell r="BL65">
            <v>0.62180114268770836</v>
          </cell>
          <cell r="BM65">
            <v>2</v>
          </cell>
        </row>
        <row r="66">
          <cell r="A66">
            <v>30000147</v>
          </cell>
          <cell r="B66" t="str">
            <v>Milton's Organic Multigrain 8 x 170g</v>
          </cell>
          <cell r="C66" t="str">
            <v>60000061</v>
          </cell>
          <cell r="D66" t="str">
            <v>Sesame</v>
          </cell>
          <cell r="E66">
            <v>240</v>
          </cell>
          <cell r="F66">
            <v>957.8</v>
          </cell>
          <cell r="G66">
            <v>18.143999999999998</v>
          </cell>
          <cell r="H66">
            <v>53</v>
          </cell>
          <cell r="I66" t="str">
            <v>1-3</v>
          </cell>
          <cell r="J66">
            <v>18</v>
          </cell>
          <cell r="K66">
            <v>160</v>
          </cell>
          <cell r="L66" t="str">
            <v>Sea Salt/Org. 3 Seed Blend  (RCP 60500015)</v>
          </cell>
          <cell r="M66">
            <v>40</v>
          </cell>
          <cell r="N66">
            <v>20</v>
          </cell>
          <cell r="O66" t="str">
            <v>62-64</v>
          </cell>
          <cell r="P66">
            <v>63</v>
          </cell>
          <cell r="Q66" t="str">
            <v>45-47</v>
          </cell>
          <cell r="R66">
            <v>46</v>
          </cell>
          <cell r="S66" t="str">
            <v>52-55</v>
          </cell>
          <cell r="T66">
            <v>53</v>
          </cell>
          <cell r="U66">
            <v>0.12</v>
          </cell>
          <cell r="V66">
            <v>51</v>
          </cell>
          <cell r="W66" t="str">
            <v>62 X 62</v>
          </cell>
          <cell r="X66" t="str">
            <v>3:20</v>
          </cell>
          <cell r="Y66" t="str">
            <v>Organic Sunflower</v>
          </cell>
          <cell r="Z66" t="str">
            <v>2.5</v>
          </cell>
          <cell r="AA66">
            <v>34</v>
          </cell>
          <cell r="AB66">
            <v>180.2</v>
          </cell>
          <cell r="AC66">
            <v>1</v>
          </cell>
          <cell r="AD66">
            <v>8</v>
          </cell>
          <cell r="AE66">
            <v>170</v>
          </cell>
          <cell r="AF66">
            <v>1.36</v>
          </cell>
          <cell r="AG66">
            <v>178</v>
          </cell>
          <cell r="AH66">
            <v>635</v>
          </cell>
          <cell r="AI66">
            <v>560.91666666666674</v>
          </cell>
          <cell r="AJ66">
            <v>504.8250000000001</v>
          </cell>
          <cell r="AK66">
            <v>476.7791666666667</v>
          </cell>
          <cell r="AL66">
            <v>863.6</v>
          </cell>
          <cell r="AM66" t="str">
            <v>None</v>
          </cell>
          <cell r="AN66">
            <v>7</v>
          </cell>
          <cell r="AP66" t="str">
            <v>0:53</v>
          </cell>
          <cell r="AQ66">
            <v>0.125</v>
          </cell>
          <cell r="AR66">
            <v>11</v>
          </cell>
          <cell r="AS66">
            <v>60.603508771929825</v>
          </cell>
          <cell r="AT66">
            <v>0.74846660464916148</v>
          </cell>
          <cell r="AU66">
            <v>738.2</v>
          </cell>
          <cell r="AV66">
            <v>542.79411764705878</v>
          </cell>
          <cell r="AW66">
            <v>841.54799999999989</v>
          </cell>
          <cell r="AX66">
            <v>618.78529411764691</v>
          </cell>
          <cell r="AY66">
            <v>0.12</v>
          </cell>
          <cell r="AZ66">
            <v>0.01</v>
          </cell>
          <cell r="BA66" t="str">
            <v>O</v>
          </cell>
          <cell r="BB66">
            <v>0.04</v>
          </cell>
          <cell r="BC66">
            <v>0.16320000000000001</v>
          </cell>
          <cell r="BD66">
            <v>1.3600000000000001E-2</v>
          </cell>
          <cell r="BE66">
            <v>5.4400000000000004E-2</v>
          </cell>
          <cell r="BF66">
            <v>0.23120000000000002</v>
          </cell>
          <cell r="BG66">
            <v>152031.74603174604</v>
          </cell>
          <cell r="BH66">
            <v>4.8555648360826898E-3</v>
          </cell>
          <cell r="BI66">
            <v>1.5519136354144918</v>
          </cell>
          <cell r="BJ66">
            <v>1.7736155833308478</v>
          </cell>
          <cell r="BK66">
            <v>0.76679524739285487</v>
          </cell>
          <cell r="BL66">
            <v>0.87633742559183414</v>
          </cell>
          <cell r="BM66">
            <v>2</v>
          </cell>
        </row>
        <row r="67">
          <cell r="A67">
            <v>30000148</v>
          </cell>
          <cell r="B67" t="str">
            <v>Kavli ALDI Mini-Snackers 6/1kg</v>
          </cell>
          <cell r="C67" t="str">
            <v>60000021</v>
          </cell>
          <cell r="D67" t="str">
            <v>None</v>
          </cell>
          <cell r="E67">
            <v>90</v>
          </cell>
          <cell r="F67">
            <v>959.1</v>
          </cell>
          <cell r="G67">
            <v>23.52</v>
          </cell>
          <cell r="H67">
            <v>41</v>
          </cell>
          <cell r="I67" t="str">
            <v>1-7</v>
          </cell>
          <cell r="J67">
            <v>32</v>
          </cell>
          <cell r="K67">
            <v>350</v>
          </cell>
          <cell r="L67" t="str">
            <v>Flake Salt</v>
          </cell>
          <cell r="M67" t="str">
            <v>N/A</v>
          </cell>
          <cell r="N67">
            <v>12</v>
          </cell>
          <cell r="O67" t="str">
            <v>20.5-21.5</v>
          </cell>
          <cell r="P67">
            <v>21</v>
          </cell>
          <cell r="Q67" t="str">
            <v>15-16</v>
          </cell>
          <cell r="R67">
            <v>15.5</v>
          </cell>
          <cell r="S67" t="str">
            <v>16.5-17.5</v>
          </cell>
          <cell r="T67">
            <v>17</v>
          </cell>
          <cell r="U67">
            <v>0.09</v>
          </cell>
          <cell r="V67">
            <v>46</v>
          </cell>
          <cell r="W67" t="str">
            <v>32 X 32</v>
          </cell>
          <cell r="X67" t="str">
            <v>3:20</v>
          </cell>
          <cell r="Y67" t="str">
            <v>Sunflower</v>
          </cell>
          <cell r="Z67" t="str">
            <v>2.0</v>
          </cell>
          <cell r="AA67">
            <v>595</v>
          </cell>
          <cell r="AB67">
            <v>1011.5</v>
          </cell>
          <cell r="AC67">
            <v>1</v>
          </cell>
          <cell r="AD67">
            <v>6</v>
          </cell>
          <cell r="AE67">
            <v>1000</v>
          </cell>
          <cell r="AF67">
            <v>6</v>
          </cell>
          <cell r="AG67" t="str">
            <v>N/A</v>
          </cell>
          <cell r="AH67">
            <v>188</v>
          </cell>
          <cell r="AI67">
            <v>128.46666666666667</v>
          </cell>
          <cell r="AJ67">
            <v>115.62</v>
          </cell>
          <cell r="AK67">
            <v>109.19666666666666</v>
          </cell>
          <cell r="AL67">
            <v>1128</v>
          </cell>
          <cell r="AM67" t="str">
            <v>None</v>
          </cell>
          <cell r="AN67">
            <v>14</v>
          </cell>
          <cell r="AP67" t="str">
            <v>0:41</v>
          </cell>
          <cell r="AQ67">
            <v>6.25E-2</v>
          </cell>
          <cell r="AR67">
            <v>8</v>
          </cell>
          <cell r="AS67">
            <v>100.26666666666667</v>
          </cell>
          <cell r="AT67">
            <v>0.45239064933861689</v>
          </cell>
          <cell r="AU67">
            <v>800.9</v>
          </cell>
          <cell r="AV67">
            <v>133.48333333333332</v>
          </cell>
          <cell r="AW67">
            <v>876.9855</v>
          </cell>
          <cell r="AX67">
            <v>146.16425000000001</v>
          </cell>
          <cell r="AY67">
            <v>0.09</v>
          </cell>
          <cell r="AZ67">
            <v>5.0000000000000001E-3</v>
          </cell>
          <cell r="BA67" t="str">
            <v>N</v>
          </cell>
          <cell r="BB67">
            <v>0</v>
          </cell>
          <cell r="BC67">
            <v>0.54</v>
          </cell>
          <cell r="BD67">
            <v>0.03</v>
          </cell>
          <cell r="BE67">
            <v>0</v>
          </cell>
          <cell r="BF67">
            <v>0.57000000000000006</v>
          </cell>
          <cell r="BG67">
            <v>456714.28571428574</v>
          </cell>
          <cell r="BH67">
            <v>1.7536127619643413E-3</v>
          </cell>
          <cell r="BI67">
            <v>6.8303975602126989</v>
          </cell>
          <cell r="BJ67">
            <v>7.5893306224585544</v>
          </cell>
          <cell r="BK67">
            <v>0.79058355716440076</v>
          </cell>
          <cell r="BL67">
            <v>0.87842617462711203</v>
          </cell>
          <cell r="BM67">
            <v>4</v>
          </cell>
        </row>
        <row r="68">
          <cell r="A68">
            <v>30000152</v>
          </cell>
          <cell r="B68" t="str">
            <v>Milton's Organic Rosemary &amp; Garlic 8 x 170g</v>
          </cell>
          <cell r="C68" t="str">
            <v>60000066</v>
          </cell>
          <cell r="D68" t="str">
            <v>None</v>
          </cell>
          <cell r="E68">
            <v>360</v>
          </cell>
          <cell r="F68">
            <v>889</v>
          </cell>
          <cell r="G68">
            <v>18.710999999999999</v>
          </cell>
          <cell r="H68">
            <v>48</v>
          </cell>
          <cell r="I68" t="str">
            <v>1-21</v>
          </cell>
          <cell r="J68">
            <v>18</v>
          </cell>
          <cell r="K68">
            <v>165</v>
          </cell>
          <cell r="L68" t="str">
            <v>Sea Salt</v>
          </cell>
          <cell r="M68" t="str">
            <v>N/A</v>
          </cell>
          <cell r="N68">
            <v>13.0977</v>
          </cell>
          <cell r="O68" t="str">
            <v>62-64</v>
          </cell>
          <cell r="P68">
            <v>63</v>
          </cell>
          <cell r="Q68" t="str">
            <v>43-45</v>
          </cell>
          <cell r="R68">
            <v>44</v>
          </cell>
          <cell r="S68" t="str">
            <v>49-51</v>
          </cell>
          <cell r="T68">
            <v>50</v>
          </cell>
          <cell r="U68">
            <v>0.12</v>
          </cell>
          <cell r="V68">
            <v>52</v>
          </cell>
          <cell r="W68" t="str">
            <v>62 X 62</v>
          </cell>
          <cell r="X68" t="str">
            <v>3:35</v>
          </cell>
          <cell r="Y68" t="str">
            <v>Organic Sunflower</v>
          </cell>
          <cell r="Z68" t="str">
            <v>2.0</v>
          </cell>
          <cell r="AA68">
            <v>34</v>
          </cell>
          <cell r="AB68">
            <v>170</v>
          </cell>
          <cell r="AC68">
            <v>1</v>
          </cell>
          <cell r="AD68">
            <v>8</v>
          </cell>
          <cell r="AE68">
            <v>170</v>
          </cell>
          <cell r="AF68">
            <v>1.36</v>
          </cell>
          <cell r="AG68">
            <v>178</v>
          </cell>
          <cell r="AH68">
            <v>655</v>
          </cell>
          <cell r="AI68">
            <v>524</v>
          </cell>
          <cell r="AJ68">
            <v>471.6</v>
          </cell>
          <cell r="AK68">
            <v>445.4</v>
          </cell>
          <cell r="AL68">
            <v>890.80000000000007</v>
          </cell>
          <cell r="AM68" t="str">
            <v>None</v>
          </cell>
          <cell r="AN68">
            <v>7</v>
          </cell>
          <cell r="AP68" t="str">
            <v>0:48</v>
          </cell>
          <cell r="AQ68">
            <v>0.16666666666666666</v>
          </cell>
          <cell r="AR68">
            <v>11</v>
          </cell>
          <cell r="AS68">
            <v>62.512280701754392</v>
          </cell>
          <cell r="AT68">
            <v>0.72561266252246948</v>
          </cell>
          <cell r="AU68">
            <v>703.6</v>
          </cell>
          <cell r="AV68">
            <v>517.35294117647061</v>
          </cell>
          <cell r="AW68">
            <v>795.06799999999998</v>
          </cell>
          <cell r="AX68">
            <v>584.60882352941167</v>
          </cell>
          <cell r="AY68">
            <v>0.12</v>
          </cell>
          <cell r="AZ68">
            <v>0.01</v>
          </cell>
          <cell r="BA68" t="str">
            <v>O</v>
          </cell>
          <cell r="BB68">
            <v>0</v>
          </cell>
          <cell r="BC68">
            <v>0.16320000000000001</v>
          </cell>
          <cell r="BD68">
            <v>1.3600000000000001E-2</v>
          </cell>
          <cell r="BE68">
            <v>0</v>
          </cell>
          <cell r="BF68">
            <v>0.17680000000000001</v>
          </cell>
          <cell r="BG68">
            <v>141111.11111111112</v>
          </cell>
          <cell r="BH68">
            <v>4.9861417322834643E-3</v>
          </cell>
          <cell r="BI68">
            <v>1.5330305511811024</v>
          </cell>
          <cell r="BJ68">
            <v>1.7520349156355457</v>
          </cell>
          <cell r="BK68">
            <v>0.7762402380586485</v>
          </cell>
          <cell r="BL68">
            <v>0.88713170063845548</v>
          </cell>
          <cell r="BM68">
            <v>2</v>
          </cell>
        </row>
        <row r="69">
          <cell r="A69">
            <v>30000154</v>
          </cell>
          <cell r="B69" t="str">
            <v>Musgrave Multigrain 8 x 170g</v>
          </cell>
          <cell r="C69" t="str">
            <v>60000027</v>
          </cell>
          <cell r="D69" t="str">
            <v>None</v>
          </cell>
          <cell r="E69">
            <v>120</v>
          </cell>
          <cell r="F69">
            <v>1154</v>
          </cell>
          <cell r="G69">
            <v>20.978999999999999</v>
          </cell>
          <cell r="H69">
            <v>55</v>
          </cell>
          <cell r="I69" t="str">
            <v>1-3</v>
          </cell>
          <cell r="J69">
            <v>18</v>
          </cell>
          <cell r="K69">
            <v>185</v>
          </cell>
          <cell r="L69" t="str">
            <v>Flake Salt</v>
          </cell>
          <cell r="M69" t="str">
            <v>N/A</v>
          </cell>
          <cell r="N69">
            <v>10</v>
          </cell>
          <cell r="O69" t="str">
            <v>62-64</v>
          </cell>
          <cell r="P69">
            <v>63</v>
          </cell>
          <cell r="Q69" t="str">
            <v>44-46</v>
          </cell>
          <cell r="R69">
            <v>45</v>
          </cell>
          <cell r="S69" t="str">
            <v>48-54</v>
          </cell>
          <cell r="T69">
            <v>50</v>
          </cell>
          <cell r="U69">
            <v>0.1</v>
          </cell>
          <cell r="V69">
            <v>50</v>
          </cell>
          <cell r="W69" t="str">
            <v>62 X 62</v>
          </cell>
          <cell r="X69" t="str">
            <v>3:20</v>
          </cell>
          <cell r="Y69" t="str">
            <v>Sunflower</v>
          </cell>
          <cell r="Z69" t="str">
            <v>2.5</v>
          </cell>
          <cell r="AA69">
            <v>35</v>
          </cell>
          <cell r="AB69">
            <v>175</v>
          </cell>
          <cell r="AC69">
            <v>1</v>
          </cell>
          <cell r="AD69">
            <v>8</v>
          </cell>
          <cell r="AE69">
            <v>170</v>
          </cell>
          <cell r="AF69">
            <v>1.36</v>
          </cell>
          <cell r="AG69">
            <v>178</v>
          </cell>
          <cell r="AH69">
            <v>713</v>
          </cell>
          <cell r="AI69">
            <v>653.58333333333326</v>
          </cell>
          <cell r="AJ69">
            <v>588.22499999999991</v>
          </cell>
          <cell r="AK69">
            <v>555.54583333333323</v>
          </cell>
          <cell r="AL69">
            <v>969.68000000000006</v>
          </cell>
          <cell r="AM69" t="str">
            <v>None</v>
          </cell>
          <cell r="AN69">
            <v>7</v>
          </cell>
          <cell r="AP69" t="str">
            <v>0:55</v>
          </cell>
          <cell r="AQ69">
            <v>8.3333333333333329E-2</v>
          </cell>
          <cell r="AR69">
            <v>23</v>
          </cell>
          <cell r="AS69">
            <v>36.94019047619048</v>
          </cell>
          <cell r="AT69">
            <v>1.2279228086164917</v>
          </cell>
          <cell r="AU69">
            <v>760.9</v>
          </cell>
          <cell r="AV69">
            <v>559.48529411764696</v>
          </cell>
          <cell r="AW69">
            <v>844.59900000000005</v>
          </cell>
          <cell r="AX69">
            <v>621.02867647058827</v>
          </cell>
          <cell r="AY69">
            <v>0.1</v>
          </cell>
          <cell r="AZ69">
            <v>0.01</v>
          </cell>
          <cell r="BA69" t="str">
            <v>N</v>
          </cell>
          <cell r="BB69">
            <v>0</v>
          </cell>
          <cell r="BC69">
            <v>0.13600000000000001</v>
          </cell>
          <cell r="BD69">
            <v>1.3600000000000001E-2</v>
          </cell>
          <cell r="BE69">
            <v>0</v>
          </cell>
          <cell r="BF69">
            <v>0.14960000000000001</v>
          </cell>
          <cell r="BG69">
            <v>183174.60317460317</v>
          </cell>
          <cell r="BH69">
            <v>4.1539601386481806E-3</v>
          </cell>
          <cell r="BI69">
            <v>1.3127088388214905</v>
          </cell>
          <cell r="BJ69">
            <v>1.5443633397899887</v>
          </cell>
          <cell r="BK69">
            <v>0.88062178436904659</v>
          </cell>
          <cell r="BL69">
            <v>1.0360256286694665</v>
          </cell>
          <cell r="BM69">
            <v>2</v>
          </cell>
        </row>
        <row r="70">
          <cell r="A70">
            <v>30000155</v>
          </cell>
          <cell r="B70" t="str">
            <v>Musgrave Sea Salt &amp; Pepper 8 x 185g</v>
          </cell>
          <cell r="C70" t="str">
            <v>60000040</v>
          </cell>
          <cell r="D70" t="str">
            <v>None</v>
          </cell>
          <cell r="E70">
            <v>240</v>
          </cell>
          <cell r="F70">
            <v>942.9</v>
          </cell>
          <cell r="G70">
            <v>20.196000000000002</v>
          </cell>
          <cell r="H70">
            <v>47</v>
          </cell>
          <cell r="I70" t="str">
            <v>1-4</v>
          </cell>
          <cell r="J70">
            <v>18</v>
          </cell>
          <cell r="K70">
            <v>165</v>
          </cell>
          <cell r="L70" t="str">
            <v>Sea Salt</v>
          </cell>
          <cell r="M70" t="str">
            <v>N/A</v>
          </cell>
          <cell r="N70">
            <v>14.137200000000002</v>
          </cell>
          <cell r="O70" t="str">
            <v>67-69</v>
          </cell>
          <cell r="P70">
            <v>68</v>
          </cell>
          <cell r="Q70" t="str">
            <v>48-50</v>
          </cell>
          <cell r="R70">
            <v>49</v>
          </cell>
          <cell r="S70" t="str">
            <v>57-61</v>
          </cell>
          <cell r="T70">
            <v>58</v>
          </cell>
          <cell r="U70">
            <v>0.15</v>
          </cell>
          <cell r="V70">
            <v>52</v>
          </cell>
          <cell r="W70" t="str">
            <v>64 X 64</v>
          </cell>
          <cell r="X70" t="str">
            <v>3:35</v>
          </cell>
          <cell r="Y70" t="str">
            <v>Sunflower</v>
          </cell>
          <cell r="Z70" t="str">
            <v>2.5</v>
          </cell>
          <cell r="AA70">
            <v>34</v>
          </cell>
          <cell r="AB70">
            <v>197.2</v>
          </cell>
          <cell r="AC70">
            <v>1</v>
          </cell>
          <cell r="AD70">
            <v>8</v>
          </cell>
          <cell r="AE70">
            <v>185</v>
          </cell>
          <cell r="AF70">
            <v>1.48</v>
          </cell>
          <cell r="AG70">
            <v>178</v>
          </cell>
          <cell r="AH70">
            <v>655</v>
          </cell>
          <cell r="AI70">
            <v>513.08333333333326</v>
          </cell>
          <cell r="AJ70">
            <v>461.77499999999992</v>
          </cell>
          <cell r="AK70">
            <v>436.12083333333328</v>
          </cell>
          <cell r="AL70">
            <v>969.4</v>
          </cell>
          <cell r="AM70" t="str">
            <v>None</v>
          </cell>
          <cell r="AN70">
            <v>8</v>
          </cell>
          <cell r="AP70" t="str">
            <v>0:47</v>
          </cell>
          <cell r="AQ70">
            <v>0.16666666666666666</v>
          </cell>
          <cell r="AR70">
            <v>11</v>
          </cell>
          <cell r="AS70">
            <v>68.0280701754386</v>
          </cell>
          <cell r="AT70">
            <v>0.66677920339902608</v>
          </cell>
          <cell r="AU70">
            <v>757.1</v>
          </cell>
          <cell r="AV70">
            <v>511.55405405405406</v>
          </cell>
          <cell r="AW70">
            <v>878.23599999999999</v>
          </cell>
          <cell r="AX70">
            <v>593.40270270270275</v>
          </cell>
          <cell r="AY70">
            <v>0.15</v>
          </cell>
          <cell r="AZ70">
            <v>0.01</v>
          </cell>
          <cell r="BA70" t="str">
            <v>N</v>
          </cell>
          <cell r="BB70">
            <v>0</v>
          </cell>
          <cell r="BC70">
            <v>0.222</v>
          </cell>
          <cell r="BD70">
            <v>1.4800000000000001E-2</v>
          </cell>
          <cell r="BE70">
            <v>0</v>
          </cell>
          <cell r="BF70">
            <v>0.23680000000000001</v>
          </cell>
          <cell r="BG70">
            <v>138661.76470588235</v>
          </cell>
          <cell r="BH70">
            <v>5.4600487856612577E-3</v>
          </cell>
          <cell r="BI70">
            <v>1.7219332696998619</v>
          </cell>
          <cell r="BJ70">
            <v>1.9679237367998421</v>
          </cell>
          <cell r="BK70">
            <v>0.75206166393760565</v>
          </cell>
          <cell r="BL70">
            <v>0.85949904450012071</v>
          </cell>
          <cell r="BM70">
            <v>7</v>
          </cell>
        </row>
        <row r="71">
          <cell r="A71">
            <v>30000156</v>
          </cell>
          <cell r="B71" t="str">
            <v>Morrison's Sea Salt MB 8 x 185g</v>
          </cell>
          <cell r="C71" t="str">
            <v>60000041</v>
          </cell>
          <cell r="D71" t="str">
            <v>None</v>
          </cell>
          <cell r="E71">
            <v>240</v>
          </cell>
          <cell r="F71">
            <v>944.7</v>
          </cell>
          <cell r="G71">
            <v>20.196000000000002</v>
          </cell>
          <cell r="H71">
            <v>47</v>
          </cell>
          <cell r="I71" t="str">
            <v>1-4</v>
          </cell>
          <cell r="J71">
            <v>18</v>
          </cell>
          <cell r="K71">
            <v>165</v>
          </cell>
          <cell r="L71" t="str">
            <v>Sea Salt</v>
          </cell>
          <cell r="M71" t="str">
            <v>N/A</v>
          </cell>
          <cell r="N71">
            <v>14.137200000000002</v>
          </cell>
          <cell r="O71" t="str">
            <v>67-69</v>
          </cell>
          <cell r="P71">
            <v>68</v>
          </cell>
          <cell r="Q71" t="str">
            <v>48-50</v>
          </cell>
          <cell r="R71">
            <v>49</v>
          </cell>
          <cell r="S71" t="str">
            <v>57-61</v>
          </cell>
          <cell r="T71">
            <v>58</v>
          </cell>
          <cell r="U71">
            <v>0.15</v>
          </cell>
          <cell r="V71">
            <v>52</v>
          </cell>
          <cell r="W71" t="str">
            <v>64 X 64</v>
          </cell>
          <cell r="X71" t="str">
            <v>3:35</v>
          </cell>
          <cell r="Y71" t="str">
            <v>Sunflower</v>
          </cell>
          <cell r="Z71" t="str">
            <v>2.5</v>
          </cell>
          <cell r="AA71">
            <v>34</v>
          </cell>
          <cell r="AB71">
            <v>197.2</v>
          </cell>
          <cell r="AC71">
            <v>1</v>
          </cell>
          <cell r="AD71">
            <v>8</v>
          </cell>
          <cell r="AE71">
            <v>185</v>
          </cell>
          <cell r="AF71">
            <v>1.48</v>
          </cell>
          <cell r="AG71">
            <v>178</v>
          </cell>
          <cell r="AH71">
            <v>655</v>
          </cell>
          <cell r="AI71">
            <v>513.08333333333326</v>
          </cell>
          <cell r="AJ71">
            <v>461.77499999999992</v>
          </cell>
          <cell r="AK71">
            <v>436.12083333333328</v>
          </cell>
          <cell r="AL71">
            <v>969.4</v>
          </cell>
          <cell r="AM71" t="str">
            <v>None</v>
          </cell>
          <cell r="AN71">
            <v>8</v>
          </cell>
          <cell r="AP71" t="str">
            <v>0:47</v>
          </cell>
          <cell r="AQ71">
            <v>0.16666666666666666</v>
          </cell>
          <cell r="AR71">
            <v>11</v>
          </cell>
          <cell r="AS71">
            <v>68.0280701754386</v>
          </cell>
          <cell r="AT71">
            <v>0.66677920339902608</v>
          </cell>
          <cell r="AU71">
            <v>748.8</v>
          </cell>
          <cell r="AV71">
            <v>505.94594594594594</v>
          </cell>
          <cell r="AW71">
            <v>868.60799999999995</v>
          </cell>
          <cell r="AX71">
            <v>586.89729729729731</v>
          </cell>
          <cell r="AY71">
            <v>0.15</v>
          </cell>
          <cell r="AZ71">
            <v>0.01</v>
          </cell>
          <cell r="BA71" t="str">
            <v>N</v>
          </cell>
          <cell r="BB71">
            <v>0</v>
          </cell>
          <cell r="BC71">
            <v>0.222</v>
          </cell>
          <cell r="BD71">
            <v>1.4800000000000001E-2</v>
          </cell>
          <cell r="BE71">
            <v>0</v>
          </cell>
          <cell r="BF71">
            <v>0.23680000000000001</v>
          </cell>
          <cell r="BG71">
            <v>138926.4705882353</v>
          </cell>
          <cell r="BH71">
            <v>5.3899015560495388E-3</v>
          </cell>
          <cell r="BI71">
            <v>1.7028532232454747</v>
          </cell>
          <cell r="BJ71">
            <v>1.9461179694233997</v>
          </cell>
          <cell r="BK71">
            <v>0.76048832766211893</v>
          </cell>
          <cell r="BL71">
            <v>0.86912951732813593</v>
          </cell>
          <cell r="BM71">
            <v>7</v>
          </cell>
        </row>
        <row r="72">
          <cell r="A72">
            <v>30000160</v>
          </cell>
          <cell r="B72" t="str">
            <v xml:space="preserve">ASDA Sea Salt MB 8 x 185g </v>
          </cell>
          <cell r="C72" t="str">
            <v>60000041</v>
          </cell>
          <cell r="D72" t="str">
            <v>None</v>
          </cell>
          <cell r="E72">
            <v>240</v>
          </cell>
          <cell r="F72">
            <v>944.7</v>
          </cell>
          <cell r="G72">
            <v>20.196000000000002</v>
          </cell>
          <cell r="H72">
            <v>47</v>
          </cell>
          <cell r="I72" t="str">
            <v>1-4</v>
          </cell>
          <cell r="J72">
            <v>18</v>
          </cell>
          <cell r="K72">
            <v>165</v>
          </cell>
          <cell r="L72" t="str">
            <v>Sea Salt</v>
          </cell>
          <cell r="M72" t="str">
            <v>N/A</v>
          </cell>
          <cell r="N72">
            <v>14.137200000000002</v>
          </cell>
          <cell r="O72" t="str">
            <v>67-69</v>
          </cell>
          <cell r="P72">
            <v>68</v>
          </cell>
          <cell r="Q72" t="str">
            <v>48-50</v>
          </cell>
          <cell r="R72">
            <v>49</v>
          </cell>
          <cell r="S72" t="str">
            <v>57-61</v>
          </cell>
          <cell r="T72">
            <v>58</v>
          </cell>
          <cell r="U72">
            <v>0.15</v>
          </cell>
          <cell r="V72">
            <v>52</v>
          </cell>
          <cell r="W72" t="str">
            <v>64 X 64</v>
          </cell>
          <cell r="X72" t="str">
            <v>3:35</v>
          </cell>
          <cell r="Y72" t="str">
            <v>Sunflower</v>
          </cell>
          <cell r="Z72" t="str">
            <v>2.5</v>
          </cell>
          <cell r="AA72">
            <v>34</v>
          </cell>
          <cell r="AB72">
            <v>197.2</v>
          </cell>
          <cell r="AC72">
            <v>1</v>
          </cell>
          <cell r="AD72">
            <v>8</v>
          </cell>
          <cell r="AE72">
            <v>185</v>
          </cell>
          <cell r="AF72">
            <v>1.48</v>
          </cell>
          <cell r="AG72">
            <v>178</v>
          </cell>
          <cell r="AH72">
            <v>655</v>
          </cell>
          <cell r="AI72">
            <v>513.08333333333326</v>
          </cell>
          <cell r="AJ72">
            <v>461.77499999999992</v>
          </cell>
          <cell r="AK72">
            <v>436.12083333333328</v>
          </cell>
          <cell r="AL72">
            <v>969.4</v>
          </cell>
          <cell r="AM72" t="str">
            <v>None</v>
          </cell>
          <cell r="AN72">
            <v>8</v>
          </cell>
          <cell r="AP72" t="str">
            <v>0:47</v>
          </cell>
          <cell r="AQ72">
            <v>0.16666666666666666</v>
          </cell>
          <cell r="AR72">
            <v>11</v>
          </cell>
          <cell r="AS72">
            <v>68.0280701754386</v>
          </cell>
          <cell r="AT72">
            <v>0.66677920339902608</v>
          </cell>
          <cell r="AU72">
            <v>748.8</v>
          </cell>
          <cell r="AV72">
            <v>505.94594594594594</v>
          </cell>
          <cell r="AW72">
            <v>868.60799999999995</v>
          </cell>
          <cell r="AX72">
            <v>586.89729729729731</v>
          </cell>
          <cell r="AY72">
            <v>0.15</v>
          </cell>
          <cell r="AZ72">
            <v>0.01</v>
          </cell>
          <cell r="BA72" t="str">
            <v>N</v>
          </cell>
          <cell r="BB72">
            <v>0</v>
          </cell>
          <cell r="BC72">
            <v>0.222</v>
          </cell>
          <cell r="BD72">
            <v>1.4800000000000001E-2</v>
          </cell>
          <cell r="BE72">
            <v>0</v>
          </cell>
          <cell r="BF72">
            <v>0.23680000000000001</v>
          </cell>
          <cell r="BG72">
            <v>138926.4705882353</v>
          </cell>
          <cell r="BH72">
            <v>5.3899015560495388E-3</v>
          </cell>
          <cell r="BI72">
            <v>1.7028532232454747</v>
          </cell>
          <cell r="BJ72">
            <v>1.9461179694233997</v>
          </cell>
          <cell r="BK72">
            <v>0.76048832766211893</v>
          </cell>
          <cell r="BL72">
            <v>0.86912951732813593</v>
          </cell>
          <cell r="BM72">
            <v>7</v>
          </cell>
        </row>
        <row r="73">
          <cell r="A73">
            <v>30000161</v>
          </cell>
          <cell r="B73" t="str">
            <v>ASDA Sweet Chili Scallop 8 x 185g MB</v>
          </cell>
          <cell r="C73" t="str">
            <v>60000050</v>
          </cell>
          <cell r="D73" t="str">
            <v>None</v>
          </cell>
          <cell r="E73">
            <v>240</v>
          </cell>
          <cell r="F73">
            <v>930.3</v>
          </cell>
          <cell r="G73">
            <v>22.032</v>
          </cell>
          <cell r="H73">
            <v>42</v>
          </cell>
          <cell r="I73" t="str">
            <v>1-4</v>
          </cell>
          <cell r="J73">
            <v>18</v>
          </cell>
          <cell r="K73">
            <v>180</v>
          </cell>
          <cell r="L73" t="str">
            <v>Flake Salt</v>
          </cell>
          <cell r="M73" t="str">
            <v>N/A</v>
          </cell>
          <cell r="N73">
            <v>15.4224</v>
          </cell>
          <cell r="O73" t="str">
            <v>67-69</v>
          </cell>
          <cell r="P73">
            <v>68</v>
          </cell>
          <cell r="Q73" t="str">
            <v>48-50</v>
          </cell>
          <cell r="R73">
            <v>49</v>
          </cell>
          <cell r="S73" t="str">
            <v>56-59</v>
          </cell>
          <cell r="T73">
            <v>57</v>
          </cell>
          <cell r="U73">
            <v>0.15</v>
          </cell>
          <cell r="V73">
            <v>52</v>
          </cell>
          <cell r="W73" t="str">
            <v>64 X 64</v>
          </cell>
          <cell r="X73" t="str">
            <v>3:40</v>
          </cell>
          <cell r="Y73" t="str">
            <v>Sunflower</v>
          </cell>
          <cell r="Z73" t="str">
            <v>2.0</v>
          </cell>
          <cell r="AA73">
            <v>32</v>
          </cell>
          <cell r="AB73">
            <v>196</v>
          </cell>
          <cell r="AC73">
            <v>1</v>
          </cell>
          <cell r="AD73">
            <v>8</v>
          </cell>
          <cell r="AE73">
            <v>185</v>
          </cell>
          <cell r="AF73">
            <v>1.48</v>
          </cell>
          <cell r="AG73">
            <v>178</v>
          </cell>
          <cell r="AH73">
            <v>759</v>
          </cell>
          <cell r="AI73">
            <v>531.30000000000007</v>
          </cell>
          <cell r="AJ73">
            <v>478.17000000000007</v>
          </cell>
          <cell r="AK73">
            <v>451.60500000000002</v>
          </cell>
          <cell r="AL73">
            <v>1123.32</v>
          </cell>
          <cell r="AM73" t="str">
            <v>None</v>
          </cell>
          <cell r="AN73">
            <v>8</v>
          </cell>
          <cell r="AP73" t="str">
            <v>0:42</v>
          </cell>
          <cell r="AQ73">
            <v>0.16666666666666666</v>
          </cell>
          <cell r="AR73">
            <v>10</v>
          </cell>
          <cell r="AS73">
            <v>84.778867924528299</v>
          </cell>
          <cell r="AT73">
            <v>0.53503548172797066</v>
          </cell>
          <cell r="AU73">
            <v>741.3</v>
          </cell>
          <cell r="AV73">
            <v>500.87837837837833</v>
          </cell>
          <cell r="AW73">
            <v>859.9079999999999</v>
          </cell>
          <cell r="AX73">
            <v>581.01891891891887</v>
          </cell>
          <cell r="AY73">
            <v>0.15</v>
          </cell>
          <cell r="AZ73">
            <v>0.01</v>
          </cell>
          <cell r="BA73" t="str">
            <v>N</v>
          </cell>
          <cell r="BB73">
            <v>0</v>
          </cell>
          <cell r="BC73">
            <v>0.222</v>
          </cell>
          <cell r="BD73">
            <v>1.4800000000000001E-2</v>
          </cell>
          <cell r="BE73">
            <v>0</v>
          </cell>
          <cell r="BF73">
            <v>0.23680000000000001</v>
          </cell>
          <cell r="BG73">
            <v>136808.82352941178</v>
          </cell>
          <cell r="BH73">
            <v>5.4185101580135429E-3</v>
          </cell>
          <cell r="BI73">
            <v>1.6239386004514671</v>
          </cell>
          <cell r="BJ73">
            <v>1.8559298290873909</v>
          </cell>
          <cell r="BK73">
            <v>0.79744394254806206</v>
          </cell>
          <cell r="BL73">
            <v>0.9113645057692138</v>
          </cell>
          <cell r="BM73">
            <v>7</v>
          </cell>
        </row>
        <row r="74">
          <cell r="A74">
            <v>30000164</v>
          </cell>
          <cell r="B74" t="str">
            <v>Asda CBY (V3) Multigrain 8/170g</v>
          </cell>
          <cell r="C74" t="str">
            <v>60000027</v>
          </cell>
          <cell r="D74" t="str">
            <v>None</v>
          </cell>
          <cell r="E74">
            <v>120</v>
          </cell>
          <cell r="F74">
            <v>1154</v>
          </cell>
          <cell r="G74">
            <v>20.978999999999999</v>
          </cell>
          <cell r="H74">
            <v>55</v>
          </cell>
          <cell r="I74" t="str">
            <v>1-3</v>
          </cell>
          <cell r="J74">
            <v>18</v>
          </cell>
          <cell r="K74">
            <v>185</v>
          </cell>
          <cell r="L74" t="str">
            <v>Flake Salt</v>
          </cell>
          <cell r="M74" t="str">
            <v>N/A</v>
          </cell>
          <cell r="N74">
            <v>14.685300000000002</v>
          </cell>
          <cell r="O74" t="str">
            <v>62-64</v>
          </cell>
          <cell r="P74">
            <v>63</v>
          </cell>
          <cell r="Q74" t="str">
            <v>44-46</v>
          </cell>
          <cell r="R74">
            <v>45</v>
          </cell>
          <cell r="S74" t="str">
            <v>48-54</v>
          </cell>
          <cell r="T74">
            <v>50</v>
          </cell>
          <cell r="U74">
            <v>0.1</v>
          </cell>
          <cell r="V74">
            <v>50</v>
          </cell>
          <cell r="W74" t="str">
            <v>62 X 62</v>
          </cell>
          <cell r="X74" t="str">
            <v>3:20</v>
          </cell>
          <cell r="Y74" t="str">
            <v>Sunflower</v>
          </cell>
          <cell r="Z74" t="str">
            <v>2.5</v>
          </cell>
          <cell r="AA74">
            <v>35</v>
          </cell>
          <cell r="AB74">
            <v>175</v>
          </cell>
          <cell r="AC74">
            <v>1</v>
          </cell>
          <cell r="AD74">
            <v>8</v>
          </cell>
          <cell r="AE74">
            <v>170</v>
          </cell>
          <cell r="AF74">
            <v>1.36</v>
          </cell>
          <cell r="AG74">
            <v>178</v>
          </cell>
          <cell r="AH74">
            <v>713</v>
          </cell>
          <cell r="AI74">
            <v>653.58333333333326</v>
          </cell>
          <cell r="AJ74">
            <v>588.22499999999991</v>
          </cell>
          <cell r="AK74">
            <v>555.54583333333323</v>
          </cell>
          <cell r="AL74">
            <v>969.68000000000006</v>
          </cell>
          <cell r="AM74" t="str">
            <v>None</v>
          </cell>
          <cell r="AN74">
            <v>7</v>
          </cell>
          <cell r="AP74" t="str">
            <v>0:55</v>
          </cell>
          <cell r="AQ74">
            <v>8.3333333333333329E-2</v>
          </cell>
          <cell r="AR74">
            <v>11</v>
          </cell>
          <cell r="AS74">
            <v>68.047719298245624</v>
          </cell>
          <cell r="AT74">
            <v>0.66658666753466689</v>
          </cell>
          <cell r="AU74">
            <v>760.9</v>
          </cell>
          <cell r="AV74">
            <v>559.48529411764696</v>
          </cell>
          <cell r="AW74">
            <v>844.59900000000005</v>
          </cell>
          <cell r="AX74">
            <v>621.02867647058827</v>
          </cell>
          <cell r="AY74">
            <v>0.1</v>
          </cell>
          <cell r="AZ74">
            <v>0.01</v>
          </cell>
          <cell r="BA74" t="str">
            <v>N</v>
          </cell>
          <cell r="BB74">
            <v>0</v>
          </cell>
          <cell r="BC74">
            <v>0.13600000000000001</v>
          </cell>
          <cell r="BD74">
            <v>1.3600000000000001E-2</v>
          </cell>
          <cell r="BE74">
            <v>0</v>
          </cell>
          <cell r="BF74">
            <v>0.14960000000000001</v>
          </cell>
          <cell r="BG74">
            <v>183174.60317460317</v>
          </cell>
          <cell r="BH74">
            <v>4.1539601386481806E-3</v>
          </cell>
          <cell r="BI74">
            <v>1.3127088388214905</v>
          </cell>
          <cell r="BJ74">
            <v>1.5002386729388462</v>
          </cell>
          <cell r="BK74">
            <v>0.90652242508578329</v>
          </cell>
          <cell r="BL74">
            <v>1.0360256286694665</v>
          </cell>
          <cell r="BM74">
            <v>2</v>
          </cell>
        </row>
        <row r="75">
          <cell r="A75">
            <v>30000165</v>
          </cell>
          <cell r="B75" t="str">
            <v>Asda CBY (V3) Rosemary Scallop 8/185g MB</v>
          </cell>
          <cell r="C75" t="str">
            <v>60000022</v>
          </cell>
          <cell r="D75" t="str">
            <v>None</v>
          </cell>
          <cell r="E75">
            <v>240</v>
          </cell>
          <cell r="F75">
            <v>935.4</v>
          </cell>
          <cell r="G75">
            <v>20.808</v>
          </cell>
          <cell r="H75">
            <v>45</v>
          </cell>
          <cell r="I75" t="str">
            <v>1-4</v>
          </cell>
          <cell r="J75">
            <v>18</v>
          </cell>
          <cell r="K75">
            <v>170</v>
          </cell>
          <cell r="L75" t="str">
            <v>Sea Salt</v>
          </cell>
          <cell r="M75" t="str">
            <v>N/A</v>
          </cell>
          <cell r="N75">
            <v>14.5656</v>
          </cell>
          <cell r="O75" t="str">
            <v>67-69</v>
          </cell>
          <cell r="P75">
            <v>68</v>
          </cell>
          <cell r="Q75" t="str">
            <v>48-50</v>
          </cell>
          <cell r="R75">
            <v>49</v>
          </cell>
          <cell r="S75" t="str">
            <v>57-61</v>
          </cell>
          <cell r="T75">
            <v>58</v>
          </cell>
          <cell r="U75">
            <v>0.15</v>
          </cell>
          <cell r="V75">
            <v>52</v>
          </cell>
          <cell r="W75" t="str">
            <v>64 X 64</v>
          </cell>
          <cell r="X75" t="str">
            <v>3:40</v>
          </cell>
          <cell r="Y75" t="str">
            <v>Sunflower</v>
          </cell>
          <cell r="Z75" t="str">
            <v>2.5</v>
          </cell>
          <cell r="AA75">
            <v>34</v>
          </cell>
          <cell r="AB75">
            <v>197.2</v>
          </cell>
          <cell r="AC75">
            <v>1</v>
          </cell>
          <cell r="AD75">
            <v>8</v>
          </cell>
          <cell r="AE75">
            <v>185</v>
          </cell>
          <cell r="AF75">
            <v>1.48</v>
          </cell>
          <cell r="AG75">
            <v>178</v>
          </cell>
          <cell r="AH75">
            <v>675</v>
          </cell>
          <cell r="AI75">
            <v>506.25</v>
          </cell>
          <cell r="AJ75">
            <v>455.625</v>
          </cell>
          <cell r="AK75">
            <v>430.3125</v>
          </cell>
          <cell r="AL75">
            <v>999</v>
          </cell>
          <cell r="AM75" t="str">
            <v>None</v>
          </cell>
          <cell r="AN75">
            <v>8</v>
          </cell>
          <cell r="AO75" t="str">
            <v>Use maximum relaxation to keep product round.</v>
          </cell>
          <cell r="AP75" t="str">
            <v>0:45</v>
          </cell>
          <cell r="AQ75">
            <v>0.16666666666666666</v>
          </cell>
          <cell r="AR75">
            <v>11</v>
          </cell>
          <cell r="AS75">
            <v>70.10526315789474</v>
          </cell>
          <cell r="AT75">
            <v>0.64702278255757339</v>
          </cell>
          <cell r="AU75">
            <v>753</v>
          </cell>
          <cell r="AV75">
            <v>508.7837837837838</v>
          </cell>
          <cell r="AW75">
            <v>873.48</v>
          </cell>
          <cell r="AX75">
            <v>590.18918918918916</v>
          </cell>
          <cell r="AY75">
            <v>0.15</v>
          </cell>
          <cell r="AZ75">
            <v>0.01</v>
          </cell>
          <cell r="BA75" t="str">
            <v>N</v>
          </cell>
          <cell r="BB75">
            <v>0</v>
          </cell>
          <cell r="BC75">
            <v>0.222</v>
          </cell>
          <cell r="BD75">
            <v>1.4800000000000001E-2</v>
          </cell>
          <cell r="BE75">
            <v>0</v>
          </cell>
          <cell r="BF75">
            <v>0.23680000000000001</v>
          </cell>
          <cell r="BG75">
            <v>137558.82352941178</v>
          </cell>
          <cell r="BH75">
            <v>5.4740218088518275E-3</v>
          </cell>
          <cell r="BI75">
            <v>1.7257339320076972</v>
          </cell>
          <cell r="BJ75">
            <v>1.9722673508659396</v>
          </cell>
          <cell r="BK75">
            <v>0.75040536433876182</v>
          </cell>
          <cell r="BL75">
            <v>0.85760613067287061</v>
          </cell>
          <cell r="BM75">
            <v>7</v>
          </cell>
        </row>
        <row r="76">
          <cell r="A76">
            <v>30000166</v>
          </cell>
          <cell r="B76" t="str">
            <v>Asda CBY (V3) Sea Salt &amp; Pepper 8/185g MB</v>
          </cell>
          <cell r="C76" t="str">
            <v>60000040</v>
          </cell>
          <cell r="D76" t="str">
            <v>None</v>
          </cell>
          <cell r="E76">
            <v>240</v>
          </cell>
          <cell r="F76">
            <v>942.9</v>
          </cell>
          <cell r="G76">
            <v>20.196000000000002</v>
          </cell>
          <cell r="H76">
            <v>47</v>
          </cell>
          <cell r="I76" t="str">
            <v>1-4</v>
          </cell>
          <cell r="J76">
            <v>18</v>
          </cell>
          <cell r="K76">
            <v>165</v>
          </cell>
          <cell r="L76" t="str">
            <v>Sea Salt</v>
          </cell>
          <cell r="M76" t="str">
            <v>N/A</v>
          </cell>
          <cell r="N76">
            <v>14.137200000000002</v>
          </cell>
          <cell r="O76" t="str">
            <v>67-69</v>
          </cell>
          <cell r="P76">
            <v>68</v>
          </cell>
          <cell r="Q76" t="str">
            <v>48-50</v>
          </cell>
          <cell r="R76">
            <v>49</v>
          </cell>
          <cell r="S76" t="str">
            <v>57-61</v>
          </cell>
          <cell r="T76">
            <v>58</v>
          </cell>
          <cell r="U76">
            <v>0.15</v>
          </cell>
          <cell r="V76">
            <v>52</v>
          </cell>
          <cell r="W76" t="str">
            <v>64 X 64</v>
          </cell>
          <cell r="X76" t="str">
            <v>3:35</v>
          </cell>
          <cell r="Y76" t="str">
            <v>Sunflower</v>
          </cell>
          <cell r="Z76" t="str">
            <v>2.5</v>
          </cell>
          <cell r="AA76">
            <v>34</v>
          </cell>
          <cell r="AB76">
            <v>197.2</v>
          </cell>
          <cell r="AC76">
            <v>1</v>
          </cell>
          <cell r="AD76">
            <v>8</v>
          </cell>
          <cell r="AE76">
            <v>185</v>
          </cell>
          <cell r="AF76">
            <v>1.48</v>
          </cell>
          <cell r="AG76">
            <v>178</v>
          </cell>
          <cell r="AH76">
            <v>655</v>
          </cell>
          <cell r="AI76">
            <v>513.08333333333326</v>
          </cell>
          <cell r="AJ76">
            <v>461.77499999999992</v>
          </cell>
          <cell r="AK76">
            <v>436.12083333333328</v>
          </cell>
          <cell r="AL76">
            <v>969.4</v>
          </cell>
          <cell r="AM76" t="str">
            <v>None</v>
          </cell>
          <cell r="AN76">
            <v>8</v>
          </cell>
          <cell r="AO76" t="str">
            <v>Use maximum relaxation to keep product round.</v>
          </cell>
          <cell r="AP76" t="str">
            <v>0:47</v>
          </cell>
          <cell r="AQ76">
            <v>0.16666666666666666</v>
          </cell>
          <cell r="AR76">
            <v>11</v>
          </cell>
          <cell r="AS76">
            <v>68.0280701754386</v>
          </cell>
          <cell r="AT76">
            <v>0.66677920339902608</v>
          </cell>
          <cell r="AU76">
            <v>757.1</v>
          </cell>
          <cell r="AV76">
            <v>511.55405405405406</v>
          </cell>
          <cell r="AW76">
            <v>878.23599999999999</v>
          </cell>
          <cell r="AX76">
            <v>593.40270270270275</v>
          </cell>
          <cell r="AY76">
            <v>0.15</v>
          </cell>
          <cell r="AZ76">
            <v>0.01</v>
          </cell>
          <cell r="BA76" t="str">
            <v>N</v>
          </cell>
          <cell r="BB76">
            <v>0</v>
          </cell>
          <cell r="BC76">
            <v>0.222</v>
          </cell>
          <cell r="BD76">
            <v>1.4800000000000001E-2</v>
          </cell>
          <cell r="BE76">
            <v>0</v>
          </cell>
          <cell r="BF76">
            <v>0.23680000000000001</v>
          </cell>
          <cell r="BG76">
            <v>138661.76470588235</v>
          </cell>
          <cell r="BH76">
            <v>5.4600487856612577E-3</v>
          </cell>
          <cell r="BI76">
            <v>1.7219332696998619</v>
          </cell>
          <cell r="BJ76">
            <v>1.9679237367998421</v>
          </cell>
          <cell r="BK76">
            <v>0.75206166393760565</v>
          </cell>
          <cell r="BL76">
            <v>0.85949904450012071</v>
          </cell>
          <cell r="BM76">
            <v>6</v>
          </cell>
        </row>
        <row r="77">
          <cell r="A77">
            <v>30000167</v>
          </cell>
          <cell r="B77" t="str">
            <v>Asda CBY (V3) Garlic Scallop 8/200g MB</v>
          </cell>
          <cell r="C77" t="str">
            <v>60000039</v>
          </cell>
          <cell r="D77" t="str">
            <v>None</v>
          </cell>
          <cell r="E77">
            <v>240</v>
          </cell>
          <cell r="F77">
            <v>928.5</v>
          </cell>
          <cell r="G77">
            <v>22.032</v>
          </cell>
          <cell r="H77">
            <v>42</v>
          </cell>
          <cell r="I77" t="str">
            <v>1-4</v>
          </cell>
          <cell r="J77">
            <v>18</v>
          </cell>
          <cell r="K77">
            <v>180</v>
          </cell>
          <cell r="L77" t="str">
            <v>Sea Salt</v>
          </cell>
          <cell r="M77" t="str">
            <v>N/A</v>
          </cell>
          <cell r="N77">
            <v>15.4224</v>
          </cell>
          <cell r="O77" t="str">
            <v>67-69</v>
          </cell>
          <cell r="P77">
            <v>68</v>
          </cell>
          <cell r="Q77" t="str">
            <v>48-50</v>
          </cell>
          <cell r="R77">
            <v>49</v>
          </cell>
          <cell r="S77" t="str">
            <v>57-61</v>
          </cell>
          <cell r="T77">
            <v>58</v>
          </cell>
          <cell r="U77">
            <v>0.15</v>
          </cell>
          <cell r="V77">
            <v>50</v>
          </cell>
          <cell r="W77" t="str">
            <v>64 X 64</v>
          </cell>
          <cell r="X77" t="str">
            <v>3:35</v>
          </cell>
          <cell r="Y77" t="str">
            <v>Sunflower</v>
          </cell>
          <cell r="Z77" t="str">
            <v>2.5</v>
          </cell>
          <cell r="AA77">
            <v>35</v>
          </cell>
          <cell r="AB77">
            <v>203</v>
          </cell>
          <cell r="AC77">
            <v>1</v>
          </cell>
          <cell r="AD77">
            <v>8</v>
          </cell>
          <cell r="AE77">
            <v>200</v>
          </cell>
          <cell r="AF77">
            <v>1.6</v>
          </cell>
          <cell r="AG77">
            <v>178</v>
          </cell>
          <cell r="AH77">
            <v>694</v>
          </cell>
          <cell r="AI77">
            <v>485.8</v>
          </cell>
          <cell r="AJ77">
            <v>437.22</v>
          </cell>
          <cell r="AK77">
            <v>412.93</v>
          </cell>
          <cell r="AL77">
            <v>1110.4000000000001</v>
          </cell>
          <cell r="AM77" t="str">
            <v>None</v>
          </cell>
          <cell r="AN77">
            <v>8</v>
          </cell>
          <cell r="AO77" t="str">
            <v xml:space="preserve"> Use maximum relaxation to keep product round.</v>
          </cell>
          <cell r="AP77" t="str">
            <v>0:42</v>
          </cell>
          <cell r="AQ77">
            <v>0.16666666666666666</v>
          </cell>
          <cell r="AR77">
            <v>11</v>
          </cell>
          <cell r="AS77">
            <v>77.92280701754386</v>
          </cell>
          <cell r="AT77">
            <v>0.58211073466770158</v>
          </cell>
          <cell r="AU77">
            <v>741.5</v>
          </cell>
          <cell r="AV77">
            <v>463.4375</v>
          </cell>
          <cell r="AW77">
            <v>860.14</v>
          </cell>
          <cell r="AX77">
            <v>537.58749999999998</v>
          </cell>
          <cell r="AY77">
            <v>0.15</v>
          </cell>
          <cell r="AZ77">
            <v>0.01</v>
          </cell>
          <cell r="BA77" t="str">
            <v>N</v>
          </cell>
          <cell r="BB77">
            <v>0</v>
          </cell>
          <cell r="BC77">
            <v>0.24</v>
          </cell>
          <cell r="BD77">
            <v>1.6E-2</v>
          </cell>
          <cell r="BE77">
            <v>0</v>
          </cell>
          <cell r="BF77">
            <v>0.25600000000000001</v>
          </cell>
          <cell r="BG77">
            <v>136544.11764705883</v>
          </cell>
          <cell r="BH77">
            <v>5.4304792676359718E-3</v>
          </cell>
          <cell r="BI77">
            <v>1.7765341949380722</v>
          </cell>
          <cell r="BJ77">
            <v>2.0303247942149398</v>
          </cell>
          <cell r="BK77">
            <v>0.78805125394662179</v>
          </cell>
          <cell r="BL77">
            <v>0.90063000451042496</v>
          </cell>
          <cell r="BM77">
            <v>7</v>
          </cell>
        </row>
        <row r="78">
          <cell r="A78">
            <v>30000168</v>
          </cell>
          <cell r="B78" t="str">
            <v>Asda CBY (V3) Snackers 16/200g</v>
          </cell>
          <cell r="C78" t="str">
            <v>60000053</v>
          </cell>
          <cell r="D78" t="str">
            <v>None</v>
          </cell>
          <cell r="E78">
            <v>90</v>
          </cell>
          <cell r="F78">
            <v>945.9</v>
          </cell>
          <cell r="G78">
            <v>14.88</v>
          </cell>
          <cell r="H78">
            <v>64</v>
          </cell>
          <cell r="I78" t="str">
            <v>1-11</v>
          </cell>
          <cell r="J78">
            <v>24</v>
          </cell>
          <cell r="K78">
            <v>155</v>
          </cell>
          <cell r="L78" t="str">
            <v>Flake</v>
          </cell>
          <cell r="M78" t="str">
            <v>N/A</v>
          </cell>
          <cell r="N78">
            <v>8</v>
          </cell>
          <cell r="O78" t="str">
            <v>39-41</v>
          </cell>
          <cell r="P78">
            <v>40</v>
          </cell>
          <cell r="Q78" t="str">
            <v>29-31</v>
          </cell>
          <cell r="R78">
            <v>30</v>
          </cell>
          <cell r="S78" t="str">
            <v>33-36</v>
          </cell>
          <cell r="T78">
            <v>34</v>
          </cell>
          <cell r="U78">
            <v>0.1</v>
          </cell>
          <cell r="V78">
            <v>55</v>
          </cell>
          <cell r="W78" t="str">
            <v>48 x 48</v>
          </cell>
          <cell r="X78" t="str">
            <v>4:15</v>
          </cell>
          <cell r="Y78" t="str">
            <v>Sunflower</v>
          </cell>
          <cell r="Z78" t="str">
            <v>2.5</v>
          </cell>
          <cell r="AA78">
            <v>60</v>
          </cell>
          <cell r="AB78">
            <v>204</v>
          </cell>
          <cell r="AC78">
            <v>1</v>
          </cell>
          <cell r="AD78">
            <v>16</v>
          </cell>
          <cell r="AE78">
            <v>200</v>
          </cell>
          <cell r="AF78">
            <v>3.2</v>
          </cell>
          <cell r="AG78" t="str">
            <v>N/A</v>
          </cell>
          <cell r="AH78">
            <v>232</v>
          </cell>
          <cell r="AI78">
            <v>247.46666666666667</v>
          </cell>
          <cell r="AJ78">
            <v>222.72</v>
          </cell>
          <cell r="AK78">
            <v>210.34666666666666</v>
          </cell>
          <cell r="AL78">
            <v>742.40000000000009</v>
          </cell>
          <cell r="AM78" t="str">
            <v>None</v>
          </cell>
          <cell r="AN78">
            <v>10</v>
          </cell>
          <cell r="AP78" t="str">
            <v>1:04</v>
          </cell>
          <cell r="AQ78">
            <v>6.25E-2</v>
          </cell>
          <cell r="AR78">
            <v>11</v>
          </cell>
          <cell r="AS78">
            <v>52.098245614035093</v>
          </cell>
          <cell r="AT78">
            <v>0.87065700400729484</v>
          </cell>
          <cell r="AU78">
            <v>795.9</v>
          </cell>
          <cell r="AV78">
            <v>248.71874999999997</v>
          </cell>
          <cell r="AW78">
            <v>879.46950000000004</v>
          </cell>
          <cell r="AX78">
            <v>274.83421874999999</v>
          </cell>
          <cell r="AY78">
            <v>0.1</v>
          </cell>
          <cell r="AZ78">
            <v>5.0000000000000001E-3</v>
          </cell>
          <cell r="BA78" t="str">
            <v>N</v>
          </cell>
          <cell r="BB78">
            <v>0</v>
          </cell>
          <cell r="BC78">
            <v>0.32000000000000006</v>
          </cell>
          <cell r="BD78">
            <v>1.6E-2</v>
          </cell>
          <cell r="BE78">
            <v>0</v>
          </cell>
          <cell r="BF78">
            <v>0.33600000000000008</v>
          </cell>
          <cell r="BG78">
            <v>236475</v>
          </cell>
          <cell r="BH78">
            <v>3.3656834760545512E-3</v>
          </cell>
          <cell r="BI78">
            <v>3.5670561370123695</v>
          </cell>
          <cell r="BJ78">
            <v>3.9633957077915216</v>
          </cell>
          <cell r="BK78">
            <v>0.80738847087844789</v>
          </cell>
          <cell r="BL78">
            <v>0.89709830097605314</v>
          </cell>
          <cell r="BM78">
            <v>6</v>
          </cell>
        </row>
        <row r="79">
          <cell r="A79">
            <v>30000172</v>
          </cell>
          <cell r="B79" t="str">
            <v>ASDA Sea Salt MB 8 x 185g (V2)</v>
          </cell>
          <cell r="C79" t="str">
            <v>60000041</v>
          </cell>
          <cell r="D79" t="str">
            <v>None</v>
          </cell>
          <cell r="E79">
            <v>240</v>
          </cell>
          <cell r="F79">
            <v>944.7</v>
          </cell>
          <cell r="G79">
            <v>20.196000000000002</v>
          </cell>
          <cell r="H79">
            <v>47</v>
          </cell>
          <cell r="I79" t="str">
            <v>1-4</v>
          </cell>
          <cell r="J79">
            <v>18</v>
          </cell>
          <cell r="K79">
            <v>165</v>
          </cell>
          <cell r="L79" t="str">
            <v>Sea Salt</v>
          </cell>
          <cell r="M79" t="str">
            <v>N/A</v>
          </cell>
          <cell r="N79">
            <v>14.137200000000002</v>
          </cell>
          <cell r="O79" t="str">
            <v>67-69</v>
          </cell>
          <cell r="P79">
            <v>68</v>
          </cell>
          <cell r="Q79" t="str">
            <v>48-50</v>
          </cell>
          <cell r="R79">
            <v>49</v>
          </cell>
          <cell r="S79" t="str">
            <v>57-61</v>
          </cell>
          <cell r="T79">
            <v>58</v>
          </cell>
          <cell r="U79">
            <v>0.15</v>
          </cell>
          <cell r="V79">
            <v>52</v>
          </cell>
          <cell r="W79" t="str">
            <v>64 X 64</v>
          </cell>
          <cell r="X79" t="str">
            <v>3:35</v>
          </cell>
          <cell r="Y79" t="str">
            <v>Sunflower</v>
          </cell>
          <cell r="Z79" t="str">
            <v>2.5</v>
          </cell>
          <cell r="AA79">
            <v>34</v>
          </cell>
          <cell r="AB79">
            <v>197.2</v>
          </cell>
          <cell r="AC79">
            <v>1</v>
          </cell>
          <cell r="AD79">
            <v>8</v>
          </cell>
          <cell r="AE79">
            <v>185</v>
          </cell>
          <cell r="AF79">
            <v>1.48</v>
          </cell>
          <cell r="AG79">
            <v>178</v>
          </cell>
          <cell r="AH79">
            <v>655</v>
          </cell>
          <cell r="AI79">
            <v>513.08333333333326</v>
          </cell>
          <cell r="AJ79">
            <v>461.77499999999992</v>
          </cell>
          <cell r="AK79">
            <v>436.12083333333328</v>
          </cell>
          <cell r="AL79">
            <v>969.4</v>
          </cell>
          <cell r="AM79" t="str">
            <v>None</v>
          </cell>
          <cell r="AN79">
            <v>8</v>
          </cell>
          <cell r="AO79" t="str">
            <v>Use maximum relaxation to keep product round.</v>
          </cell>
          <cell r="AP79" t="str">
            <v>0:47</v>
          </cell>
          <cell r="AQ79">
            <v>0.16666666666666666</v>
          </cell>
          <cell r="AR79">
            <v>11</v>
          </cell>
          <cell r="AS79">
            <v>68.0280701754386</v>
          </cell>
          <cell r="AT79">
            <v>0.66677920339902608</v>
          </cell>
          <cell r="AU79">
            <v>748.8</v>
          </cell>
          <cell r="AV79">
            <v>505.94594594594594</v>
          </cell>
          <cell r="AW79">
            <v>868.60799999999995</v>
          </cell>
          <cell r="AX79">
            <v>586.89729729729731</v>
          </cell>
          <cell r="AY79">
            <v>0.15</v>
          </cell>
          <cell r="AZ79">
            <v>0.01</v>
          </cell>
          <cell r="BA79" t="str">
            <v>N</v>
          </cell>
          <cell r="BB79">
            <v>0</v>
          </cell>
          <cell r="BC79">
            <v>0.222</v>
          </cell>
          <cell r="BD79">
            <v>1.4800000000000001E-2</v>
          </cell>
          <cell r="BE79">
            <v>0</v>
          </cell>
          <cell r="BF79">
            <v>0.23680000000000001</v>
          </cell>
          <cell r="BG79">
            <v>138926.4705882353</v>
          </cell>
          <cell r="BH79">
            <v>5.3899015560495388E-3</v>
          </cell>
          <cell r="BI79">
            <v>1.7028532232454747</v>
          </cell>
          <cell r="BJ79">
            <v>1.9461179694233997</v>
          </cell>
          <cell r="BK79">
            <v>0.76048832766211893</v>
          </cell>
          <cell r="BL79">
            <v>0.86912951732813593</v>
          </cell>
          <cell r="BM79">
            <v>7</v>
          </cell>
        </row>
        <row r="80">
          <cell r="A80">
            <v>30000173</v>
          </cell>
          <cell r="B80" t="str">
            <v>ASDA Sweet Chili Scallop 8 x 185g MB (V2)</v>
          </cell>
          <cell r="C80" t="str">
            <v>60000050</v>
          </cell>
          <cell r="D80" t="str">
            <v>None</v>
          </cell>
          <cell r="E80">
            <v>240</v>
          </cell>
          <cell r="F80">
            <v>930.3</v>
          </cell>
          <cell r="G80">
            <v>22.032</v>
          </cell>
          <cell r="H80">
            <v>42</v>
          </cell>
          <cell r="I80" t="str">
            <v>1-4</v>
          </cell>
          <cell r="J80">
            <v>18</v>
          </cell>
          <cell r="K80">
            <v>180</v>
          </cell>
          <cell r="L80" t="str">
            <v>Flake Salt</v>
          </cell>
          <cell r="M80" t="str">
            <v>N/A</v>
          </cell>
          <cell r="N80">
            <v>15.4224</v>
          </cell>
          <cell r="O80" t="str">
            <v>67-69</v>
          </cell>
          <cell r="P80">
            <v>68</v>
          </cell>
          <cell r="Q80" t="str">
            <v>48-50</v>
          </cell>
          <cell r="R80">
            <v>49</v>
          </cell>
          <cell r="S80" t="str">
            <v>56-59</v>
          </cell>
          <cell r="T80">
            <v>57</v>
          </cell>
          <cell r="U80">
            <v>0.15</v>
          </cell>
          <cell r="V80">
            <v>52</v>
          </cell>
          <cell r="W80" t="str">
            <v>64 X 64</v>
          </cell>
          <cell r="X80" t="str">
            <v>3:40</v>
          </cell>
          <cell r="Y80" t="str">
            <v>Sunflower</v>
          </cell>
          <cell r="Z80" t="str">
            <v>2.0</v>
          </cell>
          <cell r="AA80">
            <v>34</v>
          </cell>
          <cell r="AB80">
            <v>196</v>
          </cell>
          <cell r="AC80">
            <v>1</v>
          </cell>
          <cell r="AD80">
            <v>8</v>
          </cell>
          <cell r="AE80">
            <v>185</v>
          </cell>
          <cell r="AF80">
            <v>1.48</v>
          </cell>
          <cell r="AG80">
            <v>178</v>
          </cell>
          <cell r="AH80">
            <v>714</v>
          </cell>
          <cell r="AI80">
            <v>499.8</v>
          </cell>
          <cell r="AJ80">
            <v>449.82</v>
          </cell>
          <cell r="AK80">
            <v>424.83</v>
          </cell>
          <cell r="AL80">
            <v>1056.72</v>
          </cell>
          <cell r="AM80" t="str">
            <v>None</v>
          </cell>
          <cell r="AN80">
            <v>8</v>
          </cell>
          <cell r="AO80" t="str">
            <v>Use maximum relaxation to keep product round.</v>
          </cell>
          <cell r="AP80" t="str">
            <v>0:42</v>
          </cell>
          <cell r="AQ80">
            <v>0.16666666666666666</v>
          </cell>
          <cell r="AR80">
            <v>10</v>
          </cell>
          <cell r="AS80">
            <v>79.752452830188687</v>
          </cell>
          <cell r="AT80">
            <v>0.56875620536628801</v>
          </cell>
          <cell r="AU80">
            <v>741.3</v>
          </cell>
          <cell r="AV80">
            <v>500.87837837837833</v>
          </cell>
          <cell r="AW80">
            <v>859.9079999999999</v>
          </cell>
          <cell r="AX80">
            <v>581.01891891891887</v>
          </cell>
          <cell r="AY80">
            <v>0.15</v>
          </cell>
          <cell r="AZ80">
            <v>0.01</v>
          </cell>
          <cell r="BA80" t="str">
            <v>N</v>
          </cell>
          <cell r="BB80">
            <v>0</v>
          </cell>
          <cell r="BC80">
            <v>0.222</v>
          </cell>
          <cell r="BD80">
            <v>1.4800000000000001E-2</v>
          </cell>
          <cell r="BE80">
            <v>0</v>
          </cell>
          <cell r="BF80">
            <v>0.23680000000000001</v>
          </cell>
          <cell r="BG80">
            <v>136808.82352941178</v>
          </cell>
          <cell r="BH80">
            <v>5.4185101580135429E-3</v>
          </cell>
          <cell r="BI80">
            <v>1.7106347629796836</v>
          </cell>
          <cell r="BJ80">
            <v>1.9550111576910669</v>
          </cell>
          <cell r="BK80">
            <v>0.7570289275217893</v>
          </cell>
          <cell r="BL80">
            <v>0.8651759171677591</v>
          </cell>
          <cell r="BM80">
            <v>7</v>
          </cell>
        </row>
        <row r="81">
          <cell r="A81">
            <v>30000175</v>
          </cell>
          <cell r="B81" t="str">
            <v>Co-op Rosemary Scallop 8 x 185 g MB</v>
          </cell>
          <cell r="C81" t="str">
            <v>60000022</v>
          </cell>
          <cell r="D81" t="str">
            <v>None</v>
          </cell>
          <cell r="E81">
            <v>240</v>
          </cell>
          <cell r="F81">
            <v>935.4</v>
          </cell>
          <cell r="G81">
            <v>20.808</v>
          </cell>
          <cell r="H81">
            <v>45</v>
          </cell>
          <cell r="I81" t="str">
            <v>1-4</v>
          </cell>
          <cell r="J81">
            <v>18</v>
          </cell>
          <cell r="K81">
            <v>170</v>
          </cell>
          <cell r="L81" t="str">
            <v>Sea Salt</v>
          </cell>
          <cell r="M81" t="str">
            <v>N/A</v>
          </cell>
          <cell r="N81">
            <v>14.5656</v>
          </cell>
          <cell r="O81" t="str">
            <v>67-69</v>
          </cell>
          <cell r="P81">
            <v>68</v>
          </cell>
          <cell r="Q81" t="str">
            <v>48-50</v>
          </cell>
          <cell r="R81">
            <v>49</v>
          </cell>
          <cell r="S81" t="str">
            <v>57-61</v>
          </cell>
          <cell r="T81">
            <v>58</v>
          </cell>
          <cell r="U81">
            <v>0.15</v>
          </cell>
          <cell r="V81">
            <v>52</v>
          </cell>
          <cell r="W81" t="str">
            <v>64 X 64</v>
          </cell>
          <cell r="X81" t="str">
            <v>3:40</v>
          </cell>
          <cell r="Y81" t="str">
            <v>Sunflower</v>
          </cell>
          <cell r="Z81" t="str">
            <v>2.5</v>
          </cell>
          <cell r="AA81">
            <v>34</v>
          </cell>
          <cell r="AB81">
            <v>197.2</v>
          </cell>
          <cell r="AC81">
            <v>1</v>
          </cell>
          <cell r="AD81">
            <v>8</v>
          </cell>
          <cell r="AE81">
            <v>185</v>
          </cell>
          <cell r="AF81">
            <v>1.48</v>
          </cell>
          <cell r="AG81">
            <v>178</v>
          </cell>
          <cell r="AH81">
            <v>675</v>
          </cell>
          <cell r="AI81">
            <v>506.25</v>
          </cell>
          <cell r="AJ81">
            <v>455.625</v>
          </cell>
          <cell r="AK81">
            <v>430.3125</v>
          </cell>
          <cell r="AL81">
            <v>999</v>
          </cell>
          <cell r="AM81" t="str">
            <v>None</v>
          </cell>
          <cell r="AN81">
            <v>8</v>
          </cell>
          <cell r="AO81" t="str">
            <v xml:space="preserve"> Use maximum relaxation to keep product round.</v>
          </cell>
          <cell r="AP81" t="str">
            <v>0:45</v>
          </cell>
          <cell r="AQ81">
            <v>0.16666666666666666</v>
          </cell>
          <cell r="AR81">
            <v>11</v>
          </cell>
          <cell r="AS81">
            <v>70.10526315789474</v>
          </cell>
          <cell r="AT81">
            <v>0.64702278255757339</v>
          </cell>
          <cell r="AU81">
            <v>753</v>
          </cell>
          <cell r="AV81">
            <v>508.7837837837838</v>
          </cell>
          <cell r="AW81">
            <v>873.48</v>
          </cell>
          <cell r="AX81">
            <v>590.18918918918916</v>
          </cell>
          <cell r="AY81">
            <v>0.15</v>
          </cell>
          <cell r="AZ81">
            <v>0.01</v>
          </cell>
          <cell r="BA81" t="str">
            <v>N</v>
          </cell>
          <cell r="BB81">
            <v>0</v>
          </cell>
          <cell r="BC81">
            <v>0.222</v>
          </cell>
          <cell r="BD81">
            <v>1.4800000000000001E-2</v>
          </cell>
          <cell r="BE81">
            <v>0</v>
          </cell>
          <cell r="BF81">
            <v>0.23680000000000001</v>
          </cell>
          <cell r="BG81">
            <v>137558.82352941178</v>
          </cell>
          <cell r="BH81">
            <v>5.4740218088518275E-3</v>
          </cell>
          <cell r="BI81">
            <v>1.7257339320076972</v>
          </cell>
          <cell r="BJ81">
            <v>1.9722673508659396</v>
          </cell>
          <cell r="BK81">
            <v>0.75040536433876182</v>
          </cell>
          <cell r="BL81">
            <v>0.85760613067287061</v>
          </cell>
          <cell r="BM81">
            <v>7</v>
          </cell>
        </row>
        <row r="82">
          <cell r="A82">
            <v>30000178</v>
          </cell>
          <cell r="B82" t="str">
            <v>Tesco Sweet Chilli Dippers 6x165g</v>
          </cell>
          <cell r="C82" t="str">
            <v>60000071</v>
          </cell>
          <cell r="D82" t="str">
            <v>Dairy</v>
          </cell>
          <cell r="E82">
            <v>120</v>
          </cell>
          <cell r="F82">
            <v>881.1</v>
          </cell>
          <cell r="G82">
            <v>14.4</v>
          </cell>
          <cell r="H82">
            <v>61</v>
          </cell>
          <cell r="I82" t="str">
            <v>1-8</v>
          </cell>
          <cell r="J82">
            <v>20</v>
          </cell>
          <cell r="K82">
            <v>225</v>
          </cell>
          <cell r="L82" t="str">
            <v>Sea Salt</v>
          </cell>
          <cell r="M82" t="str">
            <v>N/A</v>
          </cell>
          <cell r="N82">
            <v>5</v>
          </cell>
          <cell r="O82" t="str">
            <v>31-33</v>
          </cell>
          <cell r="P82">
            <v>32</v>
          </cell>
          <cell r="Q82" t="str">
            <v>22-24</v>
          </cell>
          <cell r="R82">
            <v>23</v>
          </cell>
          <cell r="S82" t="str">
            <v>25 - 27</v>
          </cell>
          <cell r="T82">
            <v>26</v>
          </cell>
          <cell r="U82">
            <v>0.1</v>
          </cell>
          <cell r="V82">
            <v>49</v>
          </cell>
          <cell r="W82" t="str">
            <v>52 x 36</v>
          </cell>
          <cell r="X82" t="str">
            <v>4:15</v>
          </cell>
          <cell r="Y82" t="str">
            <v>Sunflower</v>
          </cell>
          <cell r="Z82" t="str">
            <v>2.5</v>
          </cell>
          <cell r="AA82">
            <v>63</v>
          </cell>
          <cell r="AB82">
            <v>170</v>
          </cell>
          <cell r="AC82">
            <v>1</v>
          </cell>
          <cell r="AD82">
            <v>6</v>
          </cell>
          <cell r="AE82">
            <v>165</v>
          </cell>
          <cell r="AF82">
            <v>0.99</v>
          </cell>
          <cell r="AG82" t="str">
            <v>N/A</v>
          </cell>
          <cell r="AH82">
            <v>714</v>
          </cell>
          <cell r="AI82">
            <v>725.9</v>
          </cell>
          <cell r="AJ82">
            <v>653.30999999999995</v>
          </cell>
          <cell r="AK82">
            <v>617.01499999999999</v>
          </cell>
          <cell r="AL82">
            <v>706.86</v>
          </cell>
          <cell r="AM82" t="str">
            <v>Dairy</v>
          </cell>
          <cell r="AN82">
            <v>12</v>
          </cell>
          <cell r="AO82" t="str">
            <v>DIE TO BE MOUNTED ON RIGHT SLOT ONLY (CUTTER SIDE).  All measurements to be done on "guitar pick" shape cracker only.</v>
          </cell>
          <cell r="AP82" t="str">
            <v>1:1</v>
          </cell>
          <cell r="AQ82">
            <v>8.3333333333333329E-2</v>
          </cell>
          <cell r="AR82">
            <v>12</v>
          </cell>
          <cell r="AS82">
            <v>46.35147540983607</v>
          </cell>
          <cell r="AT82">
            <v>0.97860320603141759</v>
          </cell>
          <cell r="AU82">
            <v>746.7</v>
          </cell>
          <cell r="AV82">
            <v>754.24242424242425</v>
          </cell>
          <cell r="AW82">
            <v>825.10350000000005</v>
          </cell>
          <cell r="AX82">
            <v>833.43787878787884</v>
          </cell>
          <cell r="AY82">
            <v>0.1</v>
          </cell>
          <cell r="AZ82">
            <v>5.0000000000000001E-3</v>
          </cell>
          <cell r="BA82" t="str">
            <v>N</v>
          </cell>
          <cell r="BB82">
            <v>0</v>
          </cell>
          <cell r="BC82">
            <v>9.9000000000000005E-2</v>
          </cell>
          <cell r="BD82">
            <v>4.9500000000000004E-3</v>
          </cell>
          <cell r="BE82">
            <v>0</v>
          </cell>
          <cell r="BF82">
            <v>0.10395</v>
          </cell>
          <cell r="BG82">
            <v>275343.75</v>
          </cell>
          <cell r="BH82">
            <v>2.7118828736806266E-3</v>
          </cell>
          <cell r="BI82">
            <v>1.1290417262512769</v>
          </cell>
          <cell r="BJ82">
            <v>1.3282843838250316</v>
          </cell>
          <cell r="BK82">
            <v>0.74532232107488805</v>
          </cell>
          <cell r="BL82">
            <v>0.87684978949986825</v>
          </cell>
          <cell r="BM82">
            <v>6</v>
          </cell>
        </row>
        <row r="83">
          <cell r="A83">
            <v>30000182</v>
          </cell>
          <cell r="B83" t="str">
            <v>Asda CBY (V4) Multigrain 8/170g</v>
          </cell>
          <cell r="C83" t="str">
            <v>60000027</v>
          </cell>
          <cell r="D83" t="str">
            <v>None</v>
          </cell>
          <cell r="E83">
            <v>120</v>
          </cell>
          <cell r="F83">
            <v>1154</v>
          </cell>
          <cell r="G83">
            <v>20.978999999999999</v>
          </cell>
          <cell r="H83">
            <v>55</v>
          </cell>
          <cell r="I83" t="str">
            <v>1-3</v>
          </cell>
          <cell r="J83">
            <v>18</v>
          </cell>
          <cell r="K83">
            <v>185</v>
          </cell>
          <cell r="L83" t="str">
            <v>Flake Salt</v>
          </cell>
          <cell r="M83" t="str">
            <v>N/A</v>
          </cell>
          <cell r="N83">
            <v>10</v>
          </cell>
          <cell r="O83" t="str">
            <v>62-64</v>
          </cell>
          <cell r="P83">
            <v>63</v>
          </cell>
          <cell r="Q83" t="str">
            <v>44-46</v>
          </cell>
          <cell r="R83">
            <v>45</v>
          </cell>
          <cell r="S83" t="str">
            <v>48-54</v>
          </cell>
          <cell r="T83">
            <v>50</v>
          </cell>
          <cell r="U83">
            <v>0.1</v>
          </cell>
          <cell r="V83">
            <v>50</v>
          </cell>
          <cell r="W83" t="str">
            <v>62 X 62</v>
          </cell>
          <cell r="X83" t="str">
            <v>3:20</v>
          </cell>
          <cell r="Y83" t="str">
            <v>Sunflower</v>
          </cell>
          <cell r="Z83" t="str">
            <v>2.5</v>
          </cell>
          <cell r="AA83">
            <v>35</v>
          </cell>
          <cell r="AB83">
            <v>175</v>
          </cell>
          <cell r="AC83">
            <v>1</v>
          </cell>
          <cell r="AD83">
            <v>8</v>
          </cell>
          <cell r="AE83">
            <v>170</v>
          </cell>
          <cell r="AF83">
            <v>1.36</v>
          </cell>
          <cell r="AG83">
            <v>178</v>
          </cell>
          <cell r="AH83">
            <v>713</v>
          </cell>
          <cell r="AI83">
            <v>653.58333333333326</v>
          </cell>
          <cell r="AJ83">
            <v>588.22499999999991</v>
          </cell>
          <cell r="AK83">
            <v>555.54583333333323</v>
          </cell>
          <cell r="AL83">
            <v>969.68000000000006</v>
          </cell>
          <cell r="AM83" t="str">
            <v>None</v>
          </cell>
          <cell r="AN83">
            <v>7</v>
          </cell>
          <cell r="AP83" t="str">
            <v>0:55</v>
          </cell>
          <cell r="AQ83">
            <v>8.3333333333333329E-2</v>
          </cell>
          <cell r="AR83">
            <v>11</v>
          </cell>
          <cell r="AS83">
            <v>68.047719298245624</v>
          </cell>
          <cell r="AT83">
            <v>0.66658666753466689</v>
          </cell>
          <cell r="AU83">
            <v>760.9</v>
          </cell>
          <cell r="AV83">
            <v>559.48529411764696</v>
          </cell>
          <cell r="AW83">
            <v>844.59900000000005</v>
          </cell>
          <cell r="AX83">
            <v>621.02867647058827</v>
          </cell>
          <cell r="AY83">
            <v>0.1</v>
          </cell>
          <cell r="AZ83">
            <v>0.01</v>
          </cell>
          <cell r="BA83" t="str">
            <v>N</v>
          </cell>
          <cell r="BB83">
            <v>0</v>
          </cell>
          <cell r="BC83">
            <v>0.13600000000000001</v>
          </cell>
          <cell r="BD83">
            <v>1.3600000000000001E-2</v>
          </cell>
          <cell r="BE83">
            <v>0</v>
          </cell>
          <cell r="BF83">
            <v>0.14960000000000001</v>
          </cell>
          <cell r="BG83">
            <v>183174.60317460317</v>
          </cell>
          <cell r="BH83">
            <v>4.1539601386481806E-3</v>
          </cell>
          <cell r="BI83">
            <v>1.3127088388214905</v>
          </cell>
          <cell r="BJ83">
            <v>1.5002386729388462</v>
          </cell>
          <cell r="BK83">
            <v>0.90652242508578329</v>
          </cell>
          <cell r="BL83">
            <v>1.0360256286694665</v>
          </cell>
          <cell r="BM83">
            <v>2</v>
          </cell>
        </row>
        <row r="84">
          <cell r="A84">
            <v>30000183</v>
          </cell>
          <cell r="B84" t="str">
            <v>Asda CBY (V4) Rosemary Scallop 8/185g MB</v>
          </cell>
          <cell r="C84" t="str">
            <v>60000022</v>
          </cell>
          <cell r="D84" t="str">
            <v>None</v>
          </cell>
          <cell r="E84">
            <v>240</v>
          </cell>
          <cell r="F84">
            <v>935.4</v>
          </cell>
          <cell r="G84">
            <v>20.808</v>
          </cell>
          <cell r="H84">
            <v>45</v>
          </cell>
          <cell r="I84" t="str">
            <v>1-4</v>
          </cell>
          <cell r="J84">
            <v>18</v>
          </cell>
          <cell r="K84">
            <v>170</v>
          </cell>
          <cell r="L84" t="str">
            <v>Sea Salt</v>
          </cell>
          <cell r="M84" t="str">
            <v>N/A</v>
          </cell>
          <cell r="N84">
            <v>14.5656</v>
          </cell>
          <cell r="O84" t="str">
            <v>67-69</v>
          </cell>
          <cell r="P84">
            <v>68</v>
          </cell>
          <cell r="Q84" t="str">
            <v>48-50</v>
          </cell>
          <cell r="R84">
            <v>49</v>
          </cell>
          <cell r="S84" t="str">
            <v>57-61</v>
          </cell>
          <cell r="T84">
            <v>58</v>
          </cell>
          <cell r="U84">
            <v>0.15</v>
          </cell>
          <cell r="V84">
            <v>52</v>
          </cell>
          <cell r="W84" t="str">
            <v>64 X 64</v>
          </cell>
          <cell r="X84" t="str">
            <v>3:40</v>
          </cell>
          <cell r="Y84" t="str">
            <v>Sunflower</v>
          </cell>
          <cell r="Z84" t="str">
            <v>2.5</v>
          </cell>
          <cell r="AA84">
            <v>34</v>
          </cell>
          <cell r="AB84">
            <v>197.2</v>
          </cell>
          <cell r="AC84">
            <v>1</v>
          </cell>
          <cell r="AD84">
            <v>8</v>
          </cell>
          <cell r="AE84">
            <v>185</v>
          </cell>
          <cell r="AF84">
            <v>1.48</v>
          </cell>
          <cell r="AG84">
            <v>178</v>
          </cell>
          <cell r="AH84">
            <v>675</v>
          </cell>
          <cell r="AI84">
            <v>506.25</v>
          </cell>
          <cell r="AJ84">
            <v>455.625</v>
          </cell>
          <cell r="AK84">
            <v>430.3125</v>
          </cell>
          <cell r="AL84">
            <v>999</v>
          </cell>
          <cell r="AM84" t="str">
            <v>None</v>
          </cell>
          <cell r="AN84">
            <v>8</v>
          </cell>
          <cell r="AO84" t="str">
            <v>Use maximum relaxation to keep product round.</v>
          </cell>
          <cell r="AP84" t="str">
            <v>0:45</v>
          </cell>
          <cell r="AQ84">
            <v>0.16666666666666666</v>
          </cell>
          <cell r="AR84">
            <v>11</v>
          </cell>
          <cell r="AS84">
            <v>70.10526315789474</v>
          </cell>
          <cell r="AT84">
            <v>0.64702278255757339</v>
          </cell>
          <cell r="AU84">
            <v>753</v>
          </cell>
          <cell r="AV84">
            <v>508.7837837837838</v>
          </cell>
          <cell r="AW84">
            <v>873.48</v>
          </cell>
          <cell r="AX84">
            <v>590.18918918918916</v>
          </cell>
          <cell r="AY84">
            <v>0.15</v>
          </cell>
          <cell r="AZ84">
            <v>0.01</v>
          </cell>
          <cell r="BA84" t="str">
            <v>N</v>
          </cell>
          <cell r="BB84">
            <v>0</v>
          </cell>
          <cell r="BC84">
            <v>0.222</v>
          </cell>
          <cell r="BD84">
            <v>1.4800000000000001E-2</v>
          </cell>
          <cell r="BE84">
            <v>0</v>
          </cell>
          <cell r="BF84">
            <v>0.23680000000000001</v>
          </cell>
          <cell r="BG84">
            <v>137558.82352941178</v>
          </cell>
          <cell r="BH84">
            <v>5.4740218088518275E-3</v>
          </cell>
          <cell r="BI84">
            <v>1.7257339320076972</v>
          </cell>
          <cell r="BJ84">
            <v>1.9722673508659396</v>
          </cell>
          <cell r="BK84">
            <v>0.75040536433876182</v>
          </cell>
          <cell r="BL84">
            <v>0.85760613067287061</v>
          </cell>
          <cell r="BM84">
            <v>7</v>
          </cell>
        </row>
        <row r="85">
          <cell r="A85">
            <v>30000184</v>
          </cell>
          <cell r="B85" t="str">
            <v>Asda CBY (V4) Sea Salt &amp; Pepper 8/185g MB</v>
          </cell>
          <cell r="C85" t="str">
            <v>60000040</v>
          </cell>
          <cell r="D85" t="str">
            <v>None</v>
          </cell>
          <cell r="E85">
            <v>240</v>
          </cell>
          <cell r="F85">
            <v>942.9</v>
          </cell>
          <cell r="G85">
            <v>20.196000000000002</v>
          </cell>
          <cell r="H85">
            <v>47</v>
          </cell>
          <cell r="I85" t="str">
            <v>1-4</v>
          </cell>
          <cell r="J85">
            <v>18</v>
          </cell>
          <cell r="K85">
            <v>165</v>
          </cell>
          <cell r="L85" t="str">
            <v>Sea Salt</v>
          </cell>
          <cell r="M85" t="str">
            <v>N/A</v>
          </cell>
          <cell r="N85">
            <v>14.137200000000002</v>
          </cell>
          <cell r="O85" t="str">
            <v>67-69</v>
          </cell>
          <cell r="P85">
            <v>68</v>
          </cell>
          <cell r="Q85" t="str">
            <v>48-50</v>
          </cell>
          <cell r="R85">
            <v>49</v>
          </cell>
          <cell r="S85" t="str">
            <v>57-61</v>
          </cell>
          <cell r="T85">
            <v>58</v>
          </cell>
          <cell r="U85">
            <v>0.15</v>
          </cell>
          <cell r="V85">
            <v>52</v>
          </cell>
          <cell r="W85" t="str">
            <v>64 X 64</v>
          </cell>
          <cell r="X85" t="str">
            <v>3:35</v>
          </cell>
          <cell r="Y85" t="str">
            <v>Sunflower</v>
          </cell>
          <cell r="Z85" t="str">
            <v>2.5</v>
          </cell>
          <cell r="AA85">
            <v>34</v>
          </cell>
          <cell r="AB85">
            <v>197.2</v>
          </cell>
          <cell r="AC85">
            <v>1</v>
          </cell>
          <cell r="AD85">
            <v>8</v>
          </cell>
          <cell r="AE85">
            <v>185</v>
          </cell>
          <cell r="AF85">
            <v>1.48</v>
          </cell>
          <cell r="AG85">
            <v>178</v>
          </cell>
          <cell r="AH85">
            <v>655</v>
          </cell>
          <cell r="AI85">
            <v>513.08333333333326</v>
          </cell>
          <cell r="AJ85">
            <v>461.77499999999992</v>
          </cell>
          <cell r="AK85">
            <v>436.12083333333328</v>
          </cell>
          <cell r="AL85">
            <v>969.4</v>
          </cell>
          <cell r="AM85" t="str">
            <v>None</v>
          </cell>
          <cell r="AN85">
            <v>8</v>
          </cell>
          <cell r="AO85" t="str">
            <v>Use maximum relaxation to keep product round.</v>
          </cell>
          <cell r="AP85" t="str">
            <v>0:47</v>
          </cell>
          <cell r="AQ85">
            <v>0.16666666666666666</v>
          </cell>
          <cell r="AR85">
            <v>11</v>
          </cell>
          <cell r="AS85">
            <v>68.0280701754386</v>
          </cell>
          <cell r="AT85">
            <v>0.66677920339902608</v>
          </cell>
          <cell r="AU85">
            <v>757.1</v>
          </cell>
          <cell r="AV85">
            <v>511.55405405405406</v>
          </cell>
          <cell r="AW85">
            <v>878.23599999999999</v>
          </cell>
          <cell r="AX85">
            <v>593.40270270270275</v>
          </cell>
          <cell r="AY85">
            <v>0.15</v>
          </cell>
          <cell r="AZ85">
            <v>0.01</v>
          </cell>
          <cell r="BA85" t="str">
            <v>N</v>
          </cell>
          <cell r="BB85">
            <v>0</v>
          </cell>
          <cell r="BC85">
            <v>0.222</v>
          </cell>
          <cell r="BD85">
            <v>1.4800000000000001E-2</v>
          </cell>
          <cell r="BE85">
            <v>0</v>
          </cell>
          <cell r="BF85">
            <v>0.23680000000000001</v>
          </cell>
          <cell r="BG85">
            <v>138661.76470588235</v>
          </cell>
          <cell r="BH85">
            <v>5.4600487856612577E-3</v>
          </cell>
          <cell r="BI85">
            <v>1.7219332696998619</v>
          </cell>
          <cell r="BJ85">
            <v>1.9679237367998421</v>
          </cell>
          <cell r="BK85">
            <v>0.75206166393760565</v>
          </cell>
          <cell r="BL85">
            <v>0.85949904450012071</v>
          </cell>
          <cell r="BM85">
            <v>6</v>
          </cell>
        </row>
        <row r="86">
          <cell r="A86">
            <v>30000185</v>
          </cell>
          <cell r="B86" t="str">
            <v>Asda CBY (V4) Garlic Scallop 8/200g MB</v>
          </cell>
          <cell r="C86" t="str">
            <v>60000039</v>
          </cell>
          <cell r="D86" t="str">
            <v>None</v>
          </cell>
          <cell r="E86">
            <v>240</v>
          </cell>
          <cell r="F86">
            <v>928.5</v>
          </cell>
          <cell r="G86">
            <v>22.032</v>
          </cell>
          <cell r="H86">
            <v>42</v>
          </cell>
          <cell r="I86" t="str">
            <v>1-4</v>
          </cell>
          <cell r="J86">
            <v>18</v>
          </cell>
          <cell r="K86">
            <v>180</v>
          </cell>
          <cell r="L86" t="str">
            <v>Sea Salt</v>
          </cell>
          <cell r="M86" t="str">
            <v>N/A</v>
          </cell>
          <cell r="N86">
            <v>15.4224</v>
          </cell>
          <cell r="O86" t="str">
            <v>67-69</v>
          </cell>
          <cell r="P86">
            <v>68</v>
          </cell>
          <cell r="Q86" t="str">
            <v>48-50</v>
          </cell>
          <cell r="R86">
            <v>49</v>
          </cell>
          <cell r="S86" t="str">
            <v>57-61</v>
          </cell>
          <cell r="T86">
            <v>58</v>
          </cell>
          <cell r="U86">
            <v>0.15</v>
          </cell>
          <cell r="V86">
            <v>50</v>
          </cell>
          <cell r="W86" t="str">
            <v>64 X 64</v>
          </cell>
          <cell r="X86" t="str">
            <v>3:35</v>
          </cell>
          <cell r="Y86" t="str">
            <v>Sunflower</v>
          </cell>
          <cell r="Z86" t="str">
            <v>2.5</v>
          </cell>
          <cell r="AA86">
            <v>35</v>
          </cell>
          <cell r="AB86">
            <v>203</v>
          </cell>
          <cell r="AC86">
            <v>1</v>
          </cell>
          <cell r="AD86">
            <v>8</v>
          </cell>
          <cell r="AE86">
            <v>200</v>
          </cell>
          <cell r="AF86">
            <v>1.6</v>
          </cell>
          <cell r="AG86">
            <v>178</v>
          </cell>
          <cell r="AH86">
            <v>694</v>
          </cell>
          <cell r="AI86">
            <v>485.8</v>
          </cell>
          <cell r="AJ86">
            <v>437.22</v>
          </cell>
          <cell r="AK86">
            <v>412.93</v>
          </cell>
          <cell r="AL86">
            <v>1110.4000000000001</v>
          </cell>
          <cell r="AM86" t="str">
            <v>None</v>
          </cell>
          <cell r="AN86">
            <v>8</v>
          </cell>
          <cell r="AO86" t="str">
            <v xml:space="preserve"> Use maximum relaxation to keep product round.</v>
          </cell>
          <cell r="AP86" t="str">
            <v>0:42</v>
          </cell>
          <cell r="AQ86">
            <v>0.16666666666666666</v>
          </cell>
          <cell r="AR86">
            <v>11</v>
          </cell>
          <cell r="AS86">
            <v>77.92280701754386</v>
          </cell>
          <cell r="AT86">
            <v>0.58211073466770158</v>
          </cell>
          <cell r="AU86">
            <v>741.5</v>
          </cell>
          <cell r="AV86">
            <v>463.4375</v>
          </cell>
          <cell r="AW86">
            <v>860.14</v>
          </cell>
          <cell r="AX86">
            <v>537.58749999999998</v>
          </cell>
          <cell r="AY86">
            <v>0.15</v>
          </cell>
          <cell r="AZ86">
            <v>0.01</v>
          </cell>
          <cell r="BA86" t="str">
            <v>N</v>
          </cell>
          <cell r="BB86">
            <v>0</v>
          </cell>
          <cell r="BC86">
            <v>0.24</v>
          </cell>
          <cell r="BD86">
            <v>1.6E-2</v>
          </cell>
          <cell r="BE86">
            <v>0</v>
          </cell>
          <cell r="BF86">
            <v>0.25600000000000001</v>
          </cell>
          <cell r="BG86">
            <v>136544.11764705883</v>
          </cell>
          <cell r="BH86">
            <v>5.4304792676359718E-3</v>
          </cell>
          <cell r="BI86">
            <v>1.7765341949380722</v>
          </cell>
          <cell r="BJ86">
            <v>2.0303247942149398</v>
          </cell>
          <cell r="BK86">
            <v>0.78805125394662179</v>
          </cell>
          <cell r="BL86">
            <v>0.90063000451042496</v>
          </cell>
          <cell r="BM86">
            <v>7</v>
          </cell>
        </row>
        <row r="87">
          <cell r="A87">
            <v>30000189</v>
          </cell>
          <cell r="B87" t="str">
            <v>Iceland Luxury Gourmet Multigrain Crackers 8 x 225g</v>
          </cell>
          <cell r="C87" t="str">
            <v>60000027</v>
          </cell>
          <cell r="D87" t="str">
            <v>None</v>
          </cell>
          <cell r="E87">
            <v>120</v>
          </cell>
          <cell r="F87">
            <v>1154</v>
          </cell>
          <cell r="G87">
            <v>20.978999999999999</v>
          </cell>
          <cell r="H87">
            <v>55</v>
          </cell>
          <cell r="I87" t="str">
            <v>1-3</v>
          </cell>
          <cell r="J87">
            <v>18</v>
          </cell>
          <cell r="K87">
            <v>185</v>
          </cell>
          <cell r="L87" t="str">
            <v>Flake Salt</v>
          </cell>
          <cell r="M87" t="str">
            <v>N/A</v>
          </cell>
          <cell r="N87">
            <v>10.4895</v>
          </cell>
          <cell r="O87" t="str">
            <v>62-64</v>
          </cell>
          <cell r="P87">
            <v>63</v>
          </cell>
          <cell r="Q87" t="str">
            <v>44-46</v>
          </cell>
          <cell r="R87">
            <v>45</v>
          </cell>
          <cell r="S87" t="str">
            <v>48-54</v>
          </cell>
          <cell r="T87">
            <v>50</v>
          </cell>
          <cell r="U87">
            <v>0.1</v>
          </cell>
          <cell r="V87">
            <v>50</v>
          </cell>
          <cell r="W87" t="str">
            <v>62 X 62</v>
          </cell>
          <cell r="X87" t="str">
            <v>3:20</v>
          </cell>
          <cell r="Y87" t="str">
            <v>Sunflower</v>
          </cell>
          <cell r="Z87" t="str">
            <v>2.5</v>
          </cell>
          <cell r="AA87">
            <v>45</v>
          </cell>
          <cell r="AB87">
            <v>230</v>
          </cell>
          <cell r="AC87">
            <v>1</v>
          </cell>
          <cell r="AD87">
            <v>8</v>
          </cell>
          <cell r="AE87">
            <v>225</v>
          </cell>
          <cell r="AF87">
            <v>1.8</v>
          </cell>
          <cell r="AG87">
            <v>229</v>
          </cell>
          <cell r="AH87">
            <v>555</v>
          </cell>
          <cell r="AI87">
            <v>508.75</v>
          </cell>
          <cell r="AJ87">
            <v>457.875</v>
          </cell>
          <cell r="AK87">
            <v>432.4375</v>
          </cell>
          <cell r="AL87">
            <v>999</v>
          </cell>
          <cell r="AM87" t="str">
            <v>None</v>
          </cell>
          <cell r="AN87">
            <v>7</v>
          </cell>
          <cell r="AP87" t="str">
            <v>0:55</v>
          </cell>
          <cell r="AQ87">
            <v>8.3333333333333329E-2</v>
          </cell>
          <cell r="AR87">
            <v>11</v>
          </cell>
          <cell r="AS87">
            <v>70.10526315789474</v>
          </cell>
          <cell r="AT87">
            <v>0.64702278255757339</v>
          </cell>
          <cell r="AU87">
            <v>760.9</v>
          </cell>
          <cell r="AV87">
            <v>422.72222222222217</v>
          </cell>
          <cell r="AW87">
            <v>844.59900000000005</v>
          </cell>
          <cell r="AX87">
            <v>469.22166666666669</v>
          </cell>
          <cell r="AY87">
            <v>0.1</v>
          </cell>
          <cell r="AZ87">
            <v>0.01</v>
          </cell>
          <cell r="BA87" t="str">
            <v>N</v>
          </cell>
          <cell r="BB87">
            <v>0</v>
          </cell>
          <cell r="BC87">
            <v>0.18000000000000002</v>
          </cell>
          <cell r="BD87">
            <v>1.8000000000000002E-2</v>
          </cell>
          <cell r="BE87">
            <v>0</v>
          </cell>
          <cell r="BF87">
            <v>0.19800000000000001</v>
          </cell>
          <cell r="BG87">
            <v>183174.60317460317</v>
          </cell>
          <cell r="BH87">
            <v>4.1539601386481806E-3</v>
          </cell>
          <cell r="BI87">
            <v>1.6934256499133449</v>
          </cell>
          <cell r="BJ87">
            <v>1.9353435999009656</v>
          </cell>
          <cell r="BK87">
            <v>0.93006740513266417</v>
          </cell>
          <cell r="BL87">
            <v>1.0629341772944734</v>
          </cell>
          <cell r="BM87">
            <v>2</v>
          </cell>
        </row>
        <row r="88">
          <cell r="A88">
            <v>30000190</v>
          </cell>
          <cell r="B88" t="str">
            <v>Iceland Luxury Gourmet Salt &amp; Pepper Crackers 8 x 240g</v>
          </cell>
          <cell r="C88" t="str">
            <v>60000048</v>
          </cell>
          <cell r="D88" t="str">
            <v>None</v>
          </cell>
          <cell r="E88">
            <v>240</v>
          </cell>
          <cell r="F88">
            <v>930.5</v>
          </cell>
          <cell r="G88">
            <v>20.196000000000002</v>
          </cell>
          <cell r="H88">
            <v>46</v>
          </cell>
          <cell r="I88" t="str">
            <v>1-4</v>
          </cell>
          <cell r="J88">
            <v>18</v>
          </cell>
          <cell r="K88">
            <v>165</v>
          </cell>
          <cell r="L88" t="str">
            <v>Sea Salt</v>
          </cell>
          <cell r="M88" t="str">
            <v>N/A</v>
          </cell>
          <cell r="N88">
            <v>14.137200000000002</v>
          </cell>
          <cell r="O88" t="str">
            <v>67-69</v>
          </cell>
          <cell r="P88">
            <v>68</v>
          </cell>
          <cell r="Q88" t="str">
            <v>48-50</v>
          </cell>
          <cell r="R88">
            <v>49</v>
          </cell>
          <cell r="S88" t="str">
            <v>57-61</v>
          </cell>
          <cell r="T88">
            <v>58</v>
          </cell>
          <cell r="U88">
            <v>0.15</v>
          </cell>
          <cell r="V88">
            <v>52</v>
          </cell>
          <cell r="W88" t="str">
            <v>64 X 64</v>
          </cell>
          <cell r="X88" t="str">
            <v>3:35</v>
          </cell>
          <cell r="Y88" t="str">
            <v>Sunflower</v>
          </cell>
          <cell r="Z88" t="str">
            <v>2.5</v>
          </cell>
          <cell r="AA88">
            <v>43</v>
          </cell>
          <cell r="AB88">
            <v>249.4</v>
          </cell>
          <cell r="AC88">
            <v>1</v>
          </cell>
          <cell r="AD88">
            <v>8</v>
          </cell>
          <cell r="AE88">
            <v>240</v>
          </cell>
          <cell r="AF88">
            <v>1.92</v>
          </cell>
          <cell r="AG88">
            <v>229</v>
          </cell>
          <cell r="AH88">
            <v>518</v>
          </cell>
          <cell r="AI88">
            <v>397.13333333333333</v>
          </cell>
          <cell r="AJ88">
            <v>357.42</v>
          </cell>
          <cell r="AK88">
            <v>337.56333333333333</v>
          </cell>
          <cell r="AL88">
            <v>994.56</v>
          </cell>
          <cell r="AM88" t="str">
            <v>None</v>
          </cell>
          <cell r="AN88">
            <v>8</v>
          </cell>
          <cell r="AP88" t="str">
            <v>0:46</v>
          </cell>
          <cell r="AQ88">
            <v>0.16666666666666666</v>
          </cell>
          <cell r="AR88">
            <v>23</v>
          </cell>
          <cell r="AS88">
            <v>37.887999999999998</v>
          </cell>
          <cell r="AT88">
            <v>1.1972049841731416</v>
          </cell>
          <cell r="AU88">
            <v>757.1</v>
          </cell>
          <cell r="AV88">
            <v>394.32291666666669</v>
          </cell>
          <cell r="AW88">
            <v>878.23599999999999</v>
          </cell>
          <cell r="AX88">
            <v>457.41458333333333</v>
          </cell>
          <cell r="AY88">
            <v>0.15</v>
          </cell>
          <cell r="AZ88">
            <v>0.01</v>
          </cell>
          <cell r="BA88" t="str">
            <v>N</v>
          </cell>
          <cell r="BB88">
            <v>0</v>
          </cell>
          <cell r="BC88">
            <v>0.28799999999999998</v>
          </cell>
          <cell r="BD88">
            <v>1.9199999999999998E-2</v>
          </cell>
          <cell r="BE88">
            <v>0</v>
          </cell>
          <cell r="BF88">
            <v>0.30719999999999997</v>
          </cell>
          <cell r="BG88">
            <v>136838.23529411765</v>
          </cell>
          <cell r="BH88">
            <v>5.5328103170338531E-3</v>
          </cell>
          <cell r="BI88">
            <v>2.2104867490596454</v>
          </cell>
          <cell r="BJ88">
            <v>2.600572645952524</v>
          </cell>
          <cell r="BK88">
            <v>0.73829892927169216</v>
          </cell>
          <cell r="BL88">
            <v>0.86858697561375553</v>
          </cell>
          <cell r="BM88">
            <v>7</v>
          </cell>
        </row>
        <row r="89">
          <cell r="A89">
            <v>30000191</v>
          </cell>
          <cell r="B89" t="str">
            <v xml:space="preserve">Iceland Luxury Gourmet Rosemary Crackers 8 x 240g </v>
          </cell>
          <cell r="C89" t="str">
            <v>60000049</v>
          </cell>
          <cell r="D89" t="str">
            <v>None</v>
          </cell>
          <cell r="E89">
            <v>240</v>
          </cell>
          <cell r="F89">
            <v>936</v>
          </cell>
          <cell r="G89">
            <v>20.808</v>
          </cell>
          <cell r="H89">
            <v>45</v>
          </cell>
          <cell r="I89" t="str">
            <v>1-4</v>
          </cell>
          <cell r="J89">
            <v>18</v>
          </cell>
          <cell r="K89">
            <v>170</v>
          </cell>
          <cell r="L89" t="str">
            <v>Sea Salt</v>
          </cell>
          <cell r="M89" t="str">
            <v>N/A</v>
          </cell>
          <cell r="N89">
            <v>14.5656</v>
          </cell>
          <cell r="O89" t="str">
            <v>67-69</v>
          </cell>
          <cell r="P89">
            <v>68</v>
          </cell>
          <cell r="Q89" t="str">
            <v>48-50</v>
          </cell>
          <cell r="R89">
            <v>49</v>
          </cell>
          <cell r="S89" t="str">
            <v>57-59</v>
          </cell>
          <cell r="T89">
            <v>58</v>
          </cell>
          <cell r="U89">
            <v>0.15</v>
          </cell>
          <cell r="V89">
            <v>52</v>
          </cell>
          <cell r="W89" t="str">
            <v>64 X 64</v>
          </cell>
          <cell r="X89" t="str">
            <v>3:40</v>
          </cell>
          <cell r="Y89" t="str">
            <v>Sunflower</v>
          </cell>
          <cell r="Z89" t="str">
            <v>2.5</v>
          </cell>
          <cell r="AA89">
            <v>43</v>
          </cell>
          <cell r="AB89">
            <v>249.4</v>
          </cell>
          <cell r="AC89">
            <v>1</v>
          </cell>
          <cell r="AD89">
            <v>8</v>
          </cell>
          <cell r="AE89">
            <v>240</v>
          </cell>
          <cell r="AF89">
            <v>1.92</v>
          </cell>
          <cell r="AG89">
            <v>229</v>
          </cell>
          <cell r="AH89">
            <v>533</v>
          </cell>
          <cell r="AI89">
            <v>399.75</v>
          </cell>
          <cell r="AJ89">
            <v>359.77500000000003</v>
          </cell>
          <cell r="AK89">
            <v>339.78749999999997</v>
          </cell>
          <cell r="AL89">
            <v>1023.36</v>
          </cell>
          <cell r="AM89" t="str">
            <v>None</v>
          </cell>
          <cell r="AN89">
            <v>8</v>
          </cell>
          <cell r="AP89" t="str">
            <v>0:45</v>
          </cell>
          <cell r="AQ89">
            <v>0.16666666666666666</v>
          </cell>
          <cell r="AR89">
            <v>11</v>
          </cell>
          <cell r="AS89">
            <v>71.814736842105262</v>
          </cell>
          <cell r="AT89">
            <v>0.63162109108721831</v>
          </cell>
          <cell r="AU89">
            <v>740.9</v>
          </cell>
          <cell r="AV89">
            <v>385.88541666666669</v>
          </cell>
          <cell r="AW89">
            <v>859.44399999999996</v>
          </cell>
          <cell r="AX89">
            <v>447.6270833333333</v>
          </cell>
          <cell r="AY89">
            <v>0.15</v>
          </cell>
          <cell r="AZ89">
            <v>0.01</v>
          </cell>
          <cell r="BA89" t="str">
            <v>N</v>
          </cell>
          <cell r="BB89">
            <v>0</v>
          </cell>
          <cell r="BC89">
            <v>0.28799999999999998</v>
          </cell>
          <cell r="BD89">
            <v>1.9199999999999998E-2</v>
          </cell>
          <cell r="BE89">
            <v>0</v>
          </cell>
          <cell r="BF89">
            <v>0.30719999999999997</v>
          </cell>
          <cell r="BG89">
            <v>137647.05882352943</v>
          </cell>
          <cell r="BH89">
            <v>5.382606837606837E-3</v>
          </cell>
          <cell r="BI89">
            <v>2.1588167521367518</v>
          </cell>
          <cell r="BJ89">
            <v>2.4672191452991448</v>
          </cell>
          <cell r="BK89">
            <v>0.77820407792239477</v>
          </cell>
          <cell r="BL89">
            <v>0.88937608905416543</v>
          </cell>
          <cell r="BM89">
            <v>7</v>
          </cell>
        </row>
        <row r="90">
          <cell r="A90">
            <v>30000195</v>
          </cell>
          <cell r="B90" t="str">
            <v>ASDA Sea Salt MB 8 x 185g (V3)</v>
          </cell>
          <cell r="C90" t="str">
            <v>60000041</v>
          </cell>
          <cell r="D90" t="str">
            <v>None</v>
          </cell>
          <cell r="E90">
            <v>240</v>
          </cell>
          <cell r="F90">
            <v>944.7</v>
          </cell>
          <cell r="G90">
            <v>20.196000000000002</v>
          </cell>
          <cell r="H90">
            <v>47</v>
          </cell>
          <cell r="I90" t="str">
            <v>1-4</v>
          </cell>
          <cell r="J90">
            <v>18</v>
          </cell>
          <cell r="K90">
            <v>165</v>
          </cell>
          <cell r="L90" t="str">
            <v>Sea Salt</v>
          </cell>
          <cell r="M90" t="str">
            <v>N/A</v>
          </cell>
          <cell r="N90">
            <v>14.137200000000002</v>
          </cell>
          <cell r="O90" t="str">
            <v>67-69</v>
          </cell>
          <cell r="P90">
            <v>68</v>
          </cell>
          <cell r="Q90" t="str">
            <v>48-50</v>
          </cell>
          <cell r="R90">
            <v>49</v>
          </cell>
          <cell r="S90" t="str">
            <v>57-61</v>
          </cell>
          <cell r="T90">
            <v>58</v>
          </cell>
          <cell r="U90">
            <v>0.15</v>
          </cell>
          <cell r="V90">
            <v>52</v>
          </cell>
          <cell r="W90" t="str">
            <v>64 X 64</v>
          </cell>
          <cell r="X90" t="str">
            <v>3:35</v>
          </cell>
          <cell r="Y90" t="str">
            <v>Sunflower</v>
          </cell>
          <cell r="Z90" t="str">
            <v>2.5</v>
          </cell>
          <cell r="AA90">
            <v>34</v>
          </cell>
          <cell r="AB90">
            <v>197.2</v>
          </cell>
          <cell r="AC90">
            <v>1</v>
          </cell>
          <cell r="AD90">
            <v>8</v>
          </cell>
          <cell r="AE90">
            <v>185</v>
          </cell>
          <cell r="AF90">
            <v>1.48</v>
          </cell>
          <cell r="AG90">
            <v>178</v>
          </cell>
          <cell r="AH90">
            <v>655</v>
          </cell>
          <cell r="AI90">
            <v>513.08333333333326</v>
          </cell>
          <cell r="AJ90">
            <v>461.77499999999992</v>
          </cell>
          <cell r="AK90">
            <v>436.12083333333328</v>
          </cell>
          <cell r="AL90">
            <v>969.4</v>
          </cell>
          <cell r="AM90" t="str">
            <v>None</v>
          </cell>
          <cell r="AN90">
            <v>8</v>
          </cell>
          <cell r="AP90" t="str">
            <v>0:47</v>
          </cell>
          <cell r="AQ90">
            <v>0.16666666666666666</v>
          </cell>
          <cell r="AR90">
            <v>11</v>
          </cell>
          <cell r="AS90">
            <v>68.0280701754386</v>
          </cell>
          <cell r="AT90">
            <v>0.66677920339902608</v>
          </cell>
          <cell r="AU90">
            <v>748.8</v>
          </cell>
          <cell r="AV90">
            <v>505.94594594594594</v>
          </cell>
          <cell r="AW90">
            <v>868.60799999999995</v>
          </cell>
          <cell r="AX90">
            <v>586.89729729729731</v>
          </cell>
          <cell r="AY90">
            <v>0.15</v>
          </cell>
          <cell r="AZ90">
            <v>0.01</v>
          </cell>
          <cell r="BA90" t="str">
            <v>N</v>
          </cell>
          <cell r="BB90">
            <v>0</v>
          </cell>
          <cell r="BC90">
            <v>0.222</v>
          </cell>
          <cell r="BD90">
            <v>1.4800000000000001E-2</v>
          </cell>
          <cell r="BE90">
            <v>0</v>
          </cell>
          <cell r="BF90">
            <v>0.23680000000000001</v>
          </cell>
          <cell r="BG90">
            <v>138926.4705882353</v>
          </cell>
          <cell r="BH90">
            <v>5.3899015560495388E-3</v>
          </cell>
          <cell r="BI90">
            <v>1.7028532232454747</v>
          </cell>
          <cell r="BJ90">
            <v>1.9461179694233997</v>
          </cell>
          <cell r="BK90">
            <v>0.76048832766211893</v>
          </cell>
          <cell r="BL90">
            <v>0.86912951732813593</v>
          </cell>
          <cell r="BM90">
            <v>7</v>
          </cell>
        </row>
        <row r="91">
          <cell r="A91">
            <v>30000196</v>
          </cell>
          <cell r="B91" t="str">
            <v>ASDA Sweet Chili Scallop 8 x 185g MB (V3)</v>
          </cell>
          <cell r="C91" t="str">
            <v>60000050</v>
          </cell>
          <cell r="D91" t="str">
            <v>None</v>
          </cell>
          <cell r="E91">
            <v>240</v>
          </cell>
          <cell r="F91">
            <v>930.3</v>
          </cell>
          <cell r="G91">
            <v>22.032</v>
          </cell>
          <cell r="H91">
            <v>42</v>
          </cell>
          <cell r="I91" t="str">
            <v>1-4</v>
          </cell>
          <cell r="J91">
            <v>18</v>
          </cell>
          <cell r="K91">
            <v>180</v>
          </cell>
          <cell r="L91" t="str">
            <v>Flake Salt</v>
          </cell>
          <cell r="M91" t="str">
            <v>N/A</v>
          </cell>
          <cell r="N91">
            <v>15.4224</v>
          </cell>
          <cell r="O91" t="str">
            <v>67-69</v>
          </cell>
          <cell r="P91">
            <v>68</v>
          </cell>
          <cell r="Q91" t="str">
            <v>48-50</v>
          </cell>
          <cell r="R91">
            <v>49</v>
          </cell>
          <cell r="S91" t="str">
            <v>56-59</v>
          </cell>
          <cell r="T91">
            <v>57</v>
          </cell>
          <cell r="U91">
            <v>0.15</v>
          </cell>
          <cell r="V91">
            <v>52</v>
          </cell>
          <cell r="W91" t="str">
            <v>64 X 64</v>
          </cell>
          <cell r="X91" t="str">
            <v>3:40</v>
          </cell>
          <cell r="Y91" t="str">
            <v>Sunflower</v>
          </cell>
          <cell r="Z91" t="str">
            <v>2.0</v>
          </cell>
          <cell r="AA91">
            <v>32</v>
          </cell>
          <cell r="AB91">
            <v>196</v>
          </cell>
          <cell r="AC91">
            <v>1</v>
          </cell>
          <cell r="AD91">
            <v>8</v>
          </cell>
          <cell r="AE91">
            <v>185</v>
          </cell>
          <cell r="AF91">
            <v>1.48</v>
          </cell>
          <cell r="AG91">
            <v>178</v>
          </cell>
          <cell r="AH91">
            <v>759</v>
          </cell>
          <cell r="AI91">
            <v>531.30000000000007</v>
          </cell>
          <cell r="AJ91">
            <v>478.17000000000007</v>
          </cell>
          <cell r="AK91">
            <v>451.60500000000002</v>
          </cell>
          <cell r="AL91">
            <v>1123.32</v>
          </cell>
          <cell r="AM91" t="str">
            <v>None</v>
          </cell>
          <cell r="AN91">
            <v>8</v>
          </cell>
          <cell r="AP91" t="str">
            <v>0:42</v>
          </cell>
          <cell r="AQ91">
            <v>0.16666666666666666</v>
          </cell>
          <cell r="AR91">
            <v>10</v>
          </cell>
          <cell r="AS91">
            <v>84.778867924528299</v>
          </cell>
          <cell r="AT91">
            <v>0.53503548172797066</v>
          </cell>
          <cell r="AU91">
            <v>741.3</v>
          </cell>
          <cell r="AV91">
            <v>500.87837837837833</v>
          </cell>
          <cell r="AW91">
            <v>859.9079999999999</v>
          </cell>
          <cell r="AX91">
            <v>581.01891891891887</v>
          </cell>
          <cell r="AY91">
            <v>0.15</v>
          </cell>
          <cell r="AZ91">
            <v>0.01</v>
          </cell>
          <cell r="BA91" t="str">
            <v>N</v>
          </cell>
          <cell r="BB91">
            <v>0</v>
          </cell>
          <cell r="BC91">
            <v>0.222</v>
          </cell>
          <cell r="BD91">
            <v>1.4800000000000001E-2</v>
          </cell>
          <cell r="BE91">
            <v>0</v>
          </cell>
          <cell r="BF91">
            <v>0.23680000000000001</v>
          </cell>
          <cell r="BG91">
            <v>136808.82352941178</v>
          </cell>
          <cell r="BH91">
            <v>5.4185101580135429E-3</v>
          </cell>
          <cell r="BI91">
            <v>1.6239386004514671</v>
          </cell>
          <cell r="BJ91">
            <v>1.8559298290873909</v>
          </cell>
          <cell r="BK91">
            <v>0.79744394254806206</v>
          </cell>
          <cell r="BL91">
            <v>0.9113645057692138</v>
          </cell>
          <cell r="BM91">
            <v>7</v>
          </cell>
        </row>
        <row r="92">
          <cell r="A92">
            <v>30000197</v>
          </cell>
          <cell r="B92" t="str">
            <v>Tesco Rosemary Scallop (V2) MB 8x185g</v>
          </cell>
          <cell r="C92" t="str">
            <v>60000022</v>
          </cell>
          <cell r="D92" t="str">
            <v>None</v>
          </cell>
          <cell r="E92">
            <v>240</v>
          </cell>
          <cell r="F92">
            <v>935.6</v>
          </cell>
          <cell r="G92">
            <v>20.808</v>
          </cell>
          <cell r="H92">
            <v>45</v>
          </cell>
          <cell r="I92" t="str">
            <v>1-4</v>
          </cell>
          <cell r="J92">
            <v>18</v>
          </cell>
          <cell r="K92">
            <v>170</v>
          </cell>
          <cell r="L92" t="str">
            <v>Sea Salt</v>
          </cell>
          <cell r="M92" t="str">
            <v>N/A</v>
          </cell>
          <cell r="N92">
            <v>14.5656</v>
          </cell>
          <cell r="O92" t="str">
            <v>67-69</v>
          </cell>
          <cell r="P92">
            <v>68</v>
          </cell>
          <cell r="Q92" t="str">
            <v>48-50</v>
          </cell>
          <cell r="R92">
            <v>49</v>
          </cell>
          <cell r="S92" t="str">
            <v>57-61</v>
          </cell>
          <cell r="T92">
            <v>58</v>
          </cell>
          <cell r="U92">
            <v>0.15</v>
          </cell>
          <cell r="V92">
            <v>52</v>
          </cell>
          <cell r="W92" t="str">
            <v>64 X 64</v>
          </cell>
          <cell r="X92" t="str">
            <v>3:30</v>
          </cell>
          <cell r="Y92" t="str">
            <v>Sunflower</v>
          </cell>
          <cell r="Z92" t="str">
            <v>2.5</v>
          </cell>
          <cell r="AA92">
            <v>34</v>
          </cell>
          <cell r="AB92">
            <v>197.2</v>
          </cell>
          <cell r="AC92">
            <v>1</v>
          </cell>
          <cell r="AD92">
            <v>8</v>
          </cell>
          <cell r="AE92">
            <v>185</v>
          </cell>
          <cell r="AF92">
            <v>1.48</v>
          </cell>
          <cell r="AG92">
            <v>178</v>
          </cell>
          <cell r="AH92">
            <v>675</v>
          </cell>
          <cell r="AI92">
            <v>506.25</v>
          </cell>
          <cell r="AJ92">
            <v>455.625</v>
          </cell>
          <cell r="AK92">
            <v>430.3125</v>
          </cell>
          <cell r="AL92">
            <v>999</v>
          </cell>
          <cell r="AM92" t="str">
            <v>None</v>
          </cell>
          <cell r="AN92">
            <v>8</v>
          </cell>
          <cell r="AP92" t="str">
            <v>0:45</v>
          </cell>
          <cell r="AQ92">
            <v>0.16666666666666666</v>
          </cell>
          <cell r="AR92">
            <v>23</v>
          </cell>
          <cell r="AS92">
            <v>38.057142857142857</v>
          </cell>
          <cell r="AT92">
            <v>1.1918840731323721</v>
          </cell>
          <cell r="AU92">
            <v>753</v>
          </cell>
          <cell r="AV92">
            <v>508.7837837837838</v>
          </cell>
          <cell r="AW92">
            <v>873.48</v>
          </cell>
          <cell r="AX92">
            <v>590.18918918918916</v>
          </cell>
          <cell r="AY92">
            <v>0.15</v>
          </cell>
          <cell r="AZ92">
            <v>0.01</v>
          </cell>
          <cell r="BA92" t="str">
            <v>N</v>
          </cell>
          <cell r="BB92">
            <v>0</v>
          </cell>
          <cell r="BC92">
            <v>0.222</v>
          </cell>
          <cell r="BD92">
            <v>1.4800000000000001E-2</v>
          </cell>
          <cell r="BE92">
            <v>0</v>
          </cell>
          <cell r="BF92">
            <v>0.23680000000000001</v>
          </cell>
          <cell r="BG92">
            <v>137588.23529411765</v>
          </cell>
          <cell r="BH92">
            <v>5.4728516460025647E-3</v>
          </cell>
          <cell r="BI92">
            <v>1.7254156477126976</v>
          </cell>
          <cell r="BJ92">
            <v>2.0299007620149383</v>
          </cell>
          <cell r="BK92">
            <v>0.72909968196223995</v>
          </cell>
          <cell r="BL92">
            <v>0.85776433172028221</v>
          </cell>
          <cell r="BM92">
            <v>7</v>
          </cell>
        </row>
        <row r="93">
          <cell r="A93">
            <v>30000198</v>
          </cell>
          <cell r="B93" t="str">
            <v>Tesco Scalloped Sea Salt (V2) 8/185g MB</v>
          </cell>
          <cell r="C93" t="str">
            <v>60000041</v>
          </cell>
          <cell r="D93" t="str">
            <v>None</v>
          </cell>
          <cell r="E93">
            <v>240</v>
          </cell>
          <cell r="F93">
            <v>944.7</v>
          </cell>
          <cell r="G93">
            <v>20.196000000000002</v>
          </cell>
          <cell r="H93">
            <v>47</v>
          </cell>
          <cell r="I93" t="str">
            <v>1-4</v>
          </cell>
          <cell r="J93">
            <v>18</v>
          </cell>
          <cell r="K93">
            <v>165</v>
          </cell>
          <cell r="L93" t="str">
            <v>Sea Salt</v>
          </cell>
          <cell r="M93" t="str">
            <v>N/A</v>
          </cell>
          <cell r="N93">
            <v>14.137200000000002</v>
          </cell>
          <cell r="O93" t="str">
            <v>67-69</v>
          </cell>
          <cell r="P93">
            <v>68</v>
          </cell>
          <cell r="Q93" t="str">
            <v>48-50</v>
          </cell>
          <cell r="R93">
            <v>49</v>
          </cell>
          <cell r="S93" t="str">
            <v>57-61</v>
          </cell>
          <cell r="T93">
            <v>58</v>
          </cell>
          <cell r="U93">
            <v>0.15</v>
          </cell>
          <cell r="V93">
            <v>52</v>
          </cell>
          <cell r="W93" t="str">
            <v>64 X 64</v>
          </cell>
          <cell r="X93" t="str">
            <v>3:35</v>
          </cell>
          <cell r="Y93" t="str">
            <v>Sunflower</v>
          </cell>
          <cell r="Z93" t="str">
            <v>2.5</v>
          </cell>
          <cell r="AA93">
            <v>34</v>
          </cell>
          <cell r="AB93">
            <v>197.2</v>
          </cell>
          <cell r="AC93">
            <v>1</v>
          </cell>
          <cell r="AD93">
            <v>8</v>
          </cell>
          <cell r="AE93">
            <v>185</v>
          </cell>
          <cell r="AF93">
            <v>1.48</v>
          </cell>
          <cell r="AG93">
            <v>178</v>
          </cell>
          <cell r="AH93">
            <v>655</v>
          </cell>
          <cell r="AI93">
            <v>513.08333333333326</v>
          </cell>
          <cell r="AJ93">
            <v>461.77499999999992</v>
          </cell>
          <cell r="AK93">
            <v>436.12083333333328</v>
          </cell>
          <cell r="AL93">
            <v>969.4</v>
          </cell>
          <cell r="AM93" t="str">
            <v>None</v>
          </cell>
          <cell r="AN93">
            <v>8</v>
          </cell>
          <cell r="AP93" t="str">
            <v>0:47</v>
          </cell>
          <cell r="AQ93">
            <v>0.16666666666666666</v>
          </cell>
          <cell r="AR93">
            <v>10</v>
          </cell>
          <cell r="AS93">
            <v>73.1622641509434</v>
          </cell>
          <cell r="AT93">
            <v>0.6199876803534804</v>
          </cell>
          <cell r="AU93">
            <v>748.8</v>
          </cell>
          <cell r="AV93">
            <v>505.94594594594594</v>
          </cell>
          <cell r="AW93">
            <v>868.60799999999995</v>
          </cell>
          <cell r="AX93">
            <v>586.89729729729731</v>
          </cell>
          <cell r="AY93">
            <v>0.15</v>
          </cell>
          <cell r="AZ93">
            <v>0.01</v>
          </cell>
          <cell r="BA93" t="str">
            <v>N</v>
          </cell>
          <cell r="BB93">
            <v>0</v>
          </cell>
          <cell r="BC93">
            <v>0.222</v>
          </cell>
          <cell r="BD93">
            <v>1.4800000000000001E-2</v>
          </cell>
          <cell r="BE93">
            <v>0</v>
          </cell>
          <cell r="BF93">
            <v>0.23680000000000001</v>
          </cell>
          <cell r="BG93">
            <v>138926.4705882353</v>
          </cell>
          <cell r="BH93">
            <v>5.3899015560495388E-3</v>
          </cell>
          <cell r="BI93">
            <v>1.7028532232454747</v>
          </cell>
          <cell r="BJ93">
            <v>1.9461179694233997</v>
          </cell>
          <cell r="BK93">
            <v>0.76048832766211893</v>
          </cell>
          <cell r="BL93">
            <v>0.86912951732813593</v>
          </cell>
          <cell r="BM93">
            <v>7</v>
          </cell>
        </row>
        <row r="94">
          <cell r="A94">
            <v>30000199</v>
          </cell>
          <cell r="B94" t="str">
            <v>Tesco Scalloped Garlic (V2) 8/200g MB</v>
          </cell>
          <cell r="C94" t="str">
            <v>60000039</v>
          </cell>
          <cell r="D94" t="str">
            <v>None</v>
          </cell>
          <cell r="E94">
            <v>240</v>
          </cell>
          <cell r="F94">
            <v>928.5</v>
          </cell>
          <cell r="G94">
            <v>22.032</v>
          </cell>
          <cell r="H94">
            <v>42</v>
          </cell>
          <cell r="I94" t="str">
            <v>1-4</v>
          </cell>
          <cell r="J94">
            <v>18</v>
          </cell>
          <cell r="K94">
            <v>180</v>
          </cell>
          <cell r="L94" t="str">
            <v>Sea Salt</v>
          </cell>
          <cell r="M94" t="str">
            <v>N/A</v>
          </cell>
          <cell r="N94">
            <v>15.4224</v>
          </cell>
          <cell r="O94" t="str">
            <v>67-69</v>
          </cell>
          <cell r="P94">
            <v>68</v>
          </cell>
          <cell r="Q94" t="str">
            <v>48-50</v>
          </cell>
          <cell r="R94">
            <v>49</v>
          </cell>
          <cell r="S94" t="str">
            <v>57-61</v>
          </cell>
          <cell r="T94">
            <v>58</v>
          </cell>
          <cell r="U94">
            <v>0.15</v>
          </cell>
          <cell r="V94">
            <v>52</v>
          </cell>
          <cell r="W94" t="str">
            <v>64 X 64</v>
          </cell>
          <cell r="X94" t="str">
            <v>3:30</v>
          </cell>
          <cell r="Y94" t="str">
            <v>Sunflower</v>
          </cell>
          <cell r="Z94" t="str">
            <v>2.5</v>
          </cell>
          <cell r="AA94">
            <v>35</v>
          </cell>
          <cell r="AB94">
            <v>203</v>
          </cell>
          <cell r="AC94">
            <v>1</v>
          </cell>
          <cell r="AD94">
            <v>8</v>
          </cell>
          <cell r="AE94">
            <v>200</v>
          </cell>
          <cell r="AF94">
            <v>1.6</v>
          </cell>
          <cell r="AG94">
            <v>182</v>
          </cell>
          <cell r="AH94">
            <v>694</v>
          </cell>
          <cell r="AI94">
            <v>485.8</v>
          </cell>
          <cell r="AJ94">
            <v>437.22</v>
          </cell>
          <cell r="AK94">
            <v>412.93</v>
          </cell>
          <cell r="AL94">
            <v>1110.4000000000001</v>
          </cell>
          <cell r="AM94" t="str">
            <v>None</v>
          </cell>
          <cell r="AN94">
            <v>8</v>
          </cell>
          <cell r="AP94" t="str">
            <v>0:42</v>
          </cell>
          <cell r="AQ94">
            <v>0.16666666666666666</v>
          </cell>
          <cell r="AR94">
            <v>23</v>
          </cell>
          <cell r="AS94">
            <v>42.300952380952381</v>
          </cell>
          <cell r="AT94">
            <v>1.0723092480720819</v>
          </cell>
          <cell r="AU94">
            <v>741.5</v>
          </cell>
          <cell r="AV94">
            <v>463.4375</v>
          </cell>
          <cell r="AW94">
            <v>860.14</v>
          </cell>
          <cell r="AX94">
            <v>537.58749999999998</v>
          </cell>
          <cell r="AY94">
            <v>0.15</v>
          </cell>
          <cell r="AZ94">
            <v>0.01</v>
          </cell>
          <cell r="BA94" t="str">
            <v>N</v>
          </cell>
          <cell r="BB94">
            <v>0</v>
          </cell>
          <cell r="BC94">
            <v>0.24</v>
          </cell>
          <cell r="BD94">
            <v>1.6E-2</v>
          </cell>
          <cell r="BE94">
            <v>0</v>
          </cell>
          <cell r="BF94">
            <v>0.25600000000000001</v>
          </cell>
          <cell r="BG94">
            <v>136544.11764705883</v>
          </cell>
          <cell r="BH94">
            <v>5.4304792676359718E-3</v>
          </cell>
          <cell r="BI94">
            <v>1.7765341949380722</v>
          </cell>
          <cell r="BJ94">
            <v>2.0900402293389084</v>
          </cell>
          <cell r="BK94">
            <v>0.76553550383386115</v>
          </cell>
          <cell r="BL94">
            <v>0.90063000451042496</v>
          </cell>
          <cell r="BM94">
            <v>7</v>
          </cell>
        </row>
        <row r="95">
          <cell r="A95">
            <v>30000200</v>
          </cell>
          <cell r="B95" t="str">
            <v>Tesco Scalloped Sea Salt &amp; Pepper (V2) 8/185g MB</v>
          </cell>
          <cell r="C95" t="str">
            <v>60000040</v>
          </cell>
          <cell r="D95" t="str">
            <v>None</v>
          </cell>
          <cell r="E95">
            <v>240</v>
          </cell>
          <cell r="F95">
            <v>942.9</v>
          </cell>
          <cell r="G95">
            <v>20.196000000000002</v>
          </cell>
          <cell r="H95">
            <v>47</v>
          </cell>
          <cell r="I95" t="str">
            <v>1-4</v>
          </cell>
          <cell r="J95">
            <v>18</v>
          </cell>
          <cell r="K95">
            <v>165</v>
          </cell>
          <cell r="L95" t="str">
            <v>Sea Salt</v>
          </cell>
          <cell r="M95" t="str">
            <v>N/A</v>
          </cell>
          <cell r="N95">
            <v>14.137200000000002</v>
          </cell>
          <cell r="O95" t="str">
            <v>67-69</v>
          </cell>
          <cell r="P95">
            <v>68</v>
          </cell>
          <cell r="Q95" t="str">
            <v>48-50</v>
          </cell>
          <cell r="R95">
            <v>49</v>
          </cell>
          <cell r="S95" t="str">
            <v>57-61</v>
          </cell>
          <cell r="T95">
            <v>58</v>
          </cell>
          <cell r="U95">
            <v>0.15</v>
          </cell>
          <cell r="V95">
            <v>52</v>
          </cell>
          <cell r="W95" t="str">
            <v>64 X 64</v>
          </cell>
          <cell r="X95" t="str">
            <v>3:30</v>
          </cell>
          <cell r="Y95" t="str">
            <v>Sunflower</v>
          </cell>
          <cell r="Z95" t="str">
            <v>2.5</v>
          </cell>
          <cell r="AA95">
            <v>34</v>
          </cell>
          <cell r="AB95">
            <v>197.2</v>
          </cell>
          <cell r="AC95">
            <v>1</v>
          </cell>
          <cell r="AD95">
            <v>8</v>
          </cell>
          <cell r="AE95">
            <v>185</v>
          </cell>
          <cell r="AF95">
            <v>1.48</v>
          </cell>
          <cell r="AG95">
            <v>178</v>
          </cell>
          <cell r="AH95">
            <v>655</v>
          </cell>
          <cell r="AI95">
            <v>513.08333333333326</v>
          </cell>
          <cell r="AJ95">
            <v>461.77499999999992</v>
          </cell>
          <cell r="AK95">
            <v>436.12083333333328</v>
          </cell>
          <cell r="AL95">
            <v>969.4</v>
          </cell>
          <cell r="AM95" t="str">
            <v>None</v>
          </cell>
          <cell r="AN95">
            <v>8</v>
          </cell>
          <cell r="AP95" t="str">
            <v>0:47</v>
          </cell>
          <cell r="AQ95">
            <v>0.16666666666666666</v>
          </cell>
          <cell r="AR95">
            <v>23</v>
          </cell>
          <cell r="AS95">
            <v>36.929523809523808</v>
          </cell>
          <cell r="AT95">
            <v>1.2282774799455745</v>
          </cell>
          <cell r="AU95">
            <v>757.1</v>
          </cell>
          <cell r="AV95">
            <v>511.55405405405406</v>
          </cell>
          <cell r="AW95">
            <v>878.23599999999999</v>
          </cell>
          <cell r="AX95">
            <v>593.40270270270275</v>
          </cell>
          <cell r="AY95">
            <v>0.15</v>
          </cell>
          <cell r="AZ95">
            <v>0.01</v>
          </cell>
          <cell r="BA95" t="str">
            <v>N</v>
          </cell>
          <cell r="BB95">
            <v>0</v>
          </cell>
          <cell r="BC95">
            <v>0.222</v>
          </cell>
          <cell r="BD95">
            <v>1.4800000000000001E-2</v>
          </cell>
          <cell r="BE95">
            <v>0</v>
          </cell>
          <cell r="BF95">
            <v>0.23680000000000001</v>
          </cell>
          <cell r="BG95">
            <v>138661.76470588235</v>
          </cell>
          <cell r="BH95">
            <v>5.4600487856612577E-3</v>
          </cell>
          <cell r="BI95">
            <v>1.7219332696998619</v>
          </cell>
          <cell r="BJ95">
            <v>2.02580384670572</v>
          </cell>
          <cell r="BK95">
            <v>0.73057418782510253</v>
          </cell>
          <cell r="BL95">
            <v>0.85949904450012071</v>
          </cell>
          <cell r="BM95">
            <v>7</v>
          </cell>
        </row>
        <row r="96">
          <cell r="A96">
            <v>30000201</v>
          </cell>
          <cell r="B96" t="str">
            <v>Tesco Multigrain (V2) 8/170g</v>
          </cell>
          <cell r="C96" t="str">
            <v>60000027</v>
          </cell>
          <cell r="D96" t="str">
            <v>None</v>
          </cell>
          <cell r="E96">
            <v>120</v>
          </cell>
          <cell r="F96">
            <v>1154</v>
          </cell>
          <cell r="G96">
            <v>20.978999999999999</v>
          </cell>
          <cell r="H96">
            <v>55</v>
          </cell>
          <cell r="I96" t="str">
            <v>1-3</v>
          </cell>
          <cell r="J96">
            <v>18</v>
          </cell>
          <cell r="K96">
            <v>185</v>
          </cell>
          <cell r="L96" t="str">
            <v>Flake Salt</v>
          </cell>
          <cell r="M96" t="str">
            <v>N/A</v>
          </cell>
          <cell r="N96">
            <v>10.4895</v>
          </cell>
          <cell r="O96" t="str">
            <v>62-64</v>
          </cell>
          <cell r="P96">
            <v>63</v>
          </cell>
          <cell r="Q96" t="str">
            <v>44-46</v>
          </cell>
          <cell r="R96">
            <v>45</v>
          </cell>
          <cell r="S96" t="str">
            <v>48-54</v>
          </cell>
          <cell r="T96">
            <v>50</v>
          </cell>
          <cell r="U96">
            <v>0.1</v>
          </cell>
          <cell r="V96">
            <v>50</v>
          </cell>
          <cell r="W96" t="str">
            <v>62 X 62</v>
          </cell>
          <cell r="X96" t="str">
            <v>3:20</v>
          </cell>
          <cell r="Y96" t="str">
            <v>Sunflower</v>
          </cell>
          <cell r="Z96" t="str">
            <v>2.5</v>
          </cell>
          <cell r="AA96">
            <v>35</v>
          </cell>
          <cell r="AB96">
            <v>175</v>
          </cell>
          <cell r="AC96">
            <v>1</v>
          </cell>
          <cell r="AD96">
            <v>8</v>
          </cell>
          <cell r="AE96">
            <v>170</v>
          </cell>
          <cell r="AF96">
            <v>1.36</v>
          </cell>
          <cell r="AG96">
            <v>178</v>
          </cell>
          <cell r="AH96">
            <v>713</v>
          </cell>
          <cell r="AI96">
            <v>653.58333333333326</v>
          </cell>
          <cell r="AJ96">
            <v>588.22499999999991</v>
          </cell>
          <cell r="AK96">
            <v>555.54583333333323</v>
          </cell>
          <cell r="AL96">
            <v>969.68000000000006</v>
          </cell>
          <cell r="AM96" t="str">
            <v>None</v>
          </cell>
          <cell r="AN96">
            <v>7</v>
          </cell>
          <cell r="AP96" t="str">
            <v>0:55</v>
          </cell>
          <cell r="AQ96">
            <v>8.3333333333333329E-2</v>
          </cell>
          <cell r="AR96">
            <v>23</v>
          </cell>
          <cell r="AS96">
            <v>36.94019047619048</v>
          </cell>
          <cell r="AT96">
            <v>1.2279228086164917</v>
          </cell>
          <cell r="AU96">
            <v>760.9</v>
          </cell>
          <cell r="AV96">
            <v>559.48529411764696</v>
          </cell>
          <cell r="AW96">
            <v>844.59900000000005</v>
          </cell>
          <cell r="AX96">
            <v>621.02867647058827</v>
          </cell>
          <cell r="AY96">
            <v>0.1</v>
          </cell>
          <cell r="AZ96">
            <v>0.01</v>
          </cell>
          <cell r="BA96" t="str">
            <v>N</v>
          </cell>
          <cell r="BB96">
            <v>0</v>
          </cell>
          <cell r="BC96">
            <v>0.13600000000000001</v>
          </cell>
          <cell r="BD96">
            <v>1.3600000000000001E-2</v>
          </cell>
          <cell r="BE96">
            <v>0</v>
          </cell>
          <cell r="BF96">
            <v>0.14960000000000001</v>
          </cell>
          <cell r="BG96">
            <v>183174.60317460317</v>
          </cell>
          <cell r="BH96">
            <v>4.1539601386481806E-3</v>
          </cell>
          <cell r="BI96">
            <v>1.3127088388214905</v>
          </cell>
          <cell r="BJ96">
            <v>1.5443633397899887</v>
          </cell>
          <cell r="BK96">
            <v>0.88062178436904659</v>
          </cell>
          <cell r="BL96">
            <v>1.0360256286694665</v>
          </cell>
          <cell r="BM96">
            <v>2</v>
          </cell>
        </row>
        <row r="97">
          <cell r="A97">
            <v>30000202</v>
          </cell>
          <cell r="B97" t="str">
            <v>Tesco Wheat (V2) 8/170g</v>
          </cell>
          <cell r="C97" t="str">
            <v>60000026</v>
          </cell>
          <cell r="D97" t="str">
            <v>Dairy</v>
          </cell>
          <cell r="E97">
            <v>120</v>
          </cell>
          <cell r="F97">
            <v>1124</v>
          </cell>
          <cell r="G97">
            <v>20.646000000000001</v>
          </cell>
          <cell r="H97">
            <v>54</v>
          </cell>
          <cell r="I97" t="str">
            <v>1-3</v>
          </cell>
          <cell r="J97">
            <v>18</v>
          </cell>
          <cell r="K97">
            <v>185</v>
          </cell>
          <cell r="L97" t="str">
            <v>Flake Salt</v>
          </cell>
          <cell r="M97" t="str">
            <v>N/A</v>
          </cell>
          <cell r="N97">
            <v>10.323</v>
          </cell>
          <cell r="O97" t="str">
            <v>61-63</v>
          </cell>
          <cell r="P97">
            <v>62</v>
          </cell>
          <cell r="Q97" t="str">
            <v>44-46</v>
          </cell>
          <cell r="R97">
            <v>45</v>
          </cell>
          <cell r="S97" t="str">
            <v>48 - 54</v>
          </cell>
          <cell r="T97">
            <v>50</v>
          </cell>
          <cell r="U97">
            <v>0.1</v>
          </cell>
          <cell r="V97">
            <v>50</v>
          </cell>
          <cell r="W97" t="str">
            <v>62 X 62</v>
          </cell>
          <cell r="X97" t="str">
            <v>3:20</v>
          </cell>
          <cell r="Y97" t="str">
            <v>Sunflower</v>
          </cell>
          <cell r="Z97" t="str">
            <v>2.5</v>
          </cell>
          <cell r="AA97">
            <v>35</v>
          </cell>
          <cell r="AB97">
            <v>175</v>
          </cell>
          <cell r="AC97">
            <v>1</v>
          </cell>
          <cell r="AD97">
            <v>8</v>
          </cell>
          <cell r="AE97">
            <v>170</v>
          </cell>
          <cell r="AF97">
            <v>1.36</v>
          </cell>
          <cell r="AG97">
            <v>178</v>
          </cell>
          <cell r="AH97">
            <v>713</v>
          </cell>
          <cell r="AI97">
            <v>641.69999999999993</v>
          </cell>
          <cell r="AJ97">
            <v>577.53</v>
          </cell>
          <cell r="AK97">
            <v>545.44499999999994</v>
          </cell>
          <cell r="AL97">
            <v>969.68000000000006</v>
          </cell>
          <cell r="AM97" t="str">
            <v>Dairy</v>
          </cell>
          <cell r="AN97">
            <v>7</v>
          </cell>
          <cell r="AP97" t="str">
            <v>0:54</v>
          </cell>
          <cell r="AQ97">
            <v>8.3333333333333329E-2</v>
          </cell>
          <cell r="AR97">
            <v>23</v>
          </cell>
          <cell r="AS97">
            <v>36.94019047619048</v>
          </cell>
          <cell r="AT97">
            <v>1.2279228086164917</v>
          </cell>
          <cell r="AU97">
            <v>730.4</v>
          </cell>
          <cell r="AV97">
            <v>537.05882352941171</v>
          </cell>
          <cell r="AW97">
            <v>810.74399999999991</v>
          </cell>
          <cell r="AX97">
            <v>596.13529411764694</v>
          </cell>
          <cell r="AY97">
            <v>0.1</v>
          </cell>
          <cell r="AZ97">
            <v>0.01</v>
          </cell>
          <cell r="BA97" t="str">
            <v>N</v>
          </cell>
          <cell r="BB97">
            <v>0</v>
          </cell>
          <cell r="BC97">
            <v>0.13600000000000001</v>
          </cell>
          <cell r="BD97">
            <v>1.3600000000000001E-2</v>
          </cell>
          <cell r="BE97">
            <v>0</v>
          </cell>
          <cell r="BF97">
            <v>0.14960000000000001</v>
          </cell>
          <cell r="BG97">
            <v>181290.32258064518</v>
          </cell>
          <cell r="BH97">
            <v>4.0288967971530247E-3</v>
          </cell>
          <cell r="BI97">
            <v>1.2776911032028468</v>
          </cell>
          <cell r="BJ97">
            <v>1.5031660037680552</v>
          </cell>
          <cell r="BK97">
            <v>0.90475702390210111</v>
          </cell>
          <cell r="BL97">
            <v>1.064420028120119</v>
          </cell>
          <cell r="BM97">
            <v>2</v>
          </cell>
        </row>
        <row r="98">
          <cell r="A98">
            <v>30000207</v>
          </cell>
          <cell r="B98" t="str">
            <v>Woolworths Sea Salt MB (8 x 185 g)</v>
          </cell>
          <cell r="C98" t="str">
            <v>60000041</v>
          </cell>
          <cell r="D98" t="str">
            <v>None</v>
          </cell>
          <cell r="E98">
            <v>240</v>
          </cell>
          <cell r="F98">
            <v>944.7</v>
          </cell>
          <cell r="G98">
            <v>20.196000000000002</v>
          </cell>
          <cell r="H98">
            <v>47</v>
          </cell>
          <cell r="I98" t="str">
            <v>1-4</v>
          </cell>
          <cell r="J98">
            <v>18</v>
          </cell>
          <cell r="K98">
            <v>165</v>
          </cell>
          <cell r="L98" t="str">
            <v>Sea Salt</v>
          </cell>
          <cell r="M98" t="str">
            <v>N/A</v>
          </cell>
          <cell r="N98">
            <v>14.137200000000002</v>
          </cell>
          <cell r="O98" t="str">
            <v>67-69</v>
          </cell>
          <cell r="P98">
            <v>68</v>
          </cell>
          <cell r="Q98" t="str">
            <v>48-50</v>
          </cell>
          <cell r="R98">
            <v>49</v>
          </cell>
          <cell r="S98" t="str">
            <v>57-61</v>
          </cell>
          <cell r="T98">
            <v>58</v>
          </cell>
          <cell r="U98">
            <v>0.15</v>
          </cell>
          <cell r="V98">
            <v>52</v>
          </cell>
          <cell r="W98" t="str">
            <v>64 X 64</v>
          </cell>
          <cell r="X98" t="str">
            <v>3:35</v>
          </cell>
          <cell r="Y98" t="str">
            <v>Sunflower</v>
          </cell>
          <cell r="Z98" t="str">
            <v>2.5</v>
          </cell>
          <cell r="AA98">
            <v>34</v>
          </cell>
          <cell r="AB98">
            <v>197.2</v>
          </cell>
          <cell r="AC98">
            <v>1</v>
          </cell>
          <cell r="AD98">
            <v>8</v>
          </cell>
          <cell r="AE98">
            <v>185</v>
          </cell>
          <cell r="AF98">
            <v>1.48</v>
          </cell>
          <cell r="AG98">
            <v>178</v>
          </cell>
          <cell r="AH98">
            <v>655</v>
          </cell>
          <cell r="AI98">
            <v>513.08333333333326</v>
          </cell>
          <cell r="AJ98">
            <v>461.77499999999992</v>
          </cell>
          <cell r="AK98">
            <v>436.12083333333328</v>
          </cell>
          <cell r="AL98">
            <v>969.4</v>
          </cell>
          <cell r="AM98" t="str">
            <v>None</v>
          </cell>
          <cell r="AN98">
            <v>8</v>
          </cell>
          <cell r="AO98" t="str">
            <v>use maximum relaxation to keep product round.</v>
          </cell>
          <cell r="AP98" t="str">
            <v>0:47</v>
          </cell>
          <cell r="AQ98">
            <v>0.16666666666666666</v>
          </cell>
          <cell r="AR98">
            <v>10</v>
          </cell>
          <cell r="AS98">
            <v>73.1622641509434</v>
          </cell>
          <cell r="AT98">
            <v>0.6199876803534804</v>
          </cell>
          <cell r="AU98">
            <v>748.8</v>
          </cell>
          <cell r="AV98">
            <v>505.94594594594594</v>
          </cell>
          <cell r="AW98">
            <v>868.60799999999995</v>
          </cell>
          <cell r="AX98">
            <v>586.89729729729731</v>
          </cell>
          <cell r="AY98">
            <v>0.15</v>
          </cell>
          <cell r="AZ98">
            <v>0.01</v>
          </cell>
          <cell r="BA98" t="str">
            <v>N</v>
          </cell>
          <cell r="BB98">
            <v>0</v>
          </cell>
          <cell r="BC98">
            <v>0.222</v>
          </cell>
          <cell r="BD98">
            <v>1.4800000000000001E-2</v>
          </cell>
          <cell r="BE98">
            <v>0</v>
          </cell>
          <cell r="BF98">
            <v>0.23680000000000001</v>
          </cell>
          <cell r="BG98">
            <v>138926.4705882353</v>
          </cell>
          <cell r="BH98">
            <v>5.3899015560495388E-3</v>
          </cell>
          <cell r="BI98">
            <v>1.7028532232454747</v>
          </cell>
          <cell r="BJ98">
            <v>1.9461179694233997</v>
          </cell>
          <cell r="BK98">
            <v>0.76048832766211893</v>
          </cell>
          <cell r="BL98">
            <v>0.86912951732813593</v>
          </cell>
          <cell r="BM98">
            <v>7</v>
          </cell>
        </row>
        <row r="99">
          <cell r="A99">
            <v>30000208</v>
          </cell>
          <cell r="B99" t="str">
            <v>Woolworths Garlic MB (8 x 185 g)</v>
          </cell>
          <cell r="C99" t="str">
            <v>60000039</v>
          </cell>
          <cell r="D99" t="str">
            <v>None</v>
          </cell>
          <cell r="E99">
            <v>240</v>
          </cell>
          <cell r="F99">
            <v>928.5</v>
          </cell>
          <cell r="G99">
            <v>22.032</v>
          </cell>
          <cell r="H99">
            <v>42</v>
          </cell>
          <cell r="I99" t="str">
            <v>1-4</v>
          </cell>
          <cell r="J99">
            <v>18</v>
          </cell>
          <cell r="K99">
            <v>180</v>
          </cell>
          <cell r="L99" t="str">
            <v>Sea Salt</v>
          </cell>
          <cell r="M99" t="str">
            <v>N/A</v>
          </cell>
          <cell r="N99">
            <v>15.4224</v>
          </cell>
          <cell r="O99" t="str">
            <v>67-69</v>
          </cell>
          <cell r="P99">
            <v>68</v>
          </cell>
          <cell r="Q99" t="str">
            <v>48-50</v>
          </cell>
          <cell r="R99">
            <v>49</v>
          </cell>
          <cell r="S99" t="str">
            <v>57-61</v>
          </cell>
          <cell r="T99">
            <v>58</v>
          </cell>
          <cell r="U99">
            <v>0.15</v>
          </cell>
          <cell r="V99">
            <v>52</v>
          </cell>
          <cell r="W99" t="str">
            <v>64 X 64</v>
          </cell>
          <cell r="X99" t="str">
            <v>3:30</v>
          </cell>
          <cell r="Y99" t="str">
            <v>Sunflower</v>
          </cell>
          <cell r="Z99" t="str">
            <v>2.5</v>
          </cell>
          <cell r="AA99">
            <v>34</v>
          </cell>
          <cell r="AB99">
            <v>197.2</v>
          </cell>
          <cell r="AC99">
            <v>1</v>
          </cell>
          <cell r="AD99">
            <v>8</v>
          </cell>
          <cell r="AE99">
            <v>185</v>
          </cell>
          <cell r="AF99">
            <v>1.5</v>
          </cell>
          <cell r="AG99">
            <v>178</v>
          </cell>
          <cell r="AH99">
            <v>714</v>
          </cell>
          <cell r="AI99">
            <v>499.8</v>
          </cell>
          <cell r="AJ99">
            <v>449.82</v>
          </cell>
          <cell r="AK99">
            <v>424.83</v>
          </cell>
          <cell r="AL99">
            <v>1071</v>
          </cell>
          <cell r="AM99" t="str">
            <v>None</v>
          </cell>
          <cell r="AN99">
            <v>8</v>
          </cell>
          <cell r="AO99" t="str">
            <v>Use maximum relaxation to keep product round.</v>
          </cell>
          <cell r="AP99" t="str">
            <v>0:42</v>
          </cell>
          <cell r="AQ99">
            <v>0.16666666666666666</v>
          </cell>
          <cell r="AR99">
            <v>23</v>
          </cell>
          <cell r="AS99">
            <v>40.799999999999997</v>
          </cell>
          <cell r="AT99">
            <v>1.1117574127537253</v>
          </cell>
          <cell r="AU99">
            <v>741.5</v>
          </cell>
          <cell r="AV99">
            <v>494.33333333333331</v>
          </cell>
          <cell r="AW99">
            <v>860.14</v>
          </cell>
          <cell r="AX99">
            <v>573.42666666666662</v>
          </cell>
          <cell r="AY99">
            <v>0.15</v>
          </cell>
          <cell r="AZ99">
            <v>0.01</v>
          </cell>
          <cell r="BA99" t="str">
            <v>N</v>
          </cell>
          <cell r="BB99">
            <v>0</v>
          </cell>
          <cell r="BC99">
            <v>0.22499999999999998</v>
          </cell>
          <cell r="BD99">
            <v>1.4999999999999999E-2</v>
          </cell>
          <cell r="BE99">
            <v>0</v>
          </cell>
          <cell r="BF99">
            <v>0.24</v>
          </cell>
          <cell r="BG99">
            <v>136544.11764705883</v>
          </cell>
          <cell r="BH99">
            <v>5.4304792676359718E-3</v>
          </cell>
          <cell r="BI99">
            <v>1.7170903607969843</v>
          </cell>
          <cell r="BJ99">
            <v>2.0201063068199816</v>
          </cell>
          <cell r="BK99">
            <v>0.74253517992390983</v>
          </cell>
          <cell r="BL99">
            <v>0.87357079991048214</v>
          </cell>
          <cell r="BM99">
            <v>7</v>
          </cell>
        </row>
        <row r="100">
          <cell r="A100">
            <v>30000209</v>
          </cell>
          <cell r="B100" t="str">
            <v>Woolworths Rosemary Entertainers (8 x 170 g)</v>
          </cell>
          <cell r="C100" t="str">
            <v>60000080</v>
          </cell>
          <cell r="D100" t="str">
            <v>None</v>
          </cell>
          <cell r="E100">
            <v>240</v>
          </cell>
          <cell r="F100">
            <v>929</v>
          </cell>
          <cell r="G100">
            <v>19.98</v>
          </cell>
          <cell r="H100">
            <v>46</v>
          </cell>
          <cell r="I100" t="str">
            <v>1-3</v>
          </cell>
          <cell r="J100">
            <v>18</v>
          </cell>
          <cell r="K100">
            <v>185</v>
          </cell>
          <cell r="L100" t="str">
            <v>Flake Salt</v>
          </cell>
          <cell r="M100" t="str">
            <v>N/A</v>
          </cell>
          <cell r="N100">
            <v>13.986000000000001</v>
          </cell>
          <cell r="O100" t="str">
            <v>59-61</v>
          </cell>
          <cell r="P100">
            <v>60</v>
          </cell>
          <cell r="Q100" t="str">
            <v>44-46</v>
          </cell>
          <cell r="R100">
            <v>45</v>
          </cell>
          <cell r="S100" t="str">
            <v>49-51</v>
          </cell>
          <cell r="T100">
            <v>50</v>
          </cell>
          <cell r="U100">
            <v>0.1</v>
          </cell>
          <cell r="V100">
            <v>50</v>
          </cell>
          <cell r="W100" t="str">
            <v>62 X 62</v>
          </cell>
          <cell r="X100" t="str">
            <v>3:20</v>
          </cell>
          <cell r="Y100" t="str">
            <v>Sunflower</v>
          </cell>
          <cell r="Z100" t="str">
            <v>2.5</v>
          </cell>
          <cell r="AA100">
            <v>35</v>
          </cell>
          <cell r="AB100">
            <v>177</v>
          </cell>
          <cell r="AC100">
            <v>1</v>
          </cell>
          <cell r="AD100">
            <v>8</v>
          </cell>
          <cell r="AE100">
            <v>170</v>
          </cell>
          <cell r="AF100">
            <v>1.36</v>
          </cell>
          <cell r="AG100">
            <v>178</v>
          </cell>
          <cell r="AH100">
            <v>713</v>
          </cell>
          <cell r="AI100">
            <v>546.63333333333333</v>
          </cell>
          <cell r="AJ100">
            <v>491.97</v>
          </cell>
          <cell r="AK100">
            <v>464.63833333333332</v>
          </cell>
          <cell r="AL100">
            <v>969.68000000000006</v>
          </cell>
          <cell r="AM100" t="str">
            <v>None</v>
          </cell>
          <cell r="AN100">
            <v>7</v>
          </cell>
          <cell r="AP100" t="str">
            <v>0:46</v>
          </cell>
          <cell r="AQ100">
            <v>0.16666666666666666</v>
          </cell>
          <cell r="AR100">
            <v>10</v>
          </cell>
          <cell r="AS100">
            <v>73.183396226415098</v>
          </cell>
          <cell r="AT100">
            <v>0.61980865577784816</v>
          </cell>
          <cell r="AU100">
            <v>760.90499999999997</v>
          </cell>
          <cell r="AV100">
            <v>559.48897058823525</v>
          </cell>
          <cell r="AW100">
            <v>842.70228750000001</v>
          </cell>
          <cell r="AX100">
            <v>619.63403492647058</v>
          </cell>
          <cell r="AY100">
            <v>0.1</v>
          </cell>
          <cell r="AZ100">
            <v>7.4999999999999997E-3</v>
          </cell>
          <cell r="BA100" t="str">
            <v>N</v>
          </cell>
          <cell r="BB100">
            <v>0</v>
          </cell>
          <cell r="BC100">
            <v>0.13600000000000001</v>
          </cell>
          <cell r="BD100">
            <v>1.0200000000000001E-2</v>
          </cell>
          <cell r="BE100">
            <v>0</v>
          </cell>
          <cell r="BF100">
            <v>0.1462</v>
          </cell>
          <cell r="BG100">
            <v>154833.33333333334</v>
          </cell>
          <cell r="BH100">
            <v>4.9143487621097952E-3</v>
          </cell>
          <cell r="BI100">
            <v>1.5222176533907428</v>
          </cell>
          <cell r="BJ100">
            <v>1.7396773181608489</v>
          </cell>
          <cell r="BK100">
            <v>0.78175417119179558</v>
          </cell>
          <cell r="BL100">
            <v>0.89343333850490925</v>
          </cell>
          <cell r="BM100">
            <v>2</v>
          </cell>
        </row>
        <row r="101">
          <cell r="A101">
            <v>30000211</v>
          </cell>
          <cell r="B101" t="str">
            <v>Fairway Multigrain Gourmet (V2) 8/170g</v>
          </cell>
          <cell r="C101" t="str">
            <v>60000027</v>
          </cell>
          <cell r="D101" t="str">
            <v>None</v>
          </cell>
          <cell r="E101">
            <v>120</v>
          </cell>
          <cell r="F101">
            <v>1154</v>
          </cell>
          <cell r="G101">
            <v>20.978999999999999</v>
          </cell>
          <cell r="H101">
            <v>55</v>
          </cell>
          <cell r="I101" t="str">
            <v>1-3</v>
          </cell>
          <cell r="J101">
            <v>18</v>
          </cell>
          <cell r="K101">
            <v>185</v>
          </cell>
          <cell r="L101" t="str">
            <v>Flake Salt</v>
          </cell>
          <cell r="M101" t="str">
            <v>N/A</v>
          </cell>
          <cell r="N101">
            <v>10</v>
          </cell>
          <cell r="O101" t="str">
            <v>62-64</v>
          </cell>
          <cell r="P101">
            <v>63</v>
          </cell>
          <cell r="Q101" t="str">
            <v>44-46</v>
          </cell>
          <cell r="R101">
            <v>45</v>
          </cell>
          <cell r="S101" t="str">
            <v>48-54</v>
          </cell>
          <cell r="T101">
            <v>50</v>
          </cell>
          <cell r="U101">
            <v>0.1</v>
          </cell>
          <cell r="V101">
            <v>50</v>
          </cell>
          <cell r="W101" t="str">
            <v>62 X 62</v>
          </cell>
          <cell r="X101" t="str">
            <v>3:20</v>
          </cell>
          <cell r="Y101" t="str">
            <v>Sunflower</v>
          </cell>
          <cell r="Z101" t="str">
            <v>2.5</v>
          </cell>
          <cell r="AA101">
            <v>35</v>
          </cell>
          <cell r="AB101">
            <v>175</v>
          </cell>
          <cell r="AC101">
            <v>1</v>
          </cell>
          <cell r="AD101">
            <v>8</v>
          </cell>
          <cell r="AE101">
            <v>170</v>
          </cell>
          <cell r="AF101">
            <v>1.36</v>
          </cell>
          <cell r="AG101">
            <v>178</v>
          </cell>
          <cell r="AH101">
            <v>713</v>
          </cell>
          <cell r="AI101">
            <v>653.58333333333326</v>
          </cell>
          <cell r="AJ101">
            <v>588.22499999999991</v>
          </cell>
          <cell r="AK101">
            <v>555.54583333333323</v>
          </cell>
          <cell r="AL101">
            <v>969.68000000000006</v>
          </cell>
          <cell r="AM101" t="str">
            <v>None</v>
          </cell>
          <cell r="AN101">
            <v>7</v>
          </cell>
          <cell r="AP101" t="str">
            <v>0:55</v>
          </cell>
          <cell r="AQ101">
            <v>8.3333333333333329E-2</v>
          </cell>
          <cell r="AR101">
            <v>23</v>
          </cell>
          <cell r="AS101">
            <v>36.94019047619048</v>
          </cell>
          <cell r="AT101">
            <v>1.2279228086164917</v>
          </cell>
          <cell r="AU101">
            <v>760.9</v>
          </cell>
          <cell r="AV101">
            <v>559.48529411764696</v>
          </cell>
          <cell r="AW101">
            <v>844.59900000000005</v>
          </cell>
          <cell r="AX101">
            <v>621.02867647058827</v>
          </cell>
          <cell r="AY101">
            <v>0.1</v>
          </cell>
          <cell r="AZ101">
            <v>0.01</v>
          </cell>
          <cell r="BA101" t="str">
            <v>N</v>
          </cell>
          <cell r="BB101">
            <v>0</v>
          </cell>
          <cell r="BC101">
            <v>0.13600000000000001</v>
          </cell>
          <cell r="BD101">
            <v>1.3600000000000001E-2</v>
          </cell>
          <cell r="BE101">
            <v>0</v>
          </cell>
          <cell r="BF101">
            <v>0.14960000000000001</v>
          </cell>
          <cell r="BG101">
            <v>183174.60317460317</v>
          </cell>
          <cell r="BH101">
            <v>4.1539601386481806E-3</v>
          </cell>
          <cell r="BI101">
            <v>1.3127088388214905</v>
          </cell>
          <cell r="BJ101">
            <v>1.5443633397899887</v>
          </cell>
          <cell r="BK101">
            <v>0.88062178436904659</v>
          </cell>
          <cell r="BL101">
            <v>1.0360256286694665</v>
          </cell>
          <cell r="BM101">
            <v>2</v>
          </cell>
        </row>
        <row r="102">
          <cell r="A102">
            <v>30000212</v>
          </cell>
          <cell r="B102" t="str">
            <v>Fairway Gourmet Garlic Scallop 8/185g MB (V2)</v>
          </cell>
          <cell r="C102" t="str">
            <v>60000039</v>
          </cell>
          <cell r="D102" t="str">
            <v>None</v>
          </cell>
          <cell r="E102">
            <v>240</v>
          </cell>
          <cell r="F102">
            <v>928.5</v>
          </cell>
          <cell r="G102">
            <v>22.032</v>
          </cell>
          <cell r="H102">
            <v>42</v>
          </cell>
          <cell r="I102" t="str">
            <v>1-4</v>
          </cell>
          <cell r="J102">
            <v>18</v>
          </cell>
          <cell r="K102">
            <v>180</v>
          </cell>
          <cell r="L102" t="str">
            <v>Sea Salt</v>
          </cell>
          <cell r="M102" t="str">
            <v>N/A</v>
          </cell>
          <cell r="N102">
            <v>15.4224</v>
          </cell>
          <cell r="O102" t="str">
            <v>67-69</v>
          </cell>
          <cell r="P102">
            <v>68</v>
          </cell>
          <cell r="Q102" t="str">
            <v>48-50</v>
          </cell>
          <cell r="R102">
            <v>49</v>
          </cell>
          <cell r="S102" t="str">
            <v>57-61</v>
          </cell>
          <cell r="T102">
            <v>58</v>
          </cell>
          <cell r="U102">
            <v>0.15</v>
          </cell>
          <cell r="V102">
            <v>52</v>
          </cell>
          <cell r="W102" t="str">
            <v>64 X 64</v>
          </cell>
          <cell r="X102" t="str">
            <v>3:35</v>
          </cell>
          <cell r="Y102" t="str">
            <v>Sunflower</v>
          </cell>
          <cell r="Z102" t="str">
            <v>2.5</v>
          </cell>
          <cell r="AA102">
            <v>34</v>
          </cell>
          <cell r="AB102">
            <v>197.2</v>
          </cell>
          <cell r="AC102">
            <v>1</v>
          </cell>
          <cell r="AD102">
            <v>8</v>
          </cell>
          <cell r="AE102">
            <v>185</v>
          </cell>
          <cell r="AF102">
            <v>1.48</v>
          </cell>
          <cell r="AG102">
            <v>178</v>
          </cell>
          <cell r="AH102">
            <v>714</v>
          </cell>
          <cell r="AI102">
            <v>499.8</v>
          </cell>
          <cell r="AJ102">
            <v>449.82</v>
          </cell>
          <cell r="AK102">
            <v>424.83</v>
          </cell>
          <cell r="AL102">
            <v>1056.72</v>
          </cell>
          <cell r="AM102" t="str">
            <v>None</v>
          </cell>
          <cell r="AN102">
            <v>8</v>
          </cell>
          <cell r="AO102" t="str">
            <v>Use maximum relaxation to keep product round.</v>
          </cell>
          <cell r="AP102" t="str">
            <v>0:42</v>
          </cell>
          <cell r="AQ102">
            <v>0.16666666666666666</v>
          </cell>
          <cell r="AR102">
            <v>11</v>
          </cell>
          <cell r="AS102">
            <v>74.155789473684209</v>
          </cell>
          <cell r="AT102">
            <v>0.61168120199770593</v>
          </cell>
          <cell r="AU102">
            <v>741.5</v>
          </cell>
          <cell r="AV102">
            <v>501.01351351351354</v>
          </cell>
          <cell r="AW102">
            <v>860.14</v>
          </cell>
          <cell r="AX102">
            <v>581.17567567567562</v>
          </cell>
          <cell r="AY102">
            <v>0.15</v>
          </cell>
          <cell r="AZ102">
            <v>0.01</v>
          </cell>
          <cell r="BA102" t="str">
            <v>N</v>
          </cell>
          <cell r="BB102">
            <v>0</v>
          </cell>
          <cell r="BC102">
            <v>0.222</v>
          </cell>
          <cell r="BD102">
            <v>1.4800000000000001E-2</v>
          </cell>
          <cell r="BE102">
            <v>0</v>
          </cell>
          <cell r="BF102">
            <v>0.23680000000000001</v>
          </cell>
          <cell r="BG102">
            <v>136544.11764705883</v>
          </cell>
          <cell r="BH102">
            <v>5.4304792676359718E-3</v>
          </cell>
          <cell r="BI102">
            <v>1.7138903607969844</v>
          </cell>
          <cell r="BJ102">
            <v>1.9587318409108394</v>
          </cell>
          <cell r="BK102">
            <v>0.75559092321273447</v>
          </cell>
          <cell r="BL102">
            <v>0.86353248367169655</v>
          </cell>
          <cell r="BM102">
            <v>7</v>
          </cell>
        </row>
        <row r="103">
          <cell r="A103">
            <v>30000213</v>
          </cell>
          <cell r="B103" t="str">
            <v>Fairway Gourmet Scalloped Sea Salt &amp; Pepper (V2) 8/185g MB</v>
          </cell>
          <cell r="C103" t="str">
            <v>60000040</v>
          </cell>
          <cell r="D103" t="str">
            <v>None</v>
          </cell>
          <cell r="E103">
            <v>240</v>
          </cell>
          <cell r="F103">
            <v>942.9</v>
          </cell>
          <cell r="G103">
            <v>20.196000000000002</v>
          </cell>
          <cell r="H103">
            <v>47</v>
          </cell>
          <cell r="I103" t="str">
            <v>1-4</v>
          </cell>
          <cell r="J103">
            <v>18</v>
          </cell>
          <cell r="K103">
            <v>165</v>
          </cell>
          <cell r="L103" t="str">
            <v>Sea Salt</v>
          </cell>
          <cell r="M103" t="str">
            <v>N/A</v>
          </cell>
          <cell r="N103">
            <v>14.137200000000002</v>
          </cell>
          <cell r="O103" t="str">
            <v>67-69</v>
          </cell>
          <cell r="P103">
            <v>68</v>
          </cell>
          <cell r="Q103" t="str">
            <v>48-50</v>
          </cell>
          <cell r="R103">
            <v>49</v>
          </cell>
          <cell r="S103" t="str">
            <v>57-61</v>
          </cell>
          <cell r="T103">
            <v>58</v>
          </cell>
          <cell r="U103">
            <v>0.15</v>
          </cell>
          <cell r="V103">
            <v>52</v>
          </cell>
          <cell r="W103" t="str">
            <v>64 X 64</v>
          </cell>
          <cell r="X103" t="str">
            <v>3:35</v>
          </cell>
          <cell r="Y103" t="str">
            <v>Sunflower</v>
          </cell>
          <cell r="Z103" t="str">
            <v>2.5</v>
          </cell>
          <cell r="AA103">
            <v>34</v>
          </cell>
          <cell r="AB103">
            <v>197.2</v>
          </cell>
          <cell r="AC103">
            <v>1</v>
          </cell>
          <cell r="AD103">
            <v>8</v>
          </cell>
          <cell r="AE103">
            <v>185</v>
          </cell>
          <cell r="AF103">
            <v>1.48</v>
          </cell>
          <cell r="AG103">
            <v>178</v>
          </cell>
          <cell r="AH103">
            <v>655</v>
          </cell>
          <cell r="AI103">
            <v>513.08333333333326</v>
          </cell>
          <cell r="AJ103">
            <v>461.77499999999992</v>
          </cell>
          <cell r="AK103">
            <v>436.12083333333328</v>
          </cell>
          <cell r="AL103">
            <v>969.4</v>
          </cell>
          <cell r="AM103" t="str">
            <v>None</v>
          </cell>
          <cell r="AN103">
            <v>8</v>
          </cell>
          <cell r="AO103" t="str">
            <v>Use maximum relaxation to keep product round.</v>
          </cell>
          <cell r="AP103" t="str">
            <v>0:47</v>
          </cell>
          <cell r="AQ103">
            <v>0.16666666666666666</v>
          </cell>
          <cell r="AR103">
            <v>11</v>
          </cell>
          <cell r="AS103">
            <v>68.0280701754386</v>
          </cell>
          <cell r="AT103">
            <v>0.66677920339902608</v>
          </cell>
          <cell r="AU103">
            <v>757.1</v>
          </cell>
          <cell r="AV103">
            <v>511.55405405405406</v>
          </cell>
          <cell r="AW103">
            <v>878.23599999999999</v>
          </cell>
          <cell r="AX103">
            <v>593.40270270270275</v>
          </cell>
          <cell r="AY103">
            <v>0.15</v>
          </cell>
          <cell r="AZ103">
            <v>0.01</v>
          </cell>
          <cell r="BA103" t="str">
            <v>N</v>
          </cell>
          <cell r="BB103">
            <v>0</v>
          </cell>
          <cell r="BC103">
            <v>0.222</v>
          </cell>
          <cell r="BD103">
            <v>1.4800000000000001E-2</v>
          </cell>
          <cell r="BE103">
            <v>0</v>
          </cell>
          <cell r="BF103">
            <v>0.23680000000000001</v>
          </cell>
          <cell r="BG103">
            <v>138661.76470588235</v>
          </cell>
          <cell r="BH103">
            <v>5.4600487856612577E-3</v>
          </cell>
          <cell r="BI103">
            <v>1.7219332696998619</v>
          </cell>
          <cell r="BJ103">
            <v>1.9679237367998421</v>
          </cell>
          <cell r="BK103">
            <v>0.75206166393760565</v>
          </cell>
          <cell r="BL103">
            <v>0.85949904450012071</v>
          </cell>
          <cell r="BM103">
            <v>7</v>
          </cell>
        </row>
        <row r="104">
          <cell r="A104">
            <v>30000214</v>
          </cell>
          <cell r="B104" t="str">
            <v xml:space="preserve">Fairway Pigs In Blanket Mini (V2) 8/150g </v>
          </cell>
          <cell r="C104" t="str">
            <v>60000055</v>
          </cell>
          <cell r="D104" t="str">
            <v>Dairy</v>
          </cell>
          <cell r="E104">
            <v>180</v>
          </cell>
          <cell r="F104">
            <v>951.4</v>
          </cell>
          <cell r="G104">
            <v>12.936</v>
          </cell>
          <cell r="H104">
            <v>74</v>
          </cell>
          <cell r="I104" t="str">
            <v>1-20</v>
          </cell>
          <cell r="J104">
            <v>28</v>
          </cell>
          <cell r="K104">
            <v>280</v>
          </cell>
          <cell r="L104" t="str">
            <v>Flake Salt</v>
          </cell>
          <cell r="M104" t="str">
            <v>N/A</v>
          </cell>
          <cell r="N104">
            <v>14</v>
          </cell>
          <cell r="P104">
            <v>16.5</v>
          </cell>
          <cell r="R104">
            <v>13.5</v>
          </cell>
          <cell r="T104">
            <v>15.43</v>
          </cell>
          <cell r="U104">
            <v>0.12508101101749836</v>
          </cell>
          <cell r="V104">
            <v>52</v>
          </cell>
          <cell r="W104" t="str">
            <v>27 X 30</v>
          </cell>
          <cell r="X104">
            <v>0.16666666666666666</v>
          </cell>
          <cell r="Y104" t="str">
            <v>Slurry #60600003</v>
          </cell>
          <cell r="Z104" t="str">
            <v>2.5</v>
          </cell>
          <cell r="AA104">
            <v>99</v>
          </cell>
          <cell r="AB104">
            <v>152.75700000000001</v>
          </cell>
          <cell r="AC104">
            <v>1</v>
          </cell>
          <cell r="AD104">
            <v>8</v>
          </cell>
          <cell r="AE104">
            <v>150</v>
          </cell>
          <cell r="AF104">
            <v>1.2</v>
          </cell>
          <cell r="AG104" t="str">
            <v>N/A</v>
          </cell>
          <cell r="AH104">
            <v>593</v>
          </cell>
          <cell r="AI104">
            <v>731.36666666666667</v>
          </cell>
          <cell r="AJ104">
            <v>658.23</v>
          </cell>
          <cell r="AK104">
            <v>621.66166666666663</v>
          </cell>
          <cell r="AL104">
            <v>711.6</v>
          </cell>
          <cell r="AM104" t="str">
            <v>Dairy</v>
          </cell>
          <cell r="AN104">
            <v>18</v>
          </cell>
          <cell r="AP104" t="str">
            <v>1:14</v>
          </cell>
          <cell r="AQ104">
            <v>0.125</v>
          </cell>
          <cell r="AR104">
            <v>11</v>
          </cell>
          <cell r="AS104">
            <v>49.93684210526316</v>
          </cell>
          <cell r="AT104">
            <v>0.90834142745224256</v>
          </cell>
          <cell r="AU104">
            <v>777.4</v>
          </cell>
          <cell r="AV104">
            <v>647.83333333333337</v>
          </cell>
          <cell r="AW104">
            <v>878.52497796500313</v>
          </cell>
          <cell r="AX104">
            <v>732.10414830416926</v>
          </cell>
          <cell r="AY104">
            <v>0.12508101101749836</v>
          </cell>
          <cell r="AZ104">
            <v>5.0000000000000001E-3</v>
          </cell>
          <cell r="BA104" t="str">
            <v>N</v>
          </cell>
          <cell r="BB104">
            <v>0</v>
          </cell>
          <cell r="BC104">
            <v>0.15009721322099803</v>
          </cell>
          <cell r="BD104">
            <v>6.0000000000000001E-3</v>
          </cell>
          <cell r="BE104">
            <v>0</v>
          </cell>
          <cell r="BF104">
            <v>0.15609721322099804</v>
          </cell>
          <cell r="BG104">
            <v>576606.06060606055</v>
          </cell>
          <cell r="BH104">
            <v>1.348234181206643E-3</v>
          </cell>
          <cell r="BI104">
            <v>1.2238986847366593</v>
          </cell>
          <cell r="BJ104">
            <v>1.3598874274851769</v>
          </cell>
          <cell r="BK104">
            <v>0.88242598302356923</v>
          </cell>
          <cell r="BL104">
            <v>0.98047331447063246</v>
          </cell>
          <cell r="BM104">
            <v>8</v>
          </cell>
        </row>
        <row r="105">
          <cell r="A105">
            <v>30000225</v>
          </cell>
          <cell r="B105" t="str">
            <v>Milton's Walmart Multigrain 70mm 238g/8.4oz</v>
          </cell>
          <cell r="C105" t="str">
            <v>60000087</v>
          </cell>
          <cell r="D105" t="str">
            <v>Sesame</v>
          </cell>
          <cell r="E105">
            <v>240</v>
          </cell>
          <cell r="F105">
            <v>1157</v>
          </cell>
          <cell r="G105">
            <v>22.68</v>
          </cell>
          <cell r="H105">
            <v>51</v>
          </cell>
          <cell r="I105" t="str">
            <v>1-22</v>
          </cell>
          <cell r="J105">
            <v>18</v>
          </cell>
          <cell r="K105">
            <v>140</v>
          </cell>
          <cell r="L105" t="str">
            <v>Flake Salt/3 Seed Blend (RCP 60500006)</v>
          </cell>
          <cell r="M105">
            <v>40</v>
          </cell>
          <cell r="N105">
            <v>20</v>
          </cell>
          <cell r="O105" t="str">
            <v>89-91</v>
          </cell>
          <cell r="P105">
            <v>90</v>
          </cell>
          <cell r="Q105" t="str">
            <v>65-67</v>
          </cell>
          <cell r="R105">
            <v>66</v>
          </cell>
          <cell r="S105" t="str">
            <v>74-76</v>
          </cell>
          <cell r="T105">
            <v>75</v>
          </cell>
          <cell r="U105">
            <v>0.12</v>
          </cell>
          <cell r="V105">
            <v>52</v>
          </cell>
          <cell r="W105" t="str">
            <v>70 X 70</v>
          </cell>
          <cell r="X105">
            <v>0.16319444444444445</v>
          </cell>
          <cell r="Y105" t="str">
            <v>Sunflower</v>
          </cell>
          <cell r="Z105" t="str">
            <v>3.0</v>
          </cell>
          <cell r="AA105">
            <v>34</v>
          </cell>
          <cell r="AB105">
            <v>255</v>
          </cell>
          <cell r="AC105">
            <v>1</v>
          </cell>
          <cell r="AD105">
            <v>8</v>
          </cell>
          <cell r="AE105">
            <v>238</v>
          </cell>
          <cell r="AF105">
            <v>1.9039999999999999</v>
          </cell>
          <cell r="AG105">
            <v>178</v>
          </cell>
          <cell r="AH105">
            <v>555</v>
          </cell>
          <cell r="AI105">
            <v>471.75</v>
          </cell>
          <cell r="AJ105">
            <v>424.57499999999999</v>
          </cell>
          <cell r="AK105">
            <v>400.98750000000001</v>
          </cell>
          <cell r="AL105">
            <v>1056.72</v>
          </cell>
          <cell r="AM105" t="str">
            <v>None</v>
          </cell>
          <cell r="AN105">
            <v>7</v>
          </cell>
          <cell r="AP105" t="str">
            <v>0:51</v>
          </cell>
          <cell r="AQ105">
            <v>0.16666666666666666</v>
          </cell>
          <cell r="AR105">
            <v>12</v>
          </cell>
          <cell r="AS105">
            <v>69.293114754098369</v>
          </cell>
          <cell r="AT105">
            <v>0.65460619862912395</v>
          </cell>
          <cell r="AU105">
            <v>732</v>
          </cell>
          <cell r="AV105">
            <v>384.45378151260508</v>
          </cell>
          <cell r="AW105">
            <v>834.48000000000013</v>
          </cell>
          <cell r="AX105">
            <v>438.27731092436983</v>
          </cell>
          <cell r="AY105">
            <v>0.12</v>
          </cell>
          <cell r="AZ105">
            <v>0.01</v>
          </cell>
          <cell r="BA105" t="str">
            <v>N</v>
          </cell>
          <cell r="BB105">
            <v>0.04</v>
          </cell>
          <cell r="BC105">
            <v>0.22847999999999999</v>
          </cell>
          <cell r="BD105">
            <v>1.9039999999999998E-2</v>
          </cell>
          <cell r="BE105">
            <v>7.6159999999999992E-2</v>
          </cell>
          <cell r="BF105">
            <v>0.32367999999999997</v>
          </cell>
          <cell r="BG105">
            <v>128555.55555555556</v>
          </cell>
          <cell r="BH105">
            <v>5.6940363007778735E-3</v>
          </cell>
          <cell r="BI105">
            <v>1.8724578738115816</v>
          </cell>
          <cell r="BJ105">
            <v>2.2028916162489196</v>
          </cell>
          <cell r="BK105">
            <v>0.86431851025068951</v>
          </cell>
          <cell r="BL105">
            <v>1.016845306177282</v>
          </cell>
          <cell r="BM105">
            <v>2</v>
          </cell>
        </row>
        <row r="106">
          <cell r="A106">
            <v>30000226</v>
          </cell>
          <cell r="B106" t="str">
            <v>Milton's Walmart Crispy Sea Salt 70mm 193g/6.8oz</v>
          </cell>
          <cell r="C106" t="str">
            <v>60000012</v>
          </cell>
          <cell r="D106" t="str">
            <v>None</v>
          </cell>
          <cell r="E106">
            <v>120</v>
          </cell>
          <cell r="F106">
            <v>824.9</v>
          </cell>
          <cell r="G106">
            <v>17.315999999999999</v>
          </cell>
          <cell r="H106">
            <v>48</v>
          </cell>
          <cell r="I106" t="str">
            <v>1-22</v>
          </cell>
          <cell r="J106">
            <v>18</v>
          </cell>
          <cell r="K106">
            <v>130</v>
          </cell>
          <cell r="L106" t="str">
            <v>Flake Salt</v>
          </cell>
          <cell r="M106" t="str">
            <v>N/A</v>
          </cell>
          <cell r="N106">
            <v>12.1212</v>
          </cell>
          <cell r="O106" t="str">
            <v>73-75</v>
          </cell>
          <cell r="P106">
            <v>74</v>
          </cell>
          <cell r="Q106" t="str">
            <v>53-55</v>
          </cell>
          <cell r="R106">
            <v>54</v>
          </cell>
          <cell r="S106" t="str">
            <v>62-65</v>
          </cell>
          <cell r="T106">
            <v>63</v>
          </cell>
          <cell r="U106">
            <v>0.14000000000000001</v>
          </cell>
          <cell r="V106">
            <v>52</v>
          </cell>
          <cell r="W106" t="str">
            <v>70 X 70</v>
          </cell>
          <cell r="X106">
            <v>0.16666666666666666</v>
          </cell>
          <cell r="Y106" t="str">
            <v>Sunflower</v>
          </cell>
          <cell r="Z106" t="str">
            <v>2.0</v>
          </cell>
          <cell r="AA106">
            <v>34</v>
          </cell>
          <cell r="AB106">
            <v>214.2</v>
          </cell>
          <cell r="AC106">
            <v>1</v>
          </cell>
          <cell r="AD106">
            <v>8</v>
          </cell>
          <cell r="AE106">
            <v>193</v>
          </cell>
          <cell r="AF106">
            <v>1.544</v>
          </cell>
          <cell r="AG106">
            <v>178</v>
          </cell>
          <cell r="AH106">
            <v>516</v>
          </cell>
          <cell r="AI106">
            <v>412.79999999999995</v>
          </cell>
          <cell r="AJ106">
            <v>371.52</v>
          </cell>
          <cell r="AK106">
            <v>350.87999999999994</v>
          </cell>
          <cell r="AL106">
            <v>796.70400000000006</v>
          </cell>
          <cell r="AM106" t="str">
            <v>None</v>
          </cell>
          <cell r="AN106">
            <v>7</v>
          </cell>
          <cell r="AO106" t="str">
            <v xml:space="preserve">Please do Inner and outer moisture </v>
          </cell>
          <cell r="AP106" t="str">
            <v>0:48</v>
          </cell>
          <cell r="AQ106">
            <v>8.3333333333333329E-2</v>
          </cell>
          <cell r="AR106">
            <v>12</v>
          </cell>
          <cell r="AS106">
            <v>52.242885245901647</v>
          </cell>
          <cell r="AT106">
            <v>0.86824650336306564</v>
          </cell>
          <cell r="AU106">
            <v>662.9</v>
          </cell>
          <cell r="AV106">
            <v>429.33937823834196</v>
          </cell>
          <cell r="AW106">
            <v>762.33500000000004</v>
          </cell>
          <cell r="AX106">
            <v>493.7402849740933</v>
          </cell>
          <cell r="AY106">
            <v>0.14000000000000001</v>
          </cell>
          <cell r="AZ106">
            <v>0.01</v>
          </cell>
          <cell r="BA106" t="str">
            <v>N</v>
          </cell>
          <cell r="BB106">
            <v>0</v>
          </cell>
          <cell r="BC106">
            <v>0.21616000000000002</v>
          </cell>
          <cell r="BD106">
            <v>1.5440000000000001E-2</v>
          </cell>
          <cell r="BE106">
            <v>0</v>
          </cell>
          <cell r="BF106">
            <v>0.23160000000000003</v>
          </cell>
          <cell r="BG106">
            <v>111472.97297297296</v>
          </cell>
          <cell r="BH106">
            <v>5.9467329373257367E-3</v>
          </cell>
          <cell r="BI106">
            <v>1.8491113589526005</v>
          </cell>
          <cell r="BJ106">
            <v>2.1754251281795298</v>
          </cell>
          <cell r="BK106">
            <v>0.70974632957930028</v>
          </cell>
          <cell r="BL106">
            <v>0.83499568185800022</v>
          </cell>
          <cell r="BM106">
            <v>2</v>
          </cell>
        </row>
        <row r="107">
          <cell r="A107">
            <v>70000006</v>
          </cell>
          <cell r="B107" t="str">
            <v>Lidl Deluxe Rosemary Scalloped 48/185 MB</v>
          </cell>
          <cell r="C107" t="str">
            <v>60000022</v>
          </cell>
          <cell r="D107" t="str">
            <v>None</v>
          </cell>
          <cell r="E107">
            <v>240</v>
          </cell>
          <cell r="F107">
            <v>935.6</v>
          </cell>
          <cell r="G107">
            <v>19.584</v>
          </cell>
          <cell r="H107">
            <v>48</v>
          </cell>
          <cell r="I107" t="str">
            <v>1-4</v>
          </cell>
          <cell r="J107">
            <v>18</v>
          </cell>
          <cell r="K107">
            <v>160</v>
          </cell>
          <cell r="L107" t="str">
            <v>Sea Salt</v>
          </cell>
          <cell r="M107" t="str">
            <v>N/A</v>
          </cell>
          <cell r="N107">
            <v>13.7088</v>
          </cell>
          <cell r="O107" t="str">
            <v>67-69</v>
          </cell>
          <cell r="P107">
            <v>68</v>
          </cell>
          <cell r="Q107" t="str">
            <v>48-50</v>
          </cell>
          <cell r="R107">
            <v>49</v>
          </cell>
          <cell r="S107" t="str">
            <v>57-59</v>
          </cell>
          <cell r="T107">
            <v>58</v>
          </cell>
          <cell r="U107">
            <v>0.15</v>
          </cell>
          <cell r="V107">
            <v>52</v>
          </cell>
          <cell r="W107" t="str">
            <v>64 X 64</v>
          </cell>
          <cell r="X107" t="str">
            <v>3:30</v>
          </cell>
          <cell r="Y107" t="str">
            <v>Sunflower</v>
          </cell>
          <cell r="Z107" t="str">
            <v>2.0</v>
          </cell>
          <cell r="AA107">
            <v>34</v>
          </cell>
          <cell r="AB107">
            <v>197.2</v>
          </cell>
          <cell r="AC107">
            <v>1</v>
          </cell>
          <cell r="AD107">
            <v>32</v>
          </cell>
          <cell r="AE107">
            <v>185</v>
          </cell>
          <cell r="AF107">
            <v>5.92</v>
          </cell>
          <cell r="AG107">
            <v>178</v>
          </cell>
          <cell r="AH107">
            <v>158</v>
          </cell>
          <cell r="AI107">
            <v>126.4</v>
          </cell>
          <cell r="AJ107">
            <v>113.76</v>
          </cell>
          <cell r="AK107">
            <v>107.44</v>
          </cell>
          <cell r="AL107">
            <v>935.36</v>
          </cell>
          <cell r="AM107" t="str">
            <v>None</v>
          </cell>
          <cell r="AN107">
            <v>8</v>
          </cell>
          <cell r="AO107" t="str">
            <v>Use maximum relaxation to keep product round.</v>
          </cell>
          <cell r="AP107" t="str">
            <v>0:48</v>
          </cell>
          <cell r="AQ107">
            <v>0.16666666666666666</v>
          </cell>
          <cell r="AR107">
            <v>23</v>
          </cell>
          <cell r="AS107">
            <v>35.632761904761907</v>
          </cell>
          <cell r="AT107">
            <v>1.2729774515258721</v>
          </cell>
          <cell r="AU107">
            <v>753</v>
          </cell>
          <cell r="AV107">
            <v>127.19594594594595</v>
          </cell>
          <cell r="AW107">
            <v>873.48</v>
          </cell>
          <cell r="AX107">
            <v>147.54729729729729</v>
          </cell>
          <cell r="AY107">
            <v>0.15</v>
          </cell>
          <cell r="AZ107">
            <v>0.01</v>
          </cell>
          <cell r="BA107" t="str">
            <v>N</v>
          </cell>
          <cell r="BB107">
            <v>0</v>
          </cell>
          <cell r="BC107">
            <v>0.88800000000000001</v>
          </cell>
          <cell r="BD107">
            <v>5.9200000000000003E-2</v>
          </cell>
          <cell r="BE107">
            <v>0</v>
          </cell>
          <cell r="BF107">
            <v>0.94720000000000004</v>
          </cell>
          <cell r="BG107">
            <v>137588.23529411765</v>
          </cell>
          <cell r="BH107">
            <v>5.4728516460025647E-3</v>
          </cell>
          <cell r="BI107">
            <v>6.9016625908507905</v>
          </cell>
          <cell r="BJ107">
            <v>8.1196030480597532</v>
          </cell>
          <cell r="BK107">
            <v>0.72909968196223995</v>
          </cell>
          <cell r="BL107">
            <v>0.85776433172028221</v>
          </cell>
          <cell r="BM107">
            <v>7</v>
          </cell>
        </row>
        <row r="108">
          <cell r="A108">
            <v>70000007</v>
          </cell>
          <cell r="B108" t="str">
            <v>Lidl Deluxe Sea Salt Scalloped 48/185 MB</v>
          </cell>
          <cell r="C108" t="str">
            <v>60000041</v>
          </cell>
          <cell r="D108" t="str">
            <v>None</v>
          </cell>
          <cell r="E108">
            <v>240</v>
          </cell>
          <cell r="F108">
            <v>944.8</v>
          </cell>
          <cell r="G108">
            <v>19.584</v>
          </cell>
          <cell r="H108">
            <v>48</v>
          </cell>
          <cell r="I108" t="str">
            <v>1-4</v>
          </cell>
          <cell r="J108">
            <v>18</v>
          </cell>
          <cell r="K108">
            <v>160</v>
          </cell>
          <cell r="L108" t="str">
            <v>Sea Salt</v>
          </cell>
          <cell r="M108" t="str">
            <v>N/A</v>
          </cell>
          <cell r="N108">
            <v>13.7088</v>
          </cell>
          <cell r="O108" t="str">
            <v>67-69</v>
          </cell>
          <cell r="P108">
            <v>68</v>
          </cell>
          <cell r="Q108" t="str">
            <v>48-50</v>
          </cell>
          <cell r="R108">
            <v>49</v>
          </cell>
          <cell r="S108" t="str">
            <v>57-59</v>
          </cell>
          <cell r="T108">
            <v>58</v>
          </cell>
          <cell r="U108">
            <v>0.15</v>
          </cell>
          <cell r="V108">
            <v>52</v>
          </cell>
          <cell r="W108" t="str">
            <v>64 X 64</v>
          </cell>
          <cell r="X108" t="str">
            <v>3:30</v>
          </cell>
          <cell r="Y108" t="str">
            <v>Sunflower</v>
          </cell>
          <cell r="Z108" t="str">
            <v>2.0</v>
          </cell>
          <cell r="AA108">
            <v>34</v>
          </cell>
          <cell r="AB108">
            <v>197.2</v>
          </cell>
          <cell r="AC108">
            <v>1</v>
          </cell>
          <cell r="AD108">
            <v>32</v>
          </cell>
          <cell r="AE108">
            <v>185</v>
          </cell>
          <cell r="AF108">
            <v>5.92</v>
          </cell>
          <cell r="AG108">
            <v>178</v>
          </cell>
          <cell r="AH108">
            <v>158</v>
          </cell>
          <cell r="AI108">
            <v>126.4</v>
          </cell>
          <cell r="AJ108">
            <v>113.76</v>
          </cell>
          <cell r="AK108">
            <v>107.44</v>
          </cell>
          <cell r="AL108">
            <v>935.36</v>
          </cell>
          <cell r="AM108" t="str">
            <v>None</v>
          </cell>
          <cell r="AN108">
            <v>8</v>
          </cell>
          <cell r="AO108" t="str">
            <v>Use maximum relaxation to keep product round.</v>
          </cell>
          <cell r="AP108" t="str">
            <v>0:48</v>
          </cell>
          <cell r="AQ108">
            <v>0.16666666666666666</v>
          </cell>
          <cell r="AR108">
            <v>23</v>
          </cell>
          <cell r="AS108">
            <v>35.632761904761907</v>
          </cell>
          <cell r="AT108">
            <v>1.2729774515258721</v>
          </cell>
          <cell r="AU108">
            <v>748.8</v>
          </cell>
          <cell r="AV108">
            <v>126.48648648648648</v>
          </cell>
          <cell r="AW108">
            <v>868.60799999999995</v>
          </cell>
          <cell r="AX108">
            <v>146.72432432432433</v>
          </cell>
          <cell r="AY108">
            <v>0.15</v>
          </cell>
          <cell r="AZ108">
            <v>0.01</v>
          </cell>
          <cell r="BA108" t="str">
            <v>N</v>
          </cell>
          <cell r="BB108">
            <v>0</v>
          </cell>
          <cell r="BC108">
            <v>0.88800000000000001</v>
          </cell>
          <cell r="BD108">
            <v>5.9200000000000003E-2</v>
          </cell>
          <cell r="BE108">
            <v>0</v>
          </cell>
          <cell r="BF108">
            <v>0.94720000000000004</v>
          </cell>
          <cell r="BG108">
            <v>138941.17647058822</v>
          </cell>
          <cell r="BH108">
            <v>5.3893310753598649E-3</v>
          </cell>
          <cell r="BI108">
            <v>6.8107922099915328</v>
          </cell>
          <cell r="BJ108">
            <v>8.0126967176370982</v>
          </cell>
          <cell r="BK108">
            <v>0.73882741461675794</v>
          </cell>
          <cell r="BL108">
            <v>0.86920872307853891</v>
          </cell>
          <cell r="BM108">
            <v>7</v>
          </cell>
        </row>
        <row r="109">
          <cell r="A109">
            <v>70000008</v>
          </cell>
          <cell r="B109" t="str">
            <v>Lidl Deluxe Sea Salt &amp; Pepper Scalloped 48/185g MB</v>
          </cell>
          <cell r="C109" t="str">
            <v>60000040</v>
          </cell>
          <cell r="D109" t="str">
            <v>None</v>
          </cell>
          <cell r="E109">
            <v>240</v>
          </cell>
          <cell r="F109">
            <v>943.1</v>
          </cell>
          <cell r="G109">
            <v>19.584</v>
          </cell>
          <cell r="H109">
            <v>48</v>
          </cell>
          <cell r="I109" t="str">
            <v>1-4</v>
          </cell>
          <cell r="J109">
            <v>18</v>
          </cell>
          <cell r="K109">
            <v>160</v>
          </cell>
          <cell r="L109" t="str">
            <v>Sea Salt</v>
          </cell>
          <cell r="M109" t="str">
            <v>N/A</v>
          </cell>
          <cell r="N109">
            <v>13.7088</v>
          </cell>
          <cell r="O109" t="str">
            <v>67-69</v>
          </cell>
          <cell r="P109">
            <v>68</v>
          </cell>
          <cell r="Q109" t="str">
            <v>48-50</v>
          </cell>
          <cell r="R109">
            <v>49</v>
          </cell>
          <cell r="S109" t="str">
            <v>57-59</v>
          </cell>
          <cell r="T109">
            <v>58</v>
          </cell>
          <cell r="U109">
            <v>0.15</v>
          </cell>
          <cell r="V109">
            <v>52</v>
          </cell>
          <cell r="W109" t="str">
            <v>64 X 64</v>
          </cell>
          <cell r="X109" t="str">
            <v>3:30</v>
          </cell>
          <cell r="Y109" t="str">
            <v>Sunflower</v>
          </cell>
          <cell r="Z109" t="str">
            <v>2.0</v>
          </cell>
          <cell r="AA109">
            <v>34</v>
          </cell>
          <cell r="AB109">
            <v>197.2</v>
          </cell>
          <cell r="AC109">
            <v>1</v>
          </cell>
          <cell r="AD109">
            <v>32</v>
          </cell>
          <cell r="AE109">
            <v>185</v>
          </cell>
          <cell r="AF109">
            <v>5.92</v>
          </cell>
          <cell r="AG109">
            <v>178</v>
          </cell>
          <cell r="AH109">
            <v>158</v>
          </cell>
          <cell r="AI109">
            <v>126.4</v>
          </cell>
          <cell r="AJ109">
            <v>113.76</v>
          </cell>
          <cell r="AK109">
            <v>107.44</v>
          </cell>
          <cell r="AL109">
            <v>935.36</v>
          </cell>
          <cell r="AM109" t="str">
            <v>None</v>
          </cell>
          <cell r="AN109">
            <v>8</v>
          </cell>
          <cell r="AO109" t="str">
            <v>Use maximum relaxation to keep product round.</v>
          </cell>
          <cell r="AP109" t="str">
            <v>0:48</v>
          </cell>
          <cell r="AQ109">
            <v>0.16666666666666666</v>
          </cell>
          <cell r="AR109">
            <v>23</v>
          </cell>
          <cell r="AS109">
            <v>35.632761904761907</v>
          </cell>
          <cell r="AT109">
            <v>1.2729774515258721</v>
          </cell>
          <cell r="AU109">
            <v>757.1</v>
          </cell>
          <cell r="AV109">
            <v>127.88851351351352</v>
          </cell>
          <cell r="AW109">
            <v>878.23599999999999</v>
          </cell>
          <cell r="AX109">
            <v>148.35067567567569</v>
          </cell>
          <cell r="AY109">
            <v>0.15</v>
          </cell>
          <cell r="AZ109">
            <v>0.01</v>
          </cell>
          <cell r="BA109" t="str">
            <v>N</v>
          </cell>
          <cell r="BB109">
            <v>0</v>
          </cell>
          <cell r="BC109">
            <v>0.88800000000000001</v>
          </cell>
          <cell r="BD109">
            <v>5.9200000000000003E-2</v>
          </cell>
          <cell r="BE109">
            <v>0</v>
          </cell>
          <cell r="BF109">
            <v>0.94720000000000004</v>
          </cell>
          <cell r="BG109">
            <v>138691.17647058825</v>
          </cell>
          <cell r="BH109">
            <v>5.4588908917400057E-3</v>
          </cell>
          <cell r="BI109">
            <v>6.8864732902131269</v>
          </cell>
          <cell r="BJ109">
            <v>8.1017332826036785</v>
          </cell>
          <cell r="BK109">
            <v>0.73070783664424355</v>
          </cell>
          <cell r="BL109">
            <v>0.85965627840499237</v>
          </cell>
          <cell r="BM109">
            <v>7</v>
          </cell>
        </row>
        <row r="110">
          <cell r="A110">
            <v>70000009</v>
          </cell>
          <cell r="B110" t="str">
            <v>Towergate Wheat 48/170g Internals</v>
          </cell>
          <cell r="C110" t="str">
            <v>60000026</v>
          </cell>
          <cell r="D110" t="str">
            <v>Dairy</v>
          </cell>
          <cell r="E110">
            <v>120</v>
          </cell>
          <cell r="F110">
            <v>911.3</v>
          </cell>
          <cell r="G110">
            <v>20.088000000000001</v>
          </cell>
          <cell r="H110">
            <v>45</v>
          </cell>
          <cell r="I110" t="str">
            <v>1-3</v>
          </cell>
          <cell r="J110">
            <v>18</v>
          </cell>
          <cell r="K110">
            <v>180</v>
          </cell>
          <cell r="L110" t="str">
            <v>Flake Salt</v>
          </cell>
          <cell r="M110" t="str">
            <v>N/A</v>
          </cell>
          <cell r="N110">
            <v>10.044</v>
          </cell>
          <cell r="O110" t="str">
            <v>61-63</v>
          </cell>
          <cell r="P110">
            <v>62</v>
          </cell>
          <cell r="Q110" t="str">
            <v>44-46</v>
          </cell>
          <cell r="R110">
            <v>45</v>
          </cell>
          <cell r="S110" t="str">
            <v>49-51</v>
          </cell>
          <cell r="T110">
            <v>50</v>
          </cell>
          <cell r="U110">
            <v>0.1</v>
          </cell>
          <cell r="V110">
            <v>50</v>
          </cell>
          <cell r="W110" t="str">
            <v>62 X 62</v>
          </cell>
          <cell r="X110" t="str">
            <v>3:20</v>
          </cell>
          <cell r="Y110" t="str">
            <v>Sunflower</v>
          </cell>
          <cell r="Z110" t="str">
            <v>2.5</v>
          </cell>
          <cell r="AA110">
            <v>35</v>
          </cell>
          <cell r="AB110">
            <v>175</v>
          </cell>
          <cell r="AC110">
            <v>1</v>
          </cell>
          <cell r="AD110">
            <v>32</v>
          </cell>
          <cell r="AE110">
            <v>170</v>
          </cell>
          <cell r="AF110">
            <v>5.44</v>
          </cell>
          <cell r="AG110">
            <v>178</v>
          </cell>
          <cell r="AH110">
            <v>173</v>
          </cell>
          <cell r="AI110">
            <v>129.75</v>
          </cell>
          <cell r="AJ110">
            <v>116.77500000000001</v>
          </cell>
          <cell r="AK110">
            <v>110.28749999999999</v>
          </cell>
          <cell r="AL110">
            <v>941.12000000000012</v>
          </cell>
          <cell r="AM110" t="str">
            <v>Dairy</v>
          </cell>
          <cell r="AN110">
            <v>7</v>
          </cell>
          <cell r="AP110" t="str">
            <v>0:45</v>
          </cell>
          <cell r="AQ110">
            <v>8.3333333333333329E-2</v>
          </cell>
          <cell r="AR110">
            <v>23</v>
          </cell>
          <cell r="AS110">
            <v>35.852190476190479</v>
          </cell>
          <cell r="AT110">
            <v>1.2651863620571655</v>
          </cell>
          <cell r="AU110">
            <v>736.6</v>
          </cell>
          <cell r="AV110">
            <v>135.40441176470588</v>
          </cell>
          <cell r="AW110">
            <v>817.62599999999998</v>
          </cell>
          <cell r="AX110">
            <v>150.29889705882351</v>
          </cell>
          <cell r="AY110">
            <v>0.1</v>
          </cell>
          <cell r="AZ110">
            <v>0.01</v>
          </cell>
          <cell r="BA110" t="str">
            <v>N</v>
          </cell>
          <cell r="BB110">
            <v>0</v>
          </cell>
          <cell r="BC110">
            <v>0.54400000000000004</v>
          </cell>
          <cell r="BD110">
            <v>5.4400000000000004E-2</v>
          </cell>
          <cell r="BE110">
            <v>0</v>
          </cell>
          <cell r="BF110">
            <v>0.59840000000000004</v>
          </cell>
          <cell r="BG110">
            <v>146983.87096774194</v>
          </cell>
          <cell r="BH110">
            <v>5.0114342148578957E-3</v>
          </cell>
          <cell r="BI110">
            <v>6.2112063206408434</v>
          </cell>
          <cell r="BJ110">
            <v>7.30730155369511</v>
          </cell>
          <cell r="BK110">
            <v>0.74446086014462287</v>
          </cell>
          <cell r="BL110">
            <v>0.8758363060524974</v>
          </cell>
          <cell r="BM110">
            <v>2</v>
          </cell>
        </row>
        <row r="111">
          <cell r="A111">
            <v>70000010</v>
          </cell>
          <cell r="B111" t="str">
            <v>Towergate Multigrain 48/170g Internals</v>
          </cell>
          <cell r="C111" t="str">
            <v>60000027</v>
          </cell>
          <cell r="D111" t="str">
            <v>None</v>
          </cell>
          <cell r="E111">
            <v>120</v>
          </cell>
          <cell r="F111">
            <v>946.8</v>
          </cell>
          <cell r="G111">
            <v>20.411999999999999</v>
          </cell>
          <cell r="H111">
            <v>46</v>
          </cell>
          <cell r="I111" t="str">
            <v>1-3</v>
          </cell>
          <cell r="J111">
            <v>18</v>
          </cell>
          <cell r="K111">
            <v>180</v>
          </cell>
          <cell r="L111" t="str">
            <v>Flake Salt</v>
          </cell>
          <cell r="M111" t="str">
            <v>N/A</v>
          </cell>
          <cell r="N111">
            <v>10.206</v>
          </cell>
          <cell r="O111" t="str">
            <v>62-64</v>
          </cell>
          <cell r="P111">
            <v>63</v>
          </cell>
          <cell r="Q111" t="str">
            <v>44-46</v>
          </cell>
          <cell r="R111">
            <v>45</v>
          </cell>
          <cell r="S111" t="str">
            <v>49-51</v>
          </cell>
          <cell r="T111">
            <v>50</v>
          </cell>
          <cell r="U111">
            <v>0.1</v>
          </cell>
          <cell r="V111">
            <v>50</v>
          </cell>
          <cell r="W111" t="str">
            <v>62 X 62</v>
          </cell>
          <cell r="X111" t="str">
            <v>3:20</v>
          </cell>
          <cell r="Y111" t="str">
            <v>Sunflower</v>
          </cell>
          <cell r="Z111" t="str">
            <v>2.5</v>
          </cell>
          <cell r="AA111">
            <v>35</v>
          </cell>
          <cell r="AB111">
            <v>175</v>
          </cell>
          <cell r="AC111">
            <v>1</v>
          </cell>
          <cell r="AD111">
            <v>32</v>
          </cell>
          <cell r="AE111">
            <v>170</v>
          </cell>
          <cell r="AF111">
            <v>5.44</v>
          </cell>
          <cell r="AG111">
            <v>178</v>
          </cell>
          <cell r="AH111">
            <v>173</v>
          </cell>
          <cell r="AI111">
            <v>132.63333333333333</v>
          </cell>
          <cell r="AJ111">
            <v>119.36999999999999</v>
          </cell>
          <cell r="AK111">
            <v>112.73833333333333</v>
          </cell>
          <cell r="AL111">
            <v>941.12000000000012</v>
          </cell>
          <cell r="AM111" t="str">
            <v>None</v>
          </cell>
          <cell r="AN111">
            <v>7</v>
          </cell>
          <cell r="AP111" t="str">
            <v>0:46</v>
          </cell>
          <cell r="AQ111">
            <v>8.3333333333333329E-2</v>
          </cell>
          <cell r="AR111">
            <v>23</v>
          </cell>
          <cell r="AS111">
            <v>35.852190476190479</v>
          </cell>
          <cell r="AT111">
            <v>1.2651863620571655</v>
          </cell>
          <cell r="AU111">
            <v>760.9</v>
          </cell>
          <cell r="AV111">
            <v>139.87132352941174</v>
          </cell>
          <cell r="AW111">
            <v>844.59900000000005</v>
          </cell>
          <cell r="AX111">
            <v>155.25716911764707</v>
          </cell>
          <cell r="AY111">
            <v>0.1</v>
          </cell>
          <cell r="AZ111">
            <v>0.01</v>
          </cell>
          <cell r="BA111" t="str">
            <v>N</v>
          </cell>
          <cell r="BB111">
            <v>0</v>
          </cell>
          <cell r="BC111">
            <v>0.54400000000000004</v>
          </cell>
          <cell r="BD111">
            <v>5.4400000000000004E-2</v>
          </cell>
          <cell r="BE111">
            <v>0</v>
          </cell>
          <cell r="BF111">
            <v>0.59840000000000004</v>
          </cell>
          <cell r="BG111">
            <v>150285.71428571429</v>
          </cell>
          <cell r="BH111">
            <v>5.0630228136882127E-3</v>
          </cell>
          <cell r="BI111">
            <v>6.2689855513307977</v>
          </cell>
          <cell r="BJ111">
            <v>7.3752771192127033</v>
          </cell>
          <cell r="BK111">
            <v>0.7375994029876819</v>
          </cell>
          <cell r="BL111">
            <v>0.86776400351491989</v>
          </cell>
          <cell r="BM111">
            <v>2</v>
          </cell>
        </row>
        <row r="112">
          <cell r="A112">
            <v>70000011</v>
          </cell>
          <cell r="B112" t="str">
            <v>Krusty Croc Wheat Entertainer 48/170g Internals</v>
          </cell>
          <cell r="C112" t="str">
            <v>60000026</v>
          </cell>
          <cell r="D112" t="str">
            <v>Dairy</v>
          </cell>
          <cell r="E112">
            <v>120</v>
          </cell>
          <cell r="F112">
            <v>911.3</v>
          </cell>
          <cell r="G112">
            <v>20.25</v>
          </cell>
          <cell r="H112">
            <v>45</v>
          </cell>
          <cell r="I112" t="str">
            <v>1-3</v>
          </cell>
          <cell r="J112">
            <v>18</v>
          </cell>
          <cell r="K112">
            <v>180</v>
          </cell>
          <cell r="L112" t="str">
            <v>Flake Salt</v>
          </cell>
          <cell r="M112" t="str">
            <v>N/A</v>
          </cell>
          <cell r="N112">
            <v>10.125</v>
          </cell>
          <cell r="O112" t="str">
            <v>61.5-63.5</v>
          </cell>
          <cell r="P112">
            <v>62.5</v>
          </cell>
          <cell r="Q112" t="str">
            <v>44-46</v>
          </cell>
          <cell r="R112">
            <v>45</v>
          </cell>
          <cell r="S112" t="str">
            <v>49-51</v>
          </cell>
          <cell r="T112">
            <v>50</v>
          </cell>
          <cell r="U112">
            <v>0.1</v>
          </cell>
          <cell r="V112">
            <v>50</v>
          </cell>
          <cell r="W112" t="str">
            <v>62 X 62</v>
          </cell>
          <cell r="X112" t="str">
            <v>3:20</v>
          </cell>
          <cell r="Y112" t="str">
            <v>Sunflower</v>
          </cell>
          <cell r="Z112" t="str">
            <v>2.5</v>
          </cell>
          <cell r="AA112">
            <v>35</v>
          </cell>
          <cell r="AB112">
            <v>175</v>
          </cell>
          <cell r="AC112">
            <v>1</v>
          </cell>
          <cell r="AD112">
            <v>48</v>
          </cell>
          <cell r="AE112">
            <v>170</v>
          </cell>
          <cell r="AF112">
            <v>8.16</v>
          </cell>
          <cell r="AG112">
            <v>178</v>
          </cell>
          <cell r="AH112">
            <v>115</v>
          </cell>
          <cell r="AI112">
            <v>86.25</v>
          </cell>
          <cell r="AJ112">
            <v>77.625</v>
          </cell>
          <cell r="AK112">
            <v>73.3125</v>
          </cell>
          <cell r="AL112">
            <v>938.4</v>
          </cell>
          <cell r="AM112" t="str">
            <v>Dairy</v>
          </cell>
          <cell r="AN112">
            <v>7</v>
          </cell>
          <cell r="AP112" t="str">
            <v>0:45</v>
          </cell>
          <cell r="AQ112">
            <v>8.3333333333333329E-2</v>
          </cell>
          <cell r="AR112">
            <v>10</v>
          </cell>
          <cell r="AS112">
            <v>70.822641509433964</v>
          </cell>
          <cell r="AT112">
            <v>0.64046894430377654</v>
          </cell>
          <cell r="AU112">
            <v>736.6</v>
          </cell>
          <cell r="AV112">
            <v>90.269607843137251</v>
          </cell>
          <cell r="AW112">
            <v>817.62599999999998</v>
          </cell>
          <cell r="AX112">
            <v>100.19926470588234</v>
          </cell>
          <cell r="AY112">
            <v>0.1</v>
          </cell>
          <cell r="AZ112">
            <v>0.01</v>
          </cell>
          <cell r="BA112" t="str">
            <v>N</v>
          </cell>
          <cell r="BB112">
            <v>0</v>
          </cell>
          <cell r="BC112">
            <v>0.81600000000000006</v>
          </cell>
          <cell r="BD112">
            <v>8.1600000000000006E-2</v>
          </cell>
          <cell r="BE112">
            <v>0</v>
          </cell>
          <cell r="BF112">
            <v>0.89760000000000006</v>
          </cell>
          <cell r="BG112">
            <v>145807.99999999997</v>
          </cell>
          <cell r="BH112">
            <v>5.0518490069132024E-3</v>
          </cell>
          <cell r="BI112">
            <v>9.384706331614181</v>
          </cell>
          <cell r="BJ112">
            <v>10.725378664701921</v>
          </cell>
          <cell r="BK112">
            <v>0.76081229904312964</v>
          </cell>
          <cell r="BL112">
            <v>0.86949977033500525</v>
          </cell>
          <cell r="BM112">
            <v>2</v>
          </cell>
        </row>
        <row r="113">
          <cell r="A113">
            <v>70000012</v>
          </cell>
          <cell r="B113" t="str">
            <v>Krusty Croc Multigrain Entertainers 48/170g Iinternals</v>
          </cell>
          <cell r="C113" t="str">
            <v>60000027</v>
          </cell>
          <cell r="D113" t="str">
            <v>None</v>
          </cell>
          <cell r="E113">
            <v>120</v>
          </cell>
          <cell r="F113">
            <v>946.8</v>
          </cell>
          <cell r="G113">
            <v>20.574000000000002</v>
          </cell>
          <cell r="H113">
            <v>46</v>
          </cell>
          <cell r="I113" t="str">
            <v>1-3</v>
          </cell>
          <cell r="J113">
            <v>18</v>
          </cell>
          <cell r="K113">
            <v>180</v>
          </cell>
          <cell r="L113" t="str">
            <v>Flake Salt</v>
          </cell>
          <cell r="M113" t="str">
            <v>N/A</v>
          </cell>
          <cell r="N113">
            <v>10.287000000000001</v>
          </cell>
          <cell r="O113" t="str">
            <v>62.5-64.5</v>
          </cell>
          <cell r="P113">
            <v>63.5</v>
          </cell>
          <cell r="Q113" t="str">
            <v>44-46</v>
          </cell>
          <cell r="R113">
            <v>45</v>
          </cell>
          <cell r="S113" t="str">
            <v>49-51</v>
          </cell>
          <cell r="T113">
            <v>50</v>
          </cell>
          <cell r="U113">
            <v>0.1</v>
          </cell>
          <cell r="V113">
            <v>50</v>
          </cell>
          <cell r="W113" t="str">
            <v>62 X 62</v>
          </cell>
          <cell r="X113" t="str">
            <v>3:20</v>
          </cell>
          <cell r="Y113" t="str">
            <v>Sunflower</v>
          </cell>
          <cell r="Z113" t="str">
            <v>2.5</v>
          </cell>
          <cell r="AA113">
            <v>35</v>
          </cell>
          <cell r="AB113">
            <v>175</v>
          </cell>
          <cell r="AC113">
            <v>1</v>
          </cell>
          <cell r="AD113">
            <v>48</v>
          </cell>
          <cell r="AE113">
            <v>170</v>
          </cell>
          <cell r="AF113">
            <v>8.16</v>
          </cell>
          <cell r="AG113">
            <v>178</v>
          </cell>
          <cell r="AH113">
            <v>115</v>
          </cell>
          <cell r="AI113">
            <v>88.166666666666671</v>
          </cell>
          <cell r="AJ113">
            <v>79.350000000000009</v>
          </cell>
          <cell r="AK113">
            <v>74.941666666666663</v>
          </cell>
          <cell r="AL113">
            <v>938.4</v>
          </cell>
          <cell r="AM113" t="str">
            <v>None</v>
          </cell>
          <cell r="AN113">
            <v>7</v>
          </cell>
          <cell r="AP113" t="str">
            <v>0:46</v>
          </cell>
          <cell r="AQ113">
            <v>8.3333333333333329E-2</v>
          </cell>
          <cell r="AR113">
            <v>10</v>
          </cell>
          <cell r="AS113">
            <v>70.822641509433964</v>
          </cell>
          <cell r="AT113">
            <v>0.64046894430377654</v>
          </cell>
          <cell r="AU113">
            <v>760.9</v>
          </cell>
          <cell r="AV113">
            <v>93.247549019607845</v>
          </cell>
          <cell r="AW113">
            <v>844.59900000000005</v>
          </cell>
          <cell r="AX113">
            <v>103.50477941176472</v>
          </cell>
          <cell r="AY113">
            <v>0.1</v>
          </cell>
          <cell r="AZ113">
            <v>0.01</v>
          </cell>
          <cell r="BA113" t="str">
            <v>N</v>
          </cell>
          <cell r="BB113">
            <v>0</v>
          </cell>
          <cell r="BC113">
            <v>0.81600000000000006</v>
          </cell>
          <cell r="BD113">
            <v>8.1600000000000006E-2</v>
          </cell>
          <cell r="BE113">
            <v>0</v>
          </cell>
          <cell r="BF113">
            <v>0.89760000000000006</v>
          </cell>
          <cell r="BG113">
            <v>149102.3622047244</v>
          </cell>
          <cell r="BH113">
            <v>5.1032055344317701E-3</v>
          </cell>
          <cell r="BI113">
            <v>9.4709852978453739</v>
          </cell>
          <cell r="BJ113">
            <v>10.82398319753757</v>
          </cell>
          <cell r="BK113">
            <v>0.75388143635111893</v>
          </cell>
          <cell r="BL113">
            <v>0.86157878440127877</v>
          </cell>
          <cell r="BM113">
            <v>2</v>
          </cell>
        </row>
        <row r="114">
          <cell r="A114">
            <v>70000013</v>
          </cell>
          <cell r="B114" t="str">
            <v>Tesco Multigrain 30/170g Internals</v>
          </cell>
          <cell r="C114" t="str">
            <v>60000027</v>
          </cell>
          <cell r="D114" t="str">
            <v>None</v>
          </cell>
          <cell r="E114">
            <v>120</v>
          </cell>
          <cell r="F114">
            <v>1154</v>
          </cell>
          <cell r="G114">
            <v>20.978999999999999</v>
          </cell>
          <cell r="H114">
            <v>55</v>
          </cell>
          <cell r="I114" t="str">
            <v>1-3</v>
          </cell>
          <cell r="J114">
            <v>18</v>
          </cell>
          <cell r="K114">
            <v>185</v>
          </cell>
          <cell r="L114" t="str">
            <v>Flake Salt</v>
          </cell>
          <cell r="M114" t="str">
            <v>N/A</v>
          </cell>
          <cell r="N114">
            <v>10.4895</v>
          </cell>
          <cell r="O114" t="str">
            <v>62-64</v>
          </cell>
          <cell r="P114">
            <v>63</v>
          </cell>
          <cell r="Q114" t="str">
            <v>44-46</v>
          </cell>
          <cell r="R114">
            <v>45</v>
          </cell>
          <cell r="S114" t="str">
            <v>48-54</v>
          </cell>
          <cell r="T114">
            <v>50</v>
          </cell>
          <cell r="U114">
            <v>0.1</v>
          </cell>
          <cell r="V114">
            <v>50</v>
          </cell>
          <cell r="W114" t="str">
            <v>62 X 62</v>
          </cell>
          <cell r="X114" t="str">
            <v>3:20</v>
          </cell>
          <cell r="Y114" t="str">
            <v>Sunflower</v>
          </cell>
          <cell r="Z114" t="str">
            <v>2.5</v>
          </cell>
          <cell r="AA114">
            <v>35</v>
          </cell>
          <cell r="AB114">
            <v>175</v>
          </cell>
          <cell r="AC114">
            <v>1</v>
          </cell>
          <cell r="AD114">
            <v>30</v>
          </cell>
          <cell r="AE114">
            <v>170</v>
          </cell>
          <cell r="AF114">
            <v>5.0999999999999996</v>
          </cell>
          <cell r="AG114">
            <v>178</v>
          </cell>
          <cell r="AH114">
            <v>190</v>
          </cell>
          <cell r="AI114">
            <v>174.16666666666666</v>
          </cell>
          <cell r="AJ114">
            <v>156.75</v>
          </cell>
          <cell r="AK114">
            <v>148.04166666666666</v>
          </cell>
          <cell r="AL114">
            <v>968.99999999999989</v>
          </cell>
          <cell r="AM114" t="str">
            <v>None</v>
          </cell>
          <cell r="AN114">
            <v>7</v>
          </cell>
          <cell r="AP114" t="str">
            <v>0:55</v>
          </cell>
          <cell r="AQ114">
            <v>8.3333333333333329E-2</v>
          </cell>
          <cell r="AR114">
            <v>23</v>
          </cell>
          <cell r="AS114">
            <v>36.914285714285711</v>
          </cell>
          <cell r="AT114">
            <v>1.2287845088330649</v>
          </cell>
          <cell r="AU114">
            <v>760.9</v>
          </cell>
          <cell r="AV114">
            <v>149.19607843137254</v>
          </cell>
          <cell r="AW114">
            <v>844.59900000000005</v>
          </cell>
          <cell r="AX114">
            <v>165.60764705882355</v>
          </cell>
          <cell r="AY114">
            <v>0.1</v>
          </cell>
          <cell r="AZ114">
            <v>0.01</v>
          </cell>
          <cell r="BA114" t="str">
            <v>N</v>
          </cell>
          <cell r="BB114">
            <v>0</v>
          </cell>
          <cell r="BC114">
            <v>0.51</v>
          </cell>
          <cell r="BD114">
            <v>5.0999999999999997E-2</v>
          </cell>
          <cell r="BE114">
            <v>0</v>
          </cell>
          <cell r="BF114">
            <v>0.56100000000000005</v>
          </cell>
          <cell r="BG114">
            <v>183174.60317460317</v>
          </cell>
          <cell r="BH114">
            <v>4.1539601386481806E-3</v>
          </cell>
          <cell r="BI114">
            <v>4.9226581455805896</v>
          </cell>
          <cell r="BJ114">
            <v>5.7913625242124587</v>
          </cell>
          <cell r="BK114">
            <v>0.88062178436904637</v>
          </cell>
          <cell r="BL114">
            <v>1.0360256286694662</v>
          </cell>
          <cell r="BM114">
            <v>2</v>
          </cell>
        </row>
        <row r="115">
          <cell r="A115">
            <v>70000014</v>
          </cell>
          <cell r="B115" t="str">
            <v>Tesco Scalloped Rosemary 24/185g MB Internals</v>
          </cell>
          <cell r="C115" t="str">
            <v>60000022</v>
          </cell>
          <cell r="D115" t="str">
            <v>None</v>
          </cell>
          <cell r="E115">
            <v>240</v>
          </cell>
          <cell r="F115">
            <v>935.6</v>
          </cell>
          <cell r="G115">
            <v>20.808</v>
          </cell>
          <cell r="H115">
            <v>45</v>
          </cell>
          <cell r="I115" t="str">
            <v>1-4</v>
          </cell>
          <cell r="J115">
            <v>18</v>
          </cell>
          <cell r="K115">
            <v>170</v>
          </cell>
          <cell r="L115" t="str">
            <v>Sea Salt</v>
          </cell>
          <cell r="M115" t="str">
            <v>N/A</v>
          </cell>
          <cell r="N115">
            <v>14.5656</v>
          </cell>
          <cell r="O115" t="str">
            <v>67-69</v>
          </cell>
          <cell r="P115">
            <v>68</v>
          </cell>
          <cell r="Q115" t="str">
            <v>48-50</v>
          </cell>
          <cell r="R115">
            <v>49</v>
          </cell>
          <cell r="S115" t="str">
            <v>57-61</v>
          </cell>
          <cell r="T115">
            <v>58</v>
          </cell>
          <cell r="U115">
            <v>0.15</v>
          </cell>
          <cell r="V115">
            <v>52</v>
          </cell>
          <cell r="W115" t="str">
            <v>64 X 64</v>
          </cell>
          <cell r="X115" t="str">
            <v>3:30</v>
          </cell>
          <cell r="Y115" t="str">
            <v>Sunflower</v>
          </cell>
          <cell r="Z115" t="str">
            <v>2.5</v>
          </cell>
          <cell r="AA115">
            <v>34</v>
          </cell>
          <cell r="AB115">
            <v>197.2</v>
          </cell>
          <cell r="AC115">
            <v>1</v>
          </cell>
          <cell r="AD115">
            <v>24</v>
          </cell>
          <cell r="AE115">
            <v>185</v>
          </cell>
          <cell r="AF115">
            <v>4.4400000000000004</v>
          </cell>
          <cell r="AG115">
            <v>178</v>
          </cell>
          <cell r="AH115">
            <v>225</v>
          </cell>
          <cell r="AI115">
            <v>168.75</v>
          </cell>
          <cell r="AJ115">
            <v>151.875</v>
          </cell>
          <cell r="AK115">
            <v>143.4375</v>
          </cell>
          <cell r="AL115">
            <v>999.00000000000011</v>
          </cell>
          <cell r="AM115" t="str">
            <v>None</v>
          </cell>
          <cell r="AN115">
            <v>8</v>
          </cell>
          <cell r="AO115" t="str">
            <v>Use maximum relaxation to keep product round.</v>
          </cell>
          <cell r="AP115" t="str">
            <v>0:45</v>
          </cell>
          <cell r="AQ115">
            <v>0.16666666666666666</v>
          </cell>
          <cell r="AR115">
            <v>23</v>
          </cell>
          <cell r="AS115">
            <v>38.057142857142864</v>
          </cell>
          <cell r="AT115">
            <v>1.1918840731323721</v>
          </cell>
          <cell r="AU115">
            <v>753</v>
          </cell>
          <cell r="AV115">
            <v>169.59459459459458</v>
          </cell>
          <cell r="AW115">
            <v>873.48</v>
          </cell>
          <cell r="AX115">
            <v>196.72972972972971</v>
          </cell>
          <cell r="AY115">
            <v>0.15</v>
          </cell>
          <cell r="AZ115">
            <v>0.01</v>
          </cell>
          <cell r="BA115" t="str">
            <v>N</v>
          </cell>
          <cell r="BB115">
            <v>0</v>
          </cell>
          <cell r="BC115">
            <v>0.66600000000000004</v>
          </cell>
          <cell r="BD115">
            <v>4.4400000000000002E-2</v>
          </cell>
          <cell r="BE115">
            <v>0</v>
          </cell>
          <cell r="BF115">
            <v>0.71040000000000003</v>
          </cell>
          <cell r="BG115">
            <v>137588.23529411765</v>
          </cell>
          <cell r="BH115">
            <v>5.4728516460025647E-3</v>
          </cell>
          <cell r="BI115">
            <v>5.1762469431380929</v>
          </cell>
          <cell r="BJ115">
            <v>6.0897022860448153</v>
          </cell>
          <cell r="BK115">
            <v>0.72909968196223995</v>
          </cell>
          <cell r="BL115">
            <v>0.85776433172028232</v>
          </cell>
          <cell r="BM115">
            <v>7</v>
          </cell>
        </row>
        <row r="116">
          <cell r="A116">
            <v>70000015</v>
          </cell>
          <cell r="B116" t="str">
            <v>Tesco Scalloped Sea Salt &amp; Pepper 25/185g MB Internals</v>
          </cell>
          <cell r="C116" t="str">
            <v>60000040</v>
          </cell>
          <cell r="D116" t="str">
            <v>None</v>
          </cell>
          <cell r="E116">
            <v>240</v>
          </cell>
          <cell r="F116">
            <v>942.9</v>
          </cell>
          <cell r="G116">
            <v>20.196000000000002</v>
          </cell>
          <cell r="H116">
            <v>47</v>
          </cell>
          <cell r="I116" t="str">
            <v>1-4</v>
          </cell>
          <cell r="J116">
            <v>18</v>
          </cell>
          <cell r="K116">
            <v>165</v>
          </cell>
          <cell r="L116" t="str">
            <v>Sea Salt</v>
          </cell>
          <cell r="M116" t="str">
            <v>N/A</v>
          </cell>
          <cell r="N116">
            <v>14.137200000000002</v>
          </cell>
          <cell r="O116" t="str">
            <v>67-69</v>
          </cell>
          <cell r="P116">
            <v>68</v>
          </cell>
          <cell r="Q116" t="str">
            <v>48-50</v>
          </cell>
          <cell r="R116">
            <v>49</v>
          </cell>
          <cell r="S116" t="str">
            <v>57-61</v>
          </cell>
          <cell r="T116">
            <v>58</v>
          </cell>
          <cell r="U116">
            <v>0.15</v>
          </cell>
          <cell r="V116">
            <v>52</v>
          </cell>
          <cell r="W116" t="str">
            <v>64 X 64</v>
          </cell>
          <cell r="X116" t="str">
            <v>3:30</v>
          </cell>
          <cell r="Y116" t="str">
            <v>Sunflower</v>
          </cell>
          <cell r="Z116" t="str">
            <v>2.5</v>
          </cell>
          <cell r="AA116">
            <v>34</v>
          </cell>
          <cell r="AB116">
            <v>197.2</v>
          </cell>
          <cell r="AC116">
            <v>1</v>
          </cell>
          <cell r="AD116">
            <v>25</v>
          </cell>
          <cell r="AE116">
            <v>185</v>
          </cell>
          <cell r="AF116">
            <v>4.625</v>
          </cell>
          <cell r="AG116">
            <v>178</v>
          </cell>
          <cell r="AH116">
            <v>209</v>
          </cell>
          <cell r="AI116">
            <v>163.71666666666667</v>
          </cell>
          <cell r="AJ116">
            <v>147.345</v>
          </cell>
          <cell r="AK116">
            <v>139.15916666666666</v>
          </cell>
          <cell r="AL116">
            <v>966.625</v>
          </cell>
          <cell r="AM116" t="str">
            <v>None</v>
          </cell>
          <cell r="AN116">
            <v>8</v>
          </cell>
          <cell r="AO116" t="str">
            <v>Use maximum relaxation to keep product round.</v>
          </cell>
          <cell r="AP116" t="str">
            <v>0:47</v>
          </cell>
          <cell r="AQ116">
            <v>0.16666666666666666</v>
          </cell>
          <cell r="AR116">
            <v>23</v>
          </cell>
          <cell r="AS116">
            <v>36.823809523809523</v>
          </cell>
          <cell r="AT116">
            <v>1.2318036353903943</v>
          </cell>
          <cell r="AU116">
            <v>757.1</v>
          </cell>
          <cell r="AV116">
            <v>163.6972972972973</v>
          </cell>
          <cell r="AW116">
            <v>878.23599999999999</v>
          </cell>
          <cell r="AX116">
            <v>189.88886486486487</v>
          </cell>
          <cell r="AY116">
            <v>0.15</v>
          </cell>
          <cell r="AZ116">
            <v>0.01</v>
          </cell>
          <cell r="BA116" t="str">
            <v>N</v>
          </cell>
          <cell r="BB116">
            <v>0</v>
          </cell>
          <cell r="BC116">
            <v>0.69374999999999998</v>
          </cell>
          <cell r="BD116">
            <v>4.6249999999999999E-2</v>
          </cell>
          <cell r="BE116">
            <v>0</v>
          </cell>
          <cell r="BF116">
            <v>0.74</v>
          </cell>
          <cell r="BG116">
            <v>138661.76470588235</v>
          </cell>
          <cell r="BH116">
            <v>5.4600487856612577E-3</v>
          </cell>
          <cell r="BI116">
            <v>5.3810414678120697</v>
          </cell>
          <cell r="BJ116">
            <v>6.3306370209553764</v>
          </cell>
          <cell r="BK116">
            <v>0.73057418782510242</v>
          </cell>
          <cell r="BL116">
            <v>0.85949904450012049</v>
          </cell>
          <cell r="BM116">
            <v>7</v>
          </cell>
        </row>
        <row r="117">
          <cell r="A117">
            <v>70000016</v>
          </cell>
          <cell r="B117" t="str">
            <v>Damora Rosemary Entertainer 48/170g</v>
          </cell>
          <cell r="C117" t="str">
            <v>60000059</v>
          </cell>
          <cell r="D117" t="str">
            <v>None</v>
          </cell>
          <cell r="E117">
            <v>240</v>
          </cell>
          <cell r="F117">
            <v>916.40499999999997</v>
          </cell>
          <cell r="G117">
            <v>21.145499999999998</v>
          </cell>
          <cell r="H117">
            <v>43</v>
          </cell>
          <cell r="I117" t="str">
            <v>1-3</v>
          </cell>
          <cell r="J117">
            <v>18</v>
          </cell>
          <cell r="K117">
            <v>185</v>
          </cell>
          <cell r="L117" t="str">
            <v>Flake Salt</v>
          </cell>
          <cell r="M117" t="str">
            <v>N/A</v>
          </cell>
          <cell r="N117">
            <v>14.801850000000002</v>
          </cell>
          <cell r="O117" t="str">
            <v>62.5-64.5</v>
          </cell>
          <cell r="P117">
            <v>63.5</v>
          </cell>
          <cell r="Q117" t="str">
            <v>44-46</v>
          </cell>
          <cell r="R117">
            <v>45</v>
          </cell>
          <cell r="S117" t="str">
            <v>49-51</v>
          </cell>
          <cell r="T117">
            <v>50</v>
          </cell>
          <cell r="U117">
            <v>0.1</v>
          </cell>
          <cell r="V117">
            <v>50</v>
          </cell>
          <cell r="W117" t="str">
            <v>62 X 62</v>
          </cell>
          <cell r="X117" t="str">
            <v>3:20</v>
          </cell>
          <cell r="Y117" t="str">
            <v>Sunflower</v>
          </cell>
          <cell r="Z117" t="str">
            <v>2.5</v>
          </cell>
          <cell r="AA117">
            <v>35</v>
          </cell>
          <cell r="AB117">
            <v>175</v>
          </cell>
          <cell r="AC117">
            <v>1</v>
          </cell>
          <cell r="AD117">
            <v>32</v>
          </cell>
          <cell r="AE117">
            <v>170</v>
          </cell>
          <cell r="AF117">
            <v>5.44</v>
          </cell>
          <cell r="AG117">
            <v>178</v>
          </cell>
          <cell r="AH117">
            <v>178</v>
          </cell>
          <cell r="AI117">
            <v>127.56666666666668</v>
          </cell>
          <cell r="AJ117">
            <v>114.81000000000002</v>
          </cell>
          <cell r="AK117">
            <v>108.43166666666667</v>
          </cell>
          <cell r="AL117">
            <v>968.32</v>
          </cell>
          <cell r="AM117" t="str">
            <v>None</v>
          </cell>
          <cell r="AN117">
            <v>7</v>
          </cell>
          <cell r="AO117" t="str">
            <v>Use maximum relaxation to keep product round.</v>
          </cell>
          <cell r="AP117" t="str">
            <v>0:43</v>
          </cell>
          <cell r="AQ117">
            <v>0.16666666666666666</v>
          </cell>
          <cell r="AR117">
            <v>10</v>
          </cell>
          <cell r="AS117">
            <v>73.080754716981133</v>
          </cell>
          <cell r="AT117">
            <v>0.6206791735528171</v>
          </cell>
          <cell r="AU117">
            <v>760.90499999999997</v>
          </cell>
          <cell r="AV117">
            <v>139.87224264705881</v>
          </cell>
          <cell r="AW117">
            <v>844.60455000000002</v>
          </cell>
          <cell r="AX117">
            <v>155.2581893382353</v>
          </cell>
          <cell r="AY117">
            <v>0.1</v>
          </cell>
          <cell r="AZ117">
            <v>0.01</v>
          </cell>
          <cell r="BA117" t="str">
            <v>N</v>
          </cell>
          <cell r="BB117">
            <v>0</v>
          </cell>
          <cell r="BC117">
            <v>0.54400000000000004</v>
          </cell>
          <cell r="BD117">
            <v>5.4400000000000004E-2</v>
          </cell>
          <cell r="BE117">
            <v>0</v>
          </cell>
          <cell r="BF117">
            <v>0.59840000000000004</v>
          </cell>
          <cell r="BG117">
            <v>144315.74803149607</v>
          </cell>
          <cell r="BH117">
            <v>5.2725015140685609E-3</v>
          </cell>
          <cell r="BI117">
            <v>6.5036016957567879</v>
          </cell>
          <cell r="BJ117">
            <v>7.4326876522934722</v>
          </cell>
          <cell r="BK117">
            <v>0.73190214017958943</v>
          </cell>
          <cell r="BL117">
            <v>0.8364595887766737</v>
          </cell>
          <cell r="BM117">
            <v>2</v>
          </cell>
        </row>
        <row r="118">
          <cell r="A118">
            <v>70000017</v>
          </cell>
          <cell r="B118" t="str">
            <v>Damora Sea Salt Scallop 48/200g MB</v>
          </cell>
          <cell r="C118" t="str">
            <v>60000057</v>
          </cell>
          <cell r="D118" t="str">
            <v>None</v>
          </cell>
          <cell r="E118">
            <v>240</v>
          </cell>
          <cell r="F118">
            <v>945.1</v>
          </cell>
          <cell r="G118">
            <v>18.36</v>
          </cell>
          <cell r="H118">
            <v>51</v>
          </cell>
          <cell r="I118" t="str">
            <v>1-4</v>
          </cell>
          <cell r="J118">
            <v>18</v>
          </cell>
          <cell r="K118">
            <v>150</v>
          </cell>
          <cell r="L118" t="str">
            <v>Sea Salt</v>
          </cell>
          <cell r="M118" t="str">
            <v>N/A</v>
          </cell>
          <cell r="N118">
            <v>12.852</v>
          </cell>
          <cell r="O118" t="str">
            <v>67-69</v>
          </cell>
          <cell r="P118">
            <v>68</v>
          </cell>
          <cell r="Q118" t="str">
            <v>48-50</v>
          </cell>
          <cell r="R118">
            <v>49</v>
          </cell>
          <cell r="S118" t="str">
            <v>57-62</v>
          </cell>
          <cell r="T118">
            <v>58</v>
          </cell>
          <cell r="U118">
            <v>0.15</v>
          </cell>
          <cell r="V118">
            <v>50</v>
          </cell>
          <cell r="W118" t="str">
            <v>64 X 64</v>
          </cell>
          <cell r="X118" t="str">
            <v>3:35</v>
          </cell>
          <cell r="Y118" t="str">
            <v>Sunflower</v>
          </cell>
          <cell r="Z118" t="str">
            <v>2.5</v>
          </cell>
          <cell r="AA118">
            <v>36</v>
          </cell>
          <cell r="AB118">
            <v>208.79999999999998</v>
          </cell>
          <cell r="AC118">
            <v>1</v>
          </cell>
          <cell r="AD118">
            <v>32</v>
          </cell>
          <cell r="AE118">
            <v>200</v>
          </cell>
          <cell r="AF118">
            <v>6.4</v>
          </cell>
          <cell r="AG118">
            <v>180</v>
          </cell>
          <cell r="AH118">
            <v>140</v>
          </cell>
          <cell r="AI118">
            <v>119.00000000000001</v>
          </cell>
          <cell r="AJ118">
            <v>107.10000000000001</v>
          </cell>
          <cell r="AK118">
            <v>101.15</v>
          </cell>
          <cell r="AL118">
            <v>896</v>
          </cell>
          <cell r="AM118" t="str">
            <v>None</v>
          </cell>
          <cell r="AN118">
            <v>8</v>
          </cell>
          <cell r="AO118" t="str">
            <v>Use maximum relaxation to keep product round.</v>
          </cell>
          <cell r="AP118" t="str">
            <v>0:51</v>
          </cell>
          <cell r="AQ118">
            <v>0.16666666666666666</v>
          </cell>
          <cell r="AR118">
            <v>10</v>
          </cell>
          <cell r="AS118">
            <v>67.622641509433961</v>
          </cell>
          <cell r="AT118">
            <v>0.67077684970386586</v>
          </cell>
          <cell r="AU118">
            <v>749.1</v>
          </cell>
          <cell r="AV118">
            <v>117.046875</v>
          </cell>
          <cell r="AW118">
            <v>868.95600000000002</v>
          </cell>
          <cell r="AX118">
            <v>135.77437499999999</v>
          </cell>
          <cell r="AY118">
            <v>0.15</v>
          </cell>
          <cell r="AZ118">
            <v>0.01</v>
          </cell>
          <cell r="BA118" t="str">
            <v>N</v>
          </cell>
          <cell r="BB118">
            <v>0</v>
          </cell>
          <cell r="BC118">
            <v>0.96</v>
          </cell>
          <cell r="BD118">
            <v>6.4000000000000001E-2</v>
          </cell>
          <cell r="BE118">
            <v>0</v>
          </cell>
          <cell r="BF118">
            <v>1.024</v>
          </cell>
          <cell r="BG118">
            <v>138985.29411764708</v>
          </cell>
          <cell r="BH118">
            <v>5.3897788593799591E-3</v>
          </cell>
          <cell r="BI118">
            <v>7.2330252460057132</v>
          </cell>
          <cell r="BJ118">
            <v>8.2663145668636719</v>
          </cell>
          <cell r="BK118">
            <v>0.77422652479921639</v>
          </cell>
          <cell r="BL118">
            <v>0.88483031405624724</v>
          </cell>
          <cell r="BM118">
            <v>7</v>
          </cell>
        </row>
        <row r="119">
          <cell r="A119">
            <v>70000018</v>
          </cell>
          <cell r="B119" t="str">
            <v>Damora Salt &amp; Pepper Scallop 48/200g MB</v>
          </cell>
          <cell r="C119" t="str">
            <v>60000058</v>
          </cell>
          <cell r="D119" t="str">
            <v>None</v>
          </cell>
          <cell r="E119">
            <v>240</v>
          </cell>
          <cell r="F119">
            <v>943.4</v>
          </cell>
          <cell r="G119">
            <v>18.36</v>
          </cell>
          <cell r="H119">
            <v>51</v>
          </cell>
          <cell r="I119" t="str">
            <v>1-4</v>
          </cell>
          <cell r="J119">
            <v>18</v>
          </cell>
          <cell r="K119">
            <v>150</v>
          </cell>
          <cell r="L119" t="str">
            <v>Sea Salt</v>
          </cell>
          <cell r="M119" t="str">
            <v>N/A</v>
          </cell>
          <cell r="N119">
            <v>12.852</v>
          </cell>
          <cell r="O119" t="str">
            <v>67-69</v>
          </cell>
          <cell r="P119">
            <v>68</v>
          </cell>
          <cell r="Q119" t="str">
            <v>48-50</v>
          </cell>
          <cell r="R119">
            <v>49</v>
          </cell>
          <cell r="S119" t="str">
            <v>57-61</v>
          </cell>
          <cell r="T119">
            <v>58</v>
          </cell>
          <cell r="U119">
            <v>0.15</v>
          </cell>
          <cell r="V119">
            <v>50</v>
          </cell>
          <cell r="W119" t="str">
            <v>64 X 64</v>
          </cell>
          <cell r="X119" t="str">
            <v>3:35</v>
          </cell>
          <cell r="Y119" t="str">
            <v>Sunflower</v>
          </cell>
          <cell r="Z119" t="str">
            <v>2.5</v>
          </cell>
          <cell r="AA119">
            <v>36</v>
          </cell>
          <cell r="AB119">
            <v>208.79999999999998</v>
          </cell>
          <cell r="AC119">
            <v>1</v>
          </cell>
          <cell r="AD119">
            <v>32</v>
          </cell>
          <cell r="AE119">
            <v>200</v>
          </cell>
          <cell r="AF119">
            <v>6.4</v>
          </cell>
          <cell r="AG119">
            <v>180</v>
          </cell>
          <cell r="AH119">
            <v>140</v>
          </cell>
          <cell r="AI119">
            <v>119.00000000000001</v>
          </cell>
          <cell r="AJ119">
            <v>107.10000000000001</v>
          </cell>
          <cell r="AK119">
            <v>101.15</v>
          </cell>
          <cell r="AL119">
            <v>896</v>
          </cell>
          <cell r="AM119" t="str">
            <v>None</v>
          </cell>
          <cell r="AN119">
            <v>8</v>
          </cell>
          <cell r="AO119" t="str">
            <v>Use maximum relaxation to keep product round.</v>
          </cell>
          <cell r="AP119" t="str">
            <v>0:51</v>
          </cell>
          <cell r="AQ119">
            <v>0.16666666666666666</v>
          </cell>
          <cell r="AR119">
            <v>10</v>
          </cell>
          <cell r="AS119">
            <v>67.622641509433961</v>
          </cell>
          <cell r="AT119">
            <v>0.67077684970386586</v>
          </cell>
          <cell r="AU119">
            <v>757.4</v>
          </cell>
          <cell r="AV119">
            <v>118.34374999999999</v>
          </cell>
          <cell r="AW119">
            <v>878.58399999999995</v>
          </cell>
          <cell r="AX119">
            <v>137.27874999999997</v>
          </cell>
          <cell r="AY119">
            <v>0.15</v>
          </cell>
          <cell r="AZ119">
            <v>0.01</v>
          </cell>
          <cell r="BA119" t="str">
            <v>N</v>
          </cell>
          <cell r="BB119">
            <v>0</v>
          </cell>
          <cell r="BC119">
            <v>0.96</v>
          </cell>
          <cell r="BD119">
            <v>6.4000000000000001E-2</v>
          </cell>
          <cell r="BE119">
            <v>0</v>
          </cell>
          <cell r="BF119">
            <v>1.024</v>
          </cell>
          <cell r="BG119">
            <v>138735.29411764708</v>
          </cell>
          <cell r="BH119">
            <v>5.4593173627305478E-3</v>
          </cell>
          <cell r="BI119">
            <v>7.3131336018655908</v>
          </cell>
          <cell r="BJ119">
            <v>8.3578669735606752</v>
          </cell>
          <cell r="BK119">
            <v>0.76574561670409413</v>
          </cell>
          <cell r="BL119">
            <v>0.8751378476618219</v>
          </cell>
          <cell r="BM119">
            <v>7</v>
          </cell>
        </row>
        <row r="120">
          <cell r="A120">
            <v>70000019</v>
          </cell>
          <cell r="B120" t="str">
            <v>Aldi US Wheat Entertainer 24/8oz Internals</v>
          </cell>
          <cell r="C120" t="str">
            <v>60000042</v>
          </cell>
          <cell r="D120" t="str">
            <v>Dairy</v>
          </cell>
          <cell r="E120">
            <v>120</v>
          </cell>
          <cell r="F120">
            <v>917.3</v>
          </cell>
          <cell r="G120">
            <v>20.978999999999999</v>
          </cell>
          <cell r="H120">
            <v>44</v>
          </cell>
          <cell r="I120" t="str">
            <v>1-3</v>
          </cell>
          <cell r="J120">
            <v>18</v>
          </cell>
          <cell r="K120">
            <v>185</v>
          </cell>
          <cell r="L120" t="str">
            <v>Flake Salt</v>
          </cell>
          <cell r="M120" t="str">
            <v>N/A</v>
          </cell>
          <cell r="N120">
            <v>14.685300000000002</v>
          </cell>
          <cell r="O120" t="str">
            <v>62-64</v>
          </cell>
          <cell r="P120">
            <v>63</v>
          </cell>
          <cell r="Q120" t="str">
            <v>44-46</v>
          </cell>
          <cell r="R120">
            <v>45</v>
          </cell>
          <cell r="S120" t="str">
            <v>49-51</v>
          </cell>
          <cell r="T120">
            <v>50</v>
          </cell>
          <cell r="U120">
            <v>0.1</v>
          </cell>
          <cell r="V120">
            <v>49</v>
          </cell>
          <cell r="W120" t="str">
            <v>62 X 62</v>
          </cell>
          <cell r="X120" t="str">
            <v>3:40</v>
          </cell>
          <cell r="Y120" t="str">
            <v>Sunflower</v>
          </cell>
          <cell r="Z120" t="str">
            <v>2.5</v>
          </cell>
          <cell r="AA120">
            <v>46</v>
          </cell>
          <cell r="AB120">
            <v>230</v>
          </cell>
          <cell r="AC120">
            <v>1</v>
          </cell>
          <cell r="AD120">
            <v>24</v>
          </cell>
          <cell r="AE120">
            <v>227</v>
          </cell>
          <cell r="AF120">
            <v>5.4480000000000004</v>
          </cell>
          <cell r="AG120">
            <v>229</v>
          </cell>
          <cell r="AH120">
            <v>180</v>
          </cell>
          <cell r="AI120">
            <v>132</v>
          </cell>
          <cell r="AJ120">
            <v>118.8</v>
          </cell>
          <cell r="AK120">
            <v>112.2</v>
          </cell>
          <cell r="AL120">
            <v>980.6400000000001</v>
          </cell>
          <cell r="AM120" t="str">
            <v>Dairy</v>
          </cell>
          <cell r="AN120">
            <v>7</v>
          </cell>
          <cell r="AP120" t="str">
            <v>0:44</v>
          </cell>
          <cell r="AQ120">
            <v>8.3333333333333329E-2</v>
          </cell>
          <cell r="AR120">
            <v>23</v>
          </cell>
          <cell r="AS120">
            <v>37.357714285714287</v>
          </cell>
          <cell r="AT120">
            <v>1.214199083312163</v>
          </cell>
          <cell r="AU120">
            <v>737.375</v>
          </cell>
          <cell r="AV120">
            <v>135.34783406754772</v>
          </cell>
          <cell r="AW120">
            <v>818.48624999999993</v>
          </cell>
          <cell r="AX120">
            <v>150.23609581497794</v>
          </cell>
          <cell r="AY120">
            <v>0.1</v>
          </cell>
          <cell r="AZ120">
            <v>0.01</v>
          </cell>
          <cell r="BA120" t="str">
            <v>N</v>
          </cell>
          <cell r="BB120">
            <v>0</v>
          </cell>
          <cell r="BC120">
            <v>0.54480000000000006</v>
          </cell>
          <cell r="BD120">
            <v>5.4480000000000008E-2</v>
          </cell>
          <cell r="BE120">
            <v>0</v>
          </cell>
          <cell r="BF120">
            <v>0.59928000000000003</v>
          </cell>
          <cell r="BG120">
            <v>145603.17460317459</v>
          </cell>
          <cell r="BH120">
            <v>5.0642783167993031E-3</v>
          </cell>
          <cell r="BI120">
            <v>6.1902432617464305</v>
          </cell>
          <cell r="BJ120">
            <v>7.0745637277102063</v>
          </cell>
          <cell r="BK120">
            <v>0.77008282202064937</v>
          </cell>
          <cell r="BL120">
            <v>0.88009465373788498</v>
          </cell>
          <cell r="BM120">
            <v>2</v>
          </cell>
        </row>
        <row r="121">
          <cell r="A121">
            <v>70000020</v>
          </cell>
          <cell r="B121" t="str">
            <v>Aldi US Vegetable Entertainer 24/8oz Internals</v>
          </cell>
          <cell r="C121" t="str">
            <v>60000043</v>
          </cell>
          <cell r="D121" t="str">
            <v>None</v>
          </cell>
          <cell r="E121">
            <v>180</v>
          </cell>
          <cell r="F121">
            <v>910.08</v>
          </cell>
          <cell r="G121">
            <v>19.98</v>
          </cell>
          <cell r="H121">
            <v>46</v>
          </cell>
          <cell r="I121" t="str">
            <v>1-3</v>
          </cell>
          <cell r="J121">
            <v>18</v>
          </cell>
          <cell r="K121">
            <v>185</v>
          </cell>
          <cell r="L121" t="str">
            <v>Flake Salt</v>
          </cell>
          <cell r="M121" t="str">
            <v>N/A</v>
          </cell>
          <cell r="N121">
            <v>13.986000000000001</v>
          </cell>
          <cell r="O121" t="str">
            <v>59-61</v>
          </cell>
          <cell r="P121">
            <v>60</v>
          </cell>
          <cell r="Q121" t="str">
            <v>44-46</v>
          </cell>
          <cell r="R121">
            <v>45</v>
          </cell>
          <cell r="S121" t="str">
            <v>49-51</v>
          </cell>
          <cell r="T121">
            <v>50</v>
          </cell>
          <cell r="U121">
            <v>0.1</v>
          </cell>
          <cell r="V121">
            <v>49</v>
          </cell>
          <cell r="W121" t="str">
            <v>62 X 62</v>
          </cell>
          <cell r="X121" t="str">
            <v>3:40</v>
          </cell>
          <cell r="Y121" t="str">
            <v>Sunflower</v>
          </cell>
          <cell r="Z121" t="str">
            <v>2.5</v>
          </cell>
          <cell r="AA121">
            <v>46</v>
          </cell>
          <cell r="AB121">
            <v>230</v>
          </cell>
          <cell r="AC121">
            <v>1</v>
          </cell>
          <cell r="AD121">
            <v>24</v>
          </cell>
          <cell r="AE121">
            <v>227</v>
          </cell>
          <cell r="AF121">
            <v>5.4480000000000004</v>
          </cell>
          <cell r="AG121">
            <v>229</v>
          </cell>
          <cell r="AH121">
            <v>180</v>
          </cell>
          <cell r="AI121">
            <v>138</v>
          </cell>
          <cell r="AJ121">
            <v>124.2</v>
          </cell>
          <cell r="AK121">
            <v>117.3</v>
          </cell>
          <cell r="AL121">
            <v>980.6400000000001</v>
          </cell>
          <cell r="AM121" t="str">
            <v>None</v>
          </cell>
          <cell r="AN121">
            <v>7</v>
          </cell>
          <cell r="AP121" t="str">
            <v>0:46</v>
          </cell>
          <cell r="AQ121">
            <v>0.125</v>
          </cell>
          <cell r="AR121">
            <v>23</v>
          </cell>
          <cell r="AS121">
            <v>37.357714285714287</v>
          </cell>
          <cell r="AT121">
            <v>1.214199083312163</v>
          </cell>
          <cell r="AU121">
            <v>741.58</v>
          </cell>
          <cell r="AV121">
            <v>136.11967694566815</v>
          </cell>
          <cell r="AW121">
            <v>823.15380000000005</v>
          </cell>
          <cell r="AX121">
            <v>151.09284140969163</v>
          </cell>
          <cell r="AY121">
            <v>0.1</v>
          </cell>
          <cell r="AZ121">
            <v>0.01</v>
          </cell>
          <cell r="BA121" t="str">
            <v>N</v>
          </cell>
          <cell r="BB121">
            <v>0</v>
          </cell>
          <cell r="BC121">
            <v>0.54480000000000006</v>
          </cell>
          <cell r="BD121">
            <v>5.4480000000000008E-2</v>
          </cell>
          <cell r="BE121">
            <v>0</v>
          </cell>
          <cell r="BF121">
            <v>0.59928000000000003</v>
          </cell>
          <cell r="BG121">
            <v>151680</v>
          </cell>
          <cell r="BH121">
            <v>4.8891086497890295E-3</v>
          </cell>
          <cell r="BI121">
            <v>5.996855949367089</v>
          </cell>
          <cell r="BJ121">
            <v>6.8535496564195304</v>
          </cell>
          <cell r="BK121">
            <v>0.79491654297667624</v>
          </cell>
          <cell r="BL121">
            <v>0.9084760491162015</v>
          </cell>
          <cell r="BM121">
            <v>2</v>
          </cell>
        </row>
        <row r="122">
          <cell r="A122">
            <v>70000021</v>
          </cell>
          <cell r="B122" t="str">
            <v>Aldi US Original Entertainer 24/7oz Internals</v>
          </cell>
          <cell r="C122" t="str">
            <v>60000044</v>
          </cell>
          <cell r="D122" t="str">
            <v>None</v>
          </cell>
          <cell r="E122">
            <v>180</v>
          </cell>
          <cell r="F122">
            <v>878.78</v>
          </cell>
          <cell r="G122">
            <v>20.52</v>
          </cell>
          <cell r="H122">
            <v>43</v>
          </cell>
          <cell r="I122" t="str">
            <v>1-3</v>
          </cell>
          <cell r="J122">
            <v>18</v>
          </cell>
          <cell r="K122">
            <v>190</v>
          </cell>
          <cell r="L122" t="str">
            <v>Flake Salt</v>
          </cell>
          <cell r="M122" t="str">
            <v>N/A</v>
          </cell>
          <cell r="N122">
            <v>14.364000000000001</v>
          </cell>
          <cell r="O122" t="str">
            <v>59-61</v>
          </cell>
          <cell r="P122">
            <v>60</v>
          </cell>
          <cell r="Q122" t="str">
            <v>44-46</v>
          </cell>
          <cell r="R122">
            <v>45</v>
          </cell>
          <cell r="S122" t="str">
            <v>49-51</v>
          </cell>
          <cell r="T122">
            <v>50</v>
          </cell>
          <cell r="U122">
            <v>0.1</v>
          </cell>
          <cell r="V122">
            <v>55</v>
          </cell>
          <cell r="W122" t="str">
            <v>62 X 62</v>
          </cell>
          <cell r="X122" t="str">
            <v>3:40</v>
          </cell>
          <cell r="Y122" t="str">
            <v>Sunflower</v>
          </cell>
          <cell r="Z122" t="str">
            <v>2.5</v>
          </cell>
          <cell r="AA122">
            <v>41</v>
          </cell>
          <cell r="AB122">
            <v>205</v>
          </cell>
          <cell r="AC122">
            <v>1</v>
          </cell>
          <cell r="AD122">
            <v>24</v>
          </cell>
          <cell r="AE122">
            <v>198</v>
          </cell>
          <cell r="AF122">
            <v>4.7519999999999998</v>
          </cell>
          <cell r="AG122">
            <v>229</v>
          </cell>
          <cell r="AH122">
            <v>208</v>
          </cell>
          <cell r="AI122">
            <v>149.06666666666666</v>
          </cell>
          <cell r="AJ122">
            <v>134.16</v>
          </cell>
          <cell r="AK122">
            <v>126.70666666666666</v>
          </cell>
          <cell r="AL122">
            <v>988.41599999999994</v>
          </cell>
          <cell r="AM122" t="str">
            <v>None</v>
          </cell>
          <cell r="AN122">
            <v>7</v>
          </cell>
          <cell r="AP122" t="str">
            <v>0:43</v>
          </cell>
          <cell r="AQ122">
            <v>0.125</v>
          </cell>
          <cell r="AR122">
            <v>23</v>
          </cell>
          <cell r="AS122">
            <v>37.653942857142852</v>
          </cell>
          <cell r="AT122">
            <v>1.2046468177965957</v>
          </cell>
          <cell r="AU122">
            <v>739.28</v>
          </cell>
          <cell r="AV122">
            <v>155.57239057239056</v>
          </cell>
          <cell r="AW122">
            <v>820.60079999999994</v>
          </cell>
          <cell r="AX122">
            <v>172.68535353535353</v>
          </cell>
          <cell r="AY122">
            <v>0.1</v>
          </cell>
          <cell r="AZ122">
            <v>0.01</v>
          </cell>
          <cell r="BA122" t="str">
            <v>N</v>
          </cell>
          <cell r="BB122">
            <v>0</v>
          </cell>
          <cell r="BC122">
            <v>0.47520000000000001</v>
          </cell>
          <cell r="BD122">
            <v>4.752E-2</v>
          </cell>
          <cell r="BE122">
            <v>0</v>
          </cell>
          <cell r="BF122">
            <v>0.52271999999999996</v>
          </cell>
          <cell r="BG122">
            <v>146463.33333333331</v>
          </cell>
          <cell r="BH122">
            <v>5.0475431848699334E-3</v>
          </cell>
          <cell r="BI122">
            <v>5.4895024939120143</v>
          </cell>
          <cell r="BJ122">
            <v>6.273717135899445</v>
          </cell>
          <cell r="BK122">
            <v>0.75744568922435473</v>
          </cell>
          <cell r="BL122">
            <v>0.86565221625640543</v>
          </cell>
          <cell r="BM122">
            <v>2</v>
          </cell>
        </row>
        <row r="123">
          <cell r="A123">
            <v>70000022</v>
          </cell>
          <cell r="B123" t="str">
            <v>Bulk Rosemary Scalloped Entertainer</v>
          </cell>
          <cell r="C123" t="str">
            <v>60000029</v>
          </cell>
          <cell r="D123" t="str">
            <v>None</v>
          </cell>
          <cell r="E123">
            <v>180</v>
          </cell>
          <cell r="F123">
            <v>906</v>
          </cell>
          <cell r="G123">
            <v>15.912000000000001</v>
          </cell>
          <cell r="H123">
            <v>57</v>
          </cell>
          <cell r="I123" t="str">
            <v>1-18</v>
          </cell>
          <cell r="J123">
            <v>18</v>
          </cell>
          <cell r="K123">
            <v>170</v>
          </cell>
          <cell r="L123" t="str">
            <v>Flake Salt</v>
          </cell>
          <cell r="M123" t="str">
            <v>N/A</v>
          </cell>
          <cell r="N123">
            <v>11.138400000000001</v>
          </cell>
          <cell r="O123" t="str">
            <v>51-53</v>
          </cell>
          <cell r="P123">
            <v>52</v>
          </cell>
          <cell r="Q123" t="str">
            <v>35-38</v>
          </cell>
          <cell r="R123">
            <v>37</v>
          </cell>
          <cell r="S123" t="str">
            <v>39-41</v>
          </cell>
          <cell r="T123">
            <v>40</v>
          </cell>
          <cell r="U123">
            <v>7.4999999999999997E-2</v>
          </cell>
          <cell r="V123">
            <v>52</v>
          </cell>
          <cell r="W123" t="str">
            <v>58 X 58</v>
          </cell>
          <cell r="X123" t="str">
            <v>3:40</v>
          </cell>
          <cell r="Y123" t="str">
            <v>Sunflower</v>
          </cell>
          <cell r="Z123" t="str">
            <v>2.5</v>
          </cell>
          <cell r="AA123">
            <v>250</v>
          </cell>
          <cell r="AB123" t="str">
            <v>N/A</v>
          </cell>
          <cell r="AC123">
            <v>1</v>
          </cell>
          <cell r="AD123">
            <v>1</v>
          </cell>
          <cell r="AE123" t="str">
            <v>N/A</v>
          </cell>
          <cell r="AF123">
            <v>1</v>
          </cell>
          <cell r="AG123" t="str">
            <v>N/A</v>
          </cell>
          <cell r="AH123">
            <v>734.4</v>
          </cell>
          <cell r="AI123">
            <v>697.68000000000006</v>
          </cell>
          <cell r="AJ123">
            <v>627.91200000000003</v>
          </cell>
          <cell r="AK123">
            <v>593.02800000000002</v>
          </cell>
          <cell r="AL123">
            <v>734.4</v>
          </cell>
          <cell r="AM123" t="str">
            <v>None</v>
          </cell>
          <cell r="AN123">
            <v>8</v>
          </cell>
          <cell r="AP123" t="str">
            <v>0:57</v>
          </cell>
          <cell r="AQ123">
            <v>0.125</v>
          </cell>
          <cell r="AR123">
            <v>11</v>
          </cell>
          <cell r="AS123">
            <v>51.536842105263155</v>
          </cell>
          <cell r="AT123">
            <v>0.88014128509669909</v>
          </cell>
          <cell r="AU123">
            <v>723.4</v>
          </cell>
          <cell r="AV123">
            <v>723.4</v>
          </cell>
          <cell r="AW123">
            <v>784.88900000000001</v>
          </cell>
          <cell r="AX123">
            <v>784.88900000000001</v>
          </cell>
          <cell r="AY123">
            <v>7.4999999999999997E-2</v>
          </cell>
          <cell r="AZ123">
            <v>0.01</v>
          </cell>
          <cell r="BA123" t="str">
            <v>N</v>
          </cell>
          <cell r="BB123">
            <v>0</v>
          </cell>
          <cell r="BC123">
            <v>7.4999999999999997E-2</v>
          </cell>
          <cell r="BD123">
            <v>0.01</v>
          </cell>
          <cell r="BE123">
            <v>0</v>
          </cell>
          <cell r="BF123">
            <v>8.4999999999999992E-2</v>
          </cell>
          <cell r="BG123">
            <v>174230.76923076925</v>
          </cell>
          <cell r="BH123">
            <v>4.1519646799116992E-3</v>
          </cell>
          <cell r="BI123">
            <v>1.1229911699779247</v>
          </cell>
          <cell r="BJ123">
            <v>1.2477679666421386</v>
          </cell>
          <cell r="BK123">
            <v>0.80143105668203229</v>
          </cell>
          <cell r="BL123">
            <v>0.8904789518689249</v>
          </cell>
          <cell r="BM123">
            <v>9</v>
          </cell>
        </row>
        <row r="124">
          <cell r="A124">
            <v>70000023</v>
          </cell>
          <cell r="B124" t="str">
            <v>Bulk Square Stone Ground</v>
          </cell>
          <cell r="C124" t="str">
            <v>60000023</v>
          </cell>
          <cell r="D124" t="str">
            <v>None</v>
          </cell>
          <cell r="E124">
            <v>45</v>
          </cell>
          <cell r="F124">
            <v>930.5</v>
          </cell>
          <cell r="G124">
            <v>20.52</v>
          </cell>
          <cell r="H124">
            <v>45</v>
          </cell>
          <cell r="I124" t="str">
            <v>1-15</v>
          </cell>
          <cell r="J124">
            <v>16</v>
          </cell>
          <cell r="K124">
            <v>135</v>
          </cell>
          <cell r="L124" t="str">
            <v>Flake Salt</v>
          </cell>
          <cell r="M124" t="str">
            <v>N/A</v>
          </cell>
          <cell r="N124">
            <v>10.260000000000002</v>
          </cell>
          <cell r="O124" t="str">
            <v>94-96</v>
          </cell>
          <cell r="P124">
            <v>95</v>
          </cell>
          <cell r="Q124" t="str">
            <v>66-68</v>
          </cell>
          <cell r="R124">
            <v>67</v>
          </cell>
          <cell r="S124" t="str">
            <v>68.5-70.5</v>
          </cell>
          <cell r="T124">
            <v>69.5</v>
          </cell>
          <cell r="U124">
            <v>0.03</v>
          </cell>
          <cell r="V124">
            <v>50</v>
          </cell>
          <cell r="W124" t="str">
            <v>67 X 57</v>
          </cell>
          <cell r="X124">
            <v>0.1875</v>
          </cell>
          <cell r="Y124" t="str">
            <v>Sunflower</v>
          </cell>
          <cell r="Z124" t="str">
            <v>3.0</v>
          </cell>
          <cell r="AA124">
            <v>144</v>
          </cell>
          <cell r="AB124" t="str">
            <v>N/A</v>
          </cell>
          <cell r="AC124">
            <v>1</v>
          </cell>
          <cell r="AD124">
            <v>1</v>
          </cell>
          <cell r="AE124" t="str">
            <v>N/A</v>
          </cell>
          <cell r="AF124">
            <v>1</v>
          </cell>
          <cell r="AG124" t="str">
            <v>N/A</v>
          </cell>
          <cell r="AH124">
            <v>900.72</v>
          </cell>
          <cell r="AI124">
            <v>675.54</v>
          </cell>
          <cell r="AJ124">
            <v>607.98599999999999</v>
          </cell>
          <cell r="AK124">
            <v>574.20899999999995</v>
          </cell>
          <cell r="AL124">
            <v>900.72</v>
          </cell>
          <cell r="AM124" t="str">
            <v>None</v>
          </cell>
          <cell r="AN124">
            <v>8</v>
          </cell>
          <cell r="AO124" t="str">
            <v>Top spray oil only</v>
          </cell>
          <cell r="AP124" t="str">
            <v>0:45</v>
          </cell>
          <cell r="AQ124">
            <v>3.125E-2</v>
          </cell>
          <cell r="AR124">
            <v>11</v>
          </cell>
          <cell r="AS124">
            <v>63.208421052631579</v>
          </cell>
          <cell r="AT124">
            <v>0.71762119168555805</v>
          </cell>
          <cell r="AU124">
            <v>703.5</v>
          </cell>
          <cell r="AV124">
            <v>703.5</v>
          </cell>
          <cell r="AW124">
            <v>728.12250000000006</v>
          </cell>
          <cell r="AX124">
            <v>728.12250000000006</v>
          </cell>
          <cell r="AY124">
            <v>0.03</v>
          </cell>
          <cell r="AZ124">
            <v>5.0000000000000001E-3</v>
          </cell>
          <cell r="BA124" t="str">
            <v>N</v>
          </cell>
          <cell r="BB124">
            <v>0</v>
          </cell>
          <cell r="BC124">
            <v>0.03</v>
          </cell>
          <cell r="BD124">
            <v>5.0000000000000001E-3</v>
          </cell>
          <cell r="BE124">
            <v>0</v>
          </cell>
          <cell r="BF124">
            <v>3.4999999999999996E-2</v>
          </cell>
          <cell r="BG124">
            <v>97947.368421052641</v>
          </cell>
          <cell r="BH124">
            <v>7.1824288017195053E-3</v>
          </cell>
          <cell r="BI124">
            <v>1.0692697474476087</v>
          </cell>
          <cell r="BJ124">
            <v>1.1880774971640096</v>
          </cell>
          <cell r="BK124">
            <v>0.84169593514483831</v>
          </cell>
          <cell r="BL124">
            <v>0.93521770571648688</v>
          </cell>
          <cell r="BM124">
            <v>9</v>
          </cell>
        </row>
        <row r="125">
          <cell r="A125">
            <v>70000024</v>
          </cell>
          <cell r="B125" t="str">
            <v>Bulk Wholewheat Square Stone Ground</v>
          </cell>
          <cell r="C125" t="str">
            <v>60000024</v>
          </cell>
          <cell r="D125" t="str">
            <v>None</v>
          </cell>
          <cell r="E125">
            <v>45</v>
          </cell>
          <cell r="F125">
            <v>905.8</v>
          </cell>
          <cell r="G125">
            <v>20.52</v>
          </cell>
          <cell r="H125">
            <v>44</v>
          </cell>
          <cell r="I125" t="str">
            <v>1-15</v>
          </cell>
          <cell r="J125">
            <v>16</v>
          </cell>
          <cell r="K125">
            <v>135</v>
          </cell>
          <cell r="L125" t="str">
            <v>Flake Salt</v>
          </cell>
          <cell r="M125" t="str">
            <v>N/A</v>
          </cell>
          <cell r="N125">
            <v>10.260000000000002</v>
          </cell>
          <cell r="O125" t="str">
            <v>94-96</v>
          </cell>
          <cell r="P125">
            <v>95</v>
          </cell>
          <cell r="Q125" t="str">
            <v>66-68</v>
          </cell>
          <cell r="R125">
            <v>67</v>
          </cell>
          <cell r="S125" t="str">
            <v>68.5-70.5</v>
          </cell>
          <cell r="T125">
            <v>69.5</v>
          </cell>
          <cell r="U125">
            <v>0.03</v>
          </cell>
          <cell r="V125">
            <v>50</v>
          </cell>
          <cell r="W125" t="str">
            <v>67 X 57</v>
          </cell>
          <cell r="X125">
            <v>0.1875</v>
          </cell>
          <cell r="Y125" t="str">
            <v>Sunflower</v>
          </cell>
          <cell r="Z125" t="str">
            <v>3.0</v>
          </cell>
          <cell r="AA125">
            <v>144</v>
          </cell>
          <cell r="AB125" t="str">
            <v>N/A</v>
          </cell>
          <cell r="AC125">
            <v>1</v>
          </cell>
          <cell r="AD125">
            <v>1</v>
          </cell>
          <cell r="AE125" t="str">
            <v>N/A</v>
          </cell>
          <cell r="AF125">
            <v>1</v>
          </cell>
          <cell r="AG125" t="str">
            <v>N/A</v>
          </cell>
          <cell r="AH125">
            <v>900.72</v>
          </cell>
          <cell r="AI125">
            <v>660.52800000000002</v>
          </cell>
          <cell r="AJ125">
            <v>594.47520000000009</v>
          </cell>
          <cell r="AK125">
            <v>561.44880000000001</v>
          </cell>
          <cell r="AL125">
            <v>900.72</v>
          </cell>
          <cell r="AM125" t="str">
            <v>None</v>
          </cell>
          <cell r="AN125">
            <v>8</v>
          </cell>
          <cell r="AO125" t="str">
            <v>Top spray oil only</v>
          </cell>
          <cell r="AP125" t="str">
            <v>0:44</v>
          </cell>
          <cell r="AQ125">
            <v>3.125E-2</v>
          </cell>
          <cell r="AR125">
            <v>11</v>
          </cell>
          <cell r="AS125">
            <v>63.208421052631579</v>
          </cell>
          <cell r="AT125">
            <v>0.71762119168555805</v>
          </cell>
          <cell r="AU125">
            <v>703.5</v>
          </cell>
          <cell r="AV125">
            <v>703.5</v>
          </cell>
          <cell r="AW125">
            <v>728.12250000000006</v>
          </cell>
          <cell r="AX125">
            <v>728.12250000000006</v>
          </cell>
          <cell r="AY125">
            <v>0.03</v>
          </cell>
          <cell r="AZ125">
            <v>5.0000000000000001E-3</v>
          </cell>
          <cell r="BA125" t="str">
            <v>N</v>
          </cell>
          <cell r="BB125">
            <v>0</v>
          </cell>
          <cell r="BC125">
            <v>0.03</v>
          </cell>
          <cell r="BD125">
            <v>5.0000000000000001E-3</v>
          </cell>
          <cell r="BE125">
            <v>0</v>
          </cell>
          <cell r="BF125">
            <v>3.4999999999999996E-2</v>
          </cell>
          <cell r="BG125">
            <v>95347.368421052626</v>
          </cell>
          <cell r="BH125">
            <v>7.3782843894899539E-3</v>
          </cell>
          <cell r="BI125">
            <v>1.0974729520865534</v>
          </cell>
          <cell r="BJ125">
            <v>1.2194143912072815</v>
          </cell>
          <cell r="BK125">
            <v>0.82006576862681591</v>
          </cell>
          <cell r="BL125">
            <v>0.91118418736312867</v>
          </cell>
          <cell r="BM125">
            <v>9</v>
          </cell>
        </row>
        <row r="126">
          <cell r="A126">
            <v>70000025</v>
          </cell>
          <cell r="B126" t="str">
            <v>Bulk Scalloped Sweet Wheat</v>
          </cell>
          <cell r="C126" t="str">
            <v>60000025</v>
          </cell>
          <cell r="D126" t="str">
            <v>None</v>
          </cell>
          <cell r="E126">
            <v>60</v>
          </cell>
          <cell r="F126">
            <v>945.2</v>
          </cell>
          <cell r="G126">
            <v>20.448</v>
          </cell>
          <cell r="H126">
            <v>46</v>
          </cell>
          <cell r="I126" t="str">
            <v>1-18</v>
          </cell>
          <cell r="J126">
            <v>18</v>
          </cell>
          <cell r="K126">
            <v>160</v>
          </cell>
          <cell r="L126" t="str">
            <v>None</v>
          </cell>
          <cell r="M126" t="str">
            <v>N/A</v>
          </cell>
          <cell r="N126" t="str">
            <v>N/A</v>
          </cell>
          <cell r="O126" t="str">
            <v>70-72</v>
          </cell>
          <cell r="P126">
            <v>71</v>
          </cell>
          <cell r="Q126" t="str">
            <v>55-57</v>
          </cell>
          <cell r="R126">
            <v>56</v>
          </cell>
          <cell r="S126" t="str">
            <v>N/A</v>
          </cell>
          <cell r="T126">
            <v>56</v>
          </cell>
          <cell r="U126" t="str">
            <v>N/A</v>
          </cell>
          <cell r="V126">
            <v>60</v>
          </cell>
          <cell r="W126" t="str">
            <v>61 X 61</v>
          </cell>
          <cell r="X126">
            <v>0.18055555555555555</v>
          </cell>
          <cell r="Y126" t="str">
            <v>N/A</v>
          </cell>
          <cell r="Z126" t="str">
            <v>2.0</v>
          </cell>
          <cell r="AA126">
            <v>179</v>
          </cell>
          <cell r="AB126" t="str">
            <v>N/A</v>
          </cell>
          <cell r="AC126">
            <v>1</v>
          </cell>
          <cell r="AD126">
            <v>1</v>
          </cell>
          <cell r="AE126" t="str">
            <v>N/A</v>
          </cell>
          <cell r="AF126">
            <v>1</v>
          </cell>
          <cell r="AG126" t="str">
            <v>N/A</v>
          </cell>
          <cell r="AH126">
            <v>967.68000000000006</v>
          </cell>
          <cell r="AI126">
            <v>741.88800000000003</v>
          </cell>
          <cell r="AJ126">
            <v>667.69920000000002</v>
          </cell>
          <cell r="AK126">
            <v>630.60480000000007</v>
          </cell>
          <cell r="AL126">
            <v>967.68000000000006</v>
          </cell>
          <cell r="AM126" t="str">
            <v>None</v>
          </cell>
          <cell r="AN126">
            <v>8</v>
          </cell>
          <cell r="AP126" t="str">
            <v>0:46</v>
          </cell>
          <cell r="AQ126">
            <v>4.1666666666666664E-2</v>
          </cell>
          <cell r="AR126">
            <v>11</v>
          </cell>
          <cell r="AS126">
            <v>67.907368421052638</v>
          </cell>
          <cell r="AT126">
            <v>0.66796436815374483</v>
          </cell>
          <cell r="AU126">
            <v>810.2</v>
          </cell>
          <cell r="AV126">
            <v>810.2</v>
          </cell>
          <cell r="AW126">
            <v>810.2</v>
          </cell>
          <cell r="AX126">
            <v>810.2</v>
          </cell>
          <cell r="AY126">
            <v>0</v>
          </cell>
          <cell r="AZ126">
            <v>0</v>
          </cell>
          <cell r="BA126" t="str">
            <v>N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133126.76056338029</v>
          </cell>
          <cell r="BH126">
            <v>6.0859289039356754E-3</v>
          </cell>
          <cell r="BI126">
            <v>1.0893812738044859</v>
          </cell>
          <cell r="BJ126">
            <v>1.2104236375605399</v>
          </cell>
          <cell r="BK126">
            <v>0.82615703210768177</v>
          </cell>
          <cell r="BL126">
            <v>0.9179522578974243</v>
          </cell>
          <cell r="BM126">
            <v>9</v>
          </cell>
        </row>
        <row r="127">
          <cell r="A127">
            <v>70000026</v>
          </cell>
          <cell r="B127" t="str">
            <v>Bulk Round Wheat</v>
          </cell>
          <cell r="C127" t="str">
            <v>60000026</v>
          </cell>
          <cell r="D127" t="str">
            <v>Dairy</v>
          </cell>
          <cell r="E127">
            <v>120</v>
          </cell>
          <cell r="F127">
            <v>1124</v>
          </cell>
          <cell r="G127">
            <v>20.088000000000001</v>
          </cell>
          <cell r="H127">
            <v>56</v>
          </cell>
          <cell r="I127" t="str">
            <v>1-3</v>
          </cell>
          <cell r="J127">
            <v>18</v>
          </cell>
          <cell r="K127">
            <v>180</v>
          </cell>
          <cell r="L127" t="str">
            <v>Flake Salt</v>
          </cell>
          <cell r="M127" t="str">
            <v>N/A</v>
          </cell>
          <cell r="N127">
            <v>10.044</v>
          </cell>
          <cell r="O127" t="str">
            <v>61-63</v>
          </cell>
          <cell r="P127">
            <v>62</v>
          </cell>
          <cell r="Q127" t="str">
            <v>44-46</v>
          </cell>
          <cell r="R127">
            <v>45</v>
          </cell>
          <cell r="S127" t="str">
            <v>48 - 54</v>
          </cell>
          <cell r="T127">
            <v>50</v>
          </cell>
          <cell r="U127">
            <v>0.1</v>
          </cell>
          <cell r="V127">
            <v>50</v>
          </cell>
          <cell r="W127" t="str">
            <v>62 X 62</v>
          </cell>
          <cell r="X127">
            <v>0.1388888888888889</v>
          </cell>
          <cell r="Y127" t="str">
            <v>Sunflower</v>
          </cell>
          <cell r="Z127" t="str">
            <v>2.5</v>
          </cell>
          <cell r="AA127">
            <v>200</v>
          </cell>
          <cell r="AB127" t="str">
            <v>N/A</v>
          </cell>
          <cell r="AC127">
            <v>1</v>
          </cell>
          <cell r="AD127">
            <v>1</v>
          </cell>
          <cell r="AE127" t="str">
            <v>N/A</v>
          </cell>
          <cell r="AF127">
            <v>1</v>
          </cell>
          <cell r="AG127" t="str">
            <v>N/A</v>
          </cell>
          <cell r="AH127">
            <v>972</v>
          </cell>
          <cell r="AI127">
            <v>907.19999999999993</v>
          </cell>
          <cell r="AJ127">
            <v>816.4799999999999</v>
          </cell>
          <cell r="AK127">
            <v>771.11999999999989</v>
          </cell>
          <cell r="AL127">
            <v>972</v>
          </cell>
          <cell r="AM127" t="str">
            <v>Dairy</v>
          </cell>
          <cell r="AN127">
            <v>7</v>
          </cell>
          <cell r="AP127" t="str">
            <v>0:56</v>
          </cell>
          <cell r="AQ127">
            <v>8.3333333333333329E-2</v>
          </cell>
          <cell r="AR127">
            <v>11</v>
          </cell>
          <cell r="AS127">
            <v>68.21052631578948</v>
          </cell>
          <cell r="AT127">
            <v>0.66499563762861713</v>
          </cell>
          <cell r="AU127">
            <v>730.4</v>
          </cell>
          <cell r="AV127">
            <v>730.4</v>
          </cell>
          <cell r="AW127">
            <v>810.74399999999991</v>
          </cell>
          <cell r="AX127">
            <v>810.74399999999991</v>
          </cell>
          <cell r="AY127">
            <v>0.1</v>
          </cell>
          <cell r="AZ127">
            <v>0.01</v>
          </cell>
          <cell r="BA127" t="str">
            <v>N</v>
          </cell>
          <cell r="BB127">
            <v>0</v>
          </cell>
          <cell r="BC127">
            <v>0.1</v>
          </cell>
          <cell r="BD127">
            <v>0.01</v>
          </cell>
          <cell r="BE127">
            <v>0</v>
          </cell>
          <cell r="BF127">
            <v>0.11</v>
          </cell>
          <cell r="BG127">
            <v>181290.32258064518</v>
          </cell>
          <cell r="BH127">
            <v>4.0288967971530247E-3</v>
          </cell>
          <cell r="BI127">
            <v>0.91577935943060496</v>
          </cell>
          <cell r="BJ127">
            <v>1.017532621589561</v>
          </cell>
          <cell r="BK127">
            <v>0.98276947469048015</v>
          </cell>
          <cell r="BL127">
            <v>1.0919660829894224</v>
          </cell>
          <cell r="BM127">
            <v>9</v>
          </cell>
        </row>
        <row r="128">
          <cell r="A128">
            <v>70000027</v>
          </cell>
          <cell r="B128" t="str">
            <v>Bulk Round Multigrain</v>
          </cell>
          <cell r="C128" t="str">
            <v>60000027</v>
          </cell>
          <cell r="D128" t="str">
            <v>None</v>
          </cell>
          <cell r="E128">
            <v>120</v>
          </cell>
          <cell r="F128">
            <v>1154</v>
          </cell>
          <cell r="G128">
            <v>20.411999999999999</v>
          </cell>
          <cell r="H128">
            <v>57</v>
          </cell>
          <cell r="I128" t="str">
            <v>1-3</v>
          </cell>
          <cell r="J128">
            <v>18</v>
          </cell>
          <cell r="K128">
            <v>180</v>
          </cell>
          <cell r="L128" t="str">
            <v>Flake Salt</v>
          </cell>
          <cell r="M128" t="str">
            <v>N/A</v>
          </cell>
          <cell r="N128">
            <v>10.206</v>
          </cell>
          <cell r="O128" t="str">
            <v>62-64</v>
          </cell>
          <cell r="P128">
            <v>63</v>
          </cell>
          <cell r="Q128" t="str">
            <v>44-46</v>
          </cell>
          <cell r="R128">
            <v>45</v>
          </cell>
          <cell r="S128" t="str">
            <v>48-54</v>
          </cell>
          <cell r="T128">
            <v>50</v>
          </cell>
          <cell r="U128">
            <v>0.1</v>
          </cell>
          <cell r="V128">
            <v>50</v>
          </cell>
          <cell r="W128" t="str">
            <v>62 X 62</v>
          </cell>
          <cell r="X128" t="str">
            <v>3:20</v>
          </cell>
          <cell r="Y128" t="str">
            <v>Sunflower</v>
          </cell>
          <cell r="Z128" t="str">
            <v>2.5</v>
          </cell>
          <cell r="AA128">
            <v>200</v>
          </cell>
          <cell r="AB128" t="str">
            <v>N/A</v>
          </cell>
          <cell r="AC128">
            <v>1</v>
          </cell>
          <cell r="AD128">
            <v>1</v>
          </cell>
          <cell r="AE128" t="str">
            <v>N/A</v>
          </cell>
          <cell r="AF128">
            <v>1</v>
          </cell>
          <cell r="AG128" t="str">
            <v>N/A</v>
          </cell>
          <cell r="AH128">
            <v>972</v>
          </cell>
          <cell r="AI128">
            <v>923.4</v>
          </cell>
          <cell r="AJ128">
            <v>831.06</v>
          </cell>
          <cell r="AK128">
            <v>784.89</v>
          </cell>
          <cell r="AL128">
            <v>972</v>
          </cell>
          <cell r="AM128" t="str">
            <v>None</v>
          </cell>
          <cell r="AN128">
            <v>7</v>
          </cell>
          <cell r="AP128" t="str">
            <v>0:57</v>
          </cell>
          <cell r="AQ128">
            <v>8.3333333333333329E-2</v>
          </cell>
          <cell r="AR128">
            <v>11</v>
          </cell>
          <cell r="AS128">
            <v>68.21052631578948</v>
          </cell>
          <cell r="AT128">
            <v>0.66499563762861713</v>
          </cell>
          <cell r="AU128">
            <v>760.9</v>
          </cell>
          <cell r="AV128">
            <v>760.9</v>
          </cell>
          <cell r="AW128">
            <v>844.59900000000005</v>
          </cell>
          <cell r="AX128">
            <v>844.59900000000005</v>
          </cell>
          <cell r="AY128">
            <v>0.1</v>
          </cell>
          <cell r="AZ128">
            <v>0.01</v>
          </cell>
          <cell r="BA128" t="str">
            <v>N</v>
          </cell>
          <cell r="BB128">
            <v>0</v>
          </cell>
          <cell r="BC128">
            <v>0.1</v>
          </cell>
          <cell r="BD128">
            <v>0.01</v>
          </cell>
          <cell r="BE128">
            <v>0</v>
          </cell>
          <cell r="BF128">
            <v>0.11</v>
          </cell>
          <cell r="BG128">
            <v>183174.60317460317</v>
          </cell>
          <cell r="BH128">
            <v>4.1539601386481806E-3</v>
          </cell>
          <cell r="BI128">
            <v>0.9407920277296361</v>
          </cell>
          <cell r="BJ128">
            <v>1.0453244752551512</v>
          </cell>
          <cell r="BK128">
            <v>0.95664075956502592</v>
          </cell>
          <cell r="BL128">
            <v>1.0629341772944731</v>
          </cell>
          <cell r="BM128">
            <v>9</v>
          </cell>
        </row>
        <row r="129">
          <cell r="A129">
            <v>70000028</v>
          </cell>
          <cell r="B129" t="str">
            <v>Bulk Scalloped Wholewheat Vegetable</v>
          </cell>
          <cell r="C129" t="str">
            <v>60000028</v>
          </cell>
          <cell r="D129" t="str">
            <v>None</v>
          </cell>
          <cell r="E129">
            <v>120</v>
          </cell>
          <cell r="F129">
            <v>917</v>
          </cell>
          <cell r="G129">
            <v>17.172000000000001</v>
          </cell>
          <cell r="H129">
            <v>53</v>
          </cell>
          <cell r="I129" t="str">
            <v>1-18</v>
          </cell>
          <cell r="J129">
            <v>18</v>
          </cell>
          <cell r="K129">
            <v>180</v>
          </cell>
          <cell r="L129" t="str">
            <v>Flake Salt</v>
          </cell>
          <cell r="M129" t="str">
            <v>N/A</v>
          </cell>
          <cell r="N129">
            <v>8.5860000000000003</v>
          </cell>
          <cell r="O129" t="str">
            <v>52-54</v>
          </cell>
          <cell r="P129">
            <v>53</v>
          </cell>
          <cell r="Q129" t="str">
            <v>36-38</v>
          </cell>
          <cell r="R129">
            <v>37</v>
          </cell>
          <cell r="S129" t="str">
            <v>42.5-44.5</v>
          </cell>
          <cell r="T129">
            <v>43.5</v>
          </cell>
          <cell r="U129">
            <v>0.14942528735632185</v>
          </cell>
          <cell r="V129">
            <v>46</v>
          </cell>
          <cell r="W129" t="str">
            <v>56 X 56</v>
          </cell>
          <cell r="X129">
            <v>0.15277777777777776</v>
          </cell>
          <cell r="Y129" t="str">
            <v>Sunflower</v>
          </cell>
          <cell r="Z129" t="str">
            <v>2.5</v>
          </cell>
          <cell r="AA129">
            <v>230</v>
          </cell>
          <cell r="AB129" t="str">
            <v>N/A</v>
          </cell>
          <cell r="AC129">
            <v>1</v>
          </cell>
          <cell r="AD129">
            <v>1</v>
          </cell>
          <cell r="AE129" t="str">
            <v>N/A</v>
          </cell>
          <cell r="AF129">
            <v>1</v>
          </cell>
          <cell r="AG129" t="str">
            <v>N/A</v>
          </cell>
          <cell r="AH129">
            <v>845.64</v>
          </cell>
          <cell r="AI129">
            <v>746.98199999999997</v>
          </cell>
          <cell r="AJ129">
            <v>672.28380000000004</v>
          </cell>
          <cell r="AK129">
            <v>634.93469999999991</v>
          </cell>
          <cell r="AL129">
            <v>845.64</v>
          </cell>
          <cell r="AM129" t="str">
            <v>None</v>
          </cell>
          <cell r="AN129">
            <v>8</v>
          </cell>
          <cell r="AP129" t="str">
            <v>0:53</v>
          </cell>
          <cell r="AQ129">
            <v>8.3333333333333329E-2</v>
          </cell>
          <cell r="AR129">
            <v>11</v>
          </cell>
          <cell r="AS129">
            <v>59.343157894736841</v>
          </cell>
          <cell r="AT129">
            <v>0.7643628018719737</v>
          </cell>
          <cell r="AU129">
            <v>713.4</v>
          </cell>
          <cell r="AV129">
            <v>713.4</v>
          </cell>
          <cell r="AW129">
            <v>827.13400000000001</v>
          </cell>
          <cell r="AX129">
            <v>827.13400000000001</v>
          </cell>
          <cell r="AY129">
            <v>0.14942528735632185</v>
          </cell>
          <cell r="AZ129">
            <v>0.01</v>
          </cell>
          <cell r="BA129" t="str">
            <v>N</v>
          </cell>
          <cell r="BB129">
            <v>0</v>
          </cell>
          <cell r="BC129">
            <v>0.14942528735632185</v>
          </cell>
          <cell r="BD129">
            <v>0.01</v>
          </cell>
          <cell r="BE129">
            <v>0</v>
          </cell>
          <cell r="BF129">
            <v>0.15942528735632186</v>
          </cell>
          <cell r="BG129">
            <v>173018.86792452831</v>
          </cell>
          <cell r="BH129">
            <v>4.123249727371864E-3</v>
          </cell>
          <cell r="BI129">
            <v>1.1077727246518505</v>
          </cell>
          <cell r="BJ129">
            <v>1.2308585829465006</v>
          </cell>
          <cell r="BK129">
            <v>0.8124410178837459</v>
          </cell>
          <cell r="BL129">
            <v>0.90271224209305101</v>
          </cell>
          <cell r="BM129">
            <v>9</v>
          </cell>
        </row>
        <row r="130">
          <cell r="A130">
            <v>70000029</v>
          </cell>
          <cell r="B130" t="str">
            <v>Bulk Rosemary Hexagon</v>
          </cell>
          <cell r="C130" t="str">
            <v>60000029</v>
          </cell>
          <cell r="D130" t="str">
            <v>None</v>
          </cell>
          <cell r="E130">
            <v>180</v>
          </cell>
          <cell r="F130">
            <v>906</v>
          </cell>
          <cell r="G130">
            <v>15.912000000000001</v>
          </cell>
          <cell r="H130">
            <v>57</v>
          </cell>
          <cell r="I130" t="str">
            <v>1-10</v>
          </cell>
          <cell r="J130">
            <v>18</v>
          </cell>
          <cell r="K130">
            <v>170</v>
          </cell>
          <cell r="L130" t="str">
            <v>Flake Salt</v>
          </cell>
          <cell r="M130" t="str">
            <v>N/A</v>
          </cell>
          <cell r="N130">
            <v>11.138400000000001</v>
          </cell>
          <cell r="O130" t="str">
            <v>51-53</v>
          </cell>
          <cell r="P130">
            <v>52</v>
          </cell>
          <cell r="Q130" t="str">
            <v>36-38</v>
          </cell>
          <cell r="R130">
            <v>37</v>
          </cell>
          <cell r="S130" t="str">
            <v>39-41</v>
          </cell>
          <cell r="T130">
            <v>40</v>
          </cell>
          <cell r="U130">
            <v>7.4999999999999997E-2</v>
          </cell>
          <cell r="V130">
            <v>52</v>
          </cell>
          <cell r="W130" t="str">
            <v>56 X 56</v>
          </cell>
          <cell r="X130">
            <v>0.15625</v>
          </cell>
          <cell r="Y130" t="str">
            <v>Sunflower</v>
          </cell>
          <cell r="Z130" t="str">
            <v>2.5</v>
          </cell>
          <cell r="AA130">
            <v>250</v>
          </cell>
          <cell r="AB130" t="str">
            <v>N/A</v>
          </cell>
          <cell r="AC130">
            <v>1</v>
          </cell>
          <cell r="AD130">
            <v>1</v>
          </cell>
          <cell r="AE130" t="str">
            <v>N/A</v>
          </cell>
          <cell r="AF130">
            <v>1</v>
          </cell>
          <cell r="AG130" t="str">
            <v>N/A</v>
          </cell>
          <cell r="AH130">
            <v>734.4</v>
          </cell>
          <cell r="AI130">
            <v>697.68000000000006</v>
          </cell>
          <cell r="AJ130">
            <v>627.91200000000003</v>
          </cell>
          <cell r="AK130">
            <v>593.02800000000002</v>
          </cell>
          <cell r="AL130">
            <v>734.4</v>
          </cell>
          <cell r="AM130" t="str">
            <v>None</v>
          </cell>
          <cell r="AN130">
            <v>8</v>
          </cell>
          <cell r="AP130" t="str">
            <v>0:57</v>
          </cell>
          <cell r="AQ130">
            <v>0.125</v>
          </cell>
          <cell r="AR130">
            <v>11</v>
          </cell>
          <cell r="AS130">
            <v>51.536842105263155</v>
          </cell>
          <cell r="AT130">
            <v>0.88014128509669909</v>
          </cell>
          <cell r="AU130">
            <v>731.3</v>
          </cell>
          <cell r="AV130">
            <v>731.3</v>
          </cell>
          <cell r="AW130">
            <v>793.46049999999991</v>
          </cell>
          <cell r="AX130">
            <v>793.46049999999991</v>
          </cell>
          <cell r="AY130">
            <v>7.4999999999999997E-2</v>
          </cell>
          <cell r="AZ130">
            <v>0.01</v>
          </cell>
          <cell r="BA130" t="str">
            <v>N</v>
          </cell>
          <cell r="BB130">
            <v>0</v>
          </cell>
          <cell r="BC130">
            <v>7.4999999999999997E-2</v>
          </cell>
          <cell r="BD130">
            <v>0.01</v>
          </cell>
          <cell r="BE130">
            <v>0</v>
          </cell>
          <cell r="BF130">
            <v>8.4999999999999992E-2</v>
          </cell>
          <cell r="BG130">
            <v>174230.76923076925</v>
          </cell>
          <cell r="BH130">
            <v>4.1973068432671077E-3</v>
          </cell>
          <cell r="BI130">
            <v>1.1343267108167769</v>
          </cell>
          <cell r="BJ130">
            <v>1.2603630120186411</v>
          </cell>
          <cell r="BK130">
            <v>0.79342220492361593</v>
          </cell>
          <cell r="BL130">
            <v>0.88158022769290656</v>
          </cell>
          <cell r="BM130">
            <v>9</v>
          </cell>
        </row>
        <row r="131">
          <cell r="A131">
            <v>70000030</v>
          </cell>
          <cell r="B131" t="str">
            <v>Bulk Wheat &amp; Flax Hexagon</v>
          </cell>
          <cell r="C131" t="str">
            <v>60000030</v>
          </cell>
          <cell r="D131" t="str">
            <v>None</v>
          </cell>
          <cell r="E131">
            <v>15</v>
          </cell>
          <cell r="F131">
            <v>918.2</v>
          </cell>
          <cell r="G131">
            <v>14.4</v>
          </cell>
          <cell r="H131">
            <v>64</v>
          </cell>
          <cell r="I131" t="str">
            <v>1-10</v>
          </cell>
          <cell r="J131">
            <v>18</v>
          </cell>
          <cell r="K131">
            <v>160</v>
          </cell>
          <cell r="L131" t="str">
            <v>Brown Flax/Flake Salt</v>
          </cell>
          <cell r="M131">
            <v>27</v>
          </cell>
          <cell r="N131">
            <v>10.08</v>
          </cell>
          <cell r="O131" t="str">
            <v>49-51</v>
          </cell>
          <cell r="P131">
            <v>50</v>
          </cell>
          <cell r="Q131" t="str">
            <v>36-38</v>
          </cell>
          <cell r="R131">
            <v>37</v>
          </cell>
          <cell r="S131" t="str">
            <v>39-41</v>
          </cell>
          <cell r="T131">
            <v>40</v>
          </cell>
          <cell r="U131">
            <v>7.4999999999999997E-2</v>
          </cell>
          <cell r="V131">
            <v>35</v>
          </cell>
          <cell r="W131" t="str">
            <v>56 X 56</v>
          </cell>
          <cell r="X131">
            <v>0.16666666666666666</v>
          </cell>
          <cell r="Y131" t="str">
            <v>Sunflower</v>
          </cell>
          <cell r="Z131" t="str">
            <v>2.5</v>
          </cell>
          <cell r="AA131">
            <v>250</v>
          </cell>
          <cell r="AB131" t="str">
            <v>N/A</v>
          </cell>
          <cell r="AC131">
            <v>1</v>
          </cell>
          <cell r="AD131">
            <v>1</v>
          </cell>
          <cell r="AE131" t="str">
            <v>N/A</v>
          </cell>
          <cell r="AF131">
            <v>1</v>
          </cell>
          <cell r="AG131" t="str">
            <v>N/A</v>
          </cell>
          <cell r="AH131">
            <v>691.19999999999993</v>
          </cell>
          <cell r="AI131">
            <v>737.28</v>
          </cell>
          <cell r="AJ131">
            <v>663.55200000000002</v>
          </cell>
          <cell r="AK131">
            <v>626.68799999999999</v>
          </cell>
          <cell r="AL131">
            <v>691.19999999999993</v>
          </cell>
          <cell r="AM131" t="str">
            <v>None</v>
          </cell>
          <cell r="AN131">
            <v>8</v>
          </cell>
          <cell r="AP131" t="str">
            <v>1:04</v>
          </cell>
          <cell r="AQ131">
            <v>1.0416666666666666E-2</v>
          </cell>
          <cell r="AR131">
            <v>11</v>
          </cell>
          <cell r="AS131">
            <v>48.505263157894731</v>
          </cell>
          <cell r="AT131">
            <v>0.93515011541524284</v>
          </cell>
          <cell r="AU131">
            <v>725.2</v>
          </cell>
          <cell r="AV131">
            <v>725.2</v>
          </cell>
          <cell r="AW131">
            <v>794.09399999999994</v>
          </cell>
          <cell r="AX131">
            <v>794.09399999999994</v>
          </cell>
          <cell r="AY131">
            <v>7.4999999999999997E-2</v>
          </cell>
          <cell r="AZ131">
            <v>0.01</v>
          </cell>
          <cell r="BA131" t="str">
            <v>N</v>
          </cell>
          <cell r="BB131">
            <v>0.03</v>
          </cell>
          <cell r="BC131">
            <v>7.4999999999999997E-2</v>
          </cell>
          <cell r="BD131">
            <v>0.01</v>
          </cell>
          <cell r="BE131">
            <v>0.03</v>
          </cell>
          <cell r="BF131">
            <v>0.11499999999999999</v>
          </cell>
          <cell r="BG131">
            <v>183640</v>
          </cell>
          <cell r="BH131">
            <v>3.9490307122631236E-3</v>
          </cell>
          <cell r="BI131">
            <v>1.1022576780657809</v>
          </cell>
          <cell r="BJ131">
            <v>1.2247307534064231</v>
          </cell>
          <cell r="BK131">
            <v>0.81650599302633264</v>
          </cell>
          <cell r="BL131">
            <v>0.90722888114036948</v>
          </cell>
          <cell r="BM131">
            <v>9</v>
          </cell>
        </row>
        <row r="132">
          <cell r="A132">
            <v>70000031</v>
          </cell>
          <cell r="B132" t="str">
            <v>Bulk Sweet Wheat Rectangle</v>
          </cell>
          <cell r="C132" t="str">
            <v>60000031</v>
          </cell>
          <cell r="D132" t="str">
            <v>None</v>
          </cell>
          <cell r="E132">
            <v>60</v>
          </cell>
          <cell r="F132">
            <v>945.5</v>
          </cell>
          <cell r="G132">
            <v>14.994</v>
          </cell>
          <cell r="H132">
            <v>63</v>
          </cell>
          <cell r="I132" t="str">
            <v>1-16</v>
          </cell>
          <cell r="J132">
            <v>14</v>
          </cell>
          <cell r="K132">
            <v>170</v>
          </cell>
          <cell r="L132" t="str">
            <v>None</v>
          </cell>
          <cell r="M132" t="str">
            <v>N/A</v>
          </cell>
          <cell r="N132" t="str">
            <v>N/A</v>
          </cell>
          <cell r="O132" t="str">
            <v>62-64</v>
          </cell>
          <cell r="P132">
            <v>63</v>
          </cell>
          <cell r="Q132" t="str">
            <v>47-49</v>
          </cell>
          <cell r="R132">
            <v>48</v>
          </cell>
          <cell r="S132" t="str">
            <v>N/A</v>
          </cell>
          <cell r="T132">
            <v>48</v>
          </cell>
          <cell r="U132" t="str">
            <v>N/A</v>
          </cell>
          <cell r="V132">
            <v>50</v>
          </cell>
          <cell r="W132" t="str">
            <v>70 X 43</v>
          </cell>
          <cell r="X132">
            <v>0.19791666666666666</v>
          </cell>
          <cell r="Y132" t="str">
            <v>N/A</v>
          </cell>
          <cell r="Z132" t="str">
            <v>2.0</v>
          </cell>
          <cell r="AA132">
            <v>209</v>
          </cell>
          <cell r="AB132" t="str">
            <v>N/A</v>
          </cell>
          <cell r="AC132">
            <v>1</v>
          </cell>
          <cell r="AD132">
            <v>1</v>
          </cell>
          <cell r="AE132" t="str">
            <v>N/A</v>
          </cell>
          <cell r="AF132">
            <v>1</v>
          </cell>
          <cell r="AG132" t="str">
            <v>N/A</v>
          </cell>
          <cell r="AH132">
            <v>685.43999999999994</v>
          </cell>
          <cell r="AI132">
            <v>719.71199999999999</v>
          </cell>
          <cell r="AJ132">
            <v>647.74080000000004</v>
          </cell>
          <cell r="AK132">
            <v>611.75519999999995</v>
          </cell>
          <cell r="AL132">
            <v>685.43999999999994</v>
          </cell>
          <cell r="AM132" t="str">
            <v>None</v>
          </cell>
          <cell r="AN132">
            <v>11</v>
          </cell>
          <cell r="AP132" t="str">
            <v>1:03</v>
          </cell>
          <cell r="AQ132">
            <v>4.1666666666666664E-2</v>
          </cell>
          <cell r="AR132">
            <v>11</v>
          </cell>
          <cell r="AS132">
            <v>48.101052631578945</v>
          </cell>
          <cell r="AT132">
            <v>0.94300851974646349</v>
          </cell>
          <cell r="AU132">
            <v>810.2</v>
          </cell>
          <cell r="AV132">
            <v>810.2</v>
          </cell>
          <cell r="AW132">
            <v>810.2</v>
          </cell>
          <cell r="AX132">
            <v>810.2</v>
          </cell>
          <cell r="AY132">
            <v>0</v>
          </cell>
          <cell r="AZ132">
            <v>0</v>
          </cell>
          <cell r="BA132" t="str">
            <v>N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150079.36507936509</v>
          </cell>
          <cell r="BH132">
            <v>5.398476996298255E-3</v>
          </cell>
          <cell r="BI132">
            <v>1.1282816922263352</v>
          </cell>
          <cell r="BJ132">
            <v>1.253646324695928</v>
          </cell>
          <cell r="BK132">
            <v>0.79767313978489918</v>
          </cell>
          <cell r="BL132">
            <v>0.88630348864988784</v>
          </cell>
          <cell r="BM132">
            <v>9</v>
          </cell>
        </row>
        <row r="133">
          <cell r="A133">
            <v>70000032</v>
          </cell>
          <cell r="B133" t="str">
            <v>Bulk Seven Grain Rectangle</v>
          </cell>
          <cell r="C133" t="str">
            <v>60000032</v>
          </cell>
          <cell r="D133" t="str">
            <v>None</v>
          </cell>
          <cell r="E133">
            <v>60</v>
          </cell>
          <cell r="F133">
            <v>936.2</v>
          </cell>
          <cell r="G133">
            <v>16.884</v>
          </cell>
          <cell r="H133">
            <v>55</v>
          </cell>
          <cell r="I133" t="str">
            <v>1-16</v>
          </cell>
          <cell r="J133">
            <v>14</v>
          </cell>
          <cell r="K133">
            <v>180</v>
          </cell>
          <cell r="L133" t="str">
            <v>Flake Salt</v>
          </cell>
          <cell r="M133" t="str">
            <v>N/A</v>
          </cell>
          <cell r="N133">
            <v>11.8188</v>
          </cell>
          <cell r="O133" t="str">
            <v>66-68</v>
          </cell>
          <cell r="P133">
            <v>67</v>
          </cell>
          <cell r="Q133" t="str">
            <v>47-49</v>
          </cell>
          <cell r="R133">
            <v>48</v>
          </cell>
          <cell r="S133" t="str">
            <v>52-54</v>
          </cell>
          <cell r="T133">
            <v>53</v>
          </cell>
          <cell r="U133">
            <v>0.1</v>
          </cell>
          <cell r="V133">
            <v>49</v>
          </cell>
          <cell r="W133" t="str">
            <v>70 X 43</v>
          </cell>
          <cell r="X133">
            <v>0.23958333333333334</v>
          </cell>
          <cell r="Y133" t="str">
            <v>Sunflower</v>
          </cell>
          <cell r="Z133" t="str">
            <v>2.0</v>
          </cell>
          <cell r="AA133">
            <v>189</v>
          </cell>
          <cell r="AB133" t="str">
            <v>N/A</v>
          </cell>
          <cell r="AC133">
            <v>1</v>
          </cell>
          <cell r="AD133">
            <v>1</v>
          </cell>
          <cell r="AE133" t="str">
            <v>N/A</v>
          </cell>
          <cell r="AF133">
            <v>1</v>
          </cell>
          <cell r="AG133" t="str">
            <v>N/A</v>
          </cell>
          <cell r="AH133">
            <v>801.36</v>
          </cell>
          <cell r="AI133">
            <v>734.58</v>
          </cell>
          <cell r="AJ133">
            <v>661.12200000000007</v>
          </cell>
          <cell r="AK133">
            <v>624.39300000000003</v>
          </cell>
          <cell r="AL133">
            <v>801.36</v>
          </cell>
          <cell r="AM133" t="str">
            <v>None</v>
          </cell>
          <cell r="AN133">
            <v>11</v>
          </cell>
          <cell r="AP133" t="str">
            <v>0:55</v>
          </cell>
          <cell r="AQ133">
            <v>4.1666666666666664E-2</v>
          </cell>
          <cell r="AR133">
            <v>11</v>
          </cell>
          <cell r="AS133">
            <v>56.235789473684214</v>
          </cell>
          <cell r="AT133">
            <v>0.80659848229886166</v>
          </cell>
          <cell r="AU133">
            <v>734.6</v>
          </cell>
          <cell r="AV133">
            <v>734.6</v>
          </cell>
          <cell r="AW133">
            <v>815.40600000000006</v>
          </cell>
          <cell r="AX133">
            <v>815.40600000000006</v>
          </cell>
          <cell r="AY133">
            <v>0.1</v>
          </cell>
          <cell r="AZ133">
            <v>0.01</v>
          </cell>
          <cell r="BA133" t="str">
            <v>N</v>
          </cell>
          <cell r="BB133">
            <v>0</v>
          </cell>
          <cell r="BC133">
            <v>0.1</v>
          </cell>
          <cell r="BD133">
            <v>0.01</v>
          </cell>
          <cell r="BE133">
            <v>0</v>
          </cell>
          <cell r="BF133">
            <v>0.11</v>
          </cell>
          <cell r="BG133">
            <v>139731.3432835821</v>
          </cell>
          <cell r="BH133">
            <v>5.2572313608203374E-3</v>
          </cell>
          <cell r="BI133">
            <v>1.1036167271950439</v>
          </cell>
          <cell r="BJ133">
            <v>1.2262408079944931</v>
          </cell>
          <cell r="BK133">
            <v>0.81550050649145489</v>
          </cell>
          <cell r="BL133">
            <v>0.90611167387939429</v>
          </cell>
          <cell r="BM133">
            <v>9</v>
          </cell>
        </row>
        <row r="134">
          <cell r="A134">
            <v>70000033</v>
          </cell>
          <cell r="B134" t="str">
            <v>Bulk Cracked Pepper Water Cracker MB</v>
          </cell>
          <cell r="C134" t="str">
            <v>60000020</v>
          </cell>
          <cell r="D134" t="str">
            <v>None</v>
          </cell>
          <cell r="E134">
            <v>300</v>
          </cell>
          <cell r="F134">
            <v>903</v>
          </cell>
          <cell r="G134">
            <v>15.714</v>
          </cell>
          <cell r="H134">
            <v>57</v>
          </cell>
          <cell r="I134" t="str">
            <v>1-19</v>
          </cell>
          <cell r="J134">
            <v>18</v>
          </cell>
          <cell r="K134">
            <v>180</v>
          </cell>
          <cell r="L134" t="str">
            <v>Ground Black Pepper</v>
          </cell>
          <cell r="M134">
            <v>3.5</v>
          </cell>
          <cell r="N134" t="str">
            <v>N/A</v>
          </cell>
          <cell r="O134" t="str">
            <v>47.5-49.5</v>
          </cell>
          <cell r="P134">
            <v>48.5</v>
          </cell>
          <cell r="Q134" t="str">
            <v>33-35</v>
          </cell>
          <cell r="R134">
            <v>34</v>
          </cell>
          <cell r="S134" t="str">
            <v>33-35</v>
          </cell>
          <cell r="T134">
            <v>34</v>
          </cell>
          <cell r="U134" t="str">
            <v>N/A</v>
          </cell>
          <cell r="V134">
            <v>48.5</v>
          </cell>
          <cell r="W134" t="str">
            <v>58 X 58</v>
          </cell>
          <cell r="X134">
            <v>0.125</v>
          </cell>
          <cell r="Y134" t="str">
            <v>N/A</v>
          </cell>
          <cell r="Z134" t="str">
            <v>1.5</v>
          </cell>
          <cell r="AA134">
            <v>295</v>
          </cell>
          <cell r="AB134" t="str">
            <v>N/A</v>
          </cell>
          <cell r="AC134">
            <v>1</v>
          </cell>
          <cell r="AD134">
            <v>1</v>
          </cell>
          <cell r="AE134" t="str">
            <v>N/A</v>
          </cell>
          <cell r="AF134">
            <v>1</v>
          </cell>
          <cell r="AG134" t="str">
            <v>N/A</v>
          </cell>
          <cell r="AH134">
            <v>660.96</v>
          </cell>
          <cell r="AI134">
            <v>627.91200000000003</v>
          </cell>
          <cell r="AJ134">
            <v>565.12080000000003</v>
          </cell>
          <cell r="AK134">
            <v>533.72519999999997</v>
          </cell>
          <cell r="AL134">
            <v>660.96</v>
          </cell>
          <cell r="AM134" t="str">
            <v>None</v>
          </cell>
          <cell r="AN134">
            <v>8</v>
          </cell>
          <cell r="AP134" t="str">
            <v>0:57</v>
          </cell>
          <cell r="AQ134">
            <v>0.20833333333333334</v>
          </cell>
          <cell r="AR134">
            <v>11</v>
          </cell>
          <cell r="AS134">
            <v>46.383157894736847</v>
          </cell>
          <cell r="AT134">
            <v>0.9779347612185546</v>
          </cell>
          <cell r="AU134">
            <v>704</v>
          </cell>
          <cell r="AV134">
            <v>704</v>
          </cell>
          <cell r="AW134">
            <v>711.04</v>
          </cell>
          <cell r="AX134">
            <v>711.04</v>
          </cell>
          <cell r="AY134">
            <v>0</v>
          </cell>
          <cell r="AZ134">
            <v>0</v>
          </cell>
          <cell r="BA134" t="str">
            <v>N</v>
          </cell>
          <cell r="BB134">
            <v>6.0000000000000001E-3</v>
          </cell>
          <cell r="BC134">
            <v>0</v>
          </cell>
          <cell r="BD134">
            <v>0</v>
          </cell>
          <cell r="BE134">
            <v>6.0000000000000001E-3</v>
          </cell>
          <cell r="BF134">
            <v>6.0000000000000001E-3</v>
          </cell>
          <cell r="BG134">
            <v>186185.56701030929</v>
          </cell>
          <cell r="BH134">
            <v>3.7811738648947952E-3</v>
          </cell>
          <cell r="BI134">
            <v>1.1214462901439646</v>
          </cell>
          <cell r="BJ134">
            <v>1.2460514334932939</v>
          </cell>
          <cell r="BK134">
            <v>0.80253509054318006</v>
          </cell>
          <cell r="BL134">
            <v>0.89170565615908892</v>
          </cell>
          <cell r="BM134">
            <v>9</v>
          </cell>
        </row>
        <row r="135">
          <cell r="A135">
            <v>70000034</v>
          </cell>
          <cell r="B135" t="str">
            <v>Bulk Sesame Water Hexagon MB</v>
          </cell>
          <cell r="C135" t="str">
            <v>60000020</v>
          </cell>
          <cell r="D135" t="str">
            <v>Sesame</v>
          </cell>
          <cell r="E135">
            <v>300</v>
          </cell>
          <cell r="F135">
            <v>903</v>
          </cell>
          <cell r="G135">
            <v>16.847999999999999</v>
          </cell>
          <cell r="H135">
            <v>54</v>
          </cell>
          <cell r="I135" t="str">
            <v>1-10</v>
          </cell>
          <cell r="J135">
            <v>18</v>
          </cell>
          <cell r="K135">
            <v>180</v>
          </cell>
          <cell r="L135" t="str">
            <v>White Sesame Seeds</v>
          </cell>
          <cell r="M135">
            <v>28</v>
          </cell>
          <cell r="N135" t="str">
            <v>N/A</v>
          </cell>
          <cell r="O135" t="str">
            <v>51-53</v>
          </cell>
          <cell r="P135">
            <v>52</v>
          </cell>
          <cell r="Q135" t="str">
            <v>36.5-38.5</v>
          </cell>
          <cell r="R135">
            <v>37.5</v>
          </cell>
          <cell r="S135" t="str">
            <v>36.5-38.5</v>
          </cell>
          <cell r="T135">
            <v>37.5</v>
          </cell>
          <cell r="U135" t="str">
            <v>N/A</v>
          </cell>
          <cell r="V135">
            <v>47</v>
          </cell>
          <cell r="W135" t="str">
            <v>56 X 56</v>
          </cell>
          <cell r="X135">
            <v>0.15625</v>
          </cell>
          <cell r="Y135" t="str">
            <v>N/A</v>
          </cell>
          <cell r="Z135" t="str">
            <v>1.5</v>
          </cell>
          <cell r="AA135">
            <v>267</v>
          </cell>
          <cell r="AB135" t="str">
            <v>N/A</v>
          </cell>
          <cell r="AC135">
            <v>1</v>
          </cell>
          <cell r="AD135">
            <v>1</v>
          </cell>
          <cell r="AE135" t="str">
            <v>N/A</v>
          </cell>
          <cell r="AF135">
            <v>1</v>
          </cell>
          <cell r="AG135" t="str">
            <v>N/A</v>
          </cell>
          <cell r="AH135">
            <v>729</v>
          </cell>
          <cell r="AI135">
            <v>656.1</v>
          </cell>
          <cell r="AJ135">
            <v>590.49</v>
          </cell>
          <cell r="AK135">
            <v>557.68500000000006</v>
          </cell>
          <cell r="AL135">
            <v>729</v>
          </cell>
          <cell r="AM135" t="str">
            <v>None</v>
          </cell>
          <cell r="AN135">
            <v>8</v>
          </cell>
          <cell r="AP135" t="str">
            <v>0:54</v>
          </cell>
          <cell r="AQ135">
            <v>0.20833333333333334</v>
          </cell>
          <cell r="AR135">
            <v>11</v>
          </cell>
          <cell r="AS135">
            <v>51.157894736842103</v>
          </cell>
          <cell r="AT135">
            <v>0.88666085017148955</v>
          </cell>
          <cell r="AU135">
            <v>704</v>
          </cell>
          <cell r="AV135">
            <v>704</v>
          </cell>
          <cell r="AW135">
            <v>711.04</v>
          </cell>
          <cell r="AX135">
            <v>711.04</v>
          </cell>
          <cell r="AY135">
            <v>0</v>
          </cell>
          <cell r="AZ135">
            <v>0</v>
          </cell>
          <cell r="BA135" t="str">
            <v>N</v>
          </cell>
          <cell r="BB135">
            <v>0.03</v>
          </cell>
          <cell r="BC135">
            <v>0</v>
          </cell>
          <cell r="BD135">
            <v>0</v>
          </cell>
          <cell r="BE135">
            <v>0.03</v>
          </cell>
          <cell r="BF135">
            <v>0.03</v>
          </cell>
          <cell r="BG135">
            <v>173653.84615384616</v>
          </cell>
          <cell r="BH135">
            <v>4.0540420819490585E-3</v>
          </cell>
          <cell r="BI135">
            <v>1.1124292358803987</v>
          </cell>
          <cell r="BJ135">
            <v>1.236032484311554</v>
          </cell>
          <cell r="BK135">
            <v>0.80904022563531619</v>
          </cell>
          <cell r="BL135">
            <v>0.89893358403924006</v>
          </cell>
          <cell r="BM135">
            <v>9</v>
          </cell>
        </row>
        <row r="136">
          <cell r="A136">
            <v>70000035</v>
          </cell>
          <cell r="B136" t="str">
            <v>Bulk Poppy &amp; Pepper Water Cracker</v>
          </cell>
          <cell r="C136" t="str">
            <v>60000035</v>
          </cell>
          <cell r="D136" t="str">
            <v>None</v>
          </cell>
          <cell r="E136">
            <v>300</v>
          </cell>
          <cell r="F136">
            <v>936</v>
          </cell>
          <cell r="G136">
            <v>15.714</v>
          </cell>
          <cell r="H136">
            <v>60</v>
          </cell>
          <cell r="I136" t="str">
            <v>1-19</v>
          </cell>
          <cell r="J136">
            <v>18</v>
          </cell>
          <cell r="K136">
            <v>180</v>
          </cell>
          <cell r="L136" t="str">
            <v>None</v>
          </cell>
          <cell r="M136" t="str">
            <v>N/A</v>
          </cell>
          <cell r="N136" t="str">
            <v>N/A</v>
          </cell>
          <cell r="O136" t="str">
            <v>47.5-49.5</v>
          </cell>
          <cell r="P136">
            <v>48.5</v>
          </cell>
          <cell r="Q136" t="str">
            <v>33-35</v>
          </cell>
          <cell r="R136">
            <v>34</v>
          </cell>
          <cell r="S136" t="str">
            <v>33-35</v>
          </cell>
          <cell r="T136">
            <v>34</v>
          </cell>
          <cell r="U136" t="str">
            <v>N/A</v>
          </cell>
          <cell r="V136">
            <v>46</v>
          </cell>
          <cell r="W136" t="str">
            <v>58 X 58</v>
          </cell>
          <cell r="X136">
            <v>0.125</v>
          </cell>
          <cell r="Y136" t="str">
            <v>N/A</v>
          </cell>
          <cell r="Z136" t="str">
            <v>1.5</v>
          </cell>
          <cell r="AA136">
            <v>295</v>
          </cell>
          <cell r="AB136" t="str">
            <v>N/A</v>
          </cell>
          <cell r="AC136">
            <v>1</v>
          </cell>
          <cell r="AD136">
            <v>1</v>
          </cell>
          <cell r="AE136" t="str">
            <v>N/A</v>
          </cell>
          <cell r="AF136">
            <v>1</v>
          </cell>
          <cell r="AG136" t="str">
            <v>N/A</v>
          </cell>
          <cell r="AH136">
            <v>660.96</v>
          </cell>
          <cell r="AI136">
            <v>660.96</v>
          </cell>
          <cell r="AJ136">
            <v>594.86400000000003</v>
          </cell>
          <cell r="AK136">
            <v>561.81600000000003</v>
          </cell>
          <cell r="AL136">
            <v>660.96</v>
          </cell>
          <cell r="AM136" t="str">
            <v>None</v>
          </cell>
          <cell r="AN136">
            <v>8</v>
          </cell>
          <cell r="AP136" t="str">
            <v>1:00</v>
          </cell>
          <cell r="AQ136">
            <v>0.20833333333333334</v>
          </cell>
          <cell r="AR136">
            <v>11</v>
          </cell>
          <cell r="AS136">
            <v>46.383157894736847</v>
          </cell>
          <cell r="AT136">
            <v>0.9779347612185546</v>
          </cell>
          <cell r="AU136">
            <v>731.4</v>
          </cell>
          <cell r="AV136">
            <v>731.4</v>
          </cell>
          <cell r="AW136">
            <v>731.4</v>
          </cell>
          <cell r="AX136">
            <v>731.4</v>
          </cell>
          <cell r="AY136">
            <v>0</v>
          </cell>
          <cell r="AZ136">
            <v>0</v>
          </cell>
          <cell r="BA136" t="str">
            <v>N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192989.69072164947</v>
          </cell>
          <cell r="BH136">
            <v>3.7898397435897437E-3</v>
          </cell>
          <cell r="BI136">
            <v>1.1180027243589743</v>
          </cell>
          <cell r="BJ136">
            <v>1.2422252492877492</v>
          </cell>
          <cell r="BK136">
            <v>0.80500698289087813</v>
          </cell>
          <cell r="BL136">
            <v>0.89445220321208685</v>
          </cell>
          <cell r="BM136">
            <v>9</v>
          </cell>
        </row>
        <row r="137">
          <cell r="A137">
            <v>70000036</v>
          </cell>
          <cell r="B137" t="str">
            <v>Bulk Wholewheat Vegetable Squares</v>
          </cell>
          <cell r="C137" t="str">
            <v>60000028</v>
          </cell>
          <cell r="D137" t="str">
            <v>None</v>
          </cell>
          <cell r="E137">
            <v>120</v>
          </cell>
          <cell r="F137">
            <v>917</v>
          </cell>
          <cell r="G137">
            <v>18.047999999999998</v>
          </cell>
          <cell r="H137">
            <v>51</v>
          </cell>
          <cell r="I137" t="str">
            <v>1-15</v>
          </cell>
          <cell r="J137">
            <v>16</v>
          </cell>
          <cell r="K137">
            <v>120</v>
          </cell>
          <cell r="L137" t="str">
            <v>Flake Salt</v>
          </cell>
          <cell r="M137" t="str">
            <v>N/A</v>
          </cell>
          <cell r="N137">
            <v>9.0239999999999991</v>
          </cell>
          <cell r="O137" t="str">
            <v>93-95</v>
          </cell>
          <cell r="P137">
            <v>94</v>
          </cell>
          <cell r="Q137" t="str">
            <v>66-68</v>
          </cell>
          <cell r="R137">
            <v>67</v>
          </cell>
          <cell r="S137" t="str">
            <v>75.1-77.1</v>
          </cell>
          <cell r="T137">
            <v>76.099999999999994</v>
          </cell>
          <cell r="U137">
            <v>0.11957950065703016</v>
          </cell>
          <cell r="V137">
            <v>50</v>
          </cell>
          <cell r="W137" t="str">
            <v>64 X60</v>
          </cell>
          <cell r="X137">
            <v>0.16319444444444445</v>
          </cell>
          <cell r="Y137" t="str">
            <v>Sunflower</v>
          </cell>
          <cell r="Z137" t="str">
            <v>2.5</v>
          </cell>
          <cell r="AA137">
            <v>132</v>
          </cell>
          <cell r="AB137" t="str">
            <v>N/A</v>
          </cell>
          <cell r="AC137">
            <v>1</v>
          </cell>
          <cell r="AD137">
            <v>1</v>
          </cell>
          <cell r="AE137" t="str">
            <v>N/A</v>
          </cell>
          <cell r="AF137">
            <v>1</v>
          </cell>
          <cell r="AG137" t="str">
            <v>N/A</v>
          </cell>
          <cell r="AH137">
            <v>876.67200000000003</v>
          </cell>
          <cell r="AI137">
            <v>745.1712</v>
          </cell>
          <cell r="AJ137">
            <v>670.65408000000002</v>
          </cell>
          <cell r="AK137">
            <v>633.39552000000003</v>
          </cell>
          <cell r="AL137">
            <v>876.67200000000003</v>
          </cell>
          <cell r="AM137" t="str">
            <v>None</v>
          </cell>
          <cell r="AN137">
            <v>8</v>
          </cell>
          <cell r="AP137" t="str">
            <v>0:51</v>
          </cell>
          <cell r="AQ137">
            <v>8.3333333333333329E-2</v>
          </cell>
          <cell r="AR137">
            <v>11</v>
          </cell>
          <cell r="AS137">
            <v>61.520842105263156</v>
          </cell>
          <cell r="AT137">
            <v>0.73730626708166325</v>
          </cell>
          <cell r="AU137">
            <v>713.3</v>
          </cell>
          <cell r="AV137">
            <v>713.3</v>
          </cell>
          <cell r="AW137">
            <v>802.16255781865959</v>
          </cell>
          <cell r="AX137">
            <v>802.16255781865959</v>
          </cell>
          <cell r="AY137">
            <v>0.11957950065703016</v>
          </cell>
          <cell r="AZ137">
            <v>5.0000000000000001E-3</v>
          </cell>
          <cell r="BA137" t="str">
            <v>N</v>
          </cell>
          <cell r="BB137">
            <v>0</v>
          </cell>
          <cell r="BC137">
            <v>0.11957950065703016</v>
          </cell>
          <cell r="BD137">
            <v>5.0000000000000001E-3</v>
          </cell>
          <cell r="BE137">
            <v>0</v>
          </cell>
          <cell r="BF137">
            <v>0.12457950065703016</v>
          </cell>
          <cell r="BG137">
            <v>97553.191489361692</v>
          </cell>
          <cell r="BH137">
            <v>7.3119083969465648E-3</v>
          </cell>
          <cell r="BI137">
            <v>1.0897514090539766</v>
          </cell>
          <cell r="BJ137">
            <v>1.2108348989488629</v>
          </cell>
          <cell r="BK137">
            <v>0.82587642697456887</v>
          </cell>
          <cell r="BL137">
            <v>0.91764047441618757</v>
          </cell>
          <cell r="BM137">
            <v>9</v>
          </cell>
        </row>
        <row r="138">
          <cell r="A138">
            <v>70000037</v>
          </cell>
          <cell r="B138" t="str">
            <v>Bulk Sesame Wheat Rounds</v>
          </cell>
          <cell r="C138" t="str">
            <v>60000037</v>
          </cell>
          <cell r="D138" t="str">
            <v>Dairy/Sesame</v>
          </cell>
          <cell r="E138">
            <v>120</v>
          </cell>
          <cell r="F138">
            <v>947.1</v>
          </cell>
          <cell r="G138">
            <v>20.411999999999999</v>
          </cell>
          <cell r="H138">
            <v>46</v>
          </cell>
          <cell r="I138" t="str">
            <v>1-3</v>
          </cell>
          <cell r="J138">
            <v>18</v>
          </cell>
          <cell r="K138">
            <v>180</v>
          </cell>
          <cell r="L138" t="str">
            <v>Flake Salt/WhiteSesame Seeds</v>
          </cell>
          <cell r="M138">
            <v>26</v>
          </cell>
          <cell r="N138">
            <v>14.288400000000001</v>
          </cell>
          <cell r="O138" t="str">
            <v>62-64</v>
          </cell>
          <cell r="P138">
            <v>63</v>
          </cell>
          <cell r="Q138" t="str">
            <v>44-46</v>
          </cell>
          <cell r="R138">
            <v>45</v>
          </cell>
          <cell r="S138" t="str">
            <v>49-52</v>
          </cell>
          <cell r="T138">
            <v>50</v>
          </cell>
          <cell r="U138">
            <v>0.1</v>
          </cell>
          <cell r="V138">
            <v>50</v>
          </cell>
          <cell r="W138" t="str">
            <v>62 X 62</v>
          </cell>
          <cell r="X138">
            <v>0.1388888888888889</v>
          </cell>
          <cell r="Y138" t="str">
            <v>Sunflower</v>
          </cell>
          <cell r="Z138" t="str">
            <v>2.5</v>
          </cell>
          <cell r="AA138">
            <v>200</v>
          </cell>
          <cell r="AB138" t="str">
            <v>N/A</v>
          </cell>
          <cell r="AC138">
            <v>1</v>
          </cell>
          <cell r="AD138">
            <v>1</v>
          </cell>
          <cell r="AE138" t="str">
            <v>N/A</v>
          </cell>
          <cell r="AF138">
            <v>1</v>
          </cell>
          <cell r="AG138" t="str">
            <v>N/A</v>
          </cell>
          <cell r="AH138">
            <v>972</v>
          </cell>
          <cell r="AI138">
            <v>745.19999999999993</v>
          </cell>
          <cell r="AJ138">
            <v>670.68</v>
          </cell>
          <cell r="AK138">
            <v>633.41999999999996</v>
          </cell>
          <cell r="AL138">
            <v>972</v>
          </cell>
          <cell r="AM138" t="str">
            <v>Dairy</v>
          </cell>
          <cell r="AN138">
            <v>7</v>
          </cell>
          <cell r="AP138" t="str">
            <v>0:46</v>
          </cell>
          <cell r="AQ138">
            <v>8.3333333333333329E-2</v>
          </cell>
          <cell r="AR138">
            <v>11</v>
          </cell>
          <cell r="AS138">
            <v>68.21052631578948</v>
          </cell>
          <cell r="AT138">
            <v>0.66499563762861713</v>
          </cell>
          <cell r="AU138">
            <v>746.7</v>
          </cell>
          <cell r="AV138">
            <v>746.7</v>
          </cell>
          <cell r="AW138">
            <v>836.30399999999997</v>
          </cell>
          <cell r="AX138">
            <v>836.30399999999997</v>
          </cell>
          <cell r="AY138">
            <v>0.1</v>
          </cell>
          <cell r="AZ138">
            <v>0.01</v>
          </cell>
          <cell r="BA138" t="str">
            <v>N</v>
          </cell>
          <cell r="BB138">
            <v>0.02</v>
          </cell>
          <cell r="BC138">
            <v>0.1</v>
          </cell>
          <cell r="BD138">
            <v>0.01</v>
          </cell>
          <cell r="BE138">
            <v>0.02</v>
          </cell>
          <cell r="BF138">
            <v>0.13</v>
          </cell>
          <cell r="BG138">
            <v>150333.33333333334</v>
          </cell>
          <cell r="BH138">
            <v>4.9669623059866962E-3</v>
          </cell>
          <cell r="BI138">
            <v>1.1233924611973394</v>
          </cell>
          <cell r="BJ138">
            <v>1.2482138457748215</v>
          </cell>
          <cell r="BK138">
            <v>0.80114477449916111</v>
          </cell>
          <cell r="BL138">
            <v>0.8901608605546234</v>
          </cell>
          <cell r="BM138">
            <v>9</v>
          </cell>
        </row>
        <row r="139">
          <cell r="A139">
            <v>70000038</v>
          </cell>
          <cell r="B139" t="str">
            <v>Bulk Seeded Multigrain</v>
          </cell>
          <cell r="C139" t="str">
            <v>60000038</v>
          </cell>
          <cell r="D139" t="str">
            <v>Dairy/Sesame</v>
          </cell>
          <cell r="E139">
            <v>120</v>
          </cell>
          <cell r="F139">
            <v>945.5</v>
          </cell>
          <cell r="G139">
            <v>20.411999999999999</v>
          </cell>
          <cell r="H139">
            <v>46</v>
          </cell>
          <cell r="I139" t="str">
            <v>1-3</v>
          </cell>
          <cell r="J139">
            <v>18</v>
          </cell>
          <cell r="K139">
            <v>180</v>
          </cell>
          <cell r="L139" t="str">
            <v>Flake Salt/2 Seed Blend (RCP 60500011)</v>
          </cell>
          <cell r="M139">
            <v>38</v>
          </cell>
          <cell r="N139">
            <v>14.288400000000001</v>
          </cell>
          <cell r="O139" t="str">
            <v>62-64</v>
          </cell>
          <cell r="P139">
            <v>63</v>
          </cell>
          <cell r="Q139" t="str">
            <v>44-46</v>
          </cell>
          <cell r="R139">
            <v>45</v>
          </cell>
          <cell r="S139" t="str">
            <v>49-52</v>
          </cell>
          <cell r="T139">
            <v>50</v>
          </cell>
          <cell r="U139">
            <v>0.1</v>
          </cell>
          <cell r="V139">
            <v>50</v>
          </cell>
          <cell r="W139" t="str">
            <v>62 X 62</v>
          </cell>
          <cell r="X139">
            <v>0.1388888888888889</v>
          </cell>
          <cell r="Y139" t="str">
            <v>Sunflower</v>
          </cell>
          <cell r="Z139" t="str">
            <v>2.5</v>
          </cell>
          <cell r="AA139">
            <v>200</v>
          </cell>
          <cell r="AB139" t="str">
            <v>N/A</v>
          </cell>
          <cell r="AC139">
            <v>1</v>
          </cell>
          <cell r="AD139">
            <v>1</v>
          </cell>
          <cell r="AE139" t="str">
            <v>N/A</v>
          </cell>
          <cell r="AF139">
            <v>1</v>
          </cell>
          <cell r="AG139" t="str">
            <v>N/A</v>
          </cell>
          <cell r="AH139">
            <v>972</v>
          </cell>
          <cell r="AI139">
            <v>745.19999999999993</v>
          </cell>
          <cell r="AJ139">
            <v>670.68</v>
          </cell>
          <cell r="AK139">
            <v>633.41999999999996</v>
          </cell>
          <cell r="AL139">
            <v>972</v>
          </cell>
          <cell r="AM139" t="str">
            <v>Dairy</v>
          </cell>
          <cell r="AN139">
            <v>7</v>
          </cell>
          <cell r="AP139" t="str">
            <v>0:46</v>
          </cell>
          <cell r="AQ139">
            <v>8.3333333333333329E-2</v>
          </cell>
          <cell r="AR139">
            <v>11</v>
          </cell>
          <cell r="AS139">
            <v>68.21052631578948</v>
          </cell>
          <cell r="AT139">
            <v>0.66499563762861713</v>
          </cell>
          <cell r="AU139">
            <v>746.7</v>
          </cell>
          <cell r="AV139">
            <v>746.7</v>
          </cell>
          <cell r="AW139">
            <v>836.30399999999997</v>
          </cell>
          <cell r="AX139">
            <v>836.30399999999997</v>
          </cell>
          <cell r="AY139">
            <v>0.1</v>
          </cell>
          <cell r="AZ139">
            <v>0.01</v>
          </cell>
          <cell r="BA139" t="str">
            <v>N</v>
          </cell>
          <cell r="BB139">
            <v>0.03</v>
          </cell>
          <cell r="BC139">
            <v>0.1</v>
          </cell>
          <cell r="BD139">
            <v>0.01</v>
          </cell>
          <cell r="BE139">
            <v>0.03</v>
          </cell>
          <cell r="BF139">
            <v>0.14000000000000001</v>
          </cell>
          <cell r="BG139">
            <v>150079.36507936509</v>
          </cell>
          <cell r="BH139">
            <v>4.9753675304071918E-3</v>
          </cell>
          <cell r="BI139">
            <v>1.1350735060814383</v>
          </cell>
          <cell r="BJ139">
            <v>1.2611927845349313</v>
          </cell>
          <cell r="BK139">
            <v>0.79290019120173849</v>
          </cell>
          <cell r="BL139">
            <v>0.88100021244637594</v>
          </cell>
          <cell r="BM139">
            <v>9</v>
          </cell>
        </row>
        <row r="140">
          <cell r="A140">
            <v>70000039</v>
          </cell>
          <cell r="B140" t="str">
            <v>Luxe Toastjes Multigrain 32/170g Internals</v>
          </cell>
          <cell r="C140" t="str">
            <v>60000027</v>
          </cell>
          <cell r="D140" t="str">
            <v>None</v>
          </cell>
          <cell r="E140">
            <v>120</v>
          </cell>
          <cell r="F140">
            <v>1154</v>
          </cell>
          <cell r="G140">
            <v>20.978999999999999</v>
          </cell>
          <cell r="H140">
            <v>55</v>
          </cell>
          <cell r="I140" t="str">
            <v>1-3</v>
          </cell>
          <cell r="J140">
            <v>18</v>
          </cell>
          <cell r="K140">
            <v>185</v>
          </cell>
          <cell r="L140" t="str">
            <v>Flake Salt</v>
          </cell>
          <cell r="M140" t="str">
            <v>N/A</v>
          </cell>
          <cell r="N140">
            <v>14.685300000000002</v>
          </cell>
          <cell r="O140" t="str">
            <v>62-64</v>
          </cell>
          <cell r="P140">
            <v>63</v>
          </cell>
          <cell r="Q140" t="str">
            <v>44-46</v>
          </cell>
          <cell r="R140">
            <v>45</v>
          </cell>
          <cell r="S140" t="str">
            <v>48-54</v>
          </cell>
          <cell r="T140">
            <v>50</v>
          </cell>
          <cell r="U140">
            <v>0.1</v>
          </cell>
          <cell r="V140">
            <v>50</v>
          </cell>
          <cell r="W140" t="str">
            <v>62 X 62</v>
          </cell>
          <cell r="X140" t="str">
            <v>3:20</v>
          </cell>
          <cell r="Y140" t="str">
            <v>Sunflower</v>
          </cell>
          <cell r="Z140" t="str">
            <v>2.5</v>
          </cell>
          <cell r="AA140">
            <v>35</v>
          </cell>
          <cell r="AB140">
            <v>175</v>
          </cell>
          <cell r="AC140">
            <v>1</v>
          </cell>
          <cell r="AD140">
            <v>32</v>
          </cell>
          <cell r="AE140">
            <v>170</v>
          </cell>
          <cell r="AF140">
            <v>5.44</v>
          </cell>
          <cell r="AG140">
            <v>178</v>
          </cell>
          <cell r="AH140">
            <v>178</v>
          </cell>
          <cell r="AI140">
            <v>163.16666666666669</v>
          </cell>
          <cell r="AJ140">
            <v>146.85000000000002</v>
          </cell>
          <cell r="AK140">
            <v>138.69166666666669</v>
          </cell>
          <cell r="AL140">
            <v>968.32</v>
          </cell>
          <cell r="AM140" t="str">
            <v>None</v>
          </cell>
          <cell r="AN140">
            <v>7</v>
          </cell>
          <cell r="AP140" t="str">
            <v>0:55</v>
          </cell>
          <cell r="AQ140">
            <v>8.3333333333333329E-2</v>
          </cell>
          <cell r="AR140">
            <v>10</v>
          </cell>
          <cell r="AS140">
            <v>73.080754716981133</v>
          </cell>
          <cell r="AT140">
            <v>0.6206791735528171</v>
          </cell>
          <cell r="AU140">
            <v>760.9</v>
          </cell>
          <cell r="AV140">
            <v>139.87132352941174</v>
          </cell>
          <cell r="AW140">
            <v>844.59900000000005</v>
          </cell>
          <cell r="AX140">
            <v>155.25716911764707</v>
          </cell>
          <cell r="AY140">
            <v>0.1</v>
          </cell>
          <cell r="AZ140">
            <v>0.01</v>
          </cell>
          <cell r="BA140" t="str">
            <v>N</v>
          </cell>
          <cell r="BB140">
            <v>0</v>
          </cell>
          <cell r="BC140">
            <v>0.54400000000000004</v>
          </cell>
          <cell r="BD140">
            <v>5.4400000000000004E-2</v>
          </cell>
          <cell r="BE140">
            <v>0</v>
          </cell>
          <cell r="BF140">
            <v>0.59840000000000004</v>
          </cell>
          <cell r="BG140">
            <v>183174.60317460317</v>
          </cell>
          <cell r="BH140">
            <v>4.1539601386481806E-3</v>
          </cell>
          <cell r="BI140">
            <v>5.2508353552859619</v>
          </cell>
          <cell r="BJ140">
            <v>6.0009546917553847</v>
          </cell>
          <cell r="BK140">
            <v>0.90652242508578329</v>
          </cell>
          <cell r="BL140">
            <v>1.0360256286694665</v>
          </cell>
          <cell r="BM140">
            <v>2</v>
          </cell>
        </row>
        <row r="141">
          <cell r="A141">
            <v>70000040</v>
          </cell>
          <cell r="B141" t="str">
            <v>Luxe Toastjes Rosemary Scallop 32/185g Internals MB</v>
          </cell>
          <cell r="C141" t="str">
            <v>60000022</v>
          </cell>
          <cell r="D141" t="str">
            <v>None</v>
          </cell>
          <cell r="E141">
            <v>240</v>
          </cell>
          <cell r="F141">
            <v>935.4</v>
          </cell>
          <cell r="G141">
            <v>20.808</v>
          </cell>
          <cell r="H141">
            <v>45</v>
          </cell>
          <cell r="I141" t="str">
            <v>1-4</v>
          </cell>
          <cell r="J141">
            <v>18</v>
          </cell>
          <cell r="K141">
            <v>170</v>
          </cell>
          <cell r="L141" t="str">
            <v>Sea Salt</v>
          </cell>
          <cell r="M141" t="str">
            <v>N/A</v>
          </cell>
          <cell r="N141">
            <v>14.5656</v>
          </cell>
          <cell r="O141" t="str">
            <v>67-69</v>
          </cell>
          <cell r="P141">
            <v>68</v>
          </cell>
          <cell r="Q141" t="str">
            <v>48-50</v>
          </cell>
          <cell r="R141">
            <v>49</v>
          </cell>
          <cell r="S141" t="str">
            <v>57-61</v>
          </cell>
          <cell r="T141">
            <v>58</v>
          </cell>
          <cell r="U141">
            <v>0.15</v>
          </cell>
          <cell r="V141">
            <v>52</v>
          </cell>
          <cell r="W141" t="str">
            <v>64 X 64</v>
          </cell>
          <cell r="X141" t="str">
            <v>3:40</v>
          </cell>
          <cell r="Y141" t="str">
            <v>Sunflower</v>
          </cell>
          <cell r="Z141" t="str">
            <v>2.5</v>
          </cell>
          <cell r="AA141">
            <v>34</v>
          </cell>
          <cell r="AB141">
            <v>197.2</v>
          </cell>
          <cell r="AC141">
            <v>1</v>
          </cell>
          <cell r="AD141">
            <v>32</v>
          </cell>
          <cell r="AE141">
            <v>185</v>
          </cell>
          <cell r="AF141">
            <v>5.92</v>
          </cell>
          <cell r="AG141">
            <v>178</v>
          </cell>
          <cell r="AH141">
            <v>168</v>
          </cell>
          <cell r="AI141">
            <v>125.99999999999999</v>
          </cell>
          <cell r="AJ141">
            <v>113.39999999999999</v>
          </cell>
          <cell r="AK141">
            <v>107.09999999999998</v>
          </cell>
          <cell r="AL141">
            <v>994.56</v>
          </cell>
          <cell r="AM141" t="str">
            <v>None</v>
          </cell>
          <cell r="AN141">
            <v>8</v>
          </cell>
          <cell r="AO141" t="str">
            <v xml:space="preserve"> Use maximum relaxation to keep product round.</v>
          </cell>
          <cell r="AP141" t="str">
            <v>0:45</v>
          </cell>
          <cell r="AQ141">
            <v>0.16666666666666666</v>
          </cell>
          <cell r="AR141">
            <v>10</v>
          </cell>
          <cell r="AS141">
            <v>75.06113207547169</v>
          </cell>
          <cell r="AT141">
            <v>0.60430346820168102</v>
          </cell>
          <cell r="AU141">
            <v>753</v>
          </cell>
          <cell r="AV141">
            <v>127.19594594594595</v>
          </cell>
          <cell r="AW141">
            <v>873.48</v>
          </cell>
          <cell r="AX141">
            <v>147.54729729729729</v>
          </cell>
          <cell r="AY141">
            <v>0.15</v>
          </cell>
          <cell r="AZ141">
            <v>0.01</v>
          </cell>
          <cell r="BA141" t="str">
            <v>N</v>
          </cell>
          <cell r="BB141">
            <v>0</v>
          </cell>
          <cell r="BC141">
            <v>0.88800000000000001</v>
          </cell>
          <cell r="BD141">
            <v>5.9200000000000003E-2</v>
          </cell>
          <cell r="BE141">
            <v>0</v>
          </cell>
          <cell r="BF141">
            <v>0.94720000000000004</v>
          </cell>
          <cell r="BG141">
            <v>137558.82352941178</v>
          </cell>
          <cell r="BH141">
            <v>5.4740218088518275E-3</v>
          </cell>
          <cell r="BI141">
            <v>6.9029357280307888</v>
          </cell>
          <cell r="BJ141">
            <v>7.8890694034637585</v>
          </cell>
          <cell r="BK141">
            <v>0.75040536433876182</v>
          </cell>
          <cell r="BL141">
            <v>0.85760613067287061</v>
          </cell>
          <cell r="BM141">
            <v>7</v>
          </cell>
        </row>
        <row r="142">
          <cell r="A142">
            <v>70000041</v>
          </cell>
          <cell r="B142" t="str">
            <v>Luxe Toastjes Salt &amp; Pepper Scallop 32/185g Internals MB</v>
          </cell>
          <cell r="C142" t="str">
            <v>60000040</v>
          </cell>
          <cell r="D142" t="str">
            <v>None</v>
          </cell>
          <cell r="E142">
            <v>240</v>
          </cell>
          <cell r="F142">
            <v>942.9</v>
          </cell>
          <cell r="G142">
            <v>20.196000000000002</v>
          </cell>
          <cell r="H142">
            <v>47</v>
          </cell>
          <cell r="I142" t="str">
            <v>1-4</v>
          </cell>
          <cell r="J142">
            <v>18</v>
          </cell>
          <cell r="K142">
            <v>165</v>
          </cell>
          <cell r="L142" t="str">
            <v>Sea Salt</v>
          </cell>
          <cell r="M142" t="str">
            <v>N/A</v>
          </cell>
          <cell r="N142">
            <v>14.137200000000002</v>
          </cell>
          <cell r="O142" t="str">
            <v>67-69</v>
          </cell>
          <cell r="P142">
            <v>68</v>
          </cell>
          <cell r="Q142" t="str">
            <v>48-50</v>
          </cell>
          <cell r="R142">
            <v>49</v>
          </cell>
          <cell r="S142" t="str">
            <v>57-61</v>
          </cell>
          <cell r="T142">
            <v>58</v>
          </cell>
          <cell r="U142">
            <v>0.15</v>
          </cell>
          <cell r="V142">
            <v>52</v>
          </cell>
          <cell r="W142" t="str">
            <v>64 X 64</v>
          </cell>
          <cell r="X142" t="str">
            <v>3:35</v>
          </cell>
          <cell r="Y142" t="str">
            <v>Sunflower</v>
          </cell>
          <cell r="Z142" t="str">
            <v>2.5</v>
          </cell>
          <cell r="AA142">
            <v>34</v>
          </cell>
          <cell r="AB142">
            <v>197.2</v>
          </cell>
          <cell r="AC142">
            <v>1</v>
          </cell>
          <cell r="AD142">
            <v>32</v>
          </cell>
          <cell r="AE142">
            <v>185</v>
          </cell>
          <cell r="AF142">
            <v>5.92</v>
          </cell>
          <cell r="AG142">
            <v>178</v>
          </cell>
          <cell r="AH142">
            <v>163</v>
          </cell>
          <cell r="AI142">
            <v>127.68333333333334</v>
          </cell>
          <cell r="AJ142">
            <v>114.91500000000001</v>
          </cell>
          <cell r="AK142">
            <v>108.53083333333333</v>
          </cell>
          <cell r="AL142">
            <v>964.96</v>
          </cell>
          <cell r="AM142" t="str">
            <v>None</v>
          </cell>
          <cell r="AN142">
            <v>8</v>
          </cell>
          <cell r="AO142" t="str">
            <v>Use maximum relaxation to keep product round.</v>
          </cell>
          <cell r="AP142" t="str">
            <v>0:47</v>
          </cell>
          <cell r="AQ142">
            <v>0.16666666666666666</v>
          </cell>
          <cell r="AR142">
            <v>10</v>
          </cell>
          <cell r="AS142">
            <v>72.827169811320758</v>
          </cell>
          <cell r="AT142">
            <v>0.62284038440418654</v>
          </cell>
          <cell r="AU142">
            <v>757.1</v>
          </cell>
          <cell r="AV142">
            <v>127.88851351351352</v>
          </cell>
          <cell r="AW142">
            <v>878.23599999999999</v>
          </cell>
          <cell r="AX142">
            <v>148.35067567567569</v>
          </cell>
          <cell r="AY142">
            <v>0.15</v>
          </cell>
          <cell r="AZ142">
            <v>0.01</v>
          </cell>
          <cell r="BA142" t="str">
            <v>N</v>
          </cell>
          <cell r="BB142">
            <v>0</v>
          </cell>
          <cell r="BC142">
            <v>0.88800000000000001</v>
          </cell>
          <cell r="BD142">
            <v>5.9200000000000003E-2</v>
          </cell>
          <cell r="BE142">
            <v>0</v>
          </cell>
          <cell r="BF142">
            <v>0.94720000000000004</v>
          </cell>
          <cell r="BG142">
            <v>138661.76470588235</v>
          </cell>
          <cell r="BH142">
            <v>5.4600487856612577E-3</v>
          </cell>
          <cell r="BI142">
            <v>6.8877330787994477</v>
          </cell>
          <cell r="BJ142">
            <v>7.8716949471993685</v>
          </cell>
          <cell r="BK142">
            <v>0.75206166393760565</v>
          </cell>
          <cell r="BL142">
            <v>0.85949904450012071</v>
          </cell>
          <cell r="BM142">
            <v>7</v>
          </cell>
        </row>
        <row r="143">
          <cell r="A143">
            <v>70000042</v>
          </cell>
          <cell r="B143" t="str">
            <v>Trader Joes Rosemary Scallop 30/155g Sleeve MB</v>
          </cell>
          <cell r="C143" t="str">
            <v>60000052</v>
          </cell>
          <cell r="D143" t="str">
            <v>None</v>
          </cell>
          <cell r="E143">
            <v>300</v>
          </cell>
          <cell r="F143">
            <v>925</v>
          </cell>
          <cell r="G143">
            <v>19.835999999999999</v>
          </cell>
          <cell r="H143">
            <v>47</v>
          </cell>
          <cell r="I143" t="str">
            <v>1-18</v>
          </cell>
          <cell r="J143">
            <v>18</v>
          </cell>
          <cell r="K143">
            <v>190</v>
          </cell>
          <cell r="L143" t="str">
            <v>Flake Salt</v>
          </cell>
          <cell r="M143" t="str">
            <v>N/A</v>
          </cell>
          <cell r="N143">
            <v>13.885200000000001</v>
          </cell>
          <cell r="O143" t="str">
            <v>57-59</v>
          </cell>
          <cell r="P143">
            <v>58</v>
          </cell>
          <cell r="Q143" t="str">
            <v>41-43</v>
          </cell>
          <cell r="R143">
            <v>42</v>
          </cell>
          <cell r="S143" t="str">
            <v>46-48</v>
          </cell>
          <cell r="T143">
            <v>47</v>
          </cell>
          <cell r="U143">
            <v>0.10638297872340426</v>
          </cell>
          <cell r="V143">
            <v>51</v>
          </cell>
          <cell r="W143" t="str">
            <v>60 X 60</v>
          </cell>
          <cell r="X143" t="str">
            <v>3:40</v>
          </cell>
          <cell r="Y143" t="str">
            <v>Sunflower</v>
          </cell>
          <cell r="Z143" t="str">
            <v>2.0</v>
          </cell>
          <cell r="AA143">
            <v>34</v>
          </cell>
          <cell r="AB143">
            <v>159.80000000000001</v>
          </cell>
          <cell r="AC143">
            <v>1</v>
          </cell>
          <cell r="AD143">
            <v>30</v>
          </cell>
          <cell r="AE143">
            <v>155</v>
          </cell>
          <cell r="AF143">
            <v>4.6500000000000004</v>
          </cell>
          <cell r="AG143">
            <v>178</v>
          </cell>
          <cell r="AH143">
            <v>201</v>
          </cell>
          <cell r="AI143">
            <v>157.45000000000002</v>
          </cell>
          <cell r="AJ143">
            <v>141.70500000000001</v>
          </cell>
          <cell r="AK143">
            <v>133.83250000000001</v>
          </cell>
          <cell r="AL143">
            <v>934.65000000000009</v>
          </cell>
          <cell r="AM143" t="str">
            <v>None</v>
          </cell>
          <cell r="AN143">
            <v>8</v>
          </cell>
          <cell r="AO143" t="str">
            <v>Use maximum relaxation to keep product round.</v>
          </cell>
          <cell r="AP143" t="str">
            <v>0:47</v>
          </cell>
          <cell r="AQ143">
            <v>0.20833333333333334</v>
          </cell>
          <cell r="AR143">
            <v>10</v>
          </cell>
          <cell r="AS143">
            <v>70.539622641509439</v>
          </cell>
          <cell r="AT143">
            <v>0.64303863193137945</v>
          </cell>
          <cell r="AU143">
            <v>733.1</v>
          </cell>
          <cell r="AV143">
            <v>157.65591397849462</v>
          </cell>
          <cell r="AW143">
            <v>818.42036170212771</v>
          </cell>
          <cell r="AX143">
            <v>176.0043788606726</v>
          </cell>
          <cell r="AY143">
            <v>0.10638297872340426</v>
          </cell>
          <cell r="AZ143">
            <v>0.01</v>
          </cell>
          <cell r="BA143" t="str">
            <v>N</v>
          </cell>
          <cell r="BB143">
            <v>0</v>
          </cell>
          <cell r="BC143">
            <v>0.49468085106382981</v>
          </cell>
          <cell r="BD143">
            <v>4.6500000000000007E-2</v>
          </cell>
          <cell r="BE143">
            <v>0</v>
          </cell>
          <cell r="BF143">
            <v>0.54118085106382985</v>
          </cell>
          <cell r="BG143">
            <v>159482.75862068965</v>
          </cell>
          <cell r="BH143">
            <v>4.5967351351351351E-3</v>
          </cell>
          <cell r="BI143">
            <v>5.229850688901668</v>
          </cell>
          <cell r="BJ143">
            <v>5.9769722158876206</v>
          </cell>
          <cell r="BK143">
            <v>0.77798588182151085</v>
          </cell>
          <cell r="BL143">
            <v>0.88912672208172672</v>
          </cell>
          <cell r="BM143">
            <v>12</v>
          </cell>
        </row>
        <row r="144">
          <cell r="A144">
            <v>70000043</v>
          </cell>
          <cell r="B144" t="str">
            <v>Trader Joes Garlic Scallop 30/155g Sleeve MB</v>
          </cell>
          <cell r="C144" t="str">
            <v>60000051</v>
          </cell>
          <cell r="D144" t="str">
            <v>None</v>
          </cell>
          <cell r="E144">
            <v>360</v>
          </cell>
          <cell r="F144">
            <v>920</v>
          </cell>
          <cell r="G144">
            <v>19.835999999999999</v>
          </cell>
          <cell r="H144">
            <v>46</v>
          </cell>
          <cell r="I144" t="str">
            <v>1-18</v>
          </cell>
          <cell r="J144">
            <v>18</v>
          </cell>
          <cell r="K144">
            <v>190</v>
          </cell>
          <cell r="L144" t="str">
            <v>Flake Salt</v>
          </cell>
          <cell r="M144" t="str">
            <v>N/A</v>
          </cell>
          <cell r="N144">
            <v>13.885200000000001</v>
          </cell>
          <cell r="O144" t="str">
            <v>57 - 59</v>
          </cell>
          <cell r="P144">
            <v>58</v>
          </cell>
          <cell r="Q144" t="str">
            <v>41 - 43</v>
          </cell>
          <cell r="R144">
            <v>42</v>
          </cell>
          <cell r="S144" t="str">
            <v>46 - 48</v>
          </cell>
          <cell r="T144">
            <v>47</v>
          </cell>
          <cell r="U144">
            <v>0.10638297872340426</v>
          </cell>
          <cell r="V144">
            <v>48</v>
          </cell>
          <cell r="W144" t="str">
            <v>60 X 60</v>
          </cell>
          <cell r="X144" t="str">
            <v>3:40</v>
          </cell>
          <cell r="Y144" t="str">
            <v>Sunflower</v>
          </cell>
          <cell r="Z144" t="str">
            <v>2.0</v>
          </cell>
          <cell r="AA144">
            <v>37</v>
          </cell>
          <cell r="AB144">
            <v>173.9</v>
          </cell>
          <cell r="AC144">
            <v>1</v>
          </cell>
          <cell r="AD144">
            <v>30</v>
          </cell>
          <cell r="AE144">
            <v>155</v>
          </cell>
          <cell r="AF144">
            <v>4.6500000000000004</v>
          </cell>
          <cell r="AG144">
            <v>178</v>
          </cell>
          <cell r="AH144">
            <v>184</v>
          </cell>
          <cell r="AI144">
            <v>141.06666666666666</v>
          </cell>
          <cell r="AJ144">
            <v>126.96</v>
          </cell>
          <cell r="AK144">
            <v>119.90666666666667</v>
          </cell>
          <cell r="AL144">
            <v>855.6</v>
          </cell>
          <cell r="AM144" t="str">
            <v>None</v>
          </cell>
          <cell r="AN144">
            <v>8</v>
          </cell>
          <cell r="AO144" t="str">
            <v>Use maximum relaxation to keep product round.</v>
          </cell>
          <cell r="AP144" t="str">
            <v>0:46</v>
          </cell>
          <cell r="AQ144">
            <v>0.25</v>
          </cell>
          <cell r="AR144">
            <v>10</v>
          </cell>
          <cell r="AS144">
            <v>64.573584905660383</v>
          </cell>
          <cell r="AT144">
            <v>0.70244980988156125</v>
          </cell>
          <cell r="AU144">
            <v>724.5</v>
          </cell>
          <cell r="AV144">
            <v>155.8064516129032</v>
          </cell>
          <cell r="AW144">
            <v>808.81946808510645</v>
          </cell>
          <cell r="AX144">
            <v>173.93967055593686</v>
          </cell>
          <cell r="AY144">
            <v>0.10638297872340426</v>
          </cell>
          <cell r="AZ144">
            <v>0.01</v>
          </cell>
          <cell r="BA144" t="str">
            <v>N</v>
          </cell>
          <cell r="BB144">
            <v>0</v>
          </cell>
          <cell r="BC144">
            <v>0.49468085106382981</v>
          </cell>
          <cell r="BD144">
            <v>4.6500000000000007E-2</v>
          </cell>
          <cell r="BE144">
            <v>0</v>
          </cell>
          <cell r="BF144">
            <v>0.54118085106382985</v>
          </cell>
          <cell r="BG144">
            <v>158620.68965517243</v>
          </cell>
          <cell r="BH144">
            <v>4.5674999999999995E-3</v>
          </cell>
          <cell r="BI144">
            <v>5.6111058510638294</v>
          </cell>
          <cell r="BJ144">
            <v>6.4126924012158053</v>
          </cell>
          <cell r="BK144">
            <v>0.72512444213266647</v>
          </cell>
          <cell r="BL144">
            <v>0.82871364815161885</v>
          </cell>
          <cell r="BM144">
            <v>12</v>
          </cell>
        </row>
        <row r="145">
          <cell r="A145">
            <v>70000044</v>
          </cell>
          <cell r="B145" t="str">
            <v>Trader Joes Red Chili Scallop 30/155g Sleeve MB</v>
          </cell>
          <cell r="C145" t="str">
            <v>60000050</v>
          </cell>
          <cell r="D145" t="str">
            <v>None</v>
          </cell>
          <cell r="E145">
            <v>360</v>
          </cell>
          <cell r="F145">
            <v>930</v>
          </cell>
          <cell r="G145">
            <v>19.835999999999999</v>
          </cell>
          <cell r="H145">
            <v>47</v>
          </cell>
          <cell r="I145" t="str">
            <v>1-18</v>
          </cell>
          <cell r="J145">
            <v>18</v>
          </cell>
          <cell r="K145">
            <v>190</v>
          </cell>
          <cell r="L145" t="str">
            <v>Flake Salt</v>
          </cell>
          <cell r="M145" t="str">
            <v>N/A</v>
          </cell>
          <cell r="N145">
            <v>13.885200000000001</v>
          </cell>
          <cell r="O145" t="str">
            <v>57-59</v>
          </cell>
          <cell r="P145">
            <v>58</v>
          </cell>
          <cell r="Q145" t="str">
            <v>41-43</v>
          </cell>
          <cell r="R145">
            <v>42</v>
          </cell>
          <cell r="S145" t="str">
            <v>46-48</v>
          </cell>
          <cell r="T145">
            <v>47</v>
          </cell>
          <cell r="U145">
            <v>0.1</v>
          </cell>
          <cell r="V145">
            <v>48</v>
          </cell>
          <cell r="W145" t="str">
            <v>60 X 60</v>
          </cell>
          <cell r="X145" t="str">
            <v>3:40</v>
          </cell>
          <cell r="Y145" t="str">
            <v>Sunflower</v>
          </cell>
          <cell r="Z145" t="str">
            <v>2.0</v>
          </cell>
          <cell r="AA145">
            <v>37</v>
          </cell>
          <cell r="AB145">
            <v>173.9</v>
          </cell>
          <cell r="AC145">
            <v>1</v>
          </cell>
          <cell r="AD145">
            <v>30</v>
          </cell>
          <cell r="AE145">
            <v>155</v>
          </cell>
          <cell r="AF145">
            <v>4.6500000000000004</v>
          </cell>
          <cell r="AG145">
            <v>178</v>
          </cell>
          <cell r="AH145">
            <v>184</v>
          </cell>
          <cell r="AI145">
            <v>144.13333333333335</v>
          </cell>
          <cell r="AJ145">
            <v>129.72000000000003</v>
          </cell>
          <cell r="AK145">
            <v>122.51333333333335</v>
          </cell>
          <cell r="AL145">
            <v>855.6</v>
          </cell>
          <cell r="AM145" t="str">
            <v>None</v>
          </cell>
          <cell r="AN145">
            <v>8</v>
          </cell>
          <cell r="AO145" t="str">
            <v>Use maximum relaxation to keep product round.</v>
          </cell>
          <cell r="AP145" t="str">
            <v>0:47</v>
          </cell>
          <cell r="AQ145">
            <v>0.25</v>
          </cell>
          <cell r="AR145">
            <v>10</v>
          </cell>
          <cell r="AS145">
            <v>64.573584905660383</v>
          </cell>
          <cell r="AT145">
            <v>0.70244980988156125</v>
          </cell>
          <cell r="AU145">
            <v>741.3</v>
          </cell>
          <cell r="AV145">
            <v>159.41935483870967</v>
          </cell>
          <cell r="AW145">
            <v>822.84299999999996</v>
          </cell>
          <cell r="AX145">
            <v>176.95548387096773</v>
          </cell>
          <cell r="AY145">
            <v>0.1</v>
          </cell>
          <cell r="AZ145">
            <v>0.01</v>
          </cell>
          <cell r="BA145" t="str">
            <v>N</v>
          </cell>
          <cell r="BB145">
            <v>0</v>
          </cell>
          <cell r="BC145">
            <v>0.46500000000000008</v>
          </cell>
          <cell r="BD145">
            <v>4.6500000000000007E-2</v>
          </cell>
          <cell r="BE145">
            <v>0</v>
          </cell>
          <cell r="BF145">
            <v>0.51150000000000007</v>
          </cell>
          <cell r="BG145">
            <v>160344.8275862069</v>
          </cell>
          <cell r="BH145">
            <v>4.62316129032258E-3</v>
          </cell>
          <cell r="BI145">
            <v>5.6432090322580635</v>
          </cell>
          <cell r="BJ145">
            <v>6.4493817511520728</v>
          </cell>
          <cell r="BK145">
            <v>0.72099934217250461</v>
          </cell>
          <cell r="BL145">
            <v>0.8239992481971482</v>
          </cell>
          <cell r="BM145">
            <v>12</v>
          </cell>
        </row>
        <row r="146">
          <cell r="A146">
            <v>70000045</v>
          </cell>
          <cell r="B146" t="str">
            <v>Milton's Organic Seasalt 24/170g</v>
          </cell>
          <cell r="C146" t="str">
            <v>60000062</v>
          </cell>
          <cell r="D146" t="str">
            <v>None</v>
          </cell>
          <cell r="E146">
            <v>300</v>
          </cell>
          <cell r="F146">
            <v>922.3</v>
          </cell>
          <cell r="G146">
            <v>18.5625</v>
          </cell>
          <cell r="H146">
            <v>50</v>
          </cell>
          <cell r="I146" t="str">
            <v>1-21</v>
          </cell>
          <cell r="J146">
            <v>18</v>
          </cell>
          <cell r="K146">
            <v>165</v>
          </cell>
          <cell r="L146" t="str">
            <v>Sea Salt</v>
          </cell>
          <cell r="M146" t="str">
            <v>N/A</v>
          </cell>
          <cell r="N146">
            <v>12.99375</v>
          </cell>
          <cell r="P146">
            <v>62.5</v>
          </cell>
          <cell r="R146">
            <v>44</v>
          </cell>
          <cell r="T146">
            <v>50.5</v>
          </cell>
          <cell r="U146">
            <v>0.12871287128712872</v>
          </cell>
          <cell r="V146">
            <v>52</v>
          </cell>
          <cell r="W146" t="str">
            <v>62 X 62</v>
          </cell>
          <cell r="X146" t="str">
            <v>3:35</v>
          </cell>
          <cell r="Y146" t="str">
            <v>Organic Sunflower</v>
          </cell>
          <cell r="Z146" t="str">
            <v>1.5</v>
          </cell>
          <cell r="AA146">
            <v>34</v>
          </cell>
          <cell r="AB146">
            <v>171.7</v>
          </cell>
          <cell r="AC146">
            <v>1</v>
          </cell>
          <cell r="AD146">
            <v>24</v>
          </cell>
          <cell r="AE146">
            <v>170</v>
          </cell>
          <cell r="AF146">
            <v>4.08</v>
          </cell>
          <cell r="AG146">
            <v>178</v>
          </cell>
          <cell r="AH146">
            <v>218</v>
          </cell>
          <cell r="AI146">
            <v>181.66666666666666</v>
          </cell>
          <cell r="AJ146">
            <v>163.5</v>
          </cell>
          <cell r="AK146">
            <v>154.41666666666666</v>
          </cell>
          <cell r="AL146">
            <v>889.44</v>
          </cell>
          <cell r="AM146" t="str">
            <v>None</v>
          </cell>
          <cell r="AN146">
            <v>7</v>
          </cell>
          <cell r="AO146" t="str">
            <v>This product requires both inner and outer moisture to be tested.</v>
          </cell>
          <cell r="AP146" t="str">
            <v>0:50</v>
          </cell>
          <cell r="AQ146">
            <v>0.20833333333333334</v>
          </cell>
          <cell r="AR146">
            <v>11</v>
          </cell>
          <cell r="AS146">
            <v>62.416842105263164</v>
          </cell>
          <cell r="AT146">
            <v>0.72672216200644879</v>
          </cell>
          <cell r="AU146">
            <v>745.4</v>
          </cell>
          <cell r="AV146">
            <v>182.69607843137254</v>
          </cell>
          <cell r="AW146">
            <v>848.79657425742562</v>
          </cell>
          <cell r="AX146">
            <v>208.03837604348666</v>
          </cell>
          <cell r="AY146">
            <v>0.12871287128712872</v>
          </cell>
          <cell r="AZ146">
            <v>0.01</v>
          </cell>
          <cell r="BA146" t="str">
            <v>O</v>
          </cell>
          <cell r="BB146">
            <v>0</v>
          </cell>
          <cell r="BC146">
            <v>0.52514851485148517</v>
          </cell>
          <cell r="BD146">
            <v>4.0800000000000003E-2</v>
          </cell>
          <cell r="BE146">
            <v>0</v>
          </cell>
          <cell r="BF146">
            <v>0.56594851485148512</v>
          </cell>
          <cell r="BG146">
            <v>147567.99999999997</v>
          </cell>
          <cell r="BH146">
            <v>5.0512306191044139E-3</v>
          </cell>
          <cell r="BI146">
            <v>4.6877527000406864</v>
          </cell>
          <cell r="BJ146">
            <v>5.3574316571893563</v>
          </cell>
          <cell r="BK146">
            <v>0.76155894485837849</v>
          </cell>
          <cell r="BL146">
            <v>0.8703530798381468</v>
          </cell>
          <cell r="BM146">
            <v>2</v>
          </cell>
        </row>
        <row r="147">
          <cell r="A147">
            <v>70000046</v>
          </cell>
          <cell r="B147" t="str">
            <v>Milton's Organic Multigrain 24/170g</v>
          </cell>
          <cell r="C147" t="str">
            <v>60000061</v>
          </cell>
          <cell r="D147" t="str">
            <v>Sesame</v>
          </cell>
          <cell r="E147">
            <v>180</v>
          </cell>
          <cell r="F147">
            <v>957.7</v>
          </cell>
          <cell r="G147">
            <v>18.143999999999998</v>
          </cell>
          <cell r="H147">
            <v>53</v>
          </cell>
          <cell r="I147" t="str">
            <v>1-3</v>
          </cell>
          <cell r="J147">
            <v>18</v>
          </cell>
          <cell r="K147">
            <v>160</v>
          </cell>
          <cell r="L147" t="str">
            <v>Sea Salt/Org. 3 Seed Blend  (RCP 60500015)</v>
          </cell>
          <cell r="M147">
            <v>40</v>
          </cell>
          <cell r="N147">
            <v>12.700799999999999</v>
          </cell>
          <cell r="O147" t="str">
            <v>62-64</v>
          </cell>
          <cell r="P147">
            <v>63</v>
          </cell>
          <cell r="Q147" t="str">
            <v>45-47</v>
          </cell>
          <cell r="R147">
            <v>46</v>
          </cell>
          <cell r="S147" t="str">
            <v>52-55</v>
          </cell>
          <cell r="T147">
            <v>53</v>
          </cell>
          <cell r="U147">
            <v>0.12</v>
          </cell>
          <cell r="V147">
            <v>51</v>
          </cell>
          <cell r="W147" t="str">
            <v>62 X 62</v>
          </cell>
          <cell r="X147" t="str">
            <v>3:20</v>
          </cell>
          <cell r="Y147" t="str">
            <v>Organic Sunflower</v>
          </cell>
          <cell r="Z147" t="str">
            <v>2.5</v>
          </cell>
          <cell r="AA147">
            <v>34</v>
          </cell>
          <cell r="AB147">
            <v>180.2</v>
          </cell>
          <cell r="AC147">
            <v>1</v>
          </cell>
          <cell r="AD147">
            <v>24</v>
          </cell>
          <cell r="AE147">
            <v>170</v>
          </cell>
          <cell r="AF147">
            <v>4.08</v>
          </cell>
          <cell r="AG147">
            <v>178</v>
          </cell>
          <cell r="AH147">
            <v>211</v>
          </cell>
          <cell r="AI147">
            <v>186.38333333333333</v>
          </cell>
          <cell r="AJ147">
            <v>167.745</v>
          </cell>
          <cell r="AK147">
            <v>158.42583333333332</v>
          </cell>
          <cell r="AL147">
            <v>860.88</v>
          </cell>
          <cell r="AM147" t="str">
            <v>None</v>
          </cell>
          <cell r="AN147">
            <v>7</v>
          </cell>
          <cell r="AP147" t="str">
            <v>0:53</v>
          </cell>
          <cell r="AQ147">
            <v>0.16666666666666666</v>
          </cell>
          <cell r="AR147">
            <v>23</v>
          </cell>
          <cell r="AS147">
            <v>32.795428571428573</v>
          </cell>
          <cell r="AT147">
            <v>1.3831105253452742</v>
          </cell>
          <cell r="AU147">
            <v>738.2</v>
          </cell>
          <cell r="AV147">
            <v>180.93137254901961</v>
          </cell>
          <cell r="AW147">
            <v>841.54799999999989</v>
          </cell>
          <cell r="AX147">
            <v>206.26176470588231</v>
          </cell>
          <cell r="AY147">
            <v>0.12</v>
          </cell>
          <cell r="AZ147">
            <v>0.01</v>
          </cell>
          <cell r="BA147" t="str">
            <v>O</v>
          </cell>
          <cell r="BB147">
            <v>0.04</v>
          </cell>
          <cell r="BC147">
            <v>0.48959999999999998</v>
          </cell>
          <cell r="BD147">
            <v>4.0800000000000003E-2</v>
          </cell>
          <cell r="BE147">
            <v>0.16320000000000001</v>
          </cell>
          <cell r="BF147">
            <v>0.69359999999999999</v>
          </cell>
          <cell r="BG147">
            <v>152015.87301587302</v>
          </cell>
          <cell r="BH147">
            <v>4.8560718387804114E-3</v>
          </cell>
          <cell r="BI147">
            <v>4.6561546204448163</v>
          </cell>
          <cell r="BJ147">
            <v>5.3213195662226473</v>
          </cell>
          <cell r="BK147">
            <v>0.76672711518737047</v>
          </cell>
          <cell r="BL147">
            <v>0.87625956021413776</v>
          </cell>
          <cell r="BM147">
            <v>2</v>
          </cell>
        </row>
        <row r="148">
          <cell r="A148">
            <v>70000047</v>
          </cell>
          <cell r="B148" t="str">
            <v>Lidl Rivercote (UK) Multigrain 32/170g Internals</v>
          </cell>
          <cell r="C148" t="str">
            <v>60000027</v>
          </cell>
          <cell r="D148" t="str">
            <v>None</v>
          </cell>
          <cell r="E148">
            <v>120</v>
          </cell>
          <cell r="F148">
            <v>1154</v>
          </cell>
          <cell r="G148">
            <v>20.978999999999999</v>
          </cell>
          <cell r="H148">
            <v>55</v>
          </cell>
          <cell r="I148" t="str">
            <v>1-3</v>
          </cell>
          <cell r="J148">
            <v>18</v>
          </cell>
          <cell r="K148">
            <v>185</v>
          </cell>
          <cell r="L148" t="str">
            <v>Flake Salt</v>
          </cell>
          <cell r="M148" t="str">
            <v>N/A</v>
          </cell>
          <cell r="N148">
            <v>14.685300000000002</v>
          </cell>
          <cell r="O148" t="str">
            <v>62-64</v>
          </cell>
          <cell r="P148">
            <v>63</v>
          </cell>
          <cell r="Q148" t="str">
            <v>44-46</v>
          </cell>
          <cell r="R148">
            <v>45</v>
          </cell>
          <cell r="S148" t="str">
            <v>48-54</v>
          </cell>
          <cell r="T148">
            <v>50</v>
          </cell>
          <cell r="U148">
            <v>0.1</v>
          </cell>
          <cell r="V148">
            <v>50</v>
          </cell>
          <cell r="W148" t="str">
            <v>62 X 62</v>
          </cell>
          <cell r="X148" t="str">
            <v>3:20</v>
          </cell>
          <cell r="Y148" t="str">
            <v>Sunflower</v>
          </cell>
          <cell r="Z148" t="str">
            <v>2.5</v>
          </cell>
          <cell r="AA148">
            <v>35</v>
          </cell>
          <cell r="AB148">
            <v>175</v>
          </cell>
          <cell r="AC148">
            <v>1</v>
          </cell>
          <cell r="AD148">
            <v>32</v>
          </cell>
          <cell r="AE148">
            <v>170</v>
          </cell>
          <cell r="AF148">
            <v>5.44</v>
          </cell>
          <cell r="AG148">
            <v>178</v>
          </cell>
          <cell r="AH148">
            <v>178</v>
          </cell>
          <cell r="AI148">
            <v>163.16666666666669</v>
          </cell>
          <cell r="AJ148">
            <v>146.85000000000002</v>
          </cell>
          <cell r="AK148">
            <v>138.69166666666669</v>
          </cell>
          <cell r="AL148">
            <v>968.32</v>
          </cell>
          <cell r="AM148" t="str">
            <v>None</v>
          </cell>
          <cell r="AN148">
            <v>7</v>
          </cell>
          <cell r="AP148" t="str">
            <v>0:55</v>
          </cell>
          <cell r="AQ148">
            <v>8.3333333333333329E-2</v>
          </cell>
          <cell r="AR148">
            <v>10</v>
          </cell>
          <cell r="AS148">
            <v>73.080754716981133</v>
          </cell>
          <cell r="AT148">
            <v>0.6206791735528171</v>
          </cell>
          <cell r="AU148">
            <v>760.9</v>
          </cell>
          <cell r="AV148">
            <v>139.87132352941174</v>
          </cell>
          <cell r="AW148">
            <v>844.59900000000005</v>
          </cell>
          <cell r="AX148">
            <v>155.25716911764707</v>
          </cell>
          <cell r="AY148">
            <v>0.1</v>
          </cell>
          <cell r="AZ148">
            <v>0.01</v>
          </cell>
          <cell r="BA148" t="str">
            <v>N</v>
          </cell>
          <cell r="BB148">
            <v>0</v>
          </cell>
          <cell r="BC148">
            <v>0.54400000000000004</v>
          </cell>
          <cell r="BD148">
            <v>5.4400000000000004E-2</v>
          </cell>
          <cell r="BE148">
            <v>0</v>
          </cell>
          <cell r="BF148">
            <v>0.59840000000000004</v>
          </cell>
          <cell r="BG148">
            <v>183174.60317460317</v>
          </cell>
          <cell r="BH148">
            <v>4.1539601386481806E-3</v>
          </cell>
          <cell r="BI148">
            <v>5.2508353552859619</v>
          </cell>
          <cell r="BJ148">
            <v>6.0009546917553847</v>
          </cell>
          <cell r="BK148">
            <v>0.90652242508578329</v>
          </cell>
          <cell r="BL148">
            <v>1.0360256286694665</v>
          </cell>
          <cell r="BM148">
            <v>2</v>
          </cell>
        </row>
        <row r="149">
          <cell r="A149">
            <v>70000048</v>
          </cell>
          <cell r="B149" t="str">
            <v>Lidl Rivercote (UK) Wheat 32/170g Internals</v>
          </cell>
          <cell r="C149" t="str">
            <v>60000026</v>
          </cell>
          <cell r="D149" t="str">
            <v>Dairy</v>
          </cell>
          <cell r="E149">
            <v>120</v>
          </cell>
          <cell r="F149">
            <v>1124</v>
          </cell>
          <cell r="G149">
            <v>20.646000000000001</v>
          </cell>
          <cell r="H149">
            <v>54</v>
          </cell>
          <cell r="I149" t="str">
            <v>1-3</v>
          </cell>
          <cell r="J149">
            <v>18</v>
          </cell>
          <cell r="K149">
            <v>185</v>
          </cell>
          <cell r="L149" t="str">
            <v>Flake Salt</v>
          </cell>
          <cell r="M149" t="str">
            <v>N/A</v>
          </cell>
          <cell r="N149">
            <v>14.452199999999999</v>
          </cell>
          <cell r="O149" t="str">
            <v>61-63</v>
          </cell>
          <cell r="P149">
            <v>62</v>
          </cell>
          <cell r="Q149" t="str">
            <v>44-46</v>
          </cell>
          <cell r="R149">
            <v>45</v>
          </cell>
          <cell r="S149" t="str">
            <v>48 - 54</v>
          </cell>
          <cell r="T149">
            <v>50</v>
          </cell>
          <cell r="U149">
            <v>0.1</v>
          </cell>
          <cell r="V149">
            <v>50</v>
          </cell>
          <cell r="W149" t="str">
            <v>62 X 62</v>
          </cell>
          <cell r="X149" t="str">
            <v>3:20</v>
          </cell>
          <cell r="Y149" t="str">
            <v>Sunflower</v>
          </cell>
          <cell r="Z149" t="str">
            <v>2.5</v>
          </cell>
          <cell r="AA149">
            <v>35</v>
          </cell>
          <cell r="AB149">
            <v>175</v>
          </cell>
          <cell r="AC149">
            <v>1</v>
          </cell>
          <cell r="AD149">
            <v>32</v>
          </cell>
          <cell r="AE149">
            <v>170</v>
          </cell>
          <cell r="AF149">
            <v>5.44</v>
          </cell>
          <cell r="AG149">
            <v>178</v>
          </cell>
          <cell r="AH149">
            <v>178</v>
          </cell>
          <cell r="AI149">
            <v>160.20000000000002</v>
          </cell>
          <cell r="AJ149">
            <v>144.18</v>
          </cell>
          <cell r="AK149">
            <v>136.17000000000002</v>
          </cell>
          <cell r="AL149">
            <v>968.32</v>
          </cell>
          <cell r="AM149" t="str">
            <v>Dairy</v>
          </cell>
          <cell r="AN149">
            <v>7</v>
          </cell>
          <cell r="AP149" t="str">
            <v>0:54</v>
          </cell>
          <cell r="AQ149">
            <v>8.3333333333333329E-2</v>
          </cell>
          <cell r="AR149">
            <v>10</v>
          </cell>
          <cell r="AS149">
            <v>73.080754716981133</v>
          </cell>
          <cell r="AT149">
            <v>0.6206791735528171</v>
          </cell>
          <cell r="AU149">
            <v>730.4</v>
          </cell>
          <cell r="AV149">
            <v>134.26470588235293</v>
          </cell>
          <cell r="AW149">
            <v>810.74399999999991</v>
          </cell>
          <cell r="AX149">
            <v>149.03382352941173</v>
          </cell>
          <cell r="AY149">
            <v>0.1</v>
          </cell>
          <cell r="AZ149">
            <v>0.01</v>
          </cell>
          <cell r="BA149" t="str">
            <v>N</v>
          </cell>
          <cell r="BB149">
            <v>0</v>
          </cell>
          <cell r="BC149">
            <v>0.54400000000000004</v>
          </cell>
          <cell r="BD149">
            <v>5.4400000000000004E-2</v>
          </cell>
          <cell r="BE149">
            <v>0</v>
          </cell>
          <cell r="BF149">
            <v>0.59840000000000004</v>
          </cell>
          <cell r="BG149">
            <v>181290.32258064518</v>
          </cell>
          <cell r="BH149">
            <v>4.0288967971530247E-3</v>
          </cell>
          <cell r="BI149">
            <v>5.1107644128113874</v>
          </cell>
          <cell r="BJ149">
            <v>5.8408736146415858</v>
          </cell>
          <cell r="BK149">
            <v>0.93136752460510408</v>
          </cell>
          <cell r="BL149">
            <v>1.064420028120119</v>
          </cell>
          <cell r="BM149">
            <v>2</v>
          </cell>
        </row>
        <row r="150">
          <cell r="A150">
            <v>70000049</v>
          </cell>
          <cell r="B150" t="str">
            <v>Lidl Rivercote (UK) Rosemary Scalloped 32/185 MB</v>
          </cell>
          <cell r="C150" t="str">
            <v>60000022</v>
          </cell>
          <cell r="D150" t="str">
            <v>None</v>
          </cell>
          <cell r="E150">
            <v>240</v>
          </cell>
          <cell r="F150">
            <v>935.4</v>
          </cell>
          <cell r="G150">
            <v>20.808</v>
          </cell>
          <cell r="H150">
            <v>45</v>
          </cell>
          <cell r="I150" t="str">
            <v>1-4</v>
          </cell>
          <cell r="J150">
            <v>18</v>
          </cell>
          <cell r="K150">
            <v>170</v>
          </cell>
          <cell r="L150" t="str">
            <v>Sea Salt</v>
          </cell>
          <cell r="M150" t="str">
            <v>N/A</v>
          </cell>
          <cell r="N150">
            <v>14.5656</v>
          </cell>
          <cell r="O150" t="str">
            <v>67-69</v>
          </cell>
          <cell r="P150">
            <v>68</v>
          </cell>
          <cell r="Q150" t="str">
            <v>48-50</v>
          </cell>
          <cell r="R150">
            <v>49</v>
          </cell>
          <cell r="S150" t="str">
            <v>57-61</v>
          </cell>
          <cell r="T150">
            <v>58</v>
          </cell>
          <cell r="U150">
            <v>0.15</v>
          </cell>
          <cell r="V150">
            <v>52</v>
          </cell>
          <cell r="W150" t="str">
            <v>64 X 64</v>
          </cell>
          <cell r="X150" t="str">
            <v>3:40</v>
          </cell>
          <cell r="Y150" t="str">
            <v>Sunflower</v>
          </cell>
          <cell r="Z150" t="str">
            <v>2.5</v>
          </cell>
          <cell r="AA150">
            <v>34</v>
          </cell>
          <cell r="AB150">
            <v>197.2</v>
          </cell>
          <cell r="AC150">
            <v>1</v>
          </cell>
          <cell r="AD150">
            <v>32</v>
          </cell>
          <cell r="AE150">
            <v>185</v>
          </cell>
          <cell r="AF150">
            <v>5.92</v>
          </cell>
          <cell r="AG150">
            <v>178</v>
          </cell>
          <cell r="AH150">
            <v>168</v>
          </cell>
          <cell r="AI150">
            <v>125.99999999999999</v>
          </cell>
          <cell r="AJ150">
            <v>113.39999999999999</v>
          </cell>
          <cell r="AK150">
            <v>107.09999999999998</v>
          </cell>
          <cell r="AL150">
            <v>994.56</v>
          </cell>
          <cell r="AM150" t="str">
            <v>None</v>
          </cell>
          <cell r="AN150">
            <v>8</v>
          </cell>
          <cell r="AO150" t="str">
            <v xml:space="preserve"> Use maximum relaxation to keep product round.</v>
          </cell>
          <cell r="AP150" t="str">
            <v>0:45</v>
          </cell>
          <cell r="AQ150">
            <v>0.16666666666666666</v>
          </cell>
          <cell r="AR150">
            <v>10</v>
          </cell>
          <cell r="AS150">
            <v>75.06113207547169</v>
          </cell>
          <cell r="AT150">
            <v>0.60430346820168102</v>
          </cell>
          <cell r="AU150">
            <v>753</v>
          </cell>
          <cell r="AV150">
            <v>127.19594594594595</v>
          </cell>
          <cell r="AW150">
            <v>873.48</v>
          </cell>
          <cell r="AX150">
            <v>147.54729729729729</v>
          </cell>
          <cell r="AY150">
            <v>0.15</v>
          </cell>
          <cell r="AZ150">
            <v>0.01</v>
          </cell>
          <cell r="BA150" t="str">
            <v>N</v>
          </cell>
          <cell r="BB150">
            <v>0</v>
          </cell>
          <cell r="BC150">
            <v>0.88800000000000001</v>
          </cell>
          <cell r="BD150">
            <v>5.9200000000000003E-2</v>
          </cell>
          <cell r="BE150">
            <v>0</v>
          </cell>
          <cell r="BF150">
            <v>0.94720000000000004</v>
          </cell>
          <cell r="BG150">
            <v>137558.82352941178</v>
          </cell>
          <cell r="BH150">
            <v>5.4740218088518275E-3</v>
          </cell>
          <cell r="BI150">
            <v>6.9029357280307888</v>
          </cell>
          <cell r="BJ150">
            <v>7.8890694034637585</v>
          </cell>
          <cell r="BK150">
            <v>0.75040536433876182</v>
          </cell>
          <cell r="BL150">
            <v>0.85760613067287061</v>
          </cell>
          <cell r="BM150">
            <v>7</v>
          </cell>
        </row>
        <row r="151">
          <cell r="A151">
            <v>70000050</v>
          </cell>
          <cell r="B151" t="str">
            <v>Lidl Rivercote (UK) Garlic Scallop 32/185g MB</v>
          </cell>
          <cell r="C151" t="str">
            <v>60000039</v>
          </cell>
          <cell r="D151" t="str">
            <v>None</v>
          </cell>
          <cell r="E151">
            <v>240</v>
          </cell>
          <cell r="F151">
            <v>928.5</v>
          </cell>
          <cell r="G151">
            <v>22.032</v>
          </cell>
          <cell r="H151">
            <v>42</v>
          </cell>
          <cell r="I151" t="str">
            <v>1-4</v>
          </cell>
          <cell r="J151">
            <v>18</v>
          </cell>
          <cell r="K151">
            <v>180</v>
          </cell>
          <cell r="L151" t="str">
            <v>Sea Salt</v>
          </cell>
          <cell r="M151" t="str">
            <v>N/A</v>
          </cell>
          <cell r="N151">
            <v>15.4224</v>
          </cell>
          <cell r="O151" t="str">
            <v>67-69</v>
          </cell>
          <cell r="P151">
            <v>68</v>
          </cell>
          <cell r="Q151" t="str">
            <v>48-50</v>
          </cell>
          <cell r="R151">
            <v>49</v>
          </cell>
          <cell r="S151" t="str">
            <v>57-61</v>
          </cell>
          <cell r="T151">
            <v>58</v>
          </cell>
          <cell r="U151">
            <v>0.15</v>
          </cell>
          <cell r="V151">
            <v>52</v>
          </cell>
          <cell r="W151" t="str">
            <v>64 X 64</v>
          </cell>
          <cell r="X151" t="str">
            <v>3:35</v>
          </cell>
          <cell r="Y151" t="str">
            <v>Sunflower</v>
          </cell>
          <cell r="Z151" t="str">
            <v>2.5</v>
          </cell>
          <cell r="AA151">
            <v>34</v>
          </cell>
          <cell r="AB151">
            <v>197.2</v>
          </cell>
          <cell r="AC151">
            <v>1</v>
          </cell>
          <cell r="AD151">
            <v>32</v>
          </cell>
          <cell r="AE151">
            <v>185</v>
          </cell>
          <cell r="AF151">
            <v>5.92</v>
          </cell>
          <cell r="AG151">
            <v>178</v>
          </cell>
          <cell r="AH151">
            <v>178</v>
          </cell>
          <cell r="AI151">
            <v>124.60000000000001</v>
          </cell>
          <cell r="AJ151">
            <v>112.14000000000001</v>
          </cell>
          <cell r="AK151">
            <v>105.91000000000001</v>
          </cell>
          <cell r="AL151">
            <v>1053.76</v>
          </cell>
          <cell r="AM151" t="str">
            <v>None</v>
          </cell>
          <cell r="AN151">
            <v>8</v>
          </cell>
          <cell r="AO151" t="str">
            <v>Use maximum relaxation to keep product round.</v>
          </cell>
          <cell r="AP151" t="str">
            <v>0:42</v>
          </cell>
          <cell r="AQ151">
            <v>0.16666666666666666</v>
          </cell>
          <cell r="AR151">
            <v>11</v>
          </cell>
          <cell r="AS151">
            <v>73.948070175438602</v>
          </cell>
          <cell r="AT151">
            <v>0.61339940762129497</v>
          </cell>
          <cell r="AU151">
            <v>741.5</v>
          </cell>
          <cell r="AV151">
            <v>125.25337837837839</v>
          </cell>
          <cell r="AW151">
            <v>860.14</v>
          </cell>
          <cell r="AX151">
            <v>145.29391891891891</v>
          </cell>
          <cell r="AY151">
            <v>0.15</v>
          </cell>
          <cell r="AZ151">
            <v>0.01</v>
          </cell>
          <cell r="BA151" t="str">
            <v>N</v>
          </cell>
          <cell r="BB151">
            <v>0</v>
          </cell>
          <cell r="BC151">
            <v>0.88800000000000001</v>
          </cell>
          <cell r="BD151">
            <v>5.9200000000000003E-2</v>
          </cell>
          <cell r="BE151">
            <v>0</v>
          </cell>
          <cell r="BF151">
            <v>0.94720000000000004</v>
          </cell>
          <cell r="BG151">
            <v>136544.11764705883</v>
          </cell>
          <cell r="BH151">
            <v>5.4304792676359718E-3</v>
          </cell>
          <cell r="BI151">
            <v>6.8555614431879377</v>
          </cell>
          <cell r="BJ151">
            <v>7.8349273636433576</v>
          </cell>
          <cell r="BK151">
            <v>0.75559092321273447</v>
          </cell>
          <cell r="BL151">
            <v>0.86353248367169655</v>
          </cell>
          <cell r="BM151">
            <v>7</v>
          </cell>
        </row>
        <row r="152">
          <cell r="A152">
            <v>70000051</v>
          </cell>
          <cell r="B152" t="str">
            <v>Lidl Rivercote (UK) Sea Salt &amp; Pepper Scalloped 32/185g MB</v>
          </cell>
          <cell r="C152" t="str">
            <v>60000040</v>
          </cell>
          <cell r="D152" t="str">
            <v>None</v>
          </cell>
          <cell r="E152">
            <v>240</v>
          </cell>
          <cell r="F152">
            <v>942.9</v>
          </cell>
          <cell r="G152">
            <v>20.196000000000002</v>
          </cell>
          <cell r="H152">
            <v>47</v>
          </cell>
          <cell r="I152" t="str">
            <v>1-4</v>
          </cell>
          <cell r="J152">
            <v>18</v>
          </cell>
          <cell r="K152">
            <v>165</v>
          </cell>
          <cell r="L152" t="str">
            <v>Sea Salt</v>
          </cell>
          <cell r="M152" t="str">
            <v>N/A</v>
          </cell>
          <cell r="N152">
            <v>14.137200000000002</v>
          </cell>
          <cell r="O152" t="str">
            <v>67-69</v>
          </cell>
          <cell r="P152">
            <v>68</v>
          </cell>
          <cell r="Q152" t="str">
            <v>48-50</v>
          </cell>
          <cell r="R152">
            <v>49</v>
          </cell>
          <cell r="S152" t="str">
            <v>57-61</v>
          </cell>
          <cell r="T152">
            <v>58</v>
          </cell>
          <cell r="U152">
            <v>0.15</v>
          </cell>
          <cell r="V152">
            <v>52</v>
          </cell>
          <cell r="W152" t="str">
            <v>64 X 64</v>
          </cell>
          <cell r="X152" t="str">
            <v>3:35</v>
          </cell>
          <cell r="Y152" t="str">
            <v>Sunflower</v>
          </cell>
          <cell r="Z152" t="str">
            <v>2.5</v>
          </cell>
          <cell r="AA152">
            <v>34</v>
          </cell>
          <cell r="AB152">
            <v>197.2</v>
          </cell>
          <cell r="AC152">
            <v>1</v>
          </cell>
          <cell r="AD152">
            <v>32</v>
          </cell>
          <cell r="AE152">
            <v>185</v>
          </cell>
          <cell r="AF152">
            <v>5.92</v>
          </cell>
          <cell r="AG152">
            <v>178</v>
          </cell>
          <cell r="AH152">
            <v>163</v>
          </cell>
          <cell r="AI152">
            <v>127.68333333333334</v>
          </cell>
          <cell r="AJ152">
            <v>114.91500000000001</v>
          </cell>
          <cell r="AK152">
            <v>108.53083333333333</v>
          </cell>
          <cell r="AL152">
            <v>964.96</v>
          </cell>
          <cell r="AM152" t="str">
            <v>None</v>
          </cell>
          <cell r="AN152">
            <v>8</v>
          </cell>
          <cell r="AO152" t="str">
            <v>Use maximum relaxation to keep product round.</v>
          </cell>
          <cell r="AP152" t="str">
            <v>0:47</v>
          </cell>
          <cell r="AQ152">
            <v>0.16666666666666666</v>
          </cell>
          <cell r="AR152">
            <v>10</v>
          </cell>
          <cell r="AS152">
            <v>72.827169811320758</v>
          </cell>
          <cell r="AT152">
            <v>0.62284038440418654</v>
          </cell>
          <cell r="AU152">
            <v>757.1</v>
          </cell>
          <cell r="AV152">
            <v>127.88851351351352</v>
          </cell>
          <cell r="AW152">
            <v>878.23599999999999</v>
          </cell>
          <cell r="AX152">
            <v>148.35067567567569</v>
          </cell>
          <cell r="AY152">
            <v>0.15</v>
          </cell>
          <cell r="AZ152">
            <v>0.01</v>
          </cell>
          <cell r="BA152" t="str">
            <v>N</v>
          </cell>
          <cell r="BB152">
            <v>0</v>
          </cell>
          <cell r="BC152">
            <v>0.88800000000000001</v>
          </cell>
          <cell r="BD152">
            <v>5.9200000000000003E-2</v>
          </cell>
          <cell r="BE152">
            <v>0</v>
          </cell>
          <cell r="BF152">
            <v>0.94720000000000004</v>
          </cell>
          <cell r="BG152">
            <v>138661.76470588235</v>
          </cell>
          <cell r="BH152">
            <v>5.4600487856612577E-3</v>
          </cell>
          <cell r="BI152">
            <v>6.8877330787994477</v>
          </cell>
          <cell r="BJ152">
            <v>7.8716949471993685</v>
          </cell>
          <cell r="BK152">
            <v>0.75206166393760565</v>
          </cell>
          <cell r="BL152">
            <v>0.85949904450012071</v>
          </cell>
          <cell r="BM152">
            <v>7</v>
          </cell>
        </row>
        <row r="153">
          <cell r="A153">
            <v>70000052</v>
          </cell>
          <cell r="B153" t="str">
            <v>Lidl Rivercote (UK) Sea Salt Scalloped 32/185 MB</v>
          </cell>
          <cell r="C153" t="str">
            <v>60000041</v>
          </cell>
          <cell r="D153" t="str">
            <v>None</v>
          </cell>
          <cell r="E153">
            <v>240</v>
          </cell>
          <cell r="F153">
            <v>944.7</v>
          </cell>
          <cell r="G153">
            <v>20.196000000000002</v>
          </cell>
          <cell r="H153">
            <v>47</v>
          </cell>
          <cell r="I153" t="str">
            <v>1-4</v>
          </cell>
          <cell r="J153">
            <v>18</v>
          </cell>
          <cell r="K153">
            <v>165</v>
          </cell>
          <cell r="L153" t="str">
            <v>Sea Salt</v>
          </cell>
          <cell r="M153" t="str">
            <v>N/A</v>
          </cell>
          <cell r="N153">
            <v>14.137200000000002</v>
          </cell>
          <cell r="O153" t="str">
            <v>67-69</v>
          </cell>
          <cell r="P153">
            <v>68</v>
          </cell>
          <cell r="Q153" t="str">
            <v>48-50</v>
          </cell>
          <cell r="R153">
            <v>49</v>
          </cell>
          <cell r="S153" t="str">
            <v>57-61</v>
          </cell>
          <cell r="T153">
            <v>58</v>
          </cell>
          <cell r="U153">
            <v>0.15</v>
          </cell>
          <cell r="V153">
            <v>52</v>
          </cell>
          <cell r="W153" t="str">
            <v>64 X 64</v>
          </cell>
          <cell r="X153" t="str">
            <v>3:35</v>
          </cell>
          <cell r="Y153" t="str">
            <v>Sunflower</v>
          </cell>
          <cell r="Z153" t="str">
            <v>2.5</v>
          </cell>
          <cell r="AA153">
            <v>34</v>
          </cell>
          <cell r="AB153">
            <v>197.2</v>
          </cell>
          <cell r="AC153">
            <v>1</v>
          </cell>
          <cell r="AD153">
            <v>32</v>
          </cell>
          <cell r="AE153">
            <v>185</v>
          </cell>
          <cell r="AF153">
            <v>5.92</v>
          </cell>
          <cell r="AG153">
            <v>178</v>
          </cell>
          <cell r="AH153">
            <v>163</v>
          </cell>
          <cell r="AI153">
            <v>127.68333333333334</v>
          </cell>
          <cell r="AJ153">
            <v>114.91500000000001</v>
          </cell>
          <cell r="AK153">
            <v>108.53083333333333</v>
          </cell>
          <cell r="AL153">
            <v>964.96</v>
          </cell>
          <cell r="AM153" t="str">
            <v>None</v>
          </cell>
          <cell r="AN153">
            <v>8</v>
          </cell>
          <cell r="AO153" t="str">
            <v>use maximum relaxation to keep product round.</v>
          </cell>
          <cell r="AP153" t="str">
            <v>0:47</v>
          </cell>
          <cell r="AQ153">
            <v>0.16666666666666666</v>
          </cell>
          <cell r="AR153">
            <v>10</v>
          </cell>
          <cell r="AS153">
            <v>72.827169811320758</v>
          </cell>
          <cell r="AT153">
            <v>0.62284038440418654</v>
          </cell>
          <cell r="AU153">
            <v>748.8</v>
          </cell>
          <cell r="AV153">
            <v>126.48648648648648</v>
          </cell>
          <cell r="AW153">
            <v>868.60799999999995</v>
          </cell>
          <cell r="AX153">
            <v>146.72432432432433</v>
          </cell>
          <cell r="AY153">
            <v>0.15</v>
          </cell>
          <cell r="AZ153">
            <v>0.01</v>
          </cell>
          <cell r="BA153" t="str">
            <v>N</v>
          </cell>
          <cell r="BB153">
            <v>0</v>
          </cell>
          <cell r="BC153">
            <v>0.88800000000000001</v>
          </cell>
          <cell r="BD153">
            <v>5.9200000000000003E-2</v>
          </cell>
          <cell r="BE153">
            <v>0</v>
          </cell>
          <cell r="BF153">
            <v>0.94720000000000004</v>
          </cell>
          <cell r="BG153">
            <v>138926.4705882353</v>
          </cell>
          <cell r="BH153">
            <v>5.3899015560495388E-3</v>
          </cell>
          <cell r="BI153">
            <v>6.8114128929818989</v>
          </cell>
          <cell r="BJ153">
            <v>7.7844718776935986</v>
          </cell>
          <cell r="BK153">
            <v>0.76048832766211893</v>
          </cell>
          <cell r="BL153">
            <v>0.86912951732813593</v>
          </cell>
          <cell r="BM153">
            <v>7</v>
          </cell>
        </row>
        <row r="154">
          <cell r="A154">
            <v>70000053</v>
          </cell>
          <cell r="B154" t="str">
            <v>Lidl Sondey (Scandinavia) Multigrain 32/170g Internals</v>
          </cell>
          <cell r="C154" t="str">
            <v>60000027</v>
          </cell>
          <cell r="D154" t="str">
            <v>None</v>
          </cell>
          <cell r="E154">
            <v>120</v>
          </cell>
          <cell r="F154">
            <v>1154</v>
          </cell>
          <cell r="G154">
            <v>20.978999999999999</v>
          </cell>
          <cell r="H154">
            <v>55</v>
          </cell>
          <cell r="I154" t="str">
            <v>1-3</v>
          </cell>
          <cell r="J154">
            <v>18</v>
          </cell>
          <cell r="K154">
            <v>185</v>
          </cell>
          <cell r="L154" t="str">
            <v>Flake Salt</v>
          </cell>
          <cell r="M154" t="str">
            <v>N/A</v>
          </cell>
          <cell r="N154">
            <v>14.685300000000002</v>
          </cell>
          <cell r="O154" t="str">
            <v>62-64</v>
          </cell>
          <cell r="P154">
            <v>63</v>
          </cell>
          <cell r="Q154" t="str">
            <v>44-46</v>
          </cell>
          <cell r="R154">
            <v>45</v>
          </cell>
          <cell r="S154" t="str">
            <v>48-54</v>
          </cell>
          <cell r="T154">
            <v>50</v>
          </cell>
          <cell r="U154">
            <v>0.1</v>
          </cell>
          <cell r="V154">
            <v>50</v>
          </cell>
          <cell r="W154" t="str">
            <v>62 X 62</v>
          </cell>
          <cell r="X154" t="str">
            <v>3:20</v>
          </cell>
          <cell r="Y154" t="str">
            <v>Sunflower</v>
          </cell>
          <cell r="Z154" t="str">
            <v>2.5</v>
          </cell>
          <cell r="AA154">
            <v>35</v>
          </cell>
          <cell r="AB154">
            <v>175</v>
          </cell>
          <cell r="AC154">
            <v>1</v>
          </cell>
          <cell r="AD154">
            <v>32</v>
          </cell>
          <cell r="AE154">
            <v>170</v>
          </cell>
          <cell r="AF154">
            <v>5.44</v>
          </cell>
          <cell r="AG154">
            <v>178</v>
          </cell>
          <cell r="AH154">
            <v>178</v>
          </cell>
          <cell r="AI154">
            <v>163.16666666666669</v>
          </cell>
          <cell r="AJ154">
            <v>146.85000000000002</v>
          </cell>
          <cell r="AK154">
            <v>138.69166666666669</v>
          </cell>
          <cell r="AL154">
            <v>968.32</v>
          </cell>
          <cell r="AM154" t="str">
            <v>None</v>
          </cell>
          <cell r="AN154">
            <v>7</v>
          </cell>
          <cell r="AP154" t="str">
            <v>0:55</v>
          </cell>
          <cell r="AQ154">
            <v>8.3333333333333329E-2</v>
          </cell>
          <cell r="AR154">
            <v>10</v>
          </cell>
          <cell r="AS154">
            <v>73.080754716981133</v>
          </cell>
          <cell r="AT154">
            <v>0.6206791735528171</v>
          </cell>
          <cell r="AU154">
            <v>760.9</v>
          </cell>
          <cell r="AV154">
            <v>139.87132352941174</v>
          </cell>
          <cell r="AW154">
            <v>844.59900000000005</v>
          </cell>
          <cell r="AX154">
            <v>155.25716911764707</v>
          </cell>
          <cell r="AY154">
            <v>0.1</v>
          </cell>
          <cell r="AZ154">
            <v>0.01</v>
          </cell>
          <cell r="BA154" t="str">
            <v>N</v>
          </cell>
          <cell r="BB154">
            <v>0</v>
          </cell>
          <cell r="BC154">
            <v>0.54400000000000004</v>
          </cell>
          <cell r="BD154">
            <v>5.4400000000000004E-2</v>
          </cell>
          <cell r="BE154">
            <v>0</v>
          </cell>
          <cell r="BF154">
            <v>0.59840000000000004</v>
          </cell>
          <cell r="BG154">
            <v>183174.60317460317</v>
          </cell>
          <cell r="BH154">
            <v>4.1539601386481806E-3</v>
          </cell>
          <cell r="BI154">
            <v>5.2508353552859619</v>
          </cell>
          <cell r="BJ154">
            <v>6.0009546917553847</v>
          </cell>
          <cell r="BK154">
            <v>0.90652242508578329</v>
          </cell>
          <cell r="BL154">
            <v>1.0360256286694665</v>
          </cell>
          <cell r="BM154">
            <v>2</v>
          </cell>
        </row>
        <row r="155">
          <cell r="A155">
            <v>70000054</v>
          </cell>
          <cell r="B155" t="str">
            <v>Lidl Sondey (Scandinavia) Wheat 48/170g Internals</v>
          </cell>
          <cell r="C155" t="str">
            <v>60000026</v>
          </cell>
          <cell r="D155" t="str">
            <v>Dairy</v>
          </cell>
          <cell r="E155">
            <v>120</v>
          </cell>
          <cell r="F155">
            <v>1124</v>
          </cell>
          <cell r="G155">
            <v>20.646000000000001</v>
          </cell>
          <cell r="H155">
            <v>54</v>
          </cell>
          <cell r="I155" t="str">
            <v>1-3</v>
          </cell>
          <cell r="J155">
            <v>18</v>
          </cell>
          <cell r="K155">
            <v>185</v>
          </cell>
          <cell r="L155" t="str">
            <v>Flake Salt</v>
          </cell>
          <cell r="M155" t="str">
            <v>N/A</v>
          </cell>
          <cell r="N155">
            <v>14.452199999999999</v>
          </cell>
          <cell r="O155" t="str">
            <v>61-63</v>
          </cell>
          <cell r="P155">
            <v>62</v>
          </cell>
          <cell r="Q155" t="str">
            <v>44-46</v>
          </cell>
          <cell r="R155">
            <v>45</v>
          </cell>
          <cell r="S155" t="str">
            <v>48-54</v>
          </cell>
          <cell r="T155">
            <v>50</v>
          </cell>
          <cell r="U155">
            <v>0.1</v>
          </cell>
          <cell r="V155">
            <v>50</v>
          </cell>
          <cell r="W155" t="str">
            <v>62 X 62</v>
          </cell>
          <cell r="X155" t="str">
            <v>3:20</v>
          </cell>
          <cell r="Y155" t="str">
            <v>Sunflower</v>
          </cell>
          <cell r="Z155" t="str">
            <v>2.5</v>
          </cell>
          <cell r="AA155">
            <v>35</v>
          </cell>
          <cell r="AB155">
            <v>175</v>
          </cell>
          <cell r="AC155">
            <v>1</v>
          </cell>
          <cell r="AD155">
            <v>32</v>
          </cell>
          <cell r="AE155">
            <v>170</v>
          </cell>
          <cell r="AF155">
            <v>5.44</v>
          </cell>
          <cell r="AG155">
            <v>178</v>
          </cell>
          <cell r="AH155">
            <v>178</v>
          </cell>
          <cell r="AI155">
            <v>160.20000000000002</v>
          </cell>
          <cell r="AJ155">
            <v>144.18</v>
          </cell>
          <cell r="AK155">
            <v>136.17000000000002</v>
          </cell>
          <cell r="AL155">
            <v>968.32</v>
          </cell>
          <cell r="AM155" t="str">
            <v>Dairy</v>
          </cell>
          <cell r="AN155">
            <v>7</v>
          </cell>
          <cell r="AP155" t="str">
            <v>0:54</v>
          </cell>
          <cell r="AQ155">
            <v>8.3333333333333329E-2</v>
          </cell>
          <cell r="AR155">
            <v>10</v>
          </cell>
          <cell r="AS155">
            <v>73.080754716981133</v>
          </cell>
          <cell r="AT155">
            <v>0.6206791735528171</v>
          </cell>
          <cell r="AU155">
            <v>730.4</v>
          </cell>
          <cell r="AV155">
            <v>134.26470588235293</v>
          </cell>
          <cell r="AW155">
            <v>810.74399999999991</v>
          </cell>
          <cell r="AX155">
            <v>149.03382352941173</v>
          </cell>
          <cell r="AY155">
            <v>0.1</v>
          </cell>
          <cell r="AZ155">
            <v>0.01</v>
          </cell>
          <cell r="BA155" t="str">
            <v>N</v>
          </cell>
          <cell r="BB155">
            <v>0</v>
          </cell>
          <cell r="BC155">
            <v>0.54400000000000004</v>
          </cell>
          <cell r="BD155">
            <v>5.4400000000000004E-2</v>
          </cell>
          <cell r="BE155">
            <v>0</v>
          </cell>
          <cell r="BF155">
            <v>0.59840000000000004</v>
          </cell>
          <cell r="BG155">
            <v>181290.32258064518</v>
          </cell>
          <cell r="BH155">
            <v>4.0288967971530247E-3</v>
          </cell>
          <cell r="BI155">
            <v>5.1107644128113874</v>
          </cell>
          <cell r="BJ155">
            <v>5.8408736146415858</v>
          </cell>
          <cell r="BK155">
            <v>0.93136752460510408</v>
          </cell>
          <cell r="BL155">
            <v>1.064420028120119</v>
          </cell>
          <cell r="BM155">
            <v>2</v>
          </cell>
        </row>
        <row r="156">
          <cell r="A156">
            <v>70000055</v>
          </cell>
          <cell r="B156" t="str">
            <v>Lidl Sondey (Scandinavia)  Rosemary Scallops 48/185g MB</v>
          </cell>
          <cell r="C156" t="str">
            <v>60000022</v>
          </cell>
          <cell r="D156" t="str">
            <v>None</v>
          </cell>
          <cell r="E156">
            <v>240</v>
          </cell>
          <cell r="F156">
            <v>935.4</v>
          </cell>
          <cell r="G156">
            <v>20.808</v>
          </cell>
          <cell r="H156">
            <v>45</v>
          </cell>
          <cell r="I156" t="str">
            <v>1-4</v>
          </cell>
          <cell r="J156">
            <v>18</v>
          </cell>
          <cell r="K156">
            <v>170</v>
          </cell>
          <cell r="L156" t="str">
            <v>Sea Salt</v>
          </cell>
          <cell r="M156" t="str">
            <v>N/A</v>
          </cell>
          <cell r="N156">
            <v>14.5656</v>
          </cell>
          <cell r="O156" t="str">
            <v>67-69</v>
          </cell>
          <cell r="P156">
            <v>68</v>
          </cell>
          <cell r="Q156" t="str">
            <v>48-50</v>
          </cell>
          <cell r="R156">
            <v>49</v>
          </cell>
          <cell r="S156" t="str">
            <v>57-61</v>
          </cell>
          <cell r="T156">
            <v>58</v>
          </cell>
          <cell r="U156">
            <v>0.15</v>
          </cell>
          <cell r="V156">
            <v>52</v>
          </cell>
          <cell r="W156" t="str">
            <v>64 X 64</v>
          </cell>
          <cell r="X156" t="str">
            <v>3:40</v>
          </cell>
          <cell r="Y156" t="str">
            <v>Sunflower</v>
          </cell>
          <cell r="Z156" t="str">
            <v>2.5</v>
          </cell>
          <cell r="AA156">
            <v>34</v>
          </cell>
          <cell r="AB156">
            <v>197.2</v>
          </cell>
          <cell r="AC156">
            <v>1</v>
          </cell>
          <cell r="AD156">
            <v>32</v>
          </cell>
          <cell r="AE156">
            <v>185</v>
          </cell>
          <cell r="AF156">
            <v>5.92</v>
          </cell>
          <cell r="AG156">
            <v>178</v>
          </cell>
          <cell r="AH156">
            <v>168</v>
          </cell>
          <cell r="AI156">
            <v>125.99999999999999</v>
          </cell>
          <cell r="AJ156">
            <v>113.39999999999999</v>
          </cell>
          <cell r="AK156">
            <v>107.09999999999998</v>
          </cell>
          <cell r="AL156">
            <v>994.56</v>
          </cell>
          <cell r="AM156" t="str">
            <v>None</v>
          </cell>
          <cell r="AN156">
            <v>8</v>
          </cell>
          <cell r="AO156" t="str">
            <v xml:space="preserve"> Use maximum relaxation to keep product round.</v>
          </cell>
          <cell r="AP156" t="str">
            <v>0:45</v>
          </cell>
          <cell r="AQ156">
            <v>0.16666666666666666</v>
          </cell>
          <cell r="AR156">
            <v>10</v>
          </cell>
          <cell r="AS156">
            <v>75.06113207547169</v>
          </cell>
          <cell r="AT156">
            <v>0.60430346820168102</v>
          </cell>
          <cell r="AU156">
            <v>753</v>
          </cell>
          <cell r="AV156">
            <v>127.19594594594595</v>
          </cell>
          <cell r="AW156">
            <v>873.48</v>
          </cell>
          <cell r="AX156">
            <v>147.54729729729729</v>
          </cell>
          <cell r="AY156">
            <v>0.15</v>
          </cell>
          <cell r="AZ156">
            <v>0.01</v>
          </cell>
          <cell r="BA156" t="str">
            <v>N</v>
          </cell>
          <cell r="BB156">
            <v>0</v>
          </cell>
          <cell r="BC156">
            <v>0.88800000000000001</v>
          </cell>
          <cell r="BD156">
            <v>5.9200000000000003E-2</v>
          </cell>
          <cell r="BE156">
            <v>0</v>
          </cell>
          <cell r="BF156">
            <v>0.94720000000000004</v>
          </cell>
          <cell r="BG156">
            <v>137558.82352941178</v>
          </cell>
          <cell r="BH156">
            <v>5.4740218088518275E-3</v>
          </cell>
          <cell r="BI156">
            <v>6.9029357280307888</v>
          </cell>
          <cell r="BJ156">
            <v>7.8890694034637585</v>
          </cell>
          <cell r="BK156">
            <v>0.75040536433876182</v>
          </cell>
          <cell r="BL156">
            <v>0.85760613067287061</v>
          </cell>
          <cell r="BM156">
            <v>7</v>
          </cell>
        </row>
        <row r="157">
          <cell r="A157">
            <v>70000056</v>
          </cell>
          <cell r="B157" t="str">
            <v>Lidl Sondey (Scandinavia) Garlic Scallops 48/185g MB</v>
          </cell>
          <cell r="C157" t="str">
            <v>60000039</v>
          </cell>
          <cell r="D157" t="str">
            <v>None</v>
          </cell>
          <cell r="E157">
            <v>240</v>
          </cell>
          <cell r="F157">
            <v>928.5</v>
          </cell>
          <cell r="G157">
            <v>22.032</v>
          </cell>
          <cell r="H157">
            <v>42</v>
          </cell>
          <cell r="I157" t="str">
            <v>1-4</v>
          </cell>
          <cell r="J157">
            <v>18</v>
          </cell>
          <cell r="K157">
            <v>180</v>
          </cell>
          <cell r="L157" t="str">
            <v>Sea Salt</v>
          </cell>
          <cell r="M157" t="str">
            <v>N/A</v>
          </cell>
          <cell r="N157">
            <v>15.4224</v>
          </cell>
          <cell r="O157" t="str">
            <v>67-69</v>
          </cell>
          <cell r="P157">
            <v>68</v>
          </cell>
          <cell r="Q157" t="str">
            <v>48-50</v>
          </cell>
          <cell r="R157">
            <v>49</v>
          </cell>
          <cell r="S157" t="str">
            <v>57-61</v>
          </cell>
          <cell r="T157">
            <v>58</v>
          </cell>
          <cell r="U157">
            <v>0.15</v>
          </cell>
          <cell r="V157">
            <v>52</v>
          </cell>
          <cell r="W157" t="str">
            <v>64 X 64</v>
          </cell>
          <cell r="X157" t="str">
            <v>3:35</v>
          </cell>
          <cell r="Y157" t="str">
            <v>Sunflower</v>
          </cell>
          <cell r="Z157" t="str">
            <v>2.5</v>
          </cell>
          <cell r="AA157">
            <v>34</v>
          </cell>
          <cell r="AB157">
            <v>197.2</v>
          </cell>
          <cell r="AC157">
            <v>1</v>
          </cell>
          <cell r="AD157">
            <v>48</v>
          </cell>
          <cell r="AE157">
            <v>185</v>
          </cell>
          <cell r="AF157">
            <v>8.8800000000000008</v>
          </cell>
          <cell r="AG157">
            <v>178</v>
          </cell>
          <cell r="AH157">
            <v>119</v>
          </cell>
          <cell r="AI157">
            <v>83.3</v>
          </cell>
          <cell r="AJ157">
            <v>74.97</v>
          </cell>
          <cell r="AK157">
            <v>70.804999999999993</v>
          </cell>
          <cell r="AL157">
            <v>1056.72</v>
          </cell>
          <cell r="AM157" t="str">
            <v>None</v>
          </cell>
          <cell r="AN157">
            <v>8</v>
          </cell>
          <cell r="AO157" t="str">
            <v>Use maximum relaxation to keep product round.</v>
          </cell>
          <cell r="AP157" t="str">
            <v>0:42</v>
          </cell>
          <cell r="AQ157">
            <v>0.16666666666666666</v>
          </cell>
          <cell r="AR157">
            <v>11</v>
          </cell>
          <cell r="AS157">
            <v>74.155789473684209</v>
          </cell>
          <cell r="AT157">
            <v>0.61168120199770593</v>
          </cell>
          <cell r="AU157">
            <v>741.5</v>
          </cell>
          <cell r="AV157">
            <v>83.502252252252248</v>
          </cell>
          <cell r="AW157">
            <v>860.14</v>
          </cell>
          <cell r="AX157">
            <v>96.862612612612608</v>
          </cell>
          <cell r="AY157">
            <v>0.15</v>
          </cell>
          <cell r="AZ157">
            <v>0.01</v>
          </cell>
          <cell r="BA157" t="str">
            <v>N</v>
          </cell>
          <cell r="BB157">
            <v>0</v>
          </cell>
          <cell r="BC157">
            <v>1.3320000000000001</v>
          </cell>
          <cell r="BD157">
            <v>8.8800000000000004E-2</v>
          </cell>
          <cell r="BE157">
            <v>0</v>
          </cell>
          <cell r="BF157">
            <v>1.4208000000000001</v>
          </cell>
          <cell r="BG157">
            <v>136544.11764705883</v>
          </cell>
          <cell r="BH157">
            <v>5.4304792676359718E-3</v>
          </cell>
          <cell r="BI157">
            <v>10.283342164781907</v>
          </cell>
          <cell r="BJ157">
            <v>11.752391045465036</v>
          </cell>
          <cell r="BK157">
            <v>0.75559092321273458</v>
          </cell>
          <cell r="BL157">
            <v>0.86353248367169655</v>
          </cell>
          <cell r="BM157">
            <v>7</v>
          </cell>
        </row>
        <row r="158">
          <cell r="A158">
            <v>70000057</v>
          </cell>
          <cell r="B158" t="str">
            <v>Lidl Sondey (Scandinavia) Sea Salt &amp; Pepper Scallops 48/185g MB</v>
          </cell>
          <cell r="C158" t="str">
            <v>60000040</v>
          </cell>
          <cell r="D158" t="str">
            <v>None</v>
          </cell>
          <cell r="E158">
            <v>240</v>
          </cell>
          <cell r="F158">
            <v>942.9</v>
          </cell>
          <cell r="G158">
            <v>20.196000000000002</v>
          </cell>
          <cell r="H158">
            <v>47</v>
          </cell>
          <cell r="I158" t="str">
            <v>1-4</v>
          </cell>
          <cell r="J158">
            <v>18</v>
          </cell>
          <cell r="K158">
            <v>165</v>
          </cell>
          <cell r="L158" t="str">
            <v>Sea Salt</v>
          </cell>
          <cell r="M158" t="str">
            <v>N/A</v>
          </cell>
          <cell r="N158">
            <v>14.137200000000002</v>
          </cell>
          <cell r="O158" t="str">
            <v>67-69</v>
          </cell>
          <cell r="P158">
            <v>68</v>
          </cell>
          <cell r="Q158" t="str">
            <v>48-50</v>
          </cell>
          <cell r="R158">
            <v>49</v>
          </cell>
          <cell r="S158" t="str">
            <v>57-61</v>
          </cell>
          <cell r="T158">
            <v>58</v>
          </cell>
          <cell r="U158">
            <v>0.15</v>
          </cell>
          <cell r="V158">
            <v>52</v>
          </cell>
          <cell r="W158" t="str">
            <v>64 X 64</v>
          </cell>
          <cell r="X158" t="str">
            <v>3:35</v>
          </cell>
          <cell r="Y158" t="str">
            <v>Sunflower</v>
          </cell>
          <cell r="Z158" t="str">
            <v>2.5</v>
          </cell>
          <cell r="AA158">
            <v>34</v>
          </cell>
          <cell r="AB158">
            <v>197.2</v>
          </cell>
          <cell r="AC158">
            <v>1</v>
          </cell>
          <cell r="AD158">
            <v>48</v>
          </cell>
          <cell r="AE158">
            <v>185</v>
          </cell>
          <cell r="AF158">
            <v>8.8800000000000008</v>
          </cell>
          <cell r="AG158">
            <v>178</v>
          </cell>
          <cell r="AH158">
            <v>109</v>
          </cell>
          <cell r="AI158">
            <v>85.383333333333326</v>
          </cell>
          <cell r="AJ158">
            <v>76.844999999999999</v>
          </cell>
          <cell r="AK158">
            <v>72.575833333333321</v>
          </cell>
          <cell r="AL158">
            <v>967.92000000000007</v>
          </cell>
          <cell r="AM158" t="str">
            <v>None</v>
          </cell>
          <cell r="AN158">
            <v>8</v>
          </cell>
          <cell r="AO158" t="str">
            <v>Use maximum relaxation to keep product round.</v>
          </cell>
          <cell r="AP158" t="str">
            <v>0:47</v>
          </cell>
          <cell r="AQ158">
            <v>0.16666666666666666</v>
          </cell>
          <cell r="AR158">
            <v>10</v>
          </cell>
          <cell r="AS158">
            <v>73.050566037735848</v>
          </cell>
          <cell r="AT158">
            <v>0.6209356737485161</v>
          </cell>
          <cell r="AU158">
            <v>757.1</v>
          </cell>
          <cell r="AV158">
            <v>85.259009009009006</v>
          </cell>
          <cell r="AW158">
            <v>878.23599999999999</v>
          </cell>
          <cell r="AX158">
            <v>98.900450450450435</v>
          </cell>
          <cell r="AY158">
            <v>0.15</v>
          </cell>
          <cell r="AZ158">
            <v>0.01</v>
          </cell>
          <cell r="BA158" t="str">
            <v>N</v>
          </cell>
          <cell r="BB158">
            <v>0</v>
          </cell>
          <cell r="BC158">
            <v>1.3320000000000001</v>
          </cell>
          <cell r="BD158">
            <v>8.8800000000000004E-2</v>
          </cell>
          <cell r="BE158">
            <v>0</v>
          </cell>
          <cell r="BF158">
            <v>1.4208000000000001</v>
          </cell>
          <cell r="BG158">
            <v>138661.76470588235</v>
          </cell>
          <cell r="BH158">
            <v>5.4600487856612577E-3</v>
          </cell>
          <cell r="BI158">
            <v>10.331599618199172</v>
          </cell>
          <cell r="BJ158">
            <v>11.807542420799054</v>
          </cell>
          <cell r="BK158">
            <v>0.75206166393760565</v>
          </cell>
          <cell r="BL158">
            <v>0.85949904450012071</v>
          </cell>
          <cell r="BM158">
            <v>7</v>
          </cell>
        </row>
        <row r="159">
          <cell r="A159">
            <v>70000058</v>
          </cell>
          <cell r="B159" t="str">
            <v>Lidl Sondey (Scandinavia) Sea Salt Scallops 48/185g MB</v>
          </cell>
          <cell r="C159" t="str">
            <v>60000041</v>
          </cell>
          <cell r="D159" t="str">
            <v>None</v>
          </cell>
          <cell r="E159">
            <v>240</v>
          </cell>
          <cell r="F159">
            <v>944.7</v>
          </cell>
          <cell r="G159">
            <v>20.196000000000002</v>
          </cell>
          <cell r="H159">
            <v>47</v>
          </cell>
          <cell r="I159" t="str">
            <v>1-4</v>
          </cell>
          <cell r="J159">
            <v>18</v>
          </cell>
          <cell r="K159">
            <v>165</v>
          </cell>
          <cell r="L159" t="str">
            <v>Sea Salt</v>
          </cell>
          <cell r="M159" t="str">
            <v>N/A</v>
          </cell>
          <cell r="N159">
            <v>14.137200000000002</v>
          </cell>
          <cell r="O159" t="str">
            <v>67-69</v>
          </cell>
          <cell r="P159">
            <v>68</v>
          </cell>
          <cell r="Q159" t="str">
            <v>48-50</v>
          </cell>
          <cell r="R159">
            <v>49</v>
          </cell>
          <cell r="S159" t="str">
            <v>57-61</v>
          </cell>
          <cell r="T159">
            <v>58</v>
          </cell>
          <cell r="U159">
            <v>0.15</v>
          </cell>
          <cell r="V159">
            <v>52</v>
          </cell>
          <cell r="W159" t="str">
            <v>64 X 64</v>
          </cell>
          <cell r="X159" t="str">
            <v>3:35</v>
          </cell>
          <cell r="Y159" t="str">
            <v>Sunflower</v>
          </cell>
          <cell r="Z159" t="str">
            <v>2.5</v>
          </cell>
          <cell r="AA159">
            <v>34</v>
          </cell>
          <cell r="AB159">
            <v>197.2</v>
          </cell>
          <cell r="AC159">
            <v>1</v>
          </cell>
          <cell r="AD159">
            <v>48</v>
          </cell>
          <cell r="AE159">
            <v>185</v>
          </cell>
          <cell r="AF159">
            <v>8.8800000000000008</v>
          </cell>
          <cell r="AG159">
            <v>178</v>
          </cell>
          <cell r="AH159">
            <v>109</v>
          </cell>
          <cell r="AI159">
            <v>85.383333333333326</v>
          </cell>
          <cell r="AJ159">
            <v>76.844999999999999</v>
          </cell>
          <cell r="AK159">
            <v>72.575833333333321</v>
          </cell>
          <cell r="AL159">
            <v>967.92000000000007</v>
          </cell>
          <cell r="AM159" t="str">
            <v>None</v>
          </cell>
          <cell r="AN159">
            <v>8</v>
          </cell>
          <cell r="AO159" t="str">
            <v xml:space="preserve"> Use maximum relaxation to keep product round.</v>
          </cell>
          <cell r="AP159" t="str">
            <v>0:47</v>
          </cell>
          <cell r="AQ159">
            <v>0.16666666666666666</v>
          </cell>
          <cell r="AR159">
            <v>10</v>
          </cell>
          <cell r="AS159">
            <v>73.050566037735848</v>
          </cell>
          <cell r="AT159">
            <v>0.6209356737485161</v>
          </cell>
          <cell r="AU159">
            <v>748.8</v>
          </cell>
          <cell r="AV159">
            <v>84.324324324324309</v>
          </cell>
          <cell r="AW159">
            <v>868.60799999999995</v>
          </cell>
          <cell r="AX159">
            <v>97.816216216216205</v>
          </cell>
          <cell r="AY159">
            <v>0.15</v>
          </cell>
          <cell r="AZ159">
            <v>0.01</v>
          </cell>
          <cell r="BA159" t="str">
            <v>N</v>
          </cell>
          <cell r="BB159">
            <v>0</v>
          </cell>
          <cell r="BC159">
            <v>1.3320000000000001</v>
          </cell>
          <cell r="BD159">
            <v>8.8800000000000004E-2</v>
          </cell>
          <cell r="BE159">
            <v>0</v>
          </cell>
          <cell r="BF159">
            <v>1.4208000000000001</v>
          </cell>
          <cell r="BG159">
            <v>138926.4705882353</v>
          </cell>
          <cell r="BH159">
            <v>5.3899015560495388E-3</v>
          </cell>
          <cell r="BI159">
            <v>10.217119339472847</v>
          </cell>
          <cell r="BJ159">
            <v>11.676707816540397</v>
          </cell>
          <cell r="BK159">
            <v>0.76048832766211916</v>
          </cell>
          <cell r="BL159">
            <v>0.86912951732813615</v>
          </cell>
          <cell r="BM159">
            <v>7</v>
          </cell>
        </row>
        <row r="160">
          <cell r="A160">
            <v>70000059</v>
          </cell>
          <cell r="B160" t="str">
            <v>Lidl Sondey (Eastern Europe)  Rosemary Scallops 48/185g MB</v>
          </cell>
          <cell r="C160" t="str">
            <v>60000022</v>
          </cell>
          <cell r="D160" t="str">
            <v>None</v>
          </cell>
          <cell r="E160">
            <v>240</v>
          </cell>
          <cell r="F160">
            <v>935.4</v>
          </cell>
          <cell r="G160">
            <v>20.808</v>
          </cell>
          <cell r="H160">
            <v>45</v>
          </cell>
          <cell r="I160" t="str">
            <v>1-4</v>
          </cell>
          <cell r="J160">
            <v>18</v>
          </cell>
          <cell r="K160">
            <v>170</v>
          </cell>
          <cell r="L160" t="str">
            <v>Sea Salt</v>
          </cell>
          <cell r="M160" t="str">
            <v>N/A</v>
          </cell>
          <cell r="N160">
            <v>14.5656</v>
          </cell>
          <cell r="O160" t="str">
            <v>67-69</v>
          </cell>
          <cell r="P160">
            <v>68</v>
          </cell>
          <cell r="Q160" t="str">
            <v>48-50</v>
          </cell>
          <cell r="R160">
            <v>49</v>
          </cell>
          <cell r="S160" t="str">
            <v>57-61</v>
          </cell>
          <cell r="T160">
            <v>58</v>
          </cell>
          <cell r="U160">
            <v>0.15</v>
          </cell>
          <cell r="V160">
            <v>52</v>
          </cell>
          <cell r="W160" t="str">
            <v>64 X 64</v>
          </cell>
          <cell r="X160" t="str">
            <v>3:40</v>
          </cell>
          <cell r="Y160" t="str">
            <v>Sunflower</v>
          </cell>
          <cell r="Z160" t="str">
            <v>2.5</v>
          </cell>
          <cell r="AA160">
            <v>34</v>
          </cell>
          <cell r="AB160">
            <v>197.2</v>
          </cell>
          <cell r="AC160">
            <v>1</v>
          </cell>
          <cell r="AD160">
            <v>48</v>
          </cell>
          <cell r="AE160">
            <v>185</v>
          </cell>
          <cell r="AF160">
            <v>8.8800000000000008</v>
          </cell>
          <cell r="AG160">
            <v>178</v>
          </cell>
          <cell r="AH160">
            <v>112</v>
          </cell>
          <cell r="AI160">
            <v>84</v>
          </cell>
          <cell r="AJ160">
            <v>75.600000000000009</v>
          </cell>
          <cell r="AK160">
            <v>71.399999999999991</v>
          </cell>
          <cell r="AL160">
            <v>994.56000000000006</v>
          </cell>
          <cell r="AM160" t="str">
            <v>None</v>
          </cell>
          <cell r="AN160">
            <v>8</v>
          </cell>
          <cell r="AO160" t="str">
            <v xml:space="preserve"> Use maximum relaxation to keep product round.</v>
          </cell>
          <cell r="AP160" t="str">
            <v>0:45</v>
          </cell>
          <cell r="AQ160">
            <v>0.16666666666666666</v>
          </cell>
          <cell r="AR160">
            <v>10</v>
          </cell>
          <cell r="AS160">
            <v>75.061132075471704</v>
          </cell>
          <cell r="AT160">
            <v>0.60430346820168102</v>
          </cell>
          <cell r="AU160">
            <v>753</v>
          </cell>
          <cell r="AV160">
            <v>84.797297297297291</v>
          </cell>
          <cell r="AW160">
            <v>873.48</v>
          </cell>
          <cell r="AX160">
            <v>98.364864864864856</v>
          </cell>
          <cell r="AY160">
            <v>0.15</v>
          </cell>
          <cell r="AZ160">
            <v>0.01</v>
          </cell>
          <cell r="BA160" t="str">
            <v>N</v>
          </cell>
          <cell r="BB160">
            <v>0</v>
          </cell>
          <cell r="BC160">
            <v>1.3320000000000001</v>
          </cell>
          <cell r="BD160">
            <v>8.8800000000000004E-2</v>
          </cell>
          <cell r="BE160">
            <v>0</v>
          </cell>
          <cell r="BF160">
            <v>1.4208000000000001</v>
          </cell>
          <cell r="BG160">
            <v>137558.82352941178</v>
          </cell>
          <cell r="BH160">
            <v>5.4740218088518275E-3</v>
          </cell>
          <cell r="BI160">
            <v>10.354403592046182</v>
          </cell>
          <cell r="BJ160">
            <v>11.833604105195636</v>
          </cell>
          <cell r="BK160">
            <v>0.75040536433876193</v>
          </cell>
          <cell r="BL160">
            <v>0.85760613067287073</v>
          </cell>
          <cell r="BM160">
            <v>7</v>
          </cell>
        </row>
        <row r="161">
          <cell r="A161">
            <v>70000060</v>
          </cell>
          <cell r="B161" t="str">
            <v>Lidl Sondey (Eastern Europe) Garlic Scallops 48/185g MB</v>
          </cell>
          <cell r="C161" t="str">
            <v>60000039</v>
          </cell>
          <cell r="D161" t="str">
            <v>None</v>
          </cell>
          <cell r="E161">
            <v>240</v>
          </cell>
          <cell r="F161">
            <v>928.5</v>
          </cell>
          <cell r="G161">
            <v>22.032</v>
          </cell>
          <cell r="H161">
            <v>42</v>
          </cell>
          <cell r="I161" t="str">
            <v>1-4</v>
          </cell>
          <cell r="J161">
            <v>18</v>
          </cell>
          <cell r="K161">
            <v>180</v>
          </cell>
          <cell r="L161" t="str">
            <v>Sea Salt</v>
          </cell>
          <cell r="M161" t="str">
            <v>N/A</v>
          </cell>
          <cell r="N161">
            <v>15.4224</v>
          </cell>
          <cell r="O161" t="str">
            <v>67-69</v>
          </cell>
          <cell r="P161">
            <v>68</v>
          </cell>
          <cell r="Q161" t="str">
            <v>48-50</v>
          </cell>
          <cell r="R161">
            <v>49</v>
          </cell>
          <cell r="S161" t="str">
            <v>57-61</v>
          </cell>
          <cell r="T161">
            <v>58</v>
          </cell>
          <cell r="U161">
            <v>0.15</v>
          </cell>
          <cell r="V161">
            <v>52</v>
          </cell>
          <cell r="W161" t="str">
            <v>64 X 64</v>
          </cell>
          <cell r="X161" t="str">
            <v>3:35</v>
          </cell>
          <cell r="Y161" t="str">
            <v>Sunflower</v>
          </cell>
          <cell r="Z161" t="str">
            <v>2.5</v>
          </cell>
          <cell r="AA161">
            <v>34</v>
          </cell>
          <cell r="AB161">
            <v>197.2</v>
          </cell>
          <cell r="AC161">
            <v>1</v>
          </cell>
          <cell r="AD161">
            <v>48</v>
          </cell>
          <cell r="AE161">
            <v>185</v>
          </cell>
          <cell r="AF161">
            <v>8.8800000000000008</v>
          </cell>
          <cell r="AG161">
            <v>178</v>
          </cell>
          <cell r="AH161">
            <v>119</v>
          </cell>
          <cell r="AI161">
            <v>83.3</v>
          </cell>
          <cell r="AJ161">
            <v>74.97</v>
          </cell>
          <cell r="AK161">
            <v>70.804999999999993</v>
          </cell>
          <cell r="AL161">
            <v>1056.72</v>
          </cell>
          <cell r="AM161" t="str">
            <v>None</v>
          </cell>
          <cell r="AN161">
            <v>8</v>
          </cell>
          <cell r="AO161" t="str">
            <v>Use maximum relaxation to keep product round.</v>
          </cell>
          <cell r="AP161" t="str">
            <v>0:42</v>
          </cell>
          <cell r="AQ161">
            <v>0.16666666666666666</v>
          </cell>
          <cell r="AR161">
            <v>11</v>
          </cell>
          <cell r="AS161">
            <v>74.155789473684209</v>
          </cell>
          <cell r="AT161">
            <v>0.61168120199770593</v>
          </cell>
          <cell r="AU161">
            <v>741.5</v>
          </cell>
          <cell r="AV161">
            <v>83.502252252252248</v>
          </cell>
          <cell r="AW161">
            <v>860.14</v>
          </cell>
          <cell r="AX161">
            <v>96.862612612612608</v>
          </cell>
          <cell r="AY161">
            <v>0.15</v>
          </cell>
          <cell r="AZ161">
            <v>0.01</v>
          </cell>
          <cell r="BA161" t="str">
            <v>N</v>
          </cell>
          <cell r="BB161">
            <v>0</v>
          </cell>
          <cell r="BC161">
            <v>1.3320000000000001</v>
          </cell>
          <cell r="BD161">
            <v>8.8800000000000004E-2</v>
          </cell>
          <cell r="BE161">
            <v>0</v>
          </cell>
          <cell r="BF161">
            <v>1.4208000000000001</v>
          </cell>
          <cell r="BG161">
            <v>136544.11764705883</v>
          </cell>
          <cell r="BH161">
            <v>5.4304792676359718E-3</v>
          </cell>
          <cell r="BI161">
            <v>10.283342164781907</v>
          </cell>
          <cell r="BJ161">
            <v>11.752391045465036</v>
          </cell>
          <cell r="BK161">
            <v>0.75559092321273458</v>
          </cell>
          <cell r="BL161">
            <v>0.86353248367169655</v>
          </cell>
          <cell r="BM161">
            <v>7</v>
          </cell>
        </row>
        <row r="162">
          <cell r="A162">
            <v>70000061</v>
          </cell>
          <cell r="B162" t="str">
            <v>Lidl Sondey (Eastern Europe) Sea Salt &amp; Pepper Scallops 48/185g MB</v>
          </cell>
          <cell r="C162" t="str">
            <v>60000040</v>
          </cell>
          <cell r="D162" t="str">
            <v>None</v>
          </cell>
          <cell r="E162">
            <v>240</v>
          </cell>
          <cell r="F162">
            <v>942.9</v>
          </cell>
          <cell r="G162">
            <v>20.196000000000002</v>
          </cell>
          <cell r="H162">
            <v>47</v>
          </cell>
          <cell r="I162" t="str">
            <v>1-4</v>
          </cell>
          <cell r="J162">
            <v>18</v>
          </cell>
          <cell r="K162">
            <v>165</v>
          </cell>
          <cell r="L162" t="str">
            <v>Sea Salt</v>
          </cell>
          <cell r="M162" t="str">
            <v>N/A</v>
          </cell>
          <cell r="N162">
            <v>14.137200000000002</v>
          </cell>
          <cell r="O162" t="str">
            <v>67-69</v>
          </cell>
          <cell r="P162">
            <v>68</v>
          </cell>
          <cell r="Q162" t="str">
            <v>48-50</v>
          </cell>
          <cell r="R162">
            <v>49</v>
          </cell>
          <cell r="S162" t="str">
            <v>57-61</v>
          </cell>
          <cell r="T162">
            <v>58</v>
          </cell>
          <cell r="U162">
            <v>0.15</v>
          </cell>
          <cell r="V162">
            <v>52</v>
          </cell>
          <cell r="W162" t="str">
            <v>64 X 64</v>
          </cell>
          <cell r="X162" t="str">
            <v>3:35</v>
          </cell>
          <cell r="Y162" t="str">
            <v>Sunflower</v>
          </cell>
          <cell r="Z162" t="str">
            <v>2.5</v>
          </cell>
          <cell r="AA162">
            <v>34</v>
          </cell>
          <cell r="AB162">
            <v>197.2</v>
          </cell>
          <cell r="AC162">
            <v>1</v>
          </cell>
          <cell r="AD162">
            <v>48</v>
          </cell>
          <cell r="AE162">
            <v>185</v>
          </cell>
          <cell r="AF162">
            <v>8.8800000000000008</v>
          </cell>
          <cell r="AG162">
            <v>178</v>
          </cell>
          <cell r="AH162">
            <v>109</v>
          </cell>
          <cell r="AI162">
            <v>85.383333333333326</v>
          </cell>
          <cell r="AJ162">
            <v>76.844999999999999</v>
          </cell>
          <cell r="AK162">
            <v>72.575833333333321</v>
          </cell>
          <cell r="AL162">
            <v>967.92000000000007</v>
          </cell>
          <cell r="AM162" t="str">
            <v>None</v>
          </cell>
          <cell r="AN162">
            <v>8</v>
          </cell>
          <cell r="AO162" t="str">
            <v>Use maximum relaxation to keep product round.</v>
          </cell>
          <cell r="AP162" t="str">
            <v>0:47</v>
          </cell>
          <cell r="AQ162">
            <v>0.16666666666666666</v>
          </cell>
          <cell r="AR162">
            <v>10</v>
          </cell>
          <cell r="AS162">
            <v>73.050566037735848</v>
          </cell>
          <cell r="AT162">
            <v>0.6209356737485161</v>
          </cell>
          <cell r="AU162">
            <v>757.1</v>
          </cell>
          <cell r="AV162">
            <v>85.259009009009006</v>
          </cell>
          <cell r="AW162">
            <v>878.23599999999999</v>
          </cell>
          <cell r="AX162">
            <v>98.900450450450435</v>
          </cell>
          <cell r="AY162">
            <v>0.15</v>
          </cell>
          <cell r="AZ162">
            <v>0.01</v>
          </cell>
          <cell r="BA162" t="str">
            <v>N</v>
          </cell>
          <cell r="BB162">
            <v>0</v>
          </cell>
          <cell r="BC162">
            <v>1.3320000000000001</v>
          </cell>
          <cell r="BD162">
            <v>8.8800000000000004E-2</v>
          </cell>
          <cell r="BE162">
            <v>0</v>
          </cell>
          <cell r="BF162">
            <v>1.4208000000000001</v>
          </cell>
          <cell r="BG162">
            <v>138661.76470588235</v>
          </cell>
          <cell r="BH162">
            <v>5.4600487856612577E-3</v>
          </cell>
          <cell r="BI162">
            <v>10.331599618199172</v>
          </cell>
          <cell r="BJ162">
            <v>11.807542420799054</v>
          </cell>
          <cell r="BK162">
            <v>0.75206166393760565</v>
          </cell>
          <cell r="BL162">
            <v>0.85949904450012071</v>
          </cell>
          <cell r="BM162">
            <v>7</v>
          </cell>
        </row>
        <row r="163">
          <cell r="A163">
            <v>70000062</v>
          </cell>
          <cell r="B163" t="str">
            <v>Lidl Sondey (Eastern Europe) Sea Salt Scallops 48/185g MB</v>
          </cell>
          <cell r="C163" t="str">
            <v>60000041</v>
          </cell>
          <cell r="D163" t="str">
            <v>None</v>
          </cell>
          <cell r="E163">
            <v>240</v>
          </cell>
          <cell r="F163">
            <v>944.7</v>
          </cell>
          <cell r="G163">
            <v>20.196000000000002</v>
          </cell>
          <cell r="H163">
            <v>47</v>
          </cell>
          <cell r="I163" t="str">
            <v>1-4</v>
          </cell>
          <cell r="J163">
            <v>18</v>
          </cell>
          <cell r="K163">
            <v>165</v>
          </cell>
          <cell r="L163" t="str">
            <v>Sea Salt</v>
          </cell>
          <cell r="M163" t="str">
            <v>N/A</v>
          </cell>
          <cell r="N163">
            <v>14.137200000000002</v>
          </cell>
          <cell r="O163" t="str">
            <v>67-69</v>
          </cell>
          <cell r="P163">
            <v>68</v>
          </cell>
          <cell r="Q163" t="str">
            <v>48-50</v>
          </cell>
          <cell r="R163">
            <v>49</v>
          </cell>
          <cell r="S163" t="str">
            <v>57-61</v>
          </cell>
          <cell r="T163">
            <v>58</v>
          </cell>
          <cell r="U163">
            <v>0.15</v>
          </cell>
          <cell r="V163">
            <v>52</v>
          </cell>
          <cell r="W163" t="str">
            <v>64 X 64</v>
          </cell>
          <cell r="X163" t="str">
            <v>3:35</v>
          </cell>
          <cell r="Y163" t="str">
            <v>Sunflower</v>
          </cell>
          <cell r="Z163" t="str">
            <v>2.5</v>
          </cell>
          <cell r="AA163">
            <v>34</v>
          </cell>
          <cell r="AB163">
            <v>197.2</v>
          </cell>
          <cell r="AC163">
            <v>1</v>
          </cell>
          <cell r="AD163">
            <v>48</v>
          </cell>
          <cell r="AE163">
            <v>185</v>
          </cell>
          <cell r="AF163">
            <v>8.8800000000000008</v>
          </cell>
          <cell r="AG163">
            <v>178</v>
          </cell>
          <cell r="AH163">
            <v>109</v>
          </cell>
          <cell r="AI163">
            <v>85.383333333333326</v>
          </cell>
          <cell r="AJ163">
            <v>76.844999999999999</v>
          </cell>
          <cell r="AK163">
            <v>72.575833333333321</v>
          </cell>
          <cell r="AL163">
            <v>967.92000000000007</v>
          </cell>
          <cell r="AM163" t="str">
            <v>None</v>
          </cell>
          <cell r="AN163">
            <v>8</v>
          </cell>
          <cell r="AO163" t="str">
            <v>.Use maximum relaxation to keep product round.</v>
          </cell>
          <cell r="AP163" t="str">
            <v>0:47</v>
          </cell>
          <cell r="AQ163">
            <v>0.16666666666666666</v>
          </cell>
          <cell r="AR163">
            <v>10</v>
          </cell>
          <cell r="AS163">
            <v>73.050566037735848</v>
          </cell>
          <cell r="AT163">
            <v>0.6209356737485161</v>
          </cell>
          <cell r="AU163">
            <v>748.8</v>
          </cell>
          <cell r="AV163">
            <v>84.324324324324309</v>
          </cell>
          <cell r="AW163">
            <v>868.60799999999995</v>
          </cell>
          <cell r="AX163">
            <v>97.816216216216205</v>
          </cell>
          <cell r="AY163">
            <v>0.15</v>
          </cell>
          <cell r="AZ163">
            <v>0.01</v>
          </cell>
          <cell r="BA163" t="str">
            <v>N</v>
          </cell>
          <cell r="BB163">
            <v>0</v>
          </cell>
          <cell r="BC163">
            <v>1.3320000000000001</v>
          </cell>
          <cell r="BD163">
            <v>8.8800000000000004E-2</v>
          </cell>
          <cell r="BE163">
            <v>0</v>
          </cell>
          <cell r="BF163">
            <v>1.4208000000000001</v>
          </cell>
          <cell r="BG163">
            <v>138926.4705882353</v>
          </cell>
          <cell r="BH163">
            <v>5.3899015560495388E-3</v>
          </cell>
          <cell r="BI163">
            <v>10.217119339472847</v>
          </cell>
          <cell r="BJ163">
            <v>11.676707816540397</v>
          </cell>
          <cell r="BK163">
            <v>0.76048832766211916</v>
          </cell>
          <cell r="BL163">
            <v>0.86912951732813615</v>
          </cell>
          <cell r="BM163">
            <v>7</v>
          </cell>
        </row>
        <row r="164">
          <cell r="A164">
            <v>70000063</v>
          </cell>
          <cell r="B164" t="str">
            <v>Aldi (U.S.) Thin Wheat Original 20/58g Internals</v>
          </cell>
          <cell r="C164" t="str">
            <v>60000033</v>
          </cell>
          <cell r="D164" t="str">
            <v>None</v>
          </cell>
          <cell r="E164">
            <v>60</v>
          </cell>
          <cell r="F164">
            <v>1015</v>
          </cell>
          <cell r="G164">
            <v>16.896000000000001</v>
          </cell>
          <cell r="H164">
            <v>60</v>
          </cell>
          <cell r="I164" t="str">
            <v>1-13</v>
          </cell>
          <cell r="J164">
            <v>32</v>
          </cell>
          <cell r="K164">
            <v>240</v>
          </cell>
          <cell r="L164" t="str">
            <v>Flake Salt</v>
          </cell>
          <cell r="M164" t="str">
            <v>N/A</v>
          </cell>
          <cell r="N164">
            <v>8.4480000000000004</v>
          </cell>
          <cell r="O164" t="str">
            <v>21-23</v>
          </cell>
          <cell r="P164">
            <v>22</v>
          </cell>
          <cell r="Q164" t="str">
            <v>16-18</v>
          </cell>
          <cell r="R164">
            <v>17</v>
          </cell>
          <cell r="S164" t="str">
            <v>19-21</v>
          </cell>
          <cell r="T164">
            <v>20</v>
          </cell>
          <cell r="U164">
            <v>0.15</v>
          </cell>
          <cell r="V164">
            <v>29</v>
          </cell>
          <cell r="W164" t="str">
            <v>32 X 32</v>
          </cell>
          <cell r="X164" t="str">
            <v>3:45</v>
          </cell>
          <cell r="Y164" t="str">
            <v>Sunflower</v>
          </cell>
          <cell r="Z164" t="str">
            <v>2</v>
          </cell>
          <cell r="AA164">
            <v>131</v>
          </cell>
          <cell r="AB164">
            <v>262</v>
          </cell>
          <cell r="AC164">
            <v>1</v>
          </cell>
          <cell r="AD164">
            <v>20</v>
          </cell>
          <cell r="AE164">
            <v>258</v>
          </cell>
          <cell r="AF164">
            <v>5.16</v>
          </cell>
          <cell r="AG164" t="str">
            <v>N/A</v>
          </cell>
          <cell r="AH164">
            <v>175</v>
          </cell>
          <cell r="AI164">
            <v>175</v>
          </cell>
          <cell r="AJ164">
            <v>157.5</v>
          </cell>
          <cell r="AK164">
            <v>148.75</v>
          </cell>
          <cell r="AL164">
            <v>903</v>
          </cell>
          <cell r="AM164" t="str">
            <v>None</v>
          </cell>
          <cell r="AN164">
            <v>17</v>
          </cell>
          <cell r="AO164" t="str">
            <v xml:space="preserve">DIE TO BE MOUNTED ON RIGHT SLOT ONLY (CUTTER SIDE).  </v>
          </cell>
          <cell r="AP164" t="str">
            <v>1:00</v>
          </cell>
          <cell r="AQ164">
            <v>4.1666666666666664E-2</v>
          </cell>
          <cell r="AR164">
            <v>8</v>
          </cell>
          <cell r="AS164">
            <v>80.266666666666666</v>
          </cell>
          <cell r="AT164">
            <v>0.56511257193129549</v>
          </cell>
          <cell r="AU164">
            <v>779.82</v>
          </cell>
          <cell r="AV164">
            <v>151.12790697674419</v>
          </cell>
          <cell r="AW164">
            <v>904.59119999999996</v>
          </cell>
          <cell r="AX164">
            <v>175.30837209302325</v>
          </cell>
          <cell r="AY164">
            <v>0.15</v>
          </cell>
          <cell r="AZ164">
            <v>0.01</v>
          </cell>
          <cell r="BA164" t="str">
            <v>N</v>
          </cell>
          <cell r="BB164">
            <v>0</v>
          </cell>
          <cell r="BC164">
            <v>0.77400000000000002</v>
          </cell>
          <cell r="BD164">
            <v>5.16E-2</v>
          </cell>
          <cell r="BE164">
            <v>0</v>
          </cell>
          <cell r="BF164">
            <v>0.8256</v>
          </cell>
          <cell r="BG164">
            <v>461363.63636363635</v>
          </cell>
          <cell r="BH164">
            <v>1.6902502463054189E-3</v>
          </cell>
          <cell r="BI164">
            <v>5.2540556453201974</v>
          </cell>
          <cell r="BJ164">
            <v>6.0046350232230825</v>
          </cell>
          <cell r="BK164">
            <v>0.85933615949072106</v>
          </cell>
          <cell r="BL164">
            <v>0.98209846798939537</v>
          </cell>
          <cell r="BM164">
            <v>6</v>
          </cell>
        </row>
        <row r="165">
          <cell r="A165">
            <v>70000064</v>
          </cell>
          <cell r="B165" t="str">
            <v>Aldi (U.S.) Thin Wheat Reduced Fat 20/240g Internals</v>
          </cell>
          <cell r="C165" t="str">
            <v>60000033</v>
          </cell>
          <cell r="D165" t="str">
            <v>None</v>
          </cell>
          <cell r="E165">
            <v>30</v>
          </cell>
          <cell r="F165">
            <v>1015</v>
          </cell>
          <cell r="G165">
            <v>16.896000000000001</v>
          </cell>
          <cell r="H165">
            <v>60</v>
          </cell>
          <cell r="I165" t="str">
            <v>1-13</v>
          </cell>
          <cell r="J165">
            <v>32</v>
          </cell>
          <cell r="K165">
            <v>240</v>
          </cell>
          <cell r="L165" t="str">
            <v>Flake Salt</v>
          </cell>
          <cell r="M165" t="str">
            <v>N/A</v>
          </cell>
          <cell r="N165">
            <v>8.4480000000000004</v>
          </cell>
          <cell r="O165" t="str">
            <v>21-23</v>
          </cell>
          <cell r="P165">
            <v>22</v>
          </cell>
          <cell r="Q165" t="str">
            <v>16-18</v>
          </cell>
          <cell r="R165">
            <v>17</v>
          </cell>
          <cell r="S165" t="str">
            <v>18-20</v>
          </cell>
          <cell r="T165">
            <v>19</v>
          </cell>
          <cell r="U165">
            <v>0.09</v>
          </cell>
          <cell r="V165">
            <v>29</v>
          </cell>
          <cell r="W165" t="str">
            <v>33 X 32</v>
          </cell>
          <cell r="X165" t="str">
            <v>3:45</v>
          </cell>
          <cell r="Y165" t="str">
            <v>Sunflower</v>
          </cell>
          <cell r="Z165" t="str">
            <v>2</v>
          </cell>
          <cell r="AA165">
            <v>128</v>
          </cell>
          <cell r="AB165">
            <v>243.2</v>
          </cell>
          <cell r="AC165">
            <v>1</v>
          </cell>
          <cell r="AD165">
            <v>20</v>
          </cell>
          <cell r="AE165">
            <v>240</v>
          </cell>
          <cell r="AF165">
            <v>4.8</v>
          </cell>
          <cell r="AG165" t="str">
            <v>N/A</v>
          </cell>
          <cell r="AH165">
            <v>180</v>
          </cell>
          <cell r="AI165">
            <v>180</v>
          </cell>
          <cell r="AJ165">
            <v>162</v>
          </cell>
          <cell r="AK165">
            <v>153</v>
          </cell>
          <cell r="AL165">
            <v>864</v>
          </cell>
          <cell r="AM165" t="str">
            <v>None</v>
          </cell>
          <cell r="AN165">
            <v>17</v>
          </cell>
          <cell r="AO165" t="str">
            <v xml:space="preserve">DIE TO BE MOUNTED ON RIGHT SLOT ONLY (CUTTER SIDE).  </v>
          </cell>
          <cell r="AP165" t="str">
            <v>1:00</v>
          </cell>
          <cell r="AQ165">
            <v>2.0833333333333332E-2</v>
          </cell>
          <cell r="AR165">
            <v>8</v>
          </cell>
          <cell r="AS165">
            <v>76.8</v>
          </cell>
          <cell r="AT165">
            <v>0.59062112552541657</v>
          </cell>
          <cell r="AU165">
            <v>779.82</v>
          </cell>
          <cell r="AV165">
            <v>162.46250000000001</v>
          </cell>
          <cell r="AW165">
            <v>853.90290000000005</v>
          </cell>
          <cell r="AX165">
            <v>177.89643750000002</v>
          </cell>
          <cell r="AY165">
            <v>0.09</v>
          </cell>
          <cell r="AZ165">
            <v>5.0000000000000001E-3</v>
          </cell>
          <cell r="BA165" t="str">
            <v>N</v>
          </cell>
          <cell r="BB165">
            <v>0</v>
          </cell>
          <cell r="BC165">
            <v>0.432</v>
          </cell>
          <cell r="BD165">
            <v>2.4E-2</v>
          </cell>
          <cell r="BE165">
            <v>0</v>
          </cell>
          <cell r="BF165">
            <v>0.45600000000000002</v>
          </cell>
          <cell r="BG165">
            <v>461363.63636363635</v>
          </cell>
          <cell r="BH165">
            <v>1.6902502463054189E-3</v>
          </cell>
          <cell r="BI165">
            <v>4.7830406305418727</v>
          </cell>
          <cell r="BJ165">
            <v>5.4663321491907118</v>
          </cell>
          <cell r="BK165">
            <v>0.87810251353105906</v>
          </cell>
          <cell r="BL165">
            <v>1.0035457297497818</v>
          </cell>
          <cell r="BM165">
            <v>6</v>
          </cell>
        </row>
        <row r="166">
          <cell r="A166">
            <v>70000065</v>
          </cell>
          <cell r="B166" t="str">
            <v>Bulk Salt and Pepper Crisp (MB)</v>
          </cell>
          <cell r="C166" t="str">
            <v>60000040</v>
          </cell>
          <cell r="D166" t="str">
            <v>None</v>
          </cell>
          <cell r="E166">
            <v>240</v>
          </cell>
          <cell r="F166">
            <v>942.9</v>
          </cell>
          <cell r="G166">
            <v>20.196000000000002</v>
          </cell>
          <cell r="H166">
            <v>47</v>
          </cell>
          <cell r="I166" t="str">
            <v>1-4</v>
          </cell>
          <cell r="J166">
            <v>18</v>
          </cell>
          <cell r="K166">
            <v>165</v>
          </cell>
          <cell r="L166" t="str">
            <v>Sea Salt</v>
          </cell>
          <cell r="M166" t="str">
            <v>N/A</v>
          </cell>
          <cell r="N166">
            <v>14.137200000000002</v>
          </cell>
          <cell r="O166" t="str">
            <v>67-69</v>
          </cell>
          <cell r="P166">
            <v>68</v>
          </cell>
          <cell r="Q166" t="str">
            <v>48-50</v>
          </cell>
          <cell r="R166">
            <v>49</v>
          </cell>
          <cell r="S166" t="str">
            <v>57-61</v>
          </cell>
          <cell r="T166">
            <v>58</v>
          </cell>
          <cell r="U166">
            <v>0.15</v>
          </cell>
          <cell r="V166">
            <v>52</v>
          </cell>
          <cell r="W166" t="str">
            <v>64 X 64</v>
          </cell>
          <cell r="X166" t="str">
            <v>3:35</v>
          </cell>
          <cell r="Y166" t="str">
            <v>Sunflower</v>
          </cell>
          <cell r="Z166" t="str">
            <v>2.5</v>
          </cell>
          <cell r="AA166">
            <v>173</v>
          </cell>
          <cell r="AB166">
            <v>1003.4</v>
          </cell>
          <cell r="AC166">
            <v>1</v>
          </cell>
          <cell r="AD166">
            <v>1</v>
          </cell>
          <cell r="AE166" t="str">
            <v>N/A</v>
          </cell>
          <cell r="AF166">
            <v>1</v>
          </cell>
          <cell r="AG166" t="str">
            <v>N/A</v>
          </cell>
          <cell r="AH166">
            <v>1033.56</v>
          </cell>
          <cell r="AI166">
            <v>809.62199999999996</v>
          </cell>
          <cell r="AJ166">
            <v>728.65980000000002</v>
          </cell>
          <cell r="AK166">
            <v>688.17869999999994</v>
          </cell>
          <cell r="AL166">
            <v>1033.56</v>
          </cell>
          <cell r="AM166" t="str">
            <v>None</v>
          </cell>
          <cell r="AN166">
            <v>8</v>
          </cell>
          <cell r="AO166" t="str">
            <v>Use maximum relaxation to keep product round.</v>
          </cell>
          <cell r="AP166" t="str">
            <v>0:47</v>
          </cell>
          <cell r="AQ166">
            <v>0.16666666666666666</v>
          </cell>
          <cell r="AR166">
            <v>10</v>
          </cell>
          <cell r="AS166">
            <v>78.004528301886793</v>
          </cell>
          <cell r="AT166">
            <v>0.58150088754853502</v>
          </cell>
          <cell r="AU166">
            <v>757.1</v>
          </cell>
          <cell r="AV166">
            <v>757.1</v>
          </cell>
          <cell r="AW166">
            <v>878.23599999999999</v>
          </cell>
          <cell r="AX166">
            <v>878.23599999999999</v>
          </cell>
          <cell r="AY166">
            <v>0.15</v>
          </cell>
          <cell r="AZ166">
            <v>0.01</v>
          </cell>
          <cell r="BA166" t="str">
            <v>N</v>
          </cell>
          <cell r="BB166">
            <v>0</v>
          </cell>
          <cell r="BC166">
            <v>0.15</v>
          </cell>
          <cell r="BD166">
            <v>0.01</v>
          </cell>
          <cell r="BE166">
            <v>0</v>
          </cell>
          <cell r="BF166">
            <v>0.16</v>
          </cell>
          <cell r="BG166">
            <v>138661.76470588235</v>
          </cell>
          <cell r="BH166">
            <v>5.4600487856612577E-3</v>
          </cell>
          <cell r="BI166">
            <v>1.1045884399193975</v>
          </cell>
          <cell r="BJ166">
            <v>1.2623867884793114</v>
          </cell>
          <cell r="BK166">
            <v>0.79215024200674167</v>
          </cell>
          <cell r="BL166">
            <v>0.90531456229341911</v>
          </cell>
          <cell r="BM166">
            <v>7</v>
          </cell>
        </row>
        <row r="167">
          <cell r="A167">
            <v>70000066</v>
          </cell>
          <cell r="B167" t="str">
            <v xml:space="preserve">Lidl (USA) Wheat Entertainer 24/8oz </v>
          </cell>
          <cell r="C167" t="str">
            <v>60000042</v>
          </cell>
          <cell r="D167" t="str">
            <v>Dairy</v>
          </cell>
          <cell r="E167">
            <v>120</v>
          </cell>
          <cell r="F167">
            <v>917.3</v>
          </cell>
          <cell r="G167">
            <v>20.646000000000001</v>
          </cell>
          <cell r="H167">
            <v>44</v>
          </cell>
          <cell r="I167" t="str">
            <v>1-3</v>
          </cell>
          <cell r="J167">
            <v>18</v>
          </cell>
          <cell r="K167">
            <v>185</v>
          </cell>
          <cell r="L167" t="str">
            <v>Flake Salt</v>
          </cell>
          <cell r="M167" t="str">
            <v>N/A</v>
          </cell>
          <cell r="N167">
            <v>14.452199999999999</v>
          </cell>
          <cell r="O167" t="str">
            <v>61-63</v>
          </cell>
          <cell r="P167">
            <v>62</v>
          </cell>
          <cell r="Q167" t="str">
            <v>44-46</v>
          </cell>
          <cell r="R167">
            <v>45</v>
          </cell>
          <cell r="S167" t="str">
            <v>49-51</v>
          </cell>
          <cell r="T167">
            <v>50</v>
          </cell>
          <cell r="U167">
            <v>0.1</v>
          </cell>
          <cell r="V167">
            <v>49</v>
          </cell>
          <cell r="W167" t="str">
            <v>62 X 62</v>
          </cell>
          <cell r="X167" t="str">
            <v>3:20</v>
          </cell>
          <cell r="Y167" t="str">
            <v>Sunflower</v>
          </cell>
          <cell r="Z167" t="str">
            <v>2.5</v>
          </cell>
          <cell r="AA167">
            <v>46</v>
          </cell>
          <cell r="AB167">
            <v>230</v>
          </cell>
          <cell r="AC167">
            <v>1</v>
          </cell>
          <cell r="AD167">
            <v>24</v>
          </cell>
          <cell r="AE167">
            <v>227</v>
          </cell>
          <cell r="AF167">
            <v>5.4480000000000004</v>
          </cell>
          <cell r="AG167">
            <v>229</v>
          </cell>
          <cell r="AH167">
            <v>180</v>
          </cell>
          <cell r="AI167">
            <v>132</v>
          </cell>
          <cell r="AJ167">
            <v>118.8</v>
          </cell>
          <cell r="AK167">
            <v>112.2</v>
          </cell>
          <cell r="AL167">
            <v>980.6400000000001</v>
          </cell>
          <cell r="AM167" t="str">
            <v>Dairy</v>
          </cell>
          <cell r="AN167">
            <v>7</v>
          </cell>
          <cell r="AP167" t="str">
            <v>0:44</v>
          </cell>
          <cell r="AQ167">
            <v>8.3333333333333329E-2</v>
          </cell>
          <cell r="AR167">
            <v>23</v>
          </cell>
          <cell r="AS167">
            <v>37.357714285714287</v>
          </cell>
          <cell r="AT167">
            <v>1.214199083312163</v>
          </cell>
          <cell r="AU167">
            <v>737.375</v>
          </cell>
          <cell r="AV167">
            <v>135.34783406754772</v>
          </cell>
          <cell r="AW167">
            <v>818.48624999999993</v>
          </cell>
          <cell r="AX167">
            <v>150.23609581497794</v>
          </cell>
          <cell r="AY167">
            <v>0.1</v>
          </cell>
          <cell r="AZ167">
            <v>0.01</v>
          </cell>
          <cell r="BA167" t="str">
            <v>N</v>
          </cell>
          <cell r="BB167">
            <v>0</v>
          </cell>
          <cell r="BC167">
            <v>0.54480000000000006</v>
          </cell>
          <cell r="BD167">
            <v>5.4480000000000008E-2</v>
          </cell>
          <cell r="BE167">
            <v>0</v>
          </cell>
          <cell r="BF167">
            <v>0.59928000000000003</v>
          </cell>
          <cell r="BG167">
            <v>147951.61290322582</v>
          </cell>
          <cell r="BH167">
            <v>4.9838929466913765E-3</v>
          </cell>
          <cell r="BI167">
            <v>6.1014978131472803</v>
          </cell>
          <cell r="BJ167">
            <v>6.9731403578826061</v>
          </cell>
          <cell r="BK167">
            <v>0.7812835710156687</v>
          </cell>
          <cell r="BL167">
            <v>0.89289550973219278</v>
          </cell>
          <cell r="BM167">
            <v>2</v>
          </cell>
        </row>
        <row r="168">
          <cell r="A168">
            <v>70000067</v>
          </cell>
          <cell r="B168" t="str">
            <v>Lidl (USA) Vegetable Entertainer 24/8oz</v>
          </cell>
          <cell r="C168" t="str">
            <v>60000043</v>
          </cell>
          <cell r="D168" t="str">
            <v>None</v>
          </cell>
          <cell r="E168">
            <v>180</v>
          </cell>
          <cell r="F168">
            <v>910.08</v>
          </cell>
          <cell r="G168">
            <v>19.98</v>
          </cell>
          <cell r="H168">
            <v>46</v>
          </cell>
          <cell r="I168" t="str">
            <v>1-3</v>
          </cell>
          <cell r="J168">
            <v>18</v>
          </cell>
          <cell r="K168">
            <v>185</v>
          </cell>
          <cell r="L168" t="str">
            <v>Flake Salt</v>
          </cell>
          <cell r="M168" t="str">
            <v>N/A</v>
          </cell>
          <cell r="N168">
            <v>13.986000000000001</v>
          </cell>
          <cell r="O168" t="str">
            <v>59-61</v>
          </cell>
          <cell r="P168">
            <v>60</v>
          </cell>
          <cell r="Q168" t="str">
            <v>44-46</v>
          </cell>
          <cell r="R168">
            <v>45</v>
          </cell>
          <cell r="S168" t="str">
            <v>49-51</v>
          </cell>
          <cell r="T168">
            <v>50</v>
          </cell>
          <cell r="U168">
            <v>0.1</v>
          </cell>
          <cell r="V168">
            <v>49</v>
          </cell>
          <cell r="W168" t="str">
            <v>62 X 62</v>
          </cell>
          <cell r="X168" t="str">
            <v>3:25</v>
          </cell>
          <cell r="Y168" t="str">
            <v>Sunflower</v>
          </cell>
          <cell r="Z168" t="str">
            <v>2.5</v>
          </cell>
          <cell r="AA168">
            <v>46</v>
          </cell>
          <cell r="AB168">
            <v>230</v>
          </cell>
          <cell r="AC168">
            <v>1</v>
          </cell>
          <cell r="AD168">
            <v>24</v>
          </cell>
          <cell r="AE168">
            <v>227</v>
          </cell>
          <cell r="AF168">
            <v>5.4480000000000004</v>
          </cell>
          <cell r="AG168">
            <v>229</v>
          </cell>
          <cell r="AH168">
            <v>180</v>
          </cell>
          <cell r="AI168">
            <v>138</v>
          </cell>
          <cell r="AJ168">
            <v>124.2</v>
          </cell>
          <cell r="AK168">
            <v>117.3</v>
          </cell>
          <cell r="AL168">
            <v>980.6400000000001</v>
          </cell>
          <cell r="AM168" t="str">
            <v>None</v>
          </cell>
          <cell r="AN168">
            <v>7</v>
          </cell>
          <cell r="AP168" t="str">
            <v>0:46</v>
          </cell>
          <cell r="AQ168">
            <v>0.125</v>
          </cell>
          <cell r="AR168">
            <v>23</v>
          </cell>
          <cell r="AS168">
            <v>37.357714285714287</v>
          </cell>
          <cell r="AT168">
            <v>1.214199083312163</v>
          </cell>
          <cell r="AU168">
            <v>741.58</v>
          </cell>
          <cell r="AV168">
            <v>136.11967694566815</v>
          </cell>
          <cell r="AW168">
            <v>823.15380000000005</v>
          </cell>
          <cell r="AX168">
            <v>151.09284140969163</v>
          </cell>
          <cell r="AY168">
            <v>0.1</v>
          </cell>
          <cell r="AZ168">
            <v>0.01</v>
          </cell>
          <cell r="BA168" t="str">
            <v>N</v>
          </cell>
          <cell r="BB168">
            <v>0</v>
          </cell>
          <cell r="BC168">
            <v>0.54480000000000006</v>
          </cell>
          <cell r="BD168">
            <v>5.4480000000000008E-2</v>
          </cell>
          <cell r="BE168">
            <v>0</v>
          </cell>
          <cell r="BF168">
            <v>0.59928000000000003</v>
          </cell>
          <cell r="BG168">
            <v>151680</v>
          </cell>
          <cell r="BH168">
            <v>4.8891086497890295E-3</v>
          </cell>
          <cell r="BI168">
            <v>5.996855949367089</v>
          </cell>
          <cell r="BJ168">
            <v>6.8535496564195304</v>
          </cell>
          <cell r="BK168">
            <v>0.79491654297667624</v>
          </cell>
          <cell r="BL168">
            <v>0.9084760491162015</v>
          </cell>
          <cell r="BM168">
            <v>2</v>
          </cell>
        </row>
        <row r="169">
          <cell r="A169">
            <v>70000068</v>
          </cell>
          <cell r="B169" t="str">
            <v>Lidl (USA) Original Entertainer 24/7oz</v>
          </cell>
          <cell r="C169" t="str">
            <v>60000044</v>
          </cell>
          <cell r="D169" t="str">
            <v>None</v>
          </cell>
          <cell r="E169">
            <v>180</v>
          </cell>
          <cell r="F169">
            <v>878.78</v>
          </cell>
          <cell r="G169">
            <v>20.52</v>
          </cell>
          <cell r="H169">
            <v>43</v>
          </cell>
          <cell r="I169" t="str">
            <v>1-3</v>
          </cell>
          <cell r="J169">
            <v>18</v>
          </cell>
          <cell r="K169">
            <v>190</v>
          </cell>
          <cell r="L169" t="str">
            <v>Flake Salt</v>
          </cell>
          <cell r="M169" t="str">
            <v>N/A</v>
          </cell>
          <cell r="N169">
            <v>14.364000000000001</v>
          </cell>
          <cell r="O169" t="str">
            <v>59-61</v>
          </cell>
          <cell r="P169">
            <v>60</v>
          </cell>
          <cell r="Q169" t="str">
            <v>44-46</v>
          </cell>
          <cell r="R169">
            <v>45</v>
          </cell>
          <cell r="S169" t="str">
            <v>49-51</v>
          </cell>
          <cell r="T169">
            <v>50</v>
          </cell>
          <cell r="U169">
            <v>0.1</v>
          </cell>
          <cell r="V169">
            <v>55</v>
          </cell>
          <cell r="W169" t="str">
            <v>62 X 62</v>
          </cell>
          <cell r="X169" t="str">
            <v>3:30</v>
          </cell>
          <cell r="Y169" t="str">
            <v>Sunflower</v>
          </cell>
          <cell r="Z169" t="str">
            <v>2.5</v>
          </cell>
          <cell r="AA169">
            <v>41</v>
          </cell>
          <cell r="AB169">
            <v>205</v>
          </cell>
          <cell r="AC169">
            <v>1</v>
          </cell>
          <cell r="AD169">
            <v>24</v>
          </cell>
          <cell r="AE169">
            <v>198</v>
          </cell>
          <cell r="AF169">
            <v>4.7519999999999998</v>
          </cell>
          <cell r="AG169">
            <v>229</v>
          </cell>
          <cell r="AH169">
            <v>208</v>
          </cell>
          <cell r="AI169">
            <v>149.06666666666666</v>
          </cell>
          <cell r="AJ169">
            <v>134.16</v>
          </cell>
          <cell r="AK169">
            <v>126.70666666666666</v>
          </cell>
          <cell r="AL169">
            <v>988.41599999999994</v>
          </cell>
          <cell r="AM169" t="str">
            <v>None</v>
          </cell>
          <cell r="AN169">
            <v>7</v>
          </cell>
          <cell r="AP169" t="str">
            <v>0:43</v>
          </cell>
          <cell r="AQ169">
            <v>0.125</v>
          </cell>
          <cell r="AR169">
            <v>23</v>
          </cell>
          <cell r="AS169">
            <v>37.653942857142852</v>
          </cell>
          <cell r="AT169">
            <v>1.2046468177965957</v>
          </cell>
          <cell r="AU169">
            <v>739.28</v>
          </cell>
          <cell r="AV169">
            <v>155.57239057239056</v>
          </cell>
          <cell r="AW169">
            <v>820.60079999999994</v>
          </cell>
          <cell r="AX169">
            <v>172.68535353535353</v>
          </cell>
          <cell r="AY169">
            <v>0.1</v>
          </cell>
          <cell r="AZ169">
            <v>0.01</v>
          </cell>
          <cell r="BA169" t="str">
            <v>N</v>
          </cell>
          <cell r="BB169">
            <v>0</v>
          </cell>
          <cell r="BC169">
            <v>0.47520000000000001</v>
          </cell>
          <cell r="BD169">
            <v>4.752E-2</v>
          </cell>
          <cell r="BE169">
            <v>0</v>
          </cell>
          <cell r="BF169">
            <v>0.52271999999999996</v>
          </cell>
          <cell r="BG169">
            <v>146463.33333333331</v>
          </cell>
          <cell r="BH169">
            <v>5.0475431848699334E-3</v>
          </cell>
          <cell r="BI169">
            <v>5.4895024939120143</v>
          </cell>
          <cell r="BJ169">
            <v>6.273717135899445</v>
          </cell>
          <cell r="BK169">
            <v>0.75744568922435473</v>
          </cell>
          <cell r="BL169">
            <v>0.86565221625640543</v>
          </cell>
          <cell r="BM169">
            <v>2</v>
          </cell>
        </row>
        <row r="170">
          <cell r="A170">
            <v>70000069</v>
          </cell>
          <cell r="B170" t="str">
            <v xml:space="preserve">Lidl (USA) Thin Wheat Original 20/9.1oz(258g) </v>
          </cell>
          <cell r="C170" t="str">
            <v>60000033</v>
          </cell>
          <cell r="D170" t="str">
            <v>None</v>
          </cell>
          <cell r="E170">
            <v>30</v>
          </cell>
          <cell r="F170">
            <v>1015</v>
          </cell>
          <cell r="G170">
            <v>16.896000000000001</v>
          </cell>
          <cell r="H170">
            <v>60</v>
          </cell>
          <cell r="I170" t="str">
            <v>1-13</v>
          </cell>
          <cell r="J170">
            <v>32</v>
          </cell>
          <cell r="K170">
            <v>240</v>
          </cell>
          <cell r="L170" t="str">
            <v>Flake Salt</v>
          </cell>
          <cell r="M170" t="str">
            <v>N/A</v>
          </cell>
          <cell r="N170">
            <v>8.4480000000000004</v>
          </cell>
          <cell r="O170" t="str">
            <v>21-23</v>
          </cell>
          <cell r="P170">
            <v>22</v>
          </cell>
          <cell r="Q170" t="str">
            <v>16-18</v>
          </cell>
          <cell r="R170">
            <v>17</v>
          </cell>
          <cell r="S170" t="str">
            <v>19-21</v>
          </cell>
          <cell r="T170">
            <v>20</v>
          </cell>
          <cell r="U170">
            <v>0.15</v>
          </cell>
          <cell r="V170">
            <v>29</v>
          </cell>
          <cell r="W170" t="str">
            <v>32 X 32</v>
          </cell>
          <cell r="X170" t="str">
            <v>3:45</v>
          </cell>
          <cell r="Y170" t="str">
            <v>Sunflower</v>
          </cell>
          <cell r="Z170" t="str">
            <v>2</v>
          </cell>
          <cell r="AA170">
            <v>131</v>
          </cell>
          <cell r="AB170">
            <v>262</v>
          </cell>
          <cell r="AC170">
            <v>1</v>
          </cell>
          <cell r="AD170">
            <v>20</v>
          </cell>
          <cell r="AE170">
            <v>258</v>
          </cell>
          <cell r="AF170">
            <v>5.16</v>
          </cell>
          <cell r="AG170" t="str">
            <v>N/A</v>
          </cell>
          <cell r="AH170">
            <v>175</v>
          </cell>
          <cell r="AI170">
            <v>175</v>
          </cell>
          <cell r="AJ170">
            <v>157.5</v>
          </cell>
          <cell r="AK170">
            <v>148.75</v>
          </cell>
          <cell r="AL170">
            <v>903</v>
          </cell>
          <cell r="AM170" t="str">
            <v>None</v>
          </cell>
          <cell r="AN170">
            <v>17</v>
          </cell>
          <cell r="AO170" t="str">
            <v xml:space="preserve">DIE TO BE MOUNTED ON RIGHT SLOT ONLY (CUTTER SIDE).  </v>
          </cell>
          <cell r="AP170" t="str">
            <v>1:00</v>
          </cell>
          <cell r="AQ170">
            <v>2.0833333333333332E-2</v>
          </cell>
          <cell r="AR170">
            <v>8</v>
          </cell>
          <cell r="AS170">
            <v>80.266666666666666</v>
          </cell>
          <cell r="AT170">
            <v>0.56511257193129549</v>
          </cell>
          <cell r="AU170">
            <v>779.82</v>
          </cell>
          <cell r="AV170">
            <v>151.12790697674419</v>
          </cell>
          <cell r="AW170">
            <v>904.59119999999996</v>
          </cell>
          <cell r="AX170">
            <v>175.30837209302325</v>
          </cell>
          <cell r="AY170">
            <v>0.15</v>
          </cell>
          <cell r="AZ170">
            <v>0.01</v>
          </cell>
          <cell r="BA170" t="str">
            <v>N</v>
          </cell>
          <cell r="BB170">
            <v>0</v>
          </cell>
          <cell r="BC170">
            <v>0.77400000000000002</v>
          </cell>
          <cell r="BD170">
            <v>5.16E-2</v>
          </cell>
          <cell r="BE170">
            <v>0</v>
          </cell>
          <cell r="BF170">
            <v>0.8256</v>
          </cell>
          <cell r="BG170">
            <v>461363.63636363635</v>
          </cell>
          <cell r="BH170">
            <v>1.6902502463054189E-3</v>
          </cell>
          <cell r="BI170">
            <v>5.2540556453201974</v>
          </cell>
          <cell r="BJ170">
            <v>6.0046350232230825</v>
          </cell>
          <cell r="BK170">
            <v>0.85933615949072106</v>
          </cell>
          <cell r="BL170">
            <v>0.98209846798939537</v>
          </cell>
          <cell r="BM170">
            <v>6</v>
          </cell>
        </row>
        <row r="171">
          <cell r="A171">
            <v>70000070</v>
          </cell>
          <cell r="B171" t="str">
            <v xml:space="preserve">Lidl (USA) Thin Wheat Reduced Fat 20/8.5oz(240g)  </v>
          </cell>
          <cell r="C171" t="str">
            <v>60000033</v>
          </cell>
          <cell r="D171" t="str">
            <v>None</v>
          </cell>
          <cell r="E171">
            <v>30</v>
          </cell>
          <cell r="F171">
            <v>1015</v>
          </cell>
          <cell r="G171">
            <v>16.896000000000001</v>
          </cell>
          <cell r="H171">
            <v>60</v>
          </cell>
          <cell r="I171" t="str">
            <v>1-13</v>
          </cell>
          <cell r="J171">
            <v>32</v>
          </cell>
          <cell r="K171">
            <v>240</v>
          </cell>
          <cell r="L171" t="str">
            <v>Flake Salt</v>
          </cell>
          <cell r="M171" t="str">
            <v>N/A</v>
          </cell>
          <cell r="N171">
            <v>8.4480000000000004</v>
          </cell>
          <cell r="O171" t="str">
            <v>21-23</v>
          </cell>
          <cell r="P171">
            <v>22</v>
          </cell>
          <cell r="Q171" t="str">
            <v>16-18</v>
          </cell>
          <cell r="R171">
            <v>17</v>
          </cell>
          <cell r="S171" t="str">
            <v>18-20</v>
          </cell>
          <cell r="T171">
            <v>19</v>
          </cell>
          <cell r="U171">
            <v>0.09</v>
          </cell>
          <cell r="V171">
            <v>29</v>
          </cell>
          <cell r="W171" t="str">
            <v>33 X 32</v>
          </cell>
          <cell r="X171" t="str">
            <v>3:45</v>
          </cell>
          <cell r="Y171" t="str">
            <v>Sunflower</v>
          </cell>
          <cell r="Z171" t="str">
            <v>2</v>
          </cell>
          <cell r="AA171">
            <v>128</v>
          </cell>
          <cell r="AB171">
            <v>243.2</v>
          </cell>
          <cell r="AC171">
            <v>1</v>
          </cell>
          <cell r="AD171">
            <v>20</v>
          </cell>
          <cell r="AE171">
            <v>240</v>
          </cell>
          <cell r="AF171">
            <v>4.8</v>
          </cell>
          <cell r="AG171" t="str">
            <v>N/A</v>
          </cell>
          <cell r="AH171">
            <v>180</v>
          </cell>
          <cell r="AI171">
            <v>180</v>
          </cell>
          <cell r="AJ171">
            <v>162</v>
          </cell>
          <cell r="AK171">
            <v>153</v>
          </cell>
          <cell r="AL171">
            <v>864</v>
          </cell>
          <cell r="AM171" t="str">
            <v>None</v>
          </cell>
          <cell r="AN171">
            <v>17</v>
          </cell>
          <cell r="AO171" t="str">
            <v xml:space="preserve">DIE TO BE MOUNTED ON RIGHT SLOT ONLY (CUTTER SIDE).  </v>
          </cell>
          <cell r="AP171" t="str">
            <v>1:00</v>
          </cell>
          <cell r="AQ171">
            <v>2.0833333333333332E-2</v>
          </cell>
          <cell r="AR171">
            <v>8</v>
          </cell>
          <cell r="AS171">
            <v>76.8</v>
          </cell>
          <cell r="AT171">
            <v>0.59062112552541657</v>
          </cell>
          <cell r="AU171">
            <v>779.82</v>
          </cell>
          <cell r="AV171">
            <v>162.46250000000001</v>
          </cell>
          <cell r="AW171">
            <v>857.80200000000002</v>
          </cell>
          <cell r="AX171">
            <v>178.70875000000001</v>
          </cell>
          <cell r="AY171">
            <v>0.09</v>
          </cell>
          <cell r="AZ171">
            <v>0.01</v>
          </cell>
          <cell r="BA171" t="str">
            <v>N</v>
          </cell>
          <cell r="BB171">
            <v>0</v>
          </cell>
          <cell r="BC171">
            <v>0.432</v>
          </cell>
          <cell r="BD171">
            <v>4.8000000000000001E-2</v>
          </cell>
          <cell r="BE171">
            <v>0</v>
          </cell>
          <cell r="BF171">
            <v>0.48</v>
          </cell>
          <cell r="BG171">
            <v>461363.63636363635</v>
          </cell>
          <cell r="BH171">
            <v>1.6902502463054189E-3</v>
          </cell>
          <cell r="BI171">
            <v>4.8070406305418718</v>
          </cell>
          <cell r="BJ171">
            <v>5.4937607206192824</v>
          </cell>
          <cell r="BK171">
            <v>0.87371843152624995</v>
          </cell>
          <cell r="BL171">
            <v>0.99853535031571428</v>
          </cell>
          <cell r="BM171">
            <v>6</v>
          </cell>
        </row>
        <row r="172">
          <cell r="A172">
            <v>70000071</v>
          </cell>
          <cell r="B172" t="str">
            <v>Lidl (USA) Toasted Sesame Water Cracker 48/125g (4.4oz) MB</v>
          </cell>
          <cell r="C172" t="str">
            <v>60000020</v>
          </cell>
          <cell r="D172" t="str">
            <v>Sesame</v>
          </cell>
          <cell r="E172">
            <v>240</v>
          </cell>
          <cell r="F172">
            <v>903</v>
          </cell>
          <cell r="G172">
            <v>17.100000000000001</v>
          </cell>
          <cell r="H172">
            <v>53</v>
          </cell>
          <cell r="I172" t="str">
            <v>1-19</v>
          </cell>
          <cell r="J172">
            <v>18</v>
          </cell>
          <cell r="K172">
            <v>190</v>
          </cell>
          <cell r="L172" t="str">
            <v>White Sesame Seeds</v>
          </cell>
          <cell r="M172">
            <v>35</v>
          </cell>
          <cell r="N172" t="str">
            <v>N/A</v>
          </cell>
          <cell r="O172" t="str">
            <v>49-51</v>
          </cell>
          <cell r="P172">
            <v>50</v>
          </cell>
          <cell r="Q172" t="str">
            <v>34-36</v>
          </cell>
          <cell r="R172">
            <v>35</v>
          </cell>
          <cell r="S172" t="str">
            <v>34-36</v>
          </cell>
          <cell r="T172">
            <v>35</v>
          </cell>
          <cell r="U172" t="str">
            <v>N/A</v>
          </cell>
          <cell r="V172">
            <v>49</v>
          </cell>
          <cell r="W172" t="str">
            <v>58 X 58</v>
          </cell>
          <cell r="X172">
            <v>0.125</v>
          </cell>
          <cell r="Y172" t="str">
            <v>N/A</v>
          </cell>
          <cell r="Z172" t="str">
            <v>1.5</v>
          </cell>
          <cell r="AA172">
            <v>36</v>
          </cell>
          <cell r="AB172">
            <v>126</v>
          </cell>
          <cell r="AC172">
            <v>1</v>
          </cell>
          <cell r="AD172">
            <v>48</v>
          </cell>
          <cell r="AE172">
            <v>125</v>
          </cell>
          <cell r="AF172">
            <v>6</v>
          </cell>
          <cell r="AG172">
            <v>178</v>
          </cell>
          <cell r="AH172">
            <v>118</v>
          </cell>
          <cell r="AI172">
            <v>104.23333333333333</v>
          </cell>
          <cell r="AJ172">
            <v>93.81</v>
          </cell>
          <cell r="AK172">
            <v>88.598333333333329</v>
          </cell>
          <cell r="AL172">
            <v>708</v>
          </cell>
          <cell r="AM172" t="str">
            <v>None</v>
          </cell>
          <cell r="AN172">
            <v>8</v>
          </cell>
          <cell r="AP172" t="str">
            <v>0:53</v>
          </cell>
          <cell r="AQ172">
            <v>0.20833333333333334</v>
          </cell>
          <cell r="AR172">
            <v>23</v>
          </cell>
          <cell r="AS172">
            <v>26.971428571428572</v>
          </cell>
          <cell r="AT172">
            <v>1.6817686286147455</v>
          </cell>
          <cell r="AU172">
            <v>704</v>
          </cell>
          <cell r="AV172">
            <v>117.33333333333333</v>
          </cell>
          <cell r="AW172">
            <v>711.04</v>
          </cell>
          <cell r="AX172">
            <v>118.50666666666666</v>
          </cell>
          <cell r="AY172">
            <v>0</v>
          </cell>
          <cell r="AZ172">
            <v>0</v>
          </cell>
          <cell r="BA172" t="str">
            <v>N</v>
          </cell>
          <cell r="BB172">
            <v>0.03</v>
          </cell>
          <cell r="BC172">
            <v>0</v>
          </cell>
          <cell r="BD172">
            <v>0</v>
          </cell>
          <cell r="BE172">
            <v>0.18</v>
          </cell>
          <cell r="BF172">
            <v>0.18</v>
          </cell>
          <cell r="BG172">
            <v>180600</v>
          </cell>
          <cell r="BH172">
            <v>3.8981173864894793E-3</v>
          </cell>
          <cell r="BI172">
            <v>6.9159468438538196</v>
          </cell>
          <cell r="BJ172">
            <v>8.1364080515927295</v>
          </cell>
          <cell r="BK172">
            <v>0.7374261420954028</v>
          </cell>
          <cell r="BL172">
            <v>0.86756016717106221</v>
          </cell>
          <cell r="BM172">
            <v>5</v>
          </cell>
        </row>
        <row r="173">
          <cell r="A173">
            <v>70000072</v>
          </cell>
          <cell r="B173" t="str">
            <v>Lidl (USA) Original Water Cracker 48/125g (4.4oz) MB</v>
          </cell>
          <cell r="C173" t="str">
            <v>60000020</v>
          </cell>
          <cell r="D173" t="str">
            <v>None</v>
          </cell>
          <cell r="E173">
            <v>240</v>
          </cell>
          <cell r="F173">
            <v>903</v>
          </cell>
          <cell r="G173">
            <v>14.85</v>
          </cell>
          <cell r="H173">
            <v>61</v>
          </cell>
          <cell r="I173" t="str">
            <v>1-19</v>
          </cell>
          <cell r="J173">
            <v>18</v>
          </cell>
          <cell r="K173">
            <v>165</v>
          </cell>
          <cell r="L173" t="str">
            <v>None</v>
          </cell>
          <cell r="M173" t="str">
            <v>N/A</v>
          </cell>
          <cell r="N173" t="str">
            <v>N/A</v>
          </cell>
          <cell r="O173" t="str">
            <v>49-51</v>
          </cell>
          <cell r="P173">
            <v>50</v>
          </cell>
          <cell r="Q173" t="str">
            <v>34-36</v>
          </cell>
          <cell r="R173">
            <v>35</v>
          </cell>
          <cell r="S173" t="str">
            <v>34-36</v>
          </cell>
          <cell r="T173">
            <v>35</v>
          </cell>
          <cell r="U173" t="str">
            <v>N/A</v>
          </cell>
          <cell r="V173">
            <v>49</v>
          </cell>
          <cell r="W173" t="str">
            <v>58 X 58</v>
          </cell>
          <cell r="X173">
            <v>0.125</v>
          </cell>
          <cell r="Y173" t="str">
            <v>N/A</v>
          </cell>
          <cell r="Z173" t="str">
            <v>1.5</v>
          </cell>
          <cell r="AA173">
            <v>36</v>
          </cell>
          <cell r="AB173">
            <v>126</v>
          </cell>
          <cell r="AC173">
            <v>1</v>
          </cell>
          <cell r="AD173">
            <v>48</v>
          </cell>
          <cell r="AE173">
            <v>125</v>
          </cell>
          <cell r="AF173">
            <v>6</v>
          </cell>
          <cell r="AG173">
            <v>178</v>
          </cell>
          <cell r="AH173">
            <v>103</v>
          </cell>
          <cell r="AI173">
            <v>104.71666666666665</v>
          </cell>
          <cell r="AJ173">
            <v>94.24499999999999</v>
          </cell>
          <cell r="AK173">
            <v>89.009166666666658</v>
          </cell>
          <cell r="AL173">
            <v>618</v>
          </cell>
          <cell r="AM173" t="str">
            <v>None</v>
          </cell>
          <cell r="AN173">
            <v>8</v>
          </cell>
          <cell r="AP173" t="str">
            <v>1:01</v>
          </cell>
          <cell r="AQ173">
            <v>0.20833333333333334</v>
          </cell>
          <cell r="AR173">
            <v>23</v>
          </cell>
          <cell r="AS173">
            <v>23.542857142857144</v>
          </cell>
          <cell r="AT173">
            <v>1.9266863900634947</v>
          </cell>
          <cell r="AU173">
            <v>704</v>
          </cell>
          <cell r="AV173">
            <v>117.33333333333333</v>
          </cell>
          <cell r="AW173">
            <v>704</v>
          </cell>
          <cell r="AX173">
            <v>117.33333333333333</v>
          </cell>
          <cell r="AY173">
            <v>0</v>
          </cell>
          <cell r="AZ173">
            <v>0</v>
          </cell>
          <cell r="BA173" t="str">
            <v>N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180600</v>
          </cell>
          <cell r="BH173">
            <v>3.8981173864894793E-3</v>
          </cell>
          <cell r="BI173">
            <v>6.7359468438538199</v>
          </cell>
          <cell r="BJ173">
            <v>7.9246433457103764</v>
          </cell>
          <cell r="BK173">
            <v>0.75713186553030309</v>
          </cell>
          <cell r="BL173">
            <v>0.89074337121212133</v>
          </cell>
          <cell r="BM173">
            <v>5</v>
          </cell>
        </row>
        <row r="174">
          <cell r="A174">
            <v>70000073</v>
          </cell>
          <cell r="B174" t="str">
            <v>Bulk Sea Salt Scallop (MB)</v>
          </cell>
          <cell r="C174" t="str">
            <v>60000041</v>
          </cell>
          <cell r="D174" t="str">
            <v>None</v>
          </cell>
          <cell r="E174">
            <v>240</v>
          </cell>
          <cell r="F174">
            <v>944.7</v>
          </cell>
          <cell r="G174">
            <v>20.196000000000002</v>
          </cell>
          <cell r="H174">
            <v>47</v>
          </cell>
          <cell r="I174" t="str">
            <v>1-4</v>
          </cell>
          <cell r="J174">
            <v>18</v>
          </cell>
          <cell r="K174">
            <v>165</v>
          </cell>
          <cell r="L174" t="str">
            <v>Sea Salt</v>
          </cell>
          <cell r="M174" t="str">
            <v>N/A</v>
          </cell>
          <cell r="N174">
            <v>14.137200000000002</v>
          </cell>
          <cell r="O174" t="str">
            <v>67-69</v>
          </cell>
          <cell r="P174">
            <v>68</v>
          </cell>
          <cell r="Q174" t="str">
            <v>48-50</v>
          </cell>
          <cell r="R174">
            <v>49</v>
          </cell>
          <cell r="S174" t="str">
            <v>57-61</v>
          </cell>
          <cell r="T174">
            <v>58</v>
          </cell>
          <cell r="U174">
            <v>0.15</v>
          </cell>
          <cell r="V174">
            <v>52</v>
          </cell>
          <cell r="W174" t="str">
            <v>64 X 64</v>
          </cell>
          <cell r="X174" t="str">
            <v>3:35</v>
          </cell>
          <cell r="Y174" t="str">
            <v>Sunflower</v>
          </cell>
          <cell r="Z174" t="str">
            <v>2.5</v>
          </cell>
          <cell r="AA174">
            <v>173</v>
          </cell>
          <cell r="AB174">
            <v>1003.4</v>
          </cell>
          <cell r="AC174">
            <v>1</v>
          </cell>
          <cell r="AD174">
            <v>1</v>
          </cell>
          <cell r="AE174" t="str">
            <v>N/A</v>
          </cell>
          <cell r="AF174">
            <v>1</v>
          </cell>
          <cell r="AG174" t="str">
            <v>N/A</v>
          </cell>
          <cell r="AH174">
            <v>1033.56</v>
          </cell>
          <cell r="AI174">
            <v>809.62199999999996</v>
          </cell>
          <cell r="AJ174">
            <v>728.65980000000002</v>
          </cell>
          <cell r="AK174">
            <v>688.17869999999994</v>
          </cell>
          <cell r="AL174">
            <v>1033.56</v>
          </cell>
          <cell r="AM174" t="str">
            <v>None</v>
          </cell>
          <cell r="AN174">
            <v>8</v>
          </cell>
          <cell r="AP174" t="str">
            <v>0:47</v>
          </cell>
          <cell r="AQ174">
            <v>0.16666666666666666</v>
          </cell>
          <cell r="AR174">
            <v>10</v>
          </cell>
          <cell r="AS174">
            <v>78.004528301886793</v>
          </cell>
          <cell r="AT174">
            <v>0.58150088754853502</v>
          </cell>
          <cell r="AU174">
            <v>748.8</v>
          </cell>
          <cell r="AV174">
            <v>748.8</v>
          </cell>
          <cell r="AW174">
            <v>868.60799999999995</v>
          </cell>
          <cell r="AX174">
            <v>868.60799999999995</v>
          </cell>
          <cell r="AY174">
            <v>0.15</v>
          </cell>
          <cell r="AZ174">
            <v>0.01</v>
          </cell>
          <cell r="BA174" t="str">
            <v>N</v>
          </cell>
          <cell r="BB174">
            <v>0</v>
          </cell>
          <cell r="BC174">
            <v>0.15</v>
          </cell>
          <cell r="BD174">
            <v>0.01</v>
          </cell>
          <cell r="BE174">
            <v>0</v>
          </cell>
          <cell r="BF174">
            <v>0.16</v>
          </cell>
          <cell r="BG174">
            <v>138926.4705882353</v>
          </cell>
          <cell r="BH174">
            <v>5.3899015560495388E-3</v>
          </cell>
          <cell r="BI174">
            <v>1.0924529691965701</v>
          </cell>
          <cell r="BJ174">
            <v>1.2485176790817945</v>
          </cell>
          <cell r="BK174">
            <v>0.80094981172828605</v>
          </cell>
          <cell r="BL174">
            <v>0.9153712134037556</v>
          </cell>
          <cell r="BM174">
            <v>7</v>
          </cell>
        </row>
        <row r="175">
          <cell r="A175">
            <v>70000074</v>
          </cell>
          <cell r="B175" t="str">
            <v>Damora Rosemary Entertainer (V2) 48/170g</v>
          </cell>
          <cell r="C175" t="str">
            <v>60000059</v>
          </cell>
          <cell r="D175" t="str">
            <v>None</v>
          </cell>
          <cell r="E175">
            <v>180</v>
          </cell>
          <cell r="F175">
            <v>916.40499999999997</v>
          </cell>
          <cell r="G175">
            <v>20.978999999999999</v>
          </cell>
          <cell r="H175">
            <v>44</v>
          </cell>
          <cell r="I175" t="str">
            <v>1-3</v>
          </cell>
          <cell r="J175">
            <v>18</v>
          </cell>
          <cell r="K175">
            <v>185</v>
          </cell>
          <cell r="L175" t="str">
            <v>Flake Salt</v>
          </cell>
          <cell r="M175" t="str">
            <v>N/A</v>
          </cell>
          <cell r="N175">
            <v>14.685300000000002</v>
          </cell>
          <cell r="O175" t="str">
            <v>62-64</v>
          </cell>
          <cell r="P175">
            <v>63</v>
          </cell>
          <cell r="Q175" t="str">
            <v>44-46</v>
          </cell>
          <cell r="R175">
            <v>45</v>
          </cell>
          <cell r="S175" t="str">
            <v>49-51</v>
          </cell>
          <cell r="T175">
            <v>50</v>
          </cell>
          <cell r="U175">
            <v>0.1</v>
          </cell>
          <cell r="V175">
            <v>50</v>
          </cell>
          <cell r="W175" t="str">
            <v>62 X 62</v>
          </cell>
          <cell r="X175" t="str">
            <v>3:20</v>
          </cell>
          <cell r="Y175" t="str">
            <v>Sunflower</v>
          </cell>
          <cell r="Z175" t="str">
            <v>2.5</v>
          </cell>
          <cell r="AA175">
            <v>35</v>
          </cell>
          <cell r="AB175">
            <v>175</v>
          </cell>
          <cell r="AC175">
            <v>1</v>
          </cell>
          <cell r="AD175">
            <v>48</v>
          </cell>
          <cell r="AE175">
            <v>170</v>
          </cell>
          <cell r="AF175">
            <v>8.16</v>
          </cell>
          <cell r="AG175">
            <v>178</v>
          </cell>
          <cell r="AH175">
            <v>118</v>
          </cell>
          <cell r="AI175">
            <v>86.533333333333331</v>
          </cell>
          <cell r="AJ175">
            <v>77.88</v>
          </cell>
          <cell r="AK175">
            <v>73.553333333333327</v>
          </cell>
          <cell r="AL175">
            <v>962.88</v>
          </cell>
          <cell r="AM175" t="str">
            <v>None</v>
          </cell>
          <cell r="AN175">
            <v>7</v>
          </cell>
          <cell r="AP175" t="str">
            <v>0:44</v>
          </cell>
          <cell r="AQ175">
            <v>0.125</v>
          </cell>
          <cell r="AR175">
            <v>10</v>
          </cell>
          <cell r="AS175">
            <v>72.670188679245285</v>
          </cell>
          <cell r="AT175">
            <v>0.62418583555029061</v>
          </cell>
          <cell r="AU175">
            <v>760.90499999999997</v>
          </cell>
          <cell r="AV175">
            <v>93.248161764705884</v>
          </cell>
          <cell r="AW175">
            <v>844.60455000000002</v>
          </cell>
          <cell r="AX175">
            <v>103.50545955882353</v>
          </cell>
          <cell r="AY175">
            <v>0.1</v>
          </cell>
          <cell r="AZ175">
            <v>0.01</v>
          </cell>
          <cell r="BA175" t="str">
            <v>N</v>
          </cell>
          <cell r="BB175">
            <v>0</v>
          </cell>
          <cell r="BC175">
            <v>0.81600000000000006</v>
          </cell>
          <cell r="BD175">
            <v>8.1600000000000006E-2</v>
          </cell>
          <cell r="BE175">
            <v>0</v>
          </cell>
          <cell r="BF175">
            <v>0.89760000000000006</v>
          </cell>
          <cell r="BG175">
            <v>145461.11111111109</v>
          </cell>
          <cell r="BH175">
            <v>5.2309857541152664E-3</v>
          </cell>
          <cell r="BI175">
            <v>9.6856560669136478</v>
          </cell>
          <cell r="BJ175">
            <v>11.069321219329883</v>
          </cell>
          <cell r="BK175">
            <v>0.73717257258290969</v>
          </cell>
          <cell r="BL175">
            <v>0.84248294009475388</v>
          </cell>
          <cell r="BM175">
            <v>2</v>
          </cell>
        </row>
        <row r="176">
          <cell r="A176">
            <v>70000075</v>
          </cell>
          <cell r="B176" t="str">
            <v>Damora Sea Salt Scallop (V2) 48/200g MB</v>
          </cell>
          <cell r="C176" t="str">
            <v>60000057</v>
          </cell>
          <cell r="D176" t="str">
            <v>None</v>
          </cell>
          <cell r="E176">
            <v>240</v>
          </cell>
          <cell r="F176">
            <v>945.1</v>
          </cell>
          <cell r="G176">
            <v>18.36</v>
          </cell>
          <cell r="H176">
            <v>51</v>
          </cell>
          <cell r="I176" t="str">
            <v>1-4</v>
          </cell>
          <cell r="J176">
            <v>18</v>
          </cell>
          <cell r="K176">
            <v>150</v>
          </cell>
          <cell r="L176" t="str">
            <v>Sea Salt</v>
          </cell>
          <cell r="M176" t="str">
            <v>N/A</v>
          </cell>
          <cell r="N176">
            <v>12.852</v>
          </cell>
          <cell r="O176" t="str">
            <v>67-69</v>
          </cell>
          <cell r="P176">
            <v>68</v>
          </cell>
          <cell r="Q176" t="str">
            <v>48-50</v>
          </cell>
          <cell r="R176">
            <v>49</v>
          </cell>
          <cell r="S176" t="str">
            <v>57-62</v>
          </cell>
          <cell r="T176">
            <v>58</v>
          </cell>
          <cell r="U176">
            <v>0.15</v>
          </cell>
          <cell r="V176">
            <v>50</v>
          </cell>
          <cell r="W176" t="str">
            <v>64 X 64</v>
          </cell>
          <cell r="X176" t="str">
            <v>3:35</v>
          </cell>
          <cell r="Y176" t="str">
            <v>Sunflower</v>
          </cell>
          <cell r="Z176" t="str">
            <v>2.5</v>
          </cell>
          <cell r="AA176">
            <v>36</v>
          </cell>
          <cell r="AB176">
            <v>208.79999999999998</v>
          </cell>
          <cell r="AC176">
            <v>1</v>
          </cell>
          <cell r="AD176">
            <v>48</v>
          </cell>
          <cell r="AE176">
            <v>200</v>
          </cell>
          <cell r="AF176">
            <v>9.6</v>
          </cell>
          <cell r="AG176">
            <v>180</v>
          </cell>
          <cell r="AH176">
            <v>93</v>
          </cell>
          <cell r="AI176">
            <v>79.05</v>
          </cell>
          <cell r="AJ176">
            <v>71.144999999999996</v>
          </cell>
          <cell r="AK176">
            <v>67.192499999999995</v>
          </cell>
          <cell r="AL176">
            <v>892.8</v>
          </cell>
          <cell r="AM176" t="str">
            <v>None</v>
          </cell>
          <cell r="AN176">
            <v>8</v>
          </cell>
          <cell r="AO176" t="str">
            <v>Use maximum relaxation to keep product round.</v>
          </cell>
          <cell r="AP176" t="str">
            <v>0:51</v>
          </cell>
          <cell r="AQ176">
            <v>0.16666666666666666</v>
          </cell>
          <cell r="AR176">
            <v>10</v>
          </cell>
          <cell r="AS176">
            <v>67.381132075471697</v>
          </cell>
          <cell r="AT176">
            <v>0.673181067803163</v>
          </cell>
          <cell r="AU176">
            <v>749.1</v>
          </cell>
          <cell r="AV176">
            <v>78.03125</v>
          </cell>
          <cell r="AW176">
            <v>868.95600000000002</v>
          </cell>
          <cell r="AX176">
            <v>90.516249999999999</v>
          </cell>
          <cell r="AY176">
            <v>0.15</v>
          </cell>
          <cell r="AZ176">
            <v>0.01</v>
          </cell>
          <cell r="BA176" t="str">
            <v>N</v>
          </cell>
          <cell r="BB176">
            <v>0</v>
          </cell>
          <cell r="BC176">
            <v>1.44</v>
          </cell>
          <cell r="BD176">
            <v>9.6000000000000002E-2</v>
          </cell>
          <cell r="BE176">
            <v>0</v>
          </cell>
          <cell r="BF176">
            <v>1.536</v>
          </cell>
          <cell r="BG176">
            <v>138985.29411764708</v>
          </cell>
          <cell r="BH176">
            <v>5.3897788593799591E-3</v>
          </cell>
          <cell r="BI176">
            <v>10.84953786900857</v>
          </cell>
          <cell r="BJ176">
            <v>12.399471850295509</v>
          </cell>
          <cell r="BK176">
            <v>0.77422652479921628</v>
          </cell>
          <cell r="BL176">
            <v>0.88483031405624724</v>
          </cell>
          <cell r="BM176">
            <v>7</v>
          </cell>
        </row>
        <row r="177">
          <cell r="A177">
            <v>70000076</v>
          </cell>
          <cell r="B177" t="str">
            <v>Lidl Sondey (Western Europe)  Rosemary Scallops 48/185g MB</v>
          </cell>
          <cell r="C177" t="str">
            <v>60000022</v>
          </cell>
          <cell r="D177" t="str">
            <v>None</v>
          </cell>
          <cell r="E177">
            <v>240</v>
          </cell>
          <cell r="F177">
            <v>935.4</v>
          </cell>
          <cell r="G177">
            <v>20.808</v>
          </cell>
          <cell r="H177">
            <v>45</v>
          </cell>
          <cell r="I177" t="str">
            <v>1-4</v>
          </cell>
          <cell r="J177">
            <v>18</v>
          </cell>
          <cell r="K177">
            <v>170</v>
          </cell>
          <cell r="L177" t="str">
            <v>Sea Salt</v>
          </cell>
          <cell r="M177" t="str">
            <v>N/A</v>
          </cell>
          <cell r="N177">
            <v>14.5656</v>
          </cell>
          <cell r="O177" t="str">
            <v>67-69</v>
          </cell>
          <cell r="P177">
            <v>68</v>
          </cell>
          <cell r="Q177" t="str">
            <v>48-50</v>
          </cell>
          <cell r="R177">
            <v>49</v>
          </cell>
          <cell r="S177" t="str">
            <v>57-61</v>
          </cell>
          <cell r="T177">
            <v>58</v>
          </cell>
          <cell r="U177">
            <v>0.15</v>
          </cell>
          <cell r="V177">
            <v>52</v>
          </cell>
          <cell r="W177" t="str">
            <v>64 X 64</v>
          </cell>
          <cell r="X177" t="str">
            <v>3:40</v>
          </cell>
          <cell r="Y177" t="str">
            <v>Sunflower</v>
          </cell>
          <cell r="Z177" t="str">
            <v>2.5</v>
          </cell>
          <cell r="AA177">
            <v>34</v>
          </cell>
          <cell r="AB177">
            <v>197.2</v>
          </cell>
          <cell r="AC177">
            <v>1</v>
          </cell>
          <cell r="AD177">
            <v>48</v>
          </cell>
          <cell r="AE177">
            <v>185</v>
          </cell>
          <cell r="AF177">
            <v>8.8800000000000008</v>
          </cell>
          <cell r="AG177">
            <v>178</v>
          </cell>
          <cell r="AH177">
            <v>112</v>
          </cell>
          <cell r="AI177">
            <v>84</v>
          </cell>
          <cell r="AJ177">
            <v>75.600000000000009</v>
          </cell>
          <cell r="AK177">
            <v>71.399999999999991</v>
          </cell>
          <cell r="AL177">
            <v>994.56000000000006</v>
          </cell>
          <cell r="AM177" t="str">
            <v>None</v>
          </cell>
          <cell r="AN177">
            <v>8</v>
          </cell>
          <cell r="AO177" t="str">
            <v>Use maximum relaxation to keep product round.</v>
          </cell>
          <cell r="AP177" t="str">
            <v>0:45</v>
          </cell>
          <cell r="AQ177">
            <v>0.16666666666666666</v>
          </cell>
          <cell r="AR177">
            <v>10</v>
          </cell>
          <cell r="AS177">
            <v>75.061132075471704</v>
          </cell>
          <cell r="AT177">
            <v>0.60430346820168102</v>
          </cell>
          <cell r="AU177">
            <v>753</v>
          </cell>
          <cell r="AV177">
            <v>84.797297297297291</v>
          </cell>
          <cell r="AW177">
            <v>873.48</v>
          </cell>
          <cell r="AX177">
            <v>98.364864864864856</v>
          </cell>
          <cell r="AY177">
            <v>0.15</v>
          </cell>
          <cell r="AZ177">
            <v>0.01</v>
          </cell>
          <cell r="BA177" t="str">
            <v>N</v>
          </cell>
          <cell r="BB177">
            <v>0</v>
          </cell>
          <cell r="BC177">
            <v>1.3320000000000001</v>
          </cell>
          <cell r="BD177">
            <v>8.8800000000000004E-2</v>
          </cell>
          <cell r="BE177">
            <v>0</v>
          </cell>
          <cell r="BF177">
            <v>1.4208000000000001</v>
          </cell>
          <cell r="BG177">
            <v>137558.82352941178</v>
          </cell>
          <cell r="BH177">
            <v>5.4740218088518275E-3</v>
          </cell>
          <cell r="BI177">
            <v>10.354403592046182</v>
          </cell>
          <cell r="BJ177">
            <v>11.833604105195636</v>
          </cell>
          <cell r="BK177">
            <v>0.75040536433876193</v>
          </cell>
          <cell r="BL177">
            <v>0.85760613067287073</v>
          </cell>
          <cell r="BM177">
            <v>7</v>
          </cell>
        </row>
        <row r="178">
          <cell r="A178">
            <v>70000077</v>
          </cell>
          <cell r="B178" t="str">
            <v>Lidl Sondey (Western Europe) Garlic Scallops 48/185g MB</v>
          </cell>
          <cell r="C178" t="str">
            <v>60000039</v>
          </cell>
          <cell r="D178" t="str">
            <v>None</v>
          </cell>
          <cell r="E178">
            <v>240</v>
          </cell>
          <cell r="F178">
            <v>928.5</v>
          </cell>
          <cell r="G178">
            <v>22.032</v>
          </cell>
          <cell r="H178">
            <v>42</v>
          </cell>
          <cell r="I178" t="str">
            <v>1-4</v>
          </cell>
          <cell r="J178">
            <v>18</v>
          </cell>
          <cell r="K178">
            <v>180</v>
          </cell>
          <cell r="L178" t="str">
            <v>Sea Salt</v>
          </cell>
          <cell r="M178" t="str">
            <v>N/A</v>
          </cell>
          <cell r="N178">
            <v>15.4224</v>
          </cell>
          <cell r="O178" t="str">
            <v>67-69</v>
          </cell>
          <cell r="P178">
            <v>68</v>
          </cell>
          <cell r="Q178" t="str">
            <v>48-50</v>
          </cell>
          <cell r="R178">
            <v>49</v>
          </cell>
          <cell r="S178" t="str">
            <v>57-61</v>
          </cell>
          <cell r="T178">
            <v>58</v>
          </cell>
          <cell r="U178">
            <v>0.15</v>
          </cell>
          <cell r="V178">
            <v>52</v>
          </cell>
          <cell r="W178" t="str">
            <v>64 X 64</v>
          </cell>
          <cell r="X178" t="str">
            <v>3:35</v>
          </cell>
          <cell r="Y178" t="str">
            <v>Sunflower</v>
          </cell>
          <cell r="Z178" t="str">
            <v>2.5</v>
          </cell>
          <cell r="AA178">
            <v>34</v>
          </cell>
          <cell r="AB178">
            <v>197.2</v>
          </cell>
          <cell r="AC178">
            <v>1</v>
          </cell>
          <cell r="AD178">
            <v>48</v>
          </cell>
          <cell r="AE178">
            <v>185</v>
          </cell>
          <cell r="AF178">
            <v>8.8800000000000008</v>
          </cell>
          <cell r="AG178">
            <v>178</v>
          </cell>
          <cell r="AH178">
            <v>119</v>
          </cell>
          <cell r="AI178">
            <v>83.3</v>
          </cell>
          <cell r="AJ178">
            <v>74.97</v>
          </cell>
          <cell r="AK178">
            <v>70.804999999999993</v>
          </cell>
          <cell r="AL178">
            <v>1056.72</v>
          </cell>
          <cell r="AM178" t="str">
            <v>None</v>
          </cell>
          <cell r="AN178">
            <v>8</v>
          </cell>
          <cell r="AO178" t="str">
            <v>Use maximum relaxation to keep product round.</v>
          </cell>
          <cell r="AP178" t="str">
            <v>0:42</v>
          </cell>
          <cell r="AQ178">
            <v>0.16666666666666666</v>
          </cell>
          <cell r="AR178">
            <v>11</v>
          </cell>
          <cell r="AS178">
            <v>74.155789473684209</v>
          </cell>
          <cell r="AT178">
            <v>0.61168120199770593</v>
          </cell>
          <cell r="AU178">
            <v>741.5</v>
          </cell>
          <cell r="AV178">
            <v>83.502252252252248</v>
          </cell>
          <cell r="AW178">
            <v>860.14</v>
          </cell>
          <cell r="AX178">
            <v>96.862612612612608</v>
          </cell>
          <cell r="AY178">
            <v>0.15</v>
          </cell>
          <cell r="AZ178">
            <v>0.01</v>
          </cell>
          <cell r="BA178" t="str">
            <v>N</v>
          </cell>
          <cell r="BB178">
            <v>0</v>
          </cell>
          <cell r="BC178">
            <v>1.3320000000000001</v>
          </cell>
          <cell r="BD178">
            <v>8.8800000000000004E-2</v>
          </cell>
          <cell r="BE178">
            <v>0</v>
          </cell>
          <cell r="BF178">
            <v>1.4208000000000001</v>
          </cell>
          <cell r="BG178">
            <v>136544.11764705883</v>
          </cell>
          <cell r="BH178">
            <v>5.4304792676359718E-3</v>
          </cell>
          <cell r="BI178">
            <v>10.283342164781907</v>
          </cell>
          <cell r="BJ178">
            <v>11.752391045465036</v>
          </cell>
          <cell r="BK178">
            <v>0.75559092321273458</v>
          </cell>
          <cell r="BL178">
            <v>0.86353248367169655</v>
          </cell>
          <cell r="BM178">
            <v>7</v>
          </cell>
        </row>
        <row r="179">
          <cell r="A179">
            <v>70000078</v>
          </cell>
          <cell r="B179" t="str">
            <v>Lidl Sondey (Western Europe) Sea Salt &amp; Pepper Scallops 48/185g MB</v>
          </cell>
          <cell r="C179" t="str">
            <v>60000040</v>
          </cell>
          <cell r="D179" t="str">
            <v>None</v>
          </cell>
          <cell r="E179">
            <v>240</v>
          </cell>
          <cell r="F179">
            <v>942.9</v>
          </cell>
          <cell r="G179">
            <v>20.196000000000002</v>
          </cell>
          <cell r="H179">
            <v>47</v>
          </cell>
          <cell r="I179" t="str">
            <v>1-4</v>
          </cell>
          <cell r="J179">
            <v>18</v>
          </cell>
          <cell r="K179">
            <v>165</v>
          </cell>
          <cell r="L179" t="str">
            <v>Sea Salt</v>
          </cell>
          <cell r="M179" t="str">
            <v>N/A</v>
          </cell>
          <cell r="N179">
            <v>14.137200000000002</v>
          </cell>
          <cell r="O179" t="str">
            <v>67-69</v>
          </cell>
          <cell r="P179">
            <v>68</v>
          </cell>
          <cell r="Q179" t="str">
            <v>48-50</v>
          </cell>
          <cell r="R179">
            <v>49</v>
          </cell>
          <cell r="S179" t="str">
            <v>57-61</v>
          </cell>
          <cell r="T179">
            <v>58</v>
          </cell>
          <cell r="U179">
            <v>0.15</v>
          </cell>
          <cell r="V179">
            <v>52</v>
          </cell>
          <cell r="W179" t="str">
            <v>64 X 64</v>
          </cell>
          <cell r="X179" t="str">
            <v>3:35</v>
          </cell>
          <cell r="Y179" t="str">
            <v>Sunflower</v>
          </cell>
          <cell r="Z179" t="str">
            <v>2.5</v>
          </cell>
          <cell r="AA179">
            <v>34</v>
          </cell>
          <cell r="AB179">
            <v>197.2</v>
          </cell>
          <cell r="AC179">
            <v>1</v>
          </cell>
          <cell r="AD179">
            <v>48</v>
          </cell>
          <cell r="AE179">
            <v>185</v>
          </cell>
          <cell r="AF179">
            <v>8.8800000000000008</v>
          </cell>
          <cell r="AG179">
            <v>178</v>
          </cell>
          <cell r="AH179">
            <v>109</v>
          </cell>
          <cell r="AI179">
            <v>85.383333333333326</v>
          </cell>
          <cell r="AJ179">
            <v>76.844999999999999</v>
          </cell>
          <cell r="AK179">
            <v>72.575833333333321</v>
          </cell>
          <cell r="AL179">
            <v>967.92000000000007</v>
          </cell>
          <cell r="AM179" t="str">
            <v>None</v>
          </cell>
          <cell r="AN179">
            <v>8</v>
          </cell>
          <cell r="AO179" t="str">
            <v xml:space="preserve"> Use maximum relaxation to keep product round.</v>
          </cell>
          <cell r="AP179" t="str">
            <v>0:47</v>
          </cell>
          <cell r="AQ179">
            <v>0.16666666666666666</v>
          </cell>
          <cell r="AR179">
            <v>10</v>
          </cell>
          <cell r="AS179">
            <v>73.050566037735848</v>
          </cell>
          <cell r="AT179">
            <v>0.6209356737485161</v>
          </cell>
          <cell r="AU179">
            <v>757.1</v>
          </cell>
          <cell r="AV179">
            <v>85.259009009009006</v>
          </cell>
          <cell r="AW179">
            <v>878.23599999999999</v>
          </cell>
          <cell r="AX179">
            <v>98.900450450450435</v>
          </cell>
          <cell r="AY179">
            <v>0.15</v>
          </cell>
          <cell r="AZ179">
            <v>0.01</v>
          </cell>
          <cell r="BA179" t="str">
            <v>N</v>
          </cell>
          <cell r="BB179">
            <v>0</v>
          </cell>
          <cell r="BC179">
            <v>1.3320000000000001</v>
          </cell>
          <cell r="BD179">
            <v>8.8800000000000004E-2</v>
          </cell>
          <cell r="BE179">
            <v>0</v>
          </cell>
          <cell r="BF179">
            <v>1.4208000000000001</v>
          </cell>
          <cell r="BG179">
            <v>138661.76470588235</v>
          </cell>
          <cell r="BH179">
            <v>5.4600487856612577E-3</v>
          </cell>
          <cell r="BI179">
            <v>10.331599618199172</v>
          </cell>
          <cell r="BJ179">
            <v>11.807542420799054</v>
          </cell>
          <cell r="BK179">
            <v>0.75206166393760565</v>
          </cell>
          <cell r="BL179">
            <v>0.85949904450012071</v>
          </cell>
          <cell r="BM179">
            <v>7</v>
          </cell>
        </row>
        <row r="180">
          <cell r="A180">
            <v>70000079</v>
          </cell>
          <cell r="B180" t="str">
            <v>Lidl Sondey (Western Europe) Sea Salt Scallops 48/185g MB</v>
          </cell>
          <cell r="C180" t="str">
            <v>60000041</v>
          </cell>
          <cell r="D180" t="str">
            <v>None</v>
          </cell>
          <cell r="E180">
            <v>240</v>
          </cell>
          <cell r="F180">
            <v>944.7</v>
          </cell>
          <cell r="G180">
            <v>20.196000000000002</v>
          </cell>
          <cell r="H180">
            <v>47</v>
          </cell>
          <cell r="I180" t="str">
            <v>1-4</v>
          </cell>
          <cell r="J180">
            <v>18</v>
          </cell>
          <cell r="K180">
            <v>165</v>
          </cell>
          <cell r="L180" t="str">
            <v>Sea Salt</v>
          </cell>
          <cell r="M180" t="str">
            <v>N/A</v>
          </cell>
          <cell r="N180">
            <v>14.137200000000002</v>
          </cell>
          <cell r="O180" t="str">
            <v>67-69</v>
          </cell>
          <cell r="P180">
            <v>68</v>
          </cell>
          <cell r="Q180" t="str">
            <v>48-50</v>
          </cell>
          <cell r="R180">
            <v>49</v>
          </cell>
          <cell r="S180" t="str">
            <v>57-61</v>
          </cell>
          <cell r="T180">
            <v>58</v>
          </cell>
          <cell r="U180">
            <v>0.15</v>
          </cell>
          <cell r="V180">
            <v>52</v>
          </cell>
          <cell r="W180" t="str">
            <v>64 X 64</v>
          </cell>
          <cell r="X180" t="str">
            <v>3:35</v>
          </cell>
          <cell r="Y180" t="str">
            <v>Sunflower</v>
          </cell>
          <cell r="Z180" t="str">
            <v>2.5</v>
          </cell>
          <cell r="AA180">
            <v>34</v>
          </cell>
          <cell r="AB180">
            <v>197.2</v>
          </cell>
          <cell r="AC180">
            <v>1</v>
          </cell>
          <cell r="AD180">
            <v>48</v>
          </cell>
          <cell r="AE180">
            <v>185</v>
          </cell>
          <cell r="AF180">
            <v>8.8800000000000008</v>
          </cell>
          <cell r="AG180">
            <v>178</v>
          </cell>
          <cell r="AH180">
            <v>109</v>
          </cell>
          <cell r="AI180">
            <v>85.383333333333326</v>
          </cell>
          <cell r="AJ180">
            <v>76.844999999999999</v>
          </cell>
          <cell r="AK180">
            <v>72.575833333333321</v>
          </cell>
          <cell r="AL180">
            <v>967.92000000000007</v>
          </cell>
          <cell r="AM180" t="str">
            <v>None</v>
          </cell>
          <cell r="AN180">
            <v>8</v>
          </cell>
          <cell r="AO180" t="str">
            <v>Use maximum relaxation to keep product round.</v>
          </cell>
          <cell r="AP180" t="str">
            <v>0:47</v>
          </cell>
          <cell r="AQ180">
            <v>0.16666666666666666</v>
          </cell>
          <cell r="AR180">
            <v>10</v>
          </cell>
          <cell r="AS180">
            <v>73.050566037735848</v>
          </cell>
          <cell r="AT180">
            <v>0.6209356737485161</v>
          </cell>
          <cell r="AU180">
            <v>748.8</v>
          </cell>
          <cell r="AV180">
            <v>84.324324324324309</v>
          </cell>
          <cell r="AW180">
            <v>868.60799999999995</v>
          </cell>
          <cell r="AX180">
            <v>97.816216216216205</v>
          </cell>
          <cell r="AY180">
            <v>0.15</v>
          </cell>
          <cell r="AZ180">
            <v>0.01</v>
          </cell>
          <cell r="BA180" t="str">
            <v>N</v>
          </cell>
          <cell r="BB180">
            <v>0</v>
          </cell>
          <cell r="BC180">
            <v>1.3320000000000001</v>
          </cell>
          <cell r="BD180">
            <v>8.8800000000000004E-2</v>
          </cell>
          <cell r="BE180">
            <v>0</v>
          </cell>
          <cell r="BF180">
            <v>1.4208000000000001</v>
          </cell>
          <cell r="BG180">
            <v>138926.4705882353</v>
          </cell>
          <cell r="BH180">
            <v>5.3899015560495388E-3</v>
          </cell>
          <cell r="BI180">
            <v>10.217119339472847</v>
          </cell>
          <cell r="BJ180">
            <v>11.676707816540397</v>
          </cell>
          <cell r="BK180">
            <v>0.76048832766211916</v>
          </cell>
          <cell r="BL180">
            <v>0.86912951732813615</v>
          </cell>
          <cell r="BM180">
            <v>7</v>
          </cell>
        </row>
        <row r="181">
          <cell r="A181">
            <v>70000080</v>
          </cell>
          <cell r="B181" t="str">
            <v>Damora Salt &amp; Pepper Scallop (V2) 48/200g MB</v>
          </cell>
          <cell r="C181" t="str">
            <v>60000058</v>
          </cell>
          <cell r="D181" t="str">
            <v>None</v>
          </cell>
          <cell r="E181">
            <v>240</v>
          </cell>
          <cell r="F181">
            <v>943.4</v>
          </cell>
          <cell r="G181">
            <v>18.36</v>
          </cell>
          <cell r="H181">
            <v>51</v>
          </cell>
          <cell r="I181" t="str">
            <v>1-4</v>
          </cell>
          <cell r="J181">
            <v>18</v>
          </cell>
          <cell r="K181">
            <v>150</v>
          </cell>
          <cell r="L181" t="str">
            <v>Sea Salt</v>
          </cell>
          <cell r="M181" t="str">
            <v>N/A</v>
          </cell>
          <cell r="N181">
            <v>12.852</v>
          </cell>
          <cell r="O181" t="str">
            <v>67-69</v>
          </cell>
          <cell r="P181">
            <v>68</v>
          </cell>
          <cell r="Q181" t="str">
            <v>48-50</v>
          </cell>
          <cell r="R181">
            <v>49</v>
          </cell>
          <cell r="S181" t="str">
            <v>57-61</v>
          </cell>
          <cell r="T181">
            <v>58</v>
          </cell>
          <cell r="U181">
            <v>0.15</v>
          </cell>
          <cell r="V181">
            <v>50</v>
          </cell>
          <cell r="W181" t="str">
            <v>64 X 64</v>
          </cell>
          <cell r="X181" t="str">
            <v>3:35</v>
          </cell>
          <cell r="Y181" t="str">
            <v>Sunflower</v>
          </cell>
          <cell r="Z181" t="str">
            <v>2.5</v>
          </cell>
          <cell r="AA181">
            <v>36</v>
          </cell>
          <cell r="AB181">
            <v>208.79999999999998</v>
          </cell>
          <cell r="AC181">
            <v>1</v>
          </cell>
          <cell r="AD181">
            <v>48</v>
          </cell>
          <cell r="AE181">
            <v>200</v>
          </cell>
          <cell r="AF181">
            <v>9.6</v>
          </cell>
          <cell r="AG181">
            <v>180</v>
          </cell>
          <cell r="AH181">
            <v>93</v>
          </cell>
          <cell r="AI181">
            <v>79.05</v>
          </cell>
          <cell r="AJ181">
            <v>71.144999999999996</v>
          </cell>
          <cell r="AK181">
            <v>67.192499999999995</v>
          </cell>
          <cell r="AL181">
            <v>892.8</v>
          </cell>
          <cell r="AM181" t="str">
            <v>None</v>
          </cell>
          <cell r="AN181">
            <v>8</v>
          </cell>
          <cell r="AO181" t="str">
            <v>Use maximum relaxation to keep product round.</v>
          </cell>
          <cell r="AP181" t="str">
            <v>0:51</v>
          </cell>
          <cell r="AQ181">
            <v>0.16666666666666666</v>
          </cell>
          <cell r="AR181">
            <v>10</v>
          </cell>
          <cell r="AS181">
            <v>67.381132075471697</v>
          </cell>
          <cell r="AT181">
            <v>0.673181067803163</v>
          </cell>
          <cell r="AU181">
            <v>757.4</v>
          </cell>
          <cell r="AV181">
            <v>78.895833333333329</v>
          </cell>
          <cell r="AW181">
            <v>878.58399999999995</v>
          </cell>
          <cell r="AX181">
            <v>91.519166666666663</v>
          </cell>
          <cell r="AY181">
            <v>0.15</v>
          </cell>
          <cell r="AZ181">
            <v>0.01</v>
          </cell>
          <cell r="BA181" t="str">
            <v>N</v>
          </cell>
          <cell r="BB181">
            <v>0</v>
          </cell>
          <cell r="BC181">
            <v>1.44</v>
          </cell>
          <cell r="BD181">
            <v>9.6000000000000002E-2</v>
          </cell>
          <cell r="BE181">
            <v>0</v>
          </cell>
          <cell r="BF181">
            <v>1.536</v>
          </cell>
          <cell r="BG181">
            <v>138735.29411764708</v>
          </cell>
          <cell r="BH181">
            <v>5.4593173627305478E-3</v>
          </cell>
          <cell r="BI181">
            <v>10.969700402798386</v>
          </cell>
          <cell r="BJ181">
            <v>12.536800460341013</v>
          </cell>
          <cell r="BK181">
            <v>0.76574561670409413</v>
          </cell>
          <cell r="BL181">
            <v>0.87513784766182179</v>
          </cell>
          <cell r="BM181">
            <v>7</v>
          </cell>
        </row>
        <row r="182">
          <cell r="A182">
            <v>70000081</v>
          </cell>
          <cell r="B182" t="str">
            <v>Lidl US Rivercote Rosemary Scallop MB 48/185g</v>
          </cell>
          <cell r="C182" t="str">
            <v>60000022</v>
          </cell>
          <cell r="D182" t="str">
            <v>None</v>
          </cell>
          <cell r="E182">
            <v>240</v>
          </cell>
          <cell r="F182">
            <v>935.4</v>
          </cell>
          <cell r="G182">
            <v>20.808</v>
          </cell>
          <cell r="H182">
            <v>45</v>
          </cell>
          <cell r="I182" t="str">
            <v>1-4</v>
          </cell>
          <cell r="J182">
            <v>18</v>
          </cell>
          <cell r="K182">
            <v>170</v>
          </cell>
          <cell r="L182" t="str">
            <v>Sea Salt</v>
          </cell>
          <cell r="M182" t="str">
            <v>N/A</v>
          </cell>
          <cell r="N182">
            <v>14.5656</v>
          </cell>
          <cell r="O182" t="str">
            <v>67-69</v>
          </cell>
          <cell r="P182">
            <v>68</v>
          </cell>
          <cell r="Q182" t="str">
            <v>48-50</v>
          </cell>
          <cell r="R182">
            <v>49</v>
          </cell>
          <cell r="S182" t="str">
            <v>57-61</v>
          </cell>
          <cell r="T182">
            <v>58</v>
          </cell>
          <cell r="U182">
            <v>0.15</v>
          </cell>
          <cell r="V182">
            <v>52</v>
          </cell>
          <cell r="W182" t="str">
            <v>64 X 64</v>
          </cell>
          <cell r="X182" t="str">
            <v>3:40</v>
          </cell>
          <cell r="Y182" t="str">
            <v>Sunflower</v>
          </cell>
          <cell r="Z182" t="str">
            <v>2.5</v>
          </cell>
          <cell r="AA182">
            <v>34</v>
          </cell>
          <cell r="AB182">
            <v>197.2</v>
          </cell>
          <cell r="AC182">
            <v>1</v>
          </cell>
          <cell r="AD182">
            <v>48</v>
          </cell>
          <cell r="AE182">
            <v>185</v>
          </cell>
          <cell r="AF182">
            <v>8.8800000000000008</v>
          </cell>
          <cell r="AG182">
            <v>178</v>
          </cell>
          <cell r="AH182">
            <v>112</v>
          </cell>
          <cell r="AI182">
            <v>84</v>
          </cell>
          <cell r="AJ182">
            <v>75.600000000000009</v>
          </cell>
          <cell r="AK182">
            <v>71.399999999999991</v>
          </cell>
          <cell r="AL182">
            <v>994.56000000000006</v>
          </cell>
          <cell r="AM182" t="str">
            <v>None</v>
          </cell>
          <cell r="AN182">
            <v>8</v>
          </cell>
          <cell r="AO182" t="str">
            <v>Use maximum relaxation to keep product round.</v>
          </cell>
          <cell r="AP182" t="str">
            <v>0:45</v>
          </cell>
          <cell r="AQ182">
            <v>0.16666666666666666</v>
          </cell>
          <cell r="AR182">
            <v>10</v>
          </cell>
          <cell r="AS182">
            <v>75.061132075471704</v>
          </cell>
          <cell r="AT182">
            <v>0.60430346820168102</v>
          </cell>
          <cell r="AU182">
            <v>753</v>
          </cell>
          <cell r="AV182">
            <v>84.797297297297291</v>
          </cell>
          <cell r="AW182">
            <v>873.48</v>
          </cell>
          <cell r="AX182">
            <v>98.364864864864856</v>
          </cell>
          <cell r="AY182">
            <v>0.15</v>
          </cell>
          <cell r="AZ182">
            <v>0.01</v>
          </cell>
          <cell r="BA182" t="str">
            <v>N</v>
          </cell>
          <cell r="BB182">
            <v>0</v>
          </cell>
          <cell r="BC182">
            <v>1.3320000000000001</v>
          </cell>
          <cell r="BD182">
            <v>8.8800000000000004E-2</v>
          </cell>
          <cell r="BE182">
            <v>0</v>
          </cell>
          <cell r="BF182">
            <v>1.4208000000000001</v>
          </cell>
          <cell r="BG182">
            <v>137558.82352941178</v>
          </cell>
          <cell r="BH182">
            <v>5.4740218088518275E-3</v>
          </cell>
          <cell r="BI182">
            <v>10.354403592046182</v>
          </cell>
          <cell r="BJ182">
            <v>11.833604105195636</v>
          </cell>
          <cell r="BK182">
            <v>0.75040536433876193</v>
          </cell>
          <cell r="BL182">
            <v>0.85760613067287073</v>
          </cell>
          <cell r="BM182">
            <v>7</v>
          </cell>
        </row>
        <row r="183">
          <cell r="A183">
            <v>70000082</v>
          </cell>
          <cell r="B183" t="str">
            <v>Lidl US Rivercote Garlic Scallop MB 48/185g</v>
          </cell>
          <cell r="C183" t="str">
            <v>60000039</v>
          </cell>
          <cell r="D183" t="str">
            <v>None</v>
          </cell>
          <cell r="E183">
            <v>240</v>
          </cell>
          <cell r="F183">
            <v>928.5</v>
          </cell>
          <cell r="G183">
            <v>22.032</v>
          </cell>
          <cell r="H183">
            <v>42</v>
          </cell>
          <cell r="I183" t="str">
            <v>1-4</v>
          </cell>
          <cell r="J183">
            <v>18</v>
          </cell>
          <cell r="K183">
            <v>180</v>
          </cell>
          <cell r="L183" t="str">
            <v>Sea Salt</v>
          </cell>
          <cell r="M183" t="str">
            <v>N/A</v>
          </cell>
          <cell r="N183">
            <v>15.4224</v>
          </cell>
          <cell r="O183" t="str">
            <v>67-69</v>
          </cell>
          <cell r="P183">
            <v>68</v>
          </cell>
          <cell r="Q183" t="str">
            <v>48-50</v>
          </cell>
          <cell r="R183">
            <v>49</v>
          </cell>
          <cell r="S183" t="str">
            <v>57-61</v>
          </cell>
          <cell r="T183">
            <v>58</v>
          </cell>
          <cell r="U183">
            <v>0.15</v>
          </cell>
          <cell r="V183">
            <v>52</v>
          </cell>
          <cell r="W183" t="str">
            <v>64 X 64</v>
          </cell>
          <cell r="X183" t="str">
            <v>3:35</v>
          </cell>
          <cell r="Y183" t="str">
            <v>Sunflower</v>
          </cell>
          <cell r="Z183" t="str">
            <v>2.5</v>
          </cell>
          <cell r="AA183">
            <v>34</v>
          </cell>
          <cell r="AB183">
            <v>197.2</v>
          </cell>
          <cell r="AC183">
            <v>1</v>
          </cell>
          <cell r="AD183">
            <v>48</v>
          </cell>
          <cell r="AE183">
            <v>185</v>
          </cell>
          <cell r="AF183">
            <v>8.8800000000000008</v>
          </cell>
          <cell r="AG183">
            <v>178</v>
          </cell>
          <cell r="AH183">
            <v>119</v>
          </cell>
          <cell r="AI183">
            <v>83.3</v>
          </cell>
          <cell r="AJ183">
            <v>74.97</v>
          </cell>
          <cell r="AK183">
            <v>70.804999999999993</v>
          </cell>
          <cell r="AL183">
            <v>1056.72</v>
          </cell>
          <cell r="AM183" t="str">
            <v>None</v>
          </cell>
          <cell r="AN183">
            <v>8</v>
          </cell>
          <cell r="AO183" t="str">
            <v>Use maximum relaxation to keep product round.</v>
          </cell>
          <cell r="AP183" t="str">
            <v>0:42</v>
          </cell>
          <cell r="AQ183">
            <v>0.16666666666666666</v>
          </cell>
          <cell r="AR183">
            <v>11</v>
          </cell>
          <cell r="AS183">
            <v>74.155789473684209</v>
          </cell>
          <cell r="AT183">
            <v>0.61168120199770593</v>
          </cell>
          <cell r="AU183">
            <v>741.5</v>
          </cell>
          <cell r="AV183">
            <v>83.502252252252248</v>
          </cell>
          <cell r="AW183">
            <v>860.14</v>
          </cell>
          <cell r="AX183">
            <v>96.862612612612608</v>
          </cell>
          <cell r="AY183">
            <v>0.15</v>
          </cell>
          <cell r="AZ183">
            <v>0.01</v>
          </cell>
          <cell r="BA183" t="str">
            <v>N</v>
          </cell>
          <cell r="BB183">
            <v>0</v>
          </cell>
          <cell r="BC183">
            <v>1.3320000000000001</v>
          </cell>
          <cell r="BD183">
            <v>8.8800000000000004E-2</v>
          </cell>
          <cell r="BE183">
            <v>0</v>
          </cell>
          <cell r="BF183">
            <v>1.4208000000000001</v>
          </cell>
          <cell r="BG183">
            <v>136544.11764705883</v>
          </cell>
          <cell r="BH183">
            <v>5.4304792676359718E-3</v>
          </cell>
          <cell r="BI183">
            <v>10.283342164781907</v>
          </cell>
          <cell r="BJ183">
            <v>11.752391045465036</v>
          </cell>
          <cell r="BK183">
            <v>0.75559092321273458</v>
          </cell>
          <cell r="BL183">
            <v>0.86353248367169655</v>
          </cell>
          <cell r="BM183">
            <v>7</v>
          </cell>
        </row>
        <row r="184">
          <cell r="A184">
            <v>70000083</v>
          </cell>
          <cell r="B184" t="str">
            <v>Lidl US Rivercote Salt &amp; Pepper Scallop MB 48/185g</v>
          </cell>
          <cell r="C184" t="str">
            <v>60000040</v>
          </cell>
          <cell r="D184" t="str">
            <v>None</v>
          </cell>
          <cell r="E184">
            <v>240</v>
          </cell>
          <cell r="F184">
            <v>942.9</v>
          </cell>
          <cell r="G184">
            <v>20.196000000000002</v>
          </cell>
          <cell r="H184">
            <v>47</v>
          </cell>
          <cell r="I184" t="str">
            <v>1-4</v>
          </cell>
          <cell r="J184">
            <v>18</v>
          </cell>
          <cell r="K184">
            <v>165</v>
          </cell>
          <cell r="L184" t="str">
            <v>Sea Salt</v>
          </cell>
          <cell r="M184" t="str">
            <v>N/A</v>
          </cell>
          <cell r="N184">
            <v>14.137200000000002</v>
          </cell>
          <cell r="O184" t="str">
            <v>67-69</v>
          </cell>
          <cell r="P184">
            <v>68</v>
          </cell>
          <cell r="Q184" t="str">
            <v>48-50</v>
          </cell>
          <cell r="R184">
            <v>49</v>
          </cell>
          <cell r="S184" t="str">
            <v>57-61</v>
          </cell>
          <cell r="T184">
            <v>58</v>
          </cell>
          <cell r="U184">
            <v>0.15</v>
          </cell>
          <cell r="V184">
            <v>52</v>
          </cell>
          <cell r="W184" t="str">
            <v>64 X 64</v>
          </cell>
          <cell r="X184" t="str">
            <v>3:35</v>
          </cell>
          <cell r="Y184" t="str">
            <v>Sunflower</v>
          </cell>
          <cell r="Z184" t="str">
            <v>2.5</v>
          </cell>
          <cell r="AA184">
            <v>34</v>
          </cell>
          <cell r="AB184">
            <v>197.2</v>
          </cell>
          <cell r="AC184">
            <v>1</v>
          </cell>
          <cell r="AD184">
            <v>48</v>
          </cell>
          <cell r="AE184">
            <v>185</v>
          </cell>
          <cell r="AF184">
            <v>8.8800000000000008</v>
          </cell>
          <cell r="AG184">
            <v>178</v>
          </cell>
          <cell r="AH184">
            <v>109</v>
          </cell>
          <cell r="AI184">
            <v>85.383333333333326</v>
          </cell>
          <cell r="AJ184">
            <v>76.844999999999999</v>
          </cell>
          <cell r="AK184">
            <v>72.575833333333321</v>
          </cell>
          <cell r="AL184">
            <v>967.92000000000007</v>
          </cell>
          <cell r="AM184" t="str">
            <v>None</v>
          </cell>
          <cell r="AN184">
            <v>8</v>
          </cell>
          <cell r="AO184" t="str">
            <v>Use maximum relaxation to keep product round.</v>
          </cell>
          <cell r="AP184" t="str">
            <v>0:47</v>
          </cell>
          <cell r="AQ184">
            <v>0.16666666666666666</v>
          </cell>
          <cell r="AR184">
            <v>10</v>
          </cell>
          <cell r="AS184">
            <v>73.050566037735848</v>
          </cell>
          <cell r="AT184">
            <v>0.6209356737485161</v>
          </cell>
          <cell r="AU184">
            <v>757.1</v>
          </cell>
          <cell r="AV184">
            <v>85.259009009009006</v>
          </cell>
          <cell r="AW184">
            <v>878.23599999999999</v>
          </cell>
          <cell r="AX184">
            <v>98.900450450450435</v>
          </cell>
          <cell r="AY184">
            <v>0.15</v>
          </cell>
          <cell r="AZ184">
            <v>0.01</v>
          </cell>
          <cell r="BA184" t="str">
            <v>N</v>
          </cell>
          <cell r="BB184">
            <v>0</v>
          </cell>
          <cell r="BC184">
            <v>1.3320000000000001</v>
          </cell>
          <cell r="BD184">
            <v>8.8800000000000004E-2</v>
          </cell>
          <cell r="BE184">
            <v>0</v>
          </cell>
          <cell r="BF184">
            <v>1.4208000000000001</v>
          </cell>
          <cell r="BG184">
            <v>138661.76470588235</v>
          </cell>
          <cell r="BH184">
            <v>5.4600487856612577E-3</v>
          </cell>
          <cell r="BI184">
            <v>10.331599618199172</v>
          </cell>
          <cell r="BJ184">
            <v>11.807542420799054</v>
          </cell>
          <cell r="BK184">
            <v>0.75206166393760565</v>
          </cell>
          <cell r="BL184">
            <v>0.85949904450012071</v>
          </cell>
          <cell r="BM184">
            <v>7</v>
          </cell>
        </row>
        <row r="185">
          <cell r="A185">
            <v>70000084</v>
          </cell>
          <cell r="B185" t="str">
            <v>Damora Rosemary Entertainer (V3) 48/170g</v>
          </cell>
          <cell r="C185" t="str">
            <v>60000059</v>
          </cell>
          <cell r="D185" t="str">
            <v>None</v>
          </cell>
          <cell r="E185">
            <v>240</v>
          </cell>
          <cell r="F185">
            <v>916.40499999999997</v>
          </cell>
          <cell r="G185">
            <v>20.978999999999999</v>
          </cell>
          <cell r="H185">
            <v>44</v>
          </cell>
          <cell r="I185" t="str">
            <v>1-3</v>
          </cell>
          <cell r="J185">
            <v>18</v>
          </cell>
          <cell r="K185">
            <v>185</v>
          </cell>
          <cell r="L185" t="str">
            <v>Flake Salt</v>
          </cell>
          <cell r="M185" t="str">
            <v>N/A</v>
          </cell>
          <cell r="N185">
            <v>14.685300000000002</v>
          </cell>
          <cell r="O185" t="str">
            <v>62-64</v>
          </cell>
          <cell r="P185">
            <v>63</v>
          </cell>
          <cell r="Q185" t="str">
            <v>44-46</v>
          </cell>
          <cell r="R185">
            <v>45</v>
          </cell>
          <cell r="S185" t="str">
            <v>49-51</v>
          </cell>
          <cell r="T185">
            <v>50</v>
          </cell>
          <cell r="U185">
            <v>0.1</v>
          </cell>
          <cell r="V185">
            <v>50</v>
          </cell>
          <cell r="W185" t="str">
            <v>62 X 62</v>
          </cell>
          <cell r="X185" t="str">
            <v>3:20</v>
          </cell>
          <cell r="Y185" t="str">
            <v>Sunflower</v>
          </cell>
          <cell r="Z185" t="str">
            <v>2.5</v>
          </cell>
          <cell r="AA185">
            <v>35</v>
          </cell>
          <cell r="AB185">
            <v>175</v>
          </cell>
          <cell r="AC185">
            <v>1</v>
          </cell>
          <cell r="AD185">
            <v>48</v>
          </cell>
          <cell r="AE185">
            <v>170</v>
          </cell>
          <cell r="AF185">
            <v>8.16</v>
          </cell>
          <cell r="AG185">
            <v>178</v>
          </cell>
          <cell r="AH185">
            <v>118</v>
          </cell>
          <cell r="AI185">
            <v>86.533333333333331</v>
          </cell>
          <cell r="AJ185">
            <v>77.88</v>
          </cell>
          <cell r="AK185">
            <v>73.553333333333327</v>
          </cell>
          <cell r="AL185">
            <v>962.88</v>
          </cell>
          <cell r="AM185" t="str">
            <v>None</v>
          </cell>
          <cell r="AN185">
            <v>7</v>
          </cell>
          <cell r="AP185" t="str">
            <v>0:44</v>
          </cell>
          <cell r="AQ185">
            <v>0.16666666666666666</v>
          </cell>
          <cell r="AR185">
            <v>10</v>
          </cell>
          <cell r="AS185">
            <v>72.670188679245285</v>
          </cell>
          <cell r="AT185">
            <v>0.62418583555029061</v>
          </cell>
          <cell r="AU185">
            <v>760.90499999999997</v>
          </cell>
          <cell r="AV185">
            <v>93.248161764705884</v>
          </cell>
          <cell r="AW185">
            <v>844.60455000000002</v>
          </cell>
          <cell r="AX185">
            <v>103.50545955882353</v>
          </cell>
          <cell r="AY185">
            <v>0.1</v>
          </cell>
          <cell r="AZ185">
            <v>0.01</v>
          </cell>
          <cell r="BA185" t="str">
            <v>N</v>
          </cell>
          <cell r="BB185">
            <v>0</v>
          </cell>
          <cell r="BC185">
            <v>0.81600000000000006</v>
          </cell>
          <cell r="BD185">
            <v>8.1600000000000006E-2</v>
          </cell>
          <cell r="BE185">
            <v>0</v>
          </cell>
          <cell r="BF185">
            <v>0.89760000000000006</v>
          </cell>
          <cell r="BG185">
            <v>145461.11111111109</v>
          </cell>
          <cell r="BH185">
            <v>5.2309857541152664E-3</v>
          </cell>
          <cell r="BI185">
            <v>9.6856560669136478</v>
          </cell>
          <cell r="BJ185">
            <v>11.069321219329883</v>
          </cell>
          <cell r="BK185">
            <v>0.73717257258290969</v>
          </cell>
          <cell r="BL185">
            <v>0.84248294009475388</v>
          </cell>
          <cell r="BM185">
            <v>2</v>
          </cell>
        </row>
        <row r="186">
          <cell r="A186">
            <v>70000085</v>
          </cell>
          <cell r="B186" t="str">
            <v>Damora Sea Salt Scallop (V3) 48/195g MB</v>
          </cell>
          <cell r="C186" t="str">
            <v>60000057</v>
          </cell>
          <cell r="D186" t="str">
            <v>None</v>
          </cell>
          <cell r="E186">
            <v>240</v>
          </cell>
          <cell r="F186">
            <v>945.1</v>
          </cell>
          <cell r="G186">
            <v>18.36</v>
          </cell>
          <cell r="H186">
            <v>51</v>
          </cell>
          <cell r="I186" t="str">
            <v>1-4</v>
          </cell>
          <cell r="J186">
            <v>18</v>
          </cell>
          <cell r="K186">
            <v>150</v>
          </cell>
          <cell r="L186" t="str">
            <v>Sea Salt</v>
          </cell>
          <cell r="M186" t="str">
            <v>N/A</v>
          </cell>
          <cell r="N186">
            <v>12.852</v>
          </cell>
          <cell r="O186" t="str">
            <v>67-69</v>
          </cell>
          <cell r="P186">
            <v>68</v>
          </cell>
          <cell r="Q186" t="str">
            <v>48-50</v>
          </cell>
          <cell r="R186">
            <v>49</v>
          </cell>
          <cell r="S186" t="str">
            <v>57-62</v>
          </cell>
          <cell r="T186">
            <v>58</v>
          </cell>
          <cell r="U186">
            <v>0.15</v>
          </cell>
          <cell r="V186">
            <v>50</v>
          </cell>
          <cell r="W186" t="str">
            <v>64 X 64</v>
          </cell>
          <cell r="X186" t="str">
            <v>3:35</v>
          </cell>
          <cell r="Y186" t="str">
            <v>Sunflower</v>
          </cell>
          <cell r="Z186" t="str">
            <v>2.5</v>
          </cell>
          <cell r="AA186">
            <v>36</v>
          </cell>
          <cell r="AB186">
            <v>208.79999999999998</v>
          </cell>
          <cell r="AC186">
            <v>1</v>
          </cell>
          <cell r="AD186">
            <v>48</v>
          </cell>
          <cell r="AE186">
            <v>195</v>
          </cell>
          <cell r="AF186">
            <v>9.36</v>
          </cell>
          <cell r="AG186">
            <v>180</v>
          </cell>
          <cell r="AH186">
            <v>93</v>
          </cell>
          <cell r="AI186">
            <v>79.05</v>
          </cell>
          <cell r="AJ186">
            <v>71.144999999999996</v>
          </cell>
          <cell r="AK186">
            <v>67.192499999999995</v>
          </cell>
          <cell r="AL186">
            <v>870.4799999999999</v>
          </cell>
          <cell r="AM186" t="str">
            <v>None</v>
          </cell>
          <cell r="AN186">
            <v>8</v>
          </cell>
          <cell r="AO186" t="str">
            <v>Use maximum relaxation to keep product round.</v>
          </cell>
          <cell r="AP186" t="str">
            <v>0:51</v>
          </cell>
          <cell r="AQ186">
            <v>0.16666666666666666</v>
          </cell>
          <cell r="AR186">
            <v>10</v>
          </cell>
          <cell r="AS186">
            <v>65.696603773584897</v>
          </cell>
          <cell r="AT186">
            <v>0.690442120823757</v>
          </cell>
          <cell r="AU186">
            <v>749.1</v>
          </cell>
          <cell r="AV186">
            <v>80.032051282051285</v>
          </cell>
          <cell r="AW186">
            <v>868.95600000000002</v>
          </cell>
          <cell r="AX186">
            <v>92.837179487179498</v>
          </cell>
          <cell r="AY186">
            <v>0.15</v>
          </cell>
          <cell r="AZ186">
            <v>0.01</v>
          </cell>
          <cell r="BA186" t="str">
            <v>N</v>
          </cell>
          <cell r="BB186">
            <v>0</v>
          </cell>
          <cell r="BC186">
            <v>1.4039999999999999</v>
          </cell>
          <cell r="BD186">
            <v>9.3600000000000003E-2</v>
          </cell>
          <cell r="BE186">
            <v>0</v>
          </cell>
          <cell r="BF186">
            <v>1.4975999999999998</v>
          </cell>
          <cell r="BG186">
            <v>138985.29411764708</v>
          </cell>
          <cell r="BH186">
            <v>5.3897788593799591E-3</v>
          </cell>
          <cell r="BI186">
            <v>10.81113786900857</v>
          </cell>
          <cell r="BJ186">
            <v>12.355586136009794</v>
          </cell>
          <cell r="BK186">
            <v>0.75755208186527911</v>
          </cell>
          <cell r="BL186">
            <v>0.86577380784603319</v>
          </cell>
          <cell r="BM186">
            <v>7</v>
          </cell>
        </row>
        <row r="187">
          <cell r="A187">
            <v>70000086</v>
          </cell>
          <cell r="B187" t="str">
            <v>Damora Garlic Scallop (V3) 195g MB</v>
          </cell>
          <cell r="C187" t="str">
            <v>60000039</v>
          </cell>
          <cell r="D187" t="str">
            <v>None</v>
          </cell>
          <cell r="E187">
            <v>240</v>
          </cell>
          <cell r="F187">
            <v>928.5</v>
          </cell>
          <cell r="G187">
            <v>22.032</v>
          </cell>
          <cell r="H187">
            <v>42</v>
          </cell>
          <cell r="I187" t="str">
            <v>1-4</v>
          </cell>
          <cell r="J187">
            <v>18</v>
          </cell>
          <cell r="K187">
            <v>180</v>
          </cell>
          <cell r="L187" t="str">
            <v>Sea Salt</v>
          </cell>
          <cell r="M187" t="str">
            <v>N/A</v>
          </cell>
          <cell r="N187">
            <v>15.4224</v>
          </cell>
          <cell r="O187" t="str">
            <v>67-69</v>
          </cell>
          <cell r="P187">
            <v>68</v>
          </cell>
          <cell r="Q187" t="str">
            <v>48-50</v>
          </cell>
          <cell r="R187">
            <v>49</v>
          </cell>
          <cell r="S187" t="str">
            <v>57-61</v>
          </cell>
          <cell r="T187">
            <v>58</v>
          </cell>
          <cell r="U187">
            <v>0.15</v>
          </cell>
          <cell r="V187">
            <v>52</v>
          </cell>
          <cell r="W187" t="str">
            <v>64 X 64</v>
          </cell>
          <cell r="X187" t="str">
            <v>3:35</v>
          </cell>
          <cell r="Y187" t="str">
            <v>Sunflower</v>
          </cell>
          <cell r="Z187" t="str">
            <v>2.5</v>
          </cell>
          <cell r="AA187">
            <v>34</v>
          </cell>
          <cell r="AB187">
            <v>197.2</v>
          </cell>
          <cell r="AC187">
            <v>1</v>
          </cell>
          <cell r="AD187">
            <v>48</v>
          </cell>
          <cell r="AE187">
            <v>195</v>
          </cell>
          <cell r="AF187">
            <v>9.36</v>
          </cell>
          <cell r="AG187">
            <v>178</v>
          </cell>
          <cell r="AH187">
            <v>119</v>
          </cell>
          <cell r="AI187">
            <v>83.3</v>
          </cell>
          <cell r="AJ187">
            <v>74.97</v>
          </cell>
          <cell r="AK187">
            <v>70.804999999999993</v>
          </cell>
          <cell r="AL187">
            <v>1113.8399999999999</v>
          </cell>
          <cell r="AM187" t="str">
            <v>None</v>
          </cell>
          <cell r="AN187">
            <v>8</v>
          </cell>
          <cell r="AO187" t="str">
            <v>Use maximum relaxation to keep product round.</v>
          </cell>
          <cell r="AP187" t="str">
            <v>0:42</v>
          </cell>
          <cell r="AQ187">
            <v>0.16666666666666666</v>
          </cell>
          <cell r="AR187">
            <v>11</v>
          </cell>
          <cell r="AS187">
            <v>78.164210526315784</v>
          </cell>
          <cell r="AT187">
            <v>0.58031293522859284</v>
          </cell>
          <cell r="AU187">
            <v>741.5</v>
          </cell>
          <cell r="AV187">
            <v>79.220085470085479</v>
          </cell>
          <cell r="AW187">
            <v>860.14</v>
          </cell>
          <cell r="AX187">
            <v>91.895299145299148</v>
          </cell>
          <cell r="AY187">
            <v>0.15</v>
          </cell>
          <cell r="AZ187">
            <v>0.01</v>
          </cell>
          <cell r="BA187" t="str">
            <v>N</v>
          </cell>
          <cell r="BB187">
            <v>0</v>
          </cell>
          <cell r="BC187">
            <v>1.4039999999999999</v>
          </cell>
          <cell r="BD187">
            <v>9.3600000000000003E-2</v>
          </cell>
          <cell r="BE187">
            <v>0</v>
          </cell>
          <cell r="BF187">
            <v>1.4975999999999998</v>
          </cell>
          <cell r="BG187">
            <v>136544.11764705883</v>
          </cell>
          <cell r="BH187">
            <v>5.4304792676359718E-3</v>
          </cell>
          <cell r="BI187">
            <v>10.360142164781907</v>
          </cell>
          <cell r="BJ187">
            <v>11.840162474036465</v>
          </cell>
          <cell r="BK187">
            <v>0.79052969252110727</v>
          </cell>
          <cell r="BL187">
            <v>0.90346250573840825</v>
          </cell>
          <cell r="BM187">
            <v>7</v>
          </cell>
        </row>
        <row r="188">
          <cell r="A188">
            <v>70000087</v>
          </cell>
          <cell r="B188" t="str">
            <v>Luxe Toastjes Belgium Multigrain 48/170g Internals</v>
          </cell>
          <cell r="C188" t="str">
            <v>60000027</v>
          </cell>
          <cell r="D188" t="str">
            <v>None</v>
          </cell>
          <cell r="E188">
            <v>120</v>
          </cell>
          <cell r="F188">
            <v>1154</v>
          </cell>
          <cell r="G188">
            <v>20.978999999999999</v>
          </cell>
          <cell r="H188">
            <v>55</v>
          </cell>
          <cell r="I188" t="str">
            <v>1-3</v>
          </cell>
          <cell r="J188">
            <v>18</v>
          </cell>
          <cell r="K188">
            <v>185</v>
          </cell>
          <cell r="L188" t="str">
            <v>Flake Salt</v>
          </cell>
          <cell r="M188" t="str">
            <v>N/A</v>
          </cell>
          <cell r="N188">
            <v>10</v>
          </cell>
          <cell r="O188" t="str">
            <v>62-64</v>
          </cell>
          <cell r="P188">
            <v>63</v>
          </cell>
          <cell r="Q188" t="str">
            <v>44-46</v>
          </cell>
          <cell r="R188">
            <v>45</v>
          </cell>
          <cell r="S188" t="str">
            <v>48-54</v>
          </cell>
          <cell r="T188">
            <v>50</v>
          </cell>
          <cell r="U188">
            <v>0.1</v>
          </cell>
          <cell r="V188">
            <v>50</v>
          </cell>
          <cell r="W188" t="str">
            <v>62 X 62</v>
          </cell>
          <cell r="X188" t="str">
            <v>3:20</v>
          </cell>
          <cell r="Y188" t="str">
            <v>Sunflower</v>
          </cell>
          <cell r="Z188" t="str">
            <v>2.5</v>
          </cell>
          <cell r="AA188">
            <v>35</v>
          </cell>
          <cell r="AB188">
            <v>175</v>
          </cell>
          <cell r="AC188">
            <v>1</v>
          </cell>
          <cell r="AD188">
            <v>48</v>
          </cell>
          <cell r="AE188">
            <v>170</v>
          </cell>
          <cell r="AF188">
            <v>8.16</v>
          </cell>
          <cell r="AG188">
            <v>178</v>
          </cell>
          <cell r="AH188">
            <v>118</v>
          </cell>
          <cell r="AI188">
            <v>108.16666666666666</v>
          </cell>
          <cell r="AJ188">
            <v>97.35</v>
          </cell>
          <cell r="AK188">
            <v>91.941666666666663</v>
          </cell>
          <cell r="AL188">
            <v>962.88</v>
          </cell>
          <cell r="AM188" t="str">
            <v>None</v>
          </cell>
          <cell r="AN188">
            <v>7</v>
          </cell>
          <cell r="AP188" t="str">
            <v>0:55</v>
          </cell>
          <cell r="AQ188">
            <v>8.3333333333333329E-2</v>
          </cell>
          <cell r="AR188">
            <v>10</v>
          </cell>
          <cell r="AS188">
            <v>72.670188679245285</v>
          </cell>
          <cell r="AT188">
            <v>0.62418583555029061</v>
          </cell>
          <cell r="AU188">
            <v>760.9</v>
          </cell>
          <cell r="AV188">
            <v>93.247549019607845</v>
          </cell>
          <cell r="AW188">
            <v>844.59900000000005</v>
          </cell>
          <cell r="AX188">
            <v>103.50477941176472</v>
          </cell>
          <cell r="AY188">
            <v>0.1</v>
          </cell>
          <cell r="AZ188">
            <v>0.01</v>
          </cell>
          <cell r="BA188" t="str">
            <v>N</v>
          </cell>
          <cell r="BB188">
            <v>0</v>
          </cell>
          <cell r="BC188">
            <v>0.81600000000000006</v>
          </cell>
          <cell r="BD188">
            <v>8.1600000000000006E-2</v>
          </cell>
          <cell r="BE188">
            <v>0</v>
          </cell>
          <cell r="BF188">
            <v>0.89760000000000006</v>
          </cell>
          <cell r="BG188">
            <v>183174.60317460317</v>
          </cell>
          <cell r="BH188">
            <v>4.1539601386481806E-3</v>
          </cell>
          <cell r="BI188">
            <v>7.8762530329289433</v>
          </cell>
          <cell r="BJ188">
            <v>9.0014320376330783</v>
          </cell>
          <cell r="BK188">
            <v>0.90652242508578307</v>
          </cell>
          <cell r="BL188">
            <v>1.0360256286694665</v>
          </cell>
          <cell r="BM188">
            <v>2</v>
          </cell>
        </row>
        <row r="189">
          <cell r="A189">
            <v>70000088</v>
          </cell>
          <cell r="B189" t="str">
            <v>Luxe Toastjes Belgium Rosemary Scallop 48/185g Internals MB</v>
          </cell>
          <cell r="C189" t="str">
            <v>60000022</v>
          </cell>
          <cell r="D189" t="str">
            <v>None</v>
          </cell>
          <cell r="E189">
            <v>240</v>
          </cell>
          <cell r="F189">
            <v>935.4</v>
          </cell>
          <cell r="G189">
            <v>20.808</v>
          </cell>
          <cell r="H189">
            <v>45</v>
          </cell>
          <cell r="I189" t="str">
            <v>1-4</v>
          </cell>
          <cell r="J189">
            <v>18</v>
          </cell>
          <cell r="K189">
            <v>170</v>
          </cell>
          <cell r="L189" t="str">
            <v>Sea Salt</v>
          </cell>
          <cell r="M189" t="str">
            <v>N/A</v>
          </cell>
          <cell r="N189">
            <v>14.5656</v>
          </cell>
          <cell r="O189" t="str">
            <v>67-69</v>
          </cell>
          <cell r="P189">
            <v>68</v>
          </cell>
          <cell r="Q189" t="str">
            <v>48-50</v>
          </cell>
          <cell r="R189">
            <v>49</v>
          </cell>
          <cell r="S189" t="str">
            <v>57-61</v>
          </cell>
          <cell r="T189">
            <v>58</v>
          </cell>
          <cell r="U189">
            <v>0.15</v>
          </cell>
          <cell r="V189">
            <v>52</v>
          </cell>
          <cell r="W189" t="str">
            <v>64 X 64</v>
          </cell>
          <cell r="X189" t="str">
            <v>3:40</v>
          </cell>
          <cell r="Y189" t="str">
            <v>Sunflower</v>
          </cell>
          <cell r="Z189" t="str">
            <v>2.5</v>
          </cell>
          <cell r="AA189">
            <v>34</v>
          </cell>
          <cell r="AB189">
            <v>197.2</v>
          </cell>
          <cell r="AC189">
            <v>1</v>
          </cell>
          <cell r="AD189">
            <v>48</v>
          </cell>
          <cell r="AE189">
            <v>185</v>
          </cell>
          <cell r="AF189">
            <v>8.8800000000000008</v>
          </cell>
          <cell r="AG189">
            <v>178</v>
          </cell>
          <cell r="AH189">
            <v>112</v>
          </cell>
          <cell r="AI189">
            <v>84</v>
          </cell>
          <cell r="AJ189">
            <v>75.600000000000009</v>
          </cell>
          <cell r="AK189">
            <v>71.399999999999991</v>
          </cell>
          <cell r="AL189">
            <v>994.56000000000006</v>
          </cell>
          <cell r="AM189" t="str">
            <v>None</v>
          </cell>
          <cell r="AN189">
            <v>8</v>
          </cell>
          <cell r="AO189" t="str">
            <v>Use maximum relaxation to keep product round.</v>
          </cell>
          <cell r="AP189" t="str">
            <v>0:45</v>
          </cell>
          <cell r="AQ189">
            <v>0.16666666666666666</v>
          </cell>
          <cell r="AR189">
            <v>10</v>
          </cell>
          <cell r="AS189">
            <v>75.061132075471704</v>
          </cell>
          <cell r="AT189">
            <v>0.60430346820168102</v>
          </cell>
          <cell r="AU189">
            <v>753</v>
          </cell>
          <cell r="AV189">
            <v>84.797297297297291</v>
          </cell>
          <cell r="AW189">
            <v>873.48</v>
          </cell>
          <cell r="AX189">
            <v>98.364864864864856</v>
          </cell>
          <cell r="AY189">
            <v>0.15</v>
          </cell>
          <cell r="AZ189">
            <v>0.01</v>
          </cell>
          <cell r="BA189" t="str">
            <v>N</v>
          </cell>
          <cell r="BB189">
            <v>0</v>
          </cell>
          <cell r="BC189">
            <v>1.3320000000000001</v>
          </cell>
          <cell r="BD189">
            <v>8.8800000000000004E-2</v>
          </cell>
          <cell r="BE189">
            <v>0</v>
          </cell>
          <cell r="BF189">
            <v>1.4208000000000001</v>
          </cell>
          <cell r="BG189">
            <v>137558.82352941178</v>
          </cell>
          <cell r="BH189">
            <v>5.4740218088518275E-3</v>
          </cell>
          <cell r="BI189">
            <v>10.354403592046182</v>
          </cell>
          <cell r="BJ189">
            <v>11.833604105195636</v>
          </cell>
          <cell r="BK189">
            <v>0.75040536433876193</v>
          </cell>
          <cell r="BL189">
            <v>0.85760613067287073</v>
          </cell>
          <cell r="BM189">
            <v>7</v>
          </cell>
        </row>
        <row r="190">
          <cell r="A190">
            <v>70000089</v>
          </cell>
          <cell r="B190" t="str">
            <v>Luxe Toastjes Salt &amp; Pepper Scallop 48/185g Internals MB</v>
          </cell>
          <cell r="C190" t="str">
            <v>60000040</v>
          </cell>
          <cell r="D190" t="str">
            <v>None</v>
          </cell>
          <cell r="E190">
            <v>240</v>
          </cell>
          <cell r="F190">
            <v>942.9</v>
          </cell>
          <cell r="G190">
            <v>20.196000000000002</v>
          </cell>
          <cell r="H190">
            <v>47</v>
          </cell>
          <cell r="I190" t="str">
            <v>1-4</v>
          </cell>
          <cell r="J190">
            <v>18</v>
          </cell>
          <cell r="K190">
            <v>165</v>
          </cell>
          <cell r="L190" t="str">
            <v>Sea Salt</v>
          </cell>
          <cell r="M190" t="str">
            <v>N/A</v>
          </cell>
          <cell r="N190">
            <v>14.137200000000002</v>
          </cell>
          <cell r="O190" t="str">
            <v>67-69</v>
          </cell>
          <cell r="P190">
            <v>68</v>
          </cell>
          <cell r="Q190" t="str">
            <v>48-50</v>
          </cell>
          <cell r="R190">
            <v>49</v>
          </cell>
          <cell r="S190" t="str">
            <v>57-61</v>
          </cell>
          <cell r="T190">
            <v>58</v>
          </cell>
          <cell r="U190">
            <v>0.15</v>
          </cell>
          <cell r="V190">
            <v>52</v>
          </cell>
          <cell r="W190" t="str">
            <v>64 X 64</v>
          </cell>
          <cell r="X190" t="str">
            <v>3:35</v>
          </cell>
          <cell r="Y190" t="str">
            <v>Sunflower</v>
          </cell>
          <cell r="Z190" t="str">
            <v>2.5</v>
          </cell>
          <cell r="AA190">
            <v>34</v>
          </cell>
          <cell r="AB190">
            <v>197.2</v>
          </cell>
          <cell r="AC190">
            <v>1</v>
          </cell>
          <cell r="AD190">
            <v>48</v>
          </cell>
          <cell r="AE190">
            <v>185</v>
          </cell>
          <cell r="AF190">
            <v>8.8800000000000008</v>
          </cell>
          <cell r="AG190">
            <v>178</v>
          </cell>
          <cell r="AH190">
            <v>109</v>
          </cell>
          <cell r="AI190">
            <v>85.383333333333326</v>
          </cell>
          <cell r="AJ190">
            <v>76.844999999999999</v>
          </cell>
          <cell r="AK190">
            <v>72.575833333333321</v>
          </cell>
          <cell r="AL190">
            <v>967.92000000000007</v>
          </cell>
          <cell r="AM190" t="str">
            <v>None</v>
          </cell>
          <cell r="AN190">
            <v>8</v>
          </cell>
          <cell r="AO190" t="str">
            <v>Use maximum relaxation to keep product round.</v>
          </cell>
          <cell r="AP190" t="str">
            <v>0:47</v>
          </cell>
          <cell r="AQ190">
            <v>0.16666666666666666</v>
          </cell>
          <cell r="AR190">
            <v>10</v>
          </cell>
          <cell r="AS190">
            <v>73.050566037735848</v>
          </cell>
          <cell r="AT190">
            <v>0.6209356737485161</v>
          </cell>
          <cell r="AU190">
            <v>757.1</v>
          </cell>
          <cell r="AV190">
            <v>85.259009009009006</v>
          </cell>
          <cell r="AW190">
            <v>878.23599999999999</v>
          </cell>
          <cell r="AX190">
            <v>98.900450450450435</v>
          </cell>
          <cell r="AY190">
            <v>0.15</v>
          </cell>
          <cell r="AZ190">
            <v>0.01</v>
          </cell>
          <cell r="BA190" t="str">
            <v>N</v>
          </cell>
          <cell r="BB190">
            <v>0</v>
          </cell>
          <cell r="BC190">
            <v>1.3320000000000001</v>
          </cell>
          <cell r="BD190">
            <v>8.8800000000000004E-2</v>
          </cell>
          <cell r="BE190">
            <v>0</v>
          </cell>
          <cell r="BF190">
            <v>1.4208000000000001</v>
          </cell>
          <cell r="BG190">
            <v>138661.76470588235</v>
          </cell>
          <cell r="BH190">
            <v>5.4600487856612577E-3</v>
          </cell>
          <cell r="BI190">
            <v>10.331599618199172</v>
          </cell>
          <cell r="BJ190">
            <v>11.807542420799054</v>
          </cell>
          <cell r="BK190">
            <v>0.75206166393760565</v>
          </cell>
          <cell r="BL190">
            <v>0.85949904450012071</v>
          </cell>
          <cell r="BM190">
            <v>7</v>
          </cell>
        </row>
        <row r="191">
          <cell r="A191">
            <v>70000090</v>
          </cell>
          <cell r="B191" t="str">
            <v xml:space="preserve">Milton's Organic Crispy Himalayan Salt 24/170g Sleeve </v>
          </cell>
          <cell r="C191" t="str">
            <v>60000064</v>
          </cell>
          <cell r="D191" t="str">
            <v>None</v>
          </cell>
          <cell r="E191">
            <v>360</v>
          </cell>
          <cell r="F191">
            <v>900.6</v>
          </cell>
          <cell r="G191">
            <v>17.577000000000002</v>
          </cell>
          <cell r="H191">
            <v>51</v>
          </cell>
          <cell r="I191" t="str">
            <v>1-21</v>
          </cell>
          <cell r="J191">
            <v>18</v>
          </cell>
          <cell r="K191">
            <v>155</v>
          </cell>
          <cell r="L191" t="str">
            <v>Himalyan Salt</v>
          </cell>
          <cell r="M191" t="str">
            <v>N/A</v>
          </cell>
          <cell r="N191">
            <v>12.303900000000001</v>
          </cell>
          <cell r="O191" t="str">
            <v>62-64</v>
          </cell>
          <cell r="P191">
            <v>63</v>
          </cell>
          <cell r="Q191" t="str">
            <v>43-45</v>
          </cell>
          <cell r="R191">
            <v>44</v>
          </cell>
          <cell r="S191" t="str">
            <v>49-52</v>
          </cell>
          <cell r="T191">
            <v>50</v>
          </cell>
          <cell r="U191">
            <v>0.12</v>
          </cell>
          <cell r="V191">
            <v>52</v>
          </cell>
          <cell r="W191" t="str">
            <v>62 X 62</v>
          </cell>
          <cell r="X191" t="str">
            <v>3:35</v>
          </cell>
          <cell r="Y191" t="str">
            <v>Organic Sunflower</v>
          </cell>
          <cell r="Z191" t="str">
            <v>1.5</v>
          </cell>
          <cell r="AA191">
            <v>34</v>
          </cell>
          <cell r="AB191">
            <v>170</v>
          </cell>
          <cell r="AC191">
            <v>1</v>
          </cell>
          <cell r="AD191">
            <v>24</v>
          </cell>
          <cell r="AE191">
            <v>170</v>
          </cell>
          <cell r="AF191">
            <v>4.08</v>
          </cell>
          <cell r="AG191">
            <v>178</v>
          </cell>
          <cell r="AH191">
            <v>199</v>
          </cell>
          <cell r="AI191">
            <v>167</v>
          </cell>
          <cell r="AJ191">
            <v>150.30000000000001</v>
          </cell>
          <cell r="AK191">
            <v>141.94999999999999</v>
          </cell>
          <cell r="AL191">
            <v>811.92</v>
          </cell>
          <cell r="AM191" t="str">
            <v>None</v>
          </cell>
          <cell r="AN191">
            <v>7</v>
          </cell>
          <cell r="AP191" t="str">
            <v>0:51</v>
          </cell>
          <cell r="AQ191">
            <v>0.25</v>
          </cell>
          <cell r="AR191">
            <v>11</v>
          </cell>
          <cell r="AS191">
            <v>56.976842105263152</v>
          </cell>
          <cell r="AT191">
            <v>0.79610769506234091</v>
          </cell>
          <cell r="AU191">
            <v>700.6</v>
          </cell>
          <cell r="AV191">
            <v>171.71568627450981</v>
          </cell>
          <cell r="AW191">
            <v>791.678</v>
          </cell>
          <cell r="AX191">
            <v>194.03872549019607</v>
          </cell>
          <cell r="AY191">
            <v>0.12</v>
          </cell>
          <cell r="AZ191">
            <v>0.01</v>
          </cell>
          <cell r="BA191" t="str">
            <v>O</v>
          </cell>
          <cell r="BB191">
            <v>0</v>
          </cell>
          <cell r="BC191">
            <v>0.48959999999999998</v>
          </cell>
          <cell r="BD191">
            <v>4.0800000000000003E-2</v>
          </cell>
          <cell r="BE191">
            <v>0</v>
          </cell>
          <cell r="BF191">
            <v>0.53039999999999998</v>
          </cell>
          <cell r="BG191">
            <v>142952.38095238095</v>
          </cell>
          <cell r="BH191">
            <v>4.9009327115256502E-3</v>
          </cell>
          <cell r="BI191">
            <v>4.529561092604931</v>
          </cell>
          <cell r="BJ191">
            <v>5.1766412486913493</v>
          </cell>
          <cell r="BK191">
            <v>0.78815583386842203</v>
          </cell>
          <cell r="BL191">
            <v>0.90074952442105372</v>
          </cell>
          <cell r="BM191">
            <v>2</v>
          </cell>
        </row>
        <row r="192">
          <cell r="A192">
            <v>70000091</v>
          </cell>
          <cell r="B192" t="str">
            <v>Milton's Organic Crispy Salt Olive Oil 24/170g Sleeve</v>
          </cell>
          <cell r="C192" t="str">
            <v>60000067</v>
          </cell>
          <cell r="D192" t="str">
            <v>None</v>
          </cell>
          <cell r="E192">
            <v>360</v>
          </cell>
          <cell r="F192">
            <v>917.1</v>
          </cell>
          <cell r="G192">
            <v>17.577000000000002</v>
          </cell>
          <cell r="H192">
            <v>52</v>
          </cell>
          <cell r="I192" t="str">
            <v>1-21</v>
          </cell>
          <cell r="J192">
            <v>18</v>
          </cell>
          <cell r="K192">
            <v>155</v>
          </cell>
          <cell r="L192" t="str">
            <v>Sea Salt</v>
          </cell>
          <cell r="M192" t="str">
            <v>N/A</v>
          </cell>
          <cell r="N192">
            <v>12.303900000000001</v>
          </cell>
          <cell r="O192" t="str">
            <v>62-64</v>
          </cell>
          <cell r="P192">
            <v>63</v>
          </cell>
          <cell r="Q192" t="str">
            <v>43-45</v>
          </cell>
          <cell r="R192">
            <v>44</v>
          </cell>
          <cell r="S192" t="str">
            <v>49-51</v>
          </cell>
          <cell r="T192">
            <v>50</v>
          </cell>
          <cell r="U192">
            <v>0.12</v>
          </cell>
          <cell r="V192">
            <v>52</v>
          </cell>
          <cell r="W192" t="str">
            <v>62 X 62</v>
          </cell>
          <cell r="X192" t="str">
            <v>3:35</v>
          </cell>
          <cell r="Y192" t="str">
            <v>Organic Sunflower</v>
          </cell>
          <cell r="Z192" t="str">
            <v>1.5</v>
          </cell>
          <cell r="AA192">
            <v>34</v>
          </cell>
          <cell r="AB192">
            <v>170</v>
          </cell>
          <cell r="AC192">
            <v>1</v>
          </cell>
          <cell r="AD192">
            <v>24</v>
          </cell>
          <cell r="AE192">
            <v>170</v>
          </cell>
          <cell r="AF192">
            <v>4.08</v>
          </cell>
          <cell r="AG192">
            <v>178</v>
          </cell>
          <cell r="AH192">
            <v>199</v>
          </cell>
          <cell r="AI192">
            <v>167</v>
          </cell>
          <cell r="AJ192">
            <v>150.30000000000001</v>
          </cell>
          <cell r="AK192">
            <v>141.94999999999999</v>
          </cell>
          <cell r="AL192">
            <v>811.92</v>
          </cell>
          <cell r="AM192" t="str">
            <v>None</v>
          </cell>
          <cell r="AN192">
            <v>7</v>
          </cell>
          <cell r="AP192" t="str">
            <v>0:52</v>
          </cell>
          <cell r="AQ192">
            <v>0.25</v>
          </cell>
          <cell r="AR192">
            <v>11</v>
          </cell>
          <cell r="AS192">
            <v>56.976842105263152</v>
          </cell>
          <cell r="AT192">
            <v>0.79610769506234091</v>
          </cell>
          <cell r="AU192">
            <v>711.1</v>
          </cell>
          <cell r="AV192">
            <v>174.2892156862745</v>
          </cell>
          <cell r="AW192">
            <v>803.54300000000001</v>
          </cell>
          <cell r="AX192">
            <v>196.94681372549019</v>
          </cell>
          <cell r="AY192">
            <v>0.12</v>
          </cell>
          <cell r="AZ192">
            <v>0.01</v>
          </cell>
          <cell r="BA192" t="str">
            <v>O</v>
          </cell>
          <cell r="BB192">
            <v>0</v>
          </cell>
          <cell r="BC192">
            <v>0.48959999999999998</v>
          </cell>
          <cell r="BD192">
            <v>4.0800000000000003E-2</v>
          </cell>
          <cell r="BE192">
            <v>0</v>
          </cell>
          <cell r="BF192">
            <v>0.53039999999999998</v>
          </cell>
          <cell r="BG192">
            <v>145571.42857142858</v>
          </cell>
          <cell r="BH192">
            <v>4.884887144259077E-3</v>
          </cell>
          <cell r="BI192">
            <v>4.5164679097154066</v>
          </cell>
          <cell r="BJ192">
            <v>5.1616776111033218</v>
          </cell>
          <cell r="BK192">
            <v>0.79044068758255703</v>
          </cell>
          <cell r="BL192">
            <v>0.90336078580863666</v>
          </cell>
          <cell r="BM192">
            <v>2</v>
          </cell>
        </row>
        <row r="193">
          <cell r="A193">
            <v>70000092</v>
          </cell>
          <cell r="B193" t="str">
            <v>Lidl UK Rivercote Original 48/160g</v>
          </cell>
          <cell r="C193" t="str">
            <v>60000070</v>
          </cell>
          <cell r="D193" t="str">
            <v>None</v>
          </cell>
          <cell r="E193">
            <v>180</v>
          </cell>
          <cell r="F193">
            <v>875</v>
          </cell>
          <cell r="G193">
            <v>17.82</v>
          </cell>
          <cell r="H193">
            <v>49</v>
          </cell>
          <cell r="I193" t="str">
            <v>1-3</v>
          </cell>
          <cell r="J193">
            <v>18</v>
          </cell>
          <cell r="K193">
            <v>165</v>
          </cell>
          <cell r="L193" t="str">
            <v>Flake Salt</v>
          </cell>
          <cell r="M193" t="str">
            <v>N/A</v>
          </cell>
          <cell r="N193">
            <v>8.91</v>
          </cell>
          <cell r="O193" t="str">
            <v>59-61</v>
          </cell>
          <cell r="P193">
            <v>60</v>
          </cell>
          <cell r="Q193" t="str">
            <v>44-46</v>
          </cell>
          <cell r="R193">
            <v>45</v>
          </cell>
          <cell r="S193" t="str">
            <v>49-53</v>
          </cell>
          <cell r="T193">
            <v>50</v>
          </cell>
          <cell r="U193">
            <v>0.1</v>
          </cell>
          <cell r="V193">
            <v>55</v>
          </cell>
          <cell r="W193" t="str">
            <v>62 X 62</v>
          </cell>
          <cell r="X193" t="str">
            <v>3:20</v>
          </cell>
          <cell r="Y193" t="str">
            <v>Sunflower</v>
          </cell>
          <cell r="Z193" t="str">
            <v>2.5</v>
          </cell>
          <cell r="AA193">
            <v>32</v>
          </cell>
          <cell r="AB193">
            <v>160</v>
          </cell>
          <cell r="AC193">
            <v>1</v>
          </cell>
          <cell r="AD193">
            <v>48</v>
          </cell>
          <cell r="AE193">
            <v>160</v>
          </cell>
          <cell r="AF193">
            <v>7.68</v>
          </cell>
          <cell r="AG193">
            <v>178</v>
          </cell>
          <cell r="AH193">
            <v>116</v>
          </cell>
          <cell r="AI193">
            <v>94.733333333333334</v>
          </cell>
          <cell r="AJ193">
            <v>85.26</v>
          </cell>
          <cell r="AK193">
            <v>80.523333333333326</v>
          </cell>
          <cell r="AL193">
            <v>890.88</v>
          </cell>
          <cell r="AM193" t="str">
            <v>None</v>
          </cell>
          <cell r="AN193">
            <v>7</v>
          </cell>
          <cell r="AP193" t="str">
            <v>0:49</v>
          </cell>
          <cell r="AQ193">
            <v>0.125</v>
          </cell>
          <cell r="AR193">
            <v>23</v>
          </cell>
          <cell r="AS193">
            <v>33.938285714285712</v>
          </cell>
          <cell r="AT193">
            <v>1.3365348745726022</v>
          </cell>
          <cell r="AU193">
            <v>735.5</v>
          </cell>
          <cell r="AV193">
            <v>95.768229166666671</v>
          </cell>
          <cell r="AW193">
            <v>812.72749999999996</v>
          </cell>
          <cell r="AX193">
            <v>105.82389322916667</v>
          </cell>
          <cell r="AY193">
            <v>0.1</v>
          </cell>
          <cell r="AZ193">
            <v>5.0000000000000001E-3</v>
          </cell>
          <cell r="BA193" t="str">
            <v>N</v>
          </cell>
          <cell r="BB193">
            <v>0</v>
          </cell>
          <cell r="BC193">
            <v>0.76800000000000002</v>
          </cell>
          <cell r="BD193">
            <v>3.8399999999999997E-2</v>
          </cell>
          <cell r="BE193">
            <v>0</v>
          </cell>
          <cell r="BF193">
            <v>0.80640000000000001</v>
          </cell>
          <cell r="BG193">
            <v>145833.33333333334</v>
          </cell>
          <cell r="BH193">
            <v>5.0434285714285711E-3</v>
          </cell>
          <cell r="BI193">
            <v>8.5531062857142857</v>
          </cell>
          <cell r="BJ193">
            <v>9.7749786122448974</v>
          </cell>
          <cell r="BK193">
            <v>0.78567946843171965</v>
          </cell>
          <cell r="BL193">
            <v>0.89791939249339381</v>
          </cell>
          <cell r="BM193">
            <v>2</v>
          </cell>
        </row>
        <row r="194">
          <cell r="A194">
            <v>70000093</v>
          </cell>
          <cell r="B194" t="str">
            <v>Lidl UK Rivercote Vegetable 48/170g</v>
          </cell>
          <cell r="C194" t="str">
            <v>60000069</v>
          </cell>
          <cell r="D194" t="str">
            <v>None</v>
          </cell>
          <cell r="E194">
            <v>180</v>
          </cell>
          <cell r="F194">
            <v>905</v>
          </cell>
          <cell r="G194">
            <v>20.088000000000001</v>
          </cell>
          <cell r="H194">
            <v>45</v>
          </cell>
          <cell r="I194" t="str">
            <v>1-3</v>
          </cell>
          <cell r="J194">
            <v>18</v>
          </cell>
          <cell r="K194">
            <v>180</v>
          </cell>
          <cell r="L194" t="str">
            <v>Flake Salt</v>
          </cell>
          <cell r="M194" t="str">
            <v>N/A</v>
          </cell>
          <cell r="N194">
            <v>10.044</v>
          </cell>
          <cell r="O194" t="str">
            <v>61-63</v>
          </cell>
          <cell r="P194">
            <v>62</v>
          </cell>
          <cell r="Q194" t="str">
            <v>44-46</v>
          </cell>
          <cell r="R194">
            <v>45</v>
          </cell>
          <cell r="S194" t="str">
            <v>48-52</v>
          </cell>
          <cell r="T194">
            <v>50</v>
          </cell>
          <cell r="U194">
            <v>0.1</v>
          </cell>
          <cell r="V194">
            <v>49</v>
          </cell>
          <cell r="W194" t="str">
            <v>62 X 62</v>
          </cell>
          <cell r="X194" t="str">
            <v>3:40</v>
          </cell>
          <cell r="Y194" t="str">
            <v>Sunflower</v>
          </cell>
          <cell r="Z194" t="str">
            <v>2.5</v>
          </cell>
          <cell r="AA194">
            <v>36</v>
          </cell>
          <cell r="AB194">
            <v>180</v>
          </cell>
          <cell r="AC194">
            <v>1</v>
          </cell>
          <cell r="AD194">
            <v>48</v>
          </cell>
          <cell r="AE194">
            <v>170</v>
          </cell>
          <cell r="AF194">
            <v>8.16</v>
          </cell>
          <cell r="AG194">
            <v>178</v>
          </cell>
          <cell r="AH194">
            <v>112</v>
          </cell>
          <cell r="AI194">
            <v>84</v>
          </cell>
          <cell r="AJ194">
            <v>75.600000000000009</v>
          </cell>
          <cell r="AK194">
            <v>71.399999999999991</v>
          </cell>
          <cell r="AL194">
            <v>913.92000000000007</v>
          </cell>
          <cell r="AM194" t="str">
            <v>None</v>
          </cell>
          <cell r="AN194">
            <v>7</v>
          </cell>
          <cell r="AP194" t="str">
            <v>0:45</v>
          </cell>
          <cell r="AQ194">
            <v>0.125</v>
          </cell>
          <cell r="AR194">
            <v>23</v>
          </cell>
          <cell r="AS194">
            <v>34.816000000000003</v>
          </cell>
          <cell r="AT194">
            <v>1.3028407180707717</v>
          </cell>
          <cell r="AU194">
            <v>736.2</v>
          </cell>
          <cell r="AV194">
            <v>90.220588235294116</v>
          </cell>
          <cell r="AW194">
            <v>813.50100000000009</v>
          </cell>
          <cell r="AX194">
            <v>99.693750000000009</v>
          </cell>
          <cell r="AY194">
            <v>0.1</v>
          </cell>
          <cell r="AZ194">
            <v>5.0000000000000001E-3</v>
          </cell>
          <cell r="BA194" t="str">
            <v>N</v>
          </cell>
          <cell r="BB194">
            <v>0</v>
          </cell>
          <cell r="BC194">
            <v>0.81600000000000006</v>
          </cell>
          <cell r="BD194">
            <v>4.0800000000000003E-2</v>
          </cell>
          <cell r="BE194">
            <v>0</v>
          </cell>
          <cell r="BF194">
            <v>0.85680000000000001</v>
          </cell>
          <cell r="BG194">
            <v>145967.74193548388</v>
          </cell>
          <cell r="BH194">
            <v>5.0435801104972379E-3</v>
          </cell>
          <cell r="BI194">
            <v>9.5721064309392272</v>
          </cell>
          <cell r="BJ194">
            <v>10.939550206787688</v>
          </cell>
          <cell r="BK194">
            <v>0.74591732253643717</v>
          </cell>
          <cell r="BL194">
            <v>0.85247694004164254</v>
          </cell>
          <cell r="BM194">
            <v>2</v>
          </cell>
        </row>
        <row r="195">
          <cell r="A195">
            <v>70000094</v>
          </cell>
          <cell r="B195" t="str">
            <v>ALDI  USA NGMO Sea Salt Scallops 185 g</v>
          </cell>
          <cell r="C195" t="str">
            <v>60000075</v>
          </cell>
          <cell r="D195" t="str">
            <v>None</v>
          </cell>
          <cell r="E195">
            <v>240</v>
          </cell>
          <cell r="F195">
            <v>926.5</v>
          </cell>
          <cell r="G195">
            <v>20.196000000000002</v>
          </cell>
          <cell r="H195">
            <v>46</v>
          </cell>
          <cell r="I195" t="str">
            <v>1-4</v>
          </cell>
          <cell r="J195">
            <v>18</v>
          </cell>
          <cell r="K195">
            <v>165</v>
          </cell>
          <cell r="L195" t="str">
            <v>Sea Salt</v>
          </cell>
          <cell r="M195" t="str">
            <v>N/A</v>
          </cell>
          <cell r="N195">
            <v>14.137200000000002</v>
          </cell>
          <cell r="O195" t="str">
            <v>67-69</v>
          </cell>
          <cell r="P195">
            <v>68</v>
          </cell>
          <cell r="Q195" t="str">
            <v>48-50</v>
          </cell>
          <cell r="R195">
            <v>49</v>
          </cell>
          <cell r="S195" t="str">
            <v>57-61</v>
          </cell>
          <cell r="T195">
            <v>58</v>
          </cell>
          <cell r="U195">
            <v>0.15</v>
          </cell>
          <cell r="V195">
            <v>52</v>
          </cell>
          <cell r="W195" t="str">
            <v>64 X 64</v>
          </cell>
          <cell r="X195" t="str">
            <v>3:35</v>
          </cell>
          <cell r="Y195" t="str">
            <v>Sunflower</v>
          </cell>
          <cell r="Z195" t="str">
            <v>2.5</v>
          </cell>
          <cell r="AA195">
            <v>34</v>
          </cell>
          <cell r="AB195">
            <v>197.2</v>
          </cell>
          <cell r="AC195">
            <v>1</v>
          </cell>
          <cell r="AD195">
            <v>48</v>
          </cell>
          <cell r="AE195">
            <v>185</v>
          </cell>
          <cell r="AF195">
            <v>8.8800000000000008</v>
          </cell>
          <cell r="AG195">
            <v>178</v>
          </cell>
          <cell r="AH195">
            <v>109</v>
          </cell>
          <cell r="AI195">
            <v>83.566666666666663</v>
          </cell>
          <cell r="AJ195">
            <v>75.209999999999994</v>
          </cell>
          <cell r="AK195">
            <v>71.031666666666666</v>
          </cell>
          <cell r="AL195">
            <v>967.92000000000007</v>
          </cell>
          <cell r="AM195" t="str">
            <v>None</v>
          </cell>
          <cell r="AN195">
            <v>8</v>
          </cell>
          <cell r="AO195" t="str">
            <v>Use maximum relaxation to keep product round.</v>
          </cell>
          <cell r="AP195" t="str">
            <v>0:46</v>
          </cell>
          <cell r="AQ195">
            <v>0.16666666666666666</v>
          </cell>
          <cell r="AR195">
            <v>10</v>
          </cell>
          <cell r="AS195">
            <v>73.050566037735848</v>
          </cell>
          <cell r="AT195">
            <v>0.6209356737485161</v>
          </cell>
          <cell r="AU195">
            <v>748.8</v>
          </cell>
          <cell r="AV195">
            <v>84.324324324324309</v>
          </cell>
          <cell r="AW195">
            <v>868.60799999999995</v>
          </cell>
          <cell r="AX195">
            <v>97.816216216216205</v>
          </cell>
          <cell r="AY195">
            <v>0.15</v>
          </cell>
          <cell r="AZ195">
            <v>0.01</v>
          </cell>
          <cell r="BA195" t="str">
            <v>N</v>
          </cell>
          <cell r="BB195">
            <v>0</v>
          </cell>
          <cell r="BC195">
            <v>1.3320000000000001</v>
          </cell>
          <cell r="BD195">
            <v>8.8800000000000004E-2</v>
          </cell>
          <cell r="BE195">
            <v>0</v>
          </cell>
          <cell r="BF195">
            <v>1.4208000000000001</v>
          </cell>
          <cell r="BG195">
            <v>136250</v>
          </cell>
          <cell r="BH195">
            <v>5.4957798165137612E-3</v>
          </cell>
          <cell r="BI195">
            <v>10.389912660550458</v>
          </cell>
          <cell r="BJ195">
            <v>11.874185897771952</v>
          </cell>
          <cell r="BK195">
            <v>0.74784074263703637</v>
          </cell>
          <cell r="BL195">
            <v>0.85467513444232723</v>
          </cell>
          <cell r="BM195">
            <v>7</v>
          </cell>
        </row>
        <row r="196">
          <cell r="A196">
            <v>70000095</v>
          </cell>
          <cell r="B196" t="str">
            <v>ALDI  USA NGMO Salt and  Pepper Scallops 185 g</v>
          </cell>
          <cell r="C196" t="str">
            <v>60000076</v>
          </cell>
          <cell r="D196" t="str">
            <v>None</v>
          </cell>
          <cell r="E196">
            <v>240</v>
          </cell>
          <cell r="F196">
            <v>937.7</v>
          </cell>
          <cell r="G196">
            <v>20.196000000000002</v>
          </cell>
          <cell r="H196">
            <v>46</v>
          </cell>
          <cell r="I196" t="str">
            <v>1-4</v>
          </cell>
          <cell r="J196">
            <v>18</v>
          </cell>
          <cell r="K196">
            <v>165</v>
          </cell>
          <cell r="L196" t="str">
            <v>Sea Salt</v>
          </cell>
          <cell r="M196" t="str">
            <v>N/A</v>
          </cell>
          <cell r="N196">
            <v>14.137200000000002</v>
          </cell>
          <cell r="O196" t="str">
            <v>67-69</v>
          </cell>
          <cell r="P196">
            <v>68</v>
          </cell>
          <cell r="Q196" t="str">
            <v>48-50</v>
          </cell>
          <cell r="R196">
            <v>49</v>
          </cell>
          <cell r="S196" t="str">
            <v>57-61</v>
          </cell>
          <cell r="T196">
            <v>58</v>
          </cell>
          <cell r="U196">
            <v>0.15</v>
          </cell>
          <cell r="V196">
            <v>52</v>
          </cell>
          <cell r="W196" t="str">
            <v>64 X 64</v>
          </cell>
          <cell r="X196" t="str">
            <v>3:35</v>
          </cell>
          <cell r="Y196" t="str">
            <v>Sunflower</v>
          </cell>
          <cell r="Z196" t="str">
            <v>2.5</v>
          </cell>
          <cell r="AA196">
            <v>34</v>
          </cell>
          <cell r="AB196">
            <v>197.2</v>
          </cell>
          <cell r="AC196">
            <v>1</v>
          </cell>
          <cell r="AD196">
            <v>48</v>
          </cell>
          <cell r="AE196">
            <v>185</v>
          </cell>
          <cell r="AF196">
            <v>8.8800000000000008</v>
          </cell>
          <cell r="AG196">
            <v>178</v>
          </cell>
          <cell r="AH196">
            <v>109</v>
          </cell>
          <cell r="AI196">
            <v>83.566666666666663</v>
          </cell>
          <cell r="AJ196">
            <v>75.209999999999994</v>
          </cell>
          <cell r="AK196">
            <v>71.031666666666666</v>
          </cell>
          <cell r="AL196">
            <v>967.92000000000007</v>
          </cell>
          <cell r="AM196" t="str">
            <v>None</v>
          </cell>
          <cell r="AN196">
            <v>8</v>
          </cell>
          <cell r="AO196" t="str">
            <v xml:space="preserve"> Use maximum relaxation to keep product round.</v>
          </cell>
          <cell r="AP196" t="str">
            <v>0:46</v>
          </cell>
          <cell r="AQ196">
            <v>0.16666666666666666</v>
          </cell>
          <cell r="AR196">
            <v>10</v>
          </cell>
          <cell r="AS196">
            <v>73.050566037735848</v>
          </cell>
          <cell r="AT196">
            <v>0.6209356737485161</v>
          </cell>
          <cell r="AU196">
            <v>757.1</v>
          </cell>
          <cell r="AV196">
            <v>85.259009009009006</v>
          </cell>
          <cell r="AW196">
            <v>878.23599999999999</v>
          </cell>
          <cell r="AX196">
            <v>98.900450450450435</v>
          </cell>
          <cell r="AY196">
            <v>0.15</v>
          </cell>
          <cell r="AZ196">
            <v>0.01</v>
          </cell>
          <cell r="BA196" t="str">
            <v>N</v>
          </cell>
          <cell r="BB196">
            <v>0</v>
          </cell>
          <cell r="BC196">
            <v>1.3320000000000001</v>
          </cell>
          <cell r="BD196">
            <v>8.8800000000000004E-2</v>
          </cell>
          <cell r="BE196">
            <v>0</v>
          </cell>
          <cell r="BF196">
            <v>1.4208000000000001</v>
          </cell>
          <cell r="BG196">
            <v>137897.05882352943</v>
          </cell>
          <cell r="BH196">
            <v>5.4903273968220107E-3</v>
          </cell>
          <cell r="BI196">
            <v>10.381014311613521</v>
          </cell>
          <cell r="BJ196">
            <v>11.864016356129738</v>
          </cell>
          <cell r="BK196">
            <v>0.74848177324131915</v>
          </cell>
          <cell r="BL196">
            <v>0.85540774084722193</v>
          </cell>
          <cell r="BM196">
            <v>7</v>
          </cell>
        </row>
        <row r="197">
          <cell r="A197">
            <v>70000096</v>
          </cell>
          <cell r="B197" t="str">
            <v>Lidl UK  (V2) Rivercote Original 48/160 g</v>
          </cell>
          <cell r="C197" t="str">
            <v>60000070</v>
          </cell>
          <cell r="D197" t="str">
            <v>None</v>
          </cell>
          <cell r="E197">
            <v>180</v>
          </cell>
          <cell r="F197">
            <v>875</v>
          </cell>
          <cell r="G197">
            <v>17.82</v>
          </cell>
          <cell r="H197">
            <v>49</v>
          </cell>
          <cell r="I197" t="str">
            <v>1-3</v>
          </cell>
          <cell r="J197">
            <v>18</v>
          </cell>
          <cell r="K197">
            <v>165</v>
          </cell>
          <cell r="L197" t="str">
            <v>Flake Salt</v>
          </cell>
          <cell r="M197" t="str">
            <v>N/A</v>
          </cell>
          <cell r="N197">
            <v>8.91</v>
          </cell>
          <cell r="O197" t="str">
            <v>59-61</v>
          </cell>
          <cell r="P197">
            <v>60</v>
          </cell>
          <cell r="Q197" t="str">
            <v>44-46</v>
          </cell>
          <cell r="R197">
            <v>45</v>
          </cell>
          <cell r="S197" t="str">
            <v>49-53</v>
          </cell>
          <cell r="T197">
            <v>50</v>
          </cell>
          <cell r="U197">
            <v>0.1</v>
          </cell>
          <cell r="V197">
            <v>55</v>
          </cell>
          <cell r="W197" t="str">
            <v>62 X 62</v>
          </cell>
          <cell r="X197" t="str">
            <v>3:20</v>
          </cell>
          <cell r="Y197" t="str">
            <v>Sunflower</v>
          </cell>
          <cell r="Z197" t="str">
            <v>2.5</v>
          </cell>
          <cell r="AA197">
            <v>32</v>
          </cell>
          <cell r="AB197">
            <v>160</v>
          </cell>
          <cell r="AC197">
            <v>1</v>
          </cell>
          <cell r="AD197">
            <v>48</v>
          </cell>
          <cell r="AE197">
            <v>160</v>
          </cell>
          <cell r="AF197">
            <v>7.68</v>
          </cell>
          <cell r="AG197">
            <v>178</v>
          </cell>
          <cell r="AH197">
            <v>116</v>
          </cell>
          <cell r="AI197">
            <v>94.733333333333334</v>
          </cell>
          <cell r="AJ197">
            <v>85.26</v>
          </cell>
          <cell r="AK197">
            <v>80.523333333333326</v>
          </cell>
          <cell r="AL197">
            <v>890.88</v>
          </cell>
          <cell r="AM197" t="str">
            <v>None</v>
          </cell>
          <cell r="AN197">
            <v>7</v>
          </cell>
          <cell r="AP197" t="str">
            <v>0:49</v>
          </cell>
          <cell r="AQ197">
            <v>0.125</v>
          </cell>
          <cell r="AR197">
            <v>23</v>
          </cell>
          <cell r="AS197">
            <v>33.938285714285712</v>
          </cell>
          <cell r="AT197">
            <v>1.3365348745726022</v>
          </cell>
          <cell r="AU197">
            <v>735.5</v>
          </cell>
          <cell r="AV197">
            <v>95.768229166666671</v>
          </cell>
          <cell r="AW197">
            <v>812.72749999999996</v>
          </cell>
          <cell r="AX197">
            <v>105.82389322916667</v>
          </cell>
          <cell r="AY197">
            <v>0.1</v>
          </cell>
          <cell r="AZ197">
            <v>5.0000000000000001E-3</v>
          </cell>
          <cell r="BA197" t="str">
            <v>N</v>
          </cell>
          <cell r="BB197">
            <v>0</v>
          </cell>
          <cell r="BC197">
            <v>0.76800000000000002</v>
          </cell>
          <cell r="BD197">
            <v>3.8399999999999997E-2</v>
          </cell>
          <cell r="BE197">
            <v>0</v>
          </cell>
          <cell r="BF197">
            <v>0.80640000000000001</v>
          </cell>
          <cell r="BG197">
            <v>145833.33333333334</v>
          </cell>
          <cell r="BH197">
            <v>5.0434285714285711E-3</v>
          </cell>
          <cell r="BI197">
            <v>8.5531062857142857</v>
          </cell>
          <cell r="BJ197">
            <v>9.7749786122448974</v>
          </cell>
          <cell r="BK197">
            <v>0.78567946843171965</v>
          </cell>
          <cell r="BL197">
            <v>0.89791939249339381</v>
          </cell>
          <cell r="BM197">
            <v>2</v>
          </cell>
        </row>
        <row r="198">
          <cell r="A198">
            <v>70000097</v>
          </cell>
          <cell r="B198" t="str">
            <v>Lidl UK (V2) Rivercote Vegetable 48/170 g</v>
          </cell>
          <cell r="C198" t="str">
            <v>60000069</v>
          </cell>
          <cell r="D198" t="str">
            <v>None</v>
          </cell>
          <cell r="E198">
            <v>180</v>
          </cell>
          <cell r="F198">
            <v>905</v>
          </cell>
          <cell r="G198">
            <v>20.088000000000001</v>
          </cell>
          <cell r="H198">
            <v>45</v>
          </cell>
          <cell r="I198" t="str">
            <v>1-3</v>
          </cell>
          <cell r="J198">
            <v>18</v>
          </cell>
          <cell r="K198">
            <v>180</v>
          </cell>
          <cell r="L198" t="str">
            <v>Flake Salt</v>
          </cell>
          <cell r="M198" t="str">
            <v>N/A</v>
          </cell>
          <cell r="N198">
            <v>10.044</v>
          </cell>
          <cell r="O198" t="str">
            <v>61-63</v>
          </cell>
          <cell r="P198">
            <v>62</v>
          </cell>
          <cell r="Q198" t="str">
            <v>44-46</v>
          </cell>
          <cell r="R198">
            <v>45</v>
          </cell>
          <cell r="S198" t="str">
            <v>48-52</v>
          </cell>
          <cell r="T198">
            <v>50</v>
          </cell>
          <cell r="U198">
            <v>0.1</v>
          </cell>
          <cell r="V198">
            <v>49</v>
          </cell>
          <cell r="W198" t="str">
            <v>62 X 62</v>
          </cell>
          <cell r="X198" t="str">
            <v>3:40</v>
          </cell>
          <cell r="Y198" t="str">
            <v>Sunflower</v>
          </cell>
          <cell r="Z198" t="str">
            <v>2.5</v>
          </cell>
          <cell r="AA198">
            <v>36</v>
          </cell>
          <cell r="AB198">
            <v>180</v>
          </cell>
          <cell r="AC198">
            <v>1</v>
          </cell>
          <cell r="AD198">
            <v>48</v>
          </cell>
          <cell r="AE198">
            <v>170</v>
          </cell>
          <cell r="AF198">
            <v>8.16</v>
          </cell>
          <cell r="AG198">
            <v>178</v>
          </cell>
          <cell r="AH198">
            <v>112</v>
          </cell>
          <cell r="AI198">
            <v>84</v>
          </cell>
          <cell r="AJ198">
            <v>75.600000000000009</v>
          </cell>
          <cell r="AK198">
            <v>71.399999999999991</v>
          </cell>
          <cell r="AL198">
            <v>913.92000000000007</v>
          </cell>
          <cell r="AM198" t="str">
            <v>None</v>
          </cell>
          <cell r="AN198">
            <v>7</v>
          </cell>
          <cell r="AP198" t="str">
            <v>0:45</v>
          </cell>
          <cell r="AQ198">
            <v>0.125</v>
          </cell>
          <cell r="AR198">
            <v>23</v>
          </cell>
          <cell r="AS198">
            <v>34.816000000000003</v>
          </cell>
          <cell r="AT198">
            <v>1.3028407180707717</v>
          </cell>
          <cell r="AU198">
            <v>736.2</v>
          </cell>
          <cell r="AV198">
            <v>90.220588235294116</v>
          </cell>
          <cell r="AW198">
            <v>813.50100000000009</v>
          </cell>
          <cell r="AX198">
            <v>99.693750000000009</v>
          </cell>
          <cell r="AY198">
            <v>0.1</v>
          </cell>
          <cell r="AZ198">
            <v>5.0000000000000001E-3</v>
          </cell>
          <cell r="BA198" t="str">
            <v>N</v>
          </cell>
          <cell r="BB198">
            <v>0</v>
          </cell>
          <cell r="BC198">
            <v>0.81600000000000006</v>
          </cell>
          <cell r="BD198">
            <v>4.0800000000000003E-2</v>
          </cell>
          <cell r="BE198">
            <v>0</v>
          </cell>
          <cell r="BF198">
            <v>0.85680000000000001</v>
          </cell>
          <cell r="BG198">
            <v>145967.74193548388</v>
          </cell>
          <cell r="BH198">
            <v>5.0435801104972379E-3</v>
          </cell>
          <cell r="BI198">
            <v>9.5721064309392272</v>
          </cell>
          <cell r="BJ198">
            <v>10.939550206787688</v>
          </cell>
          <cell r="BK198">
            <v>0.74591732253643717</v>
          </cell>
          <cell r="BL198">
            <v>0.85247694004164254</v>
          </cell>
          <cell r="BM198">
            <v>2</v>
          </cell>
        </row>
        <row r="199">
          <cell r="A199">
            <v>70000098</v>
          </cell>
          <cell r="B199" t="str">
            <v>Lidl UK  (V2) Rivercote Multigrian 48/170 g</v>
          </cell>
          <cell r="C199" t="str">
            <v>60000027</v>
          </cell>
          <cell r="D199" t="str">
            <v>None</v>
          </cell>
          <cell r="E199">
            <v>120</v>
          </cell>
          <cell r="F199">
            <v>1154</v>
          </cell>
          <cell r="G199">
            <v>20.978999999999999</v>
          </cell>
          <cell r="H199">
            <v>55</v>
          </cell>
          <cell r="I199" t="str">
            <v>1-3</v>
          </cell>
          <cell r="J199">
            <v>18</v>
          </cell>
          <cell r="K199">
            <v>185</v>
          </cell>
          <cell r="L199" t="str">
            <v>Flake Salt</v>
          </cell>
          <cell r="M199" t="str">
            <v>N/A</v>
          </cell>
          <cell r="N199">
            <v>10.4895</v>
          </cell>
          <cell r="O199" t="str">
            <v>62-64</v>
          </cell>
          <cell r="P199">
            <v>63</v>
          </cell>
          <cell r="Q199" t="str">
            <v>44-46</v>
          </cell>
          <cell r="R199">
            <v>45</v>
          </cell>
          <cell r="S199" t="str">
            <v>48-54</v>
          </cell>
          <cell r="T199">
            <v>50</v>
          </cell>
          <cell r="U199">
            <v>0.1</v>
          </cell>
          <cell r="V199">
            <v>50</v>
          </cell>
          <cell r="W199" t="str">
            <v>62 X 62</v>
          </cell>
          <cell r="X199" t="str">
            <v>3:20</v>
          </cell>
          <cell r="Y199" t="str">
            <v>Sunflower</v>
          </cell>
          <cell r="Z199" t="str">
            <v>2.5</v>
          </cell>
          <cell r="AA199">
            <v>35</v>
          </cell>
          <cell r="AB199">
            <v>175</v>
          </cell>
          <cell r="AC199">
            <v>1</v>
          </cell>
          <cell r="AD199">
            <v>48</v>
          </cell>
          <cell r="AE199">
            <v>170</v>
          </cell>
          <cell r="AF199">
            <v>8.16</v>
          </cell>
          <cell r="AG199">
            <v>178</v>
          </cell>
          <cell r="AH199">
            <v>118</v>
          </cell>
          <cell r="AI199">
            <v>108.16666666666666</v>
          </cell>
          <cell r="AJ199">
            <v>97.35</v>
          </cell>
          <cell r="AK199">
            <v>91.941666666666663</v>
          </cell>
          <cell r="AL199">
            <v>962.88</v>
          </cell>
          <cell r="AM199" t="str">
            <v>None</v>
          </cell>
          <cell r="AN199">
            <v>7</v>
          </cell>
          <cell r="AP199" t="str">
            <v>0:55</v>
          </cell>
          <cell r="AQ199">
            <v>8.3333333333333329E-2</v>
          </cell>
          <cell r="AR199">
            <v>10</v>
          </cell>
          <cell r="AS199">
            <v>72.670188679245285</v>
          </cell>
          <cell r="AT199">
            <v>0.62418583555029061</v>
          </cell>
          <cell r="AU199">
            <v>760.9</v>
          </cell>
          <cell r="AV199">
            <v>93.247549019607845</v>
          </cell>
          <cell r="AW199">
            <v>844.59900000000005</v>
          </cell>
          <cell r="AX199">
            <v>103.50477941176472</v>
          </cell>
          <cell r="AY199">
            <v>0.1</v>
          </cell>
          <cell r="AZ199">
            <v>0.01</v>
          </cell>
          <cell r="BA199" t="str">
            <v>N</v>
          </cell>
          <cell r="BB199">
            <v>0</v>
          </cell>
          <cell r="BC199">
            <v>0.81600000000000006</v>
          </cell>
          <cell r="BD199">
            <v>8.1600000000000006E-2</v>
          </cell>
          <cell r="BE199">
            <v>0</v>
          </cell>
          <cell r="BF199">
            <v>0.89760000000000006</v>
          </cell>
          <cell r="BG199">
            <v>183174.60317460317</v>
          </cell>
          <cell r="BH199">
            <v>4.1539601386481806E-3</v>
          </cell>
          <cell r="BI199">
            <v>7.8762530329289433</v>
          </cell>
          <cell r="BJ199">
            <v>9.0014320376330783</v>
          </cell>
          <cell r="BK199">
            <v>0.90652242508578307</v>
          </cell>
          <cell r="BL199">
            <v>1.0360256286694665</v>
          </cell>
          <cell r="BM199">
            <v>2</v>
          </cell>
        </row>
        <row r="200">
          <cell r="A200">
            <v>70000099</v>
          </cell>
          <cell r="B200" t="str">
            <v>Lidl UK (V2) Rivercote Wheat 48/170 g</v>
          </cell>
          <cell r="C200" t="str">
            <v>60000026</v>
          </cell>
          <cell r="D200" t="str">
            <v>Dairy</v>
          </cell>
          <cell r="E200">
            <v>120</v>
          </cell>
          <cell r="F200">
            <v>1124</v>
          </cell>
          <cell r="G200">
            <v>20.646000000000001</v>
          </cell>
          <cell r="H200">
            <v>54</v>
          </cell>
          <cell r="I200" t="str">
            <v>1-3</v>
          </cell>
          <cell r="J200">
            <v>18</v>
          </cell>
          <cell r="K200">
            <v>185</v>
          </cell>
          <cell r="L200" t="str">
            <v>Flake Salt</v>
          </cell>
          <cell r="M200" t="str">
            <v>N/A</v>
          </cell>
          <cell r="N200">
            <v>10.323</v>
          </cell>
          <cell r="O200" t="str">
            <v>61-63</v>
          </cell>
          <cell r="P200">
            <v>62</v>
          </cell>
          <cell r="Q200" t="str">
            <v>44-46</v>
          </cell>
          <cell r="R200">
            <v>45</v>
          </cell>
          <cell r="S200" t="str">
            <v>48-54</v>
          </cell>
          <cell r="T200">
            <v>50</v>
          </cell>
          <cell r="U200">
            <v>0.1</v>
          </cell>
          <cell r="V200">
            <v>50</v>
          </cell>
          <cell r="W200" t="str">
            <v>62 X 62</v>
          </cell>
          <cell r="X200" t="str">
            <v>3:20</v>
          </cell>
          <cell r="Y200" t="str">
            <v>Sunflower</v>
          </cell>
          <cell r="Z200" t="str">
            <v>2.5</v>
          </cell>
          <cell r="AA200">
            <v>35</v>
          </cell>
          <cell r="AB200">
            <v>175</v>
          </cell>
          <cell r="AC200">
            <v>1</v>
          </cell>
          <cell r="AD200">
            <v>48</v>
          </cell>
          <cell r="AE200">
            <v>170</v>
          </cell>
          <cell r="AF200">
            <v>8.16</v>
          </cell>
          <cell r="AG200">
            <v>178</v>
          </cell>
          <cell r="AH200">
            <v>118</v>
          </cell>
          <cell r="AI200">
            <v>106.19999999999999</v>
          </cell>
          <cell r="AJ200">
            <v>95.58</v>
          </cell>
          <cell r="AK200">
            <v>90.269999999999982</v>
          </cell>
          <cell r="AL200">
            <v>962.88</v>
          </cell>
          <cell r="AM200" t="str">
            <v>Dairy</v>
          </cell>
          <cell r="AN200">
            <v>7</v>
          </cell>
          <cell r="AP200" t="str">
            <v>0:54</v>
          </cell>
          <cell r="AQ200">
            <v>8.3333333333333329E-2</v>
          </cell>
          <cell r="AR200">
            <v>10</v>
          </cell>
          <cell r="AS200">
            <v>72.670188679245285</v>
          </cell>
          <cell r="AT200">
            <v>0.62418583555029061</v>
          </cell>
          <cell r="AU200">
            <v>730.4</v>
          </cell>
          <cell r="AV200">
            <v>89.509803921568619</v>
          </cell>
          <cell r="AW200">
            <v>810.74399999999991</v>
          </cell>
          <cell r="AX200">
            <v>99.355882352941165</v>
          </cell>
          <cell r="AY200">
            <v>0.1</v>
          </cell>
          <cell r="AZ200">
            <v>0.01</v>
          </cell>
          <cell r="BA200" t="str">
            <v>N</v>
          </cell>
          <cell r="BB200">
            <v>0</v>
          </cell>
          <cell r="BC200">
            <v>0.81600000000000006</v>
          </cell>
          <cell r="BD200">
            <v>8.1600000000000006E-2</v>
          </cell>
          <cell r="BE200">
            <v>0</v>
          </cell>
          <cell r="BF200">
            <v>0.89760000000000006</v>
          </cell>
          <cell r="BG200">
            <v>181290.32258064518</v>
          </cell>
          <cell r="BH200">
            <v>4.0288967971530247E-3</v>
          </cell>
          <cell r="BI200">
            <v>7.6661466192170815</v>
          </cell>
          <cell r="BJ200">
            <v>8.7613104219623796</v>
          </cell>
          <cell r="BK200">
            <v>0.93136752460510397</v>
          </cell>
          <cell r="BL200">
            <v>1.0644200281201188</v>
          </cell>
          <cell r="BM200">
            <v>2</v>
          </cell>
        </row>
        <row r="201">
          <cell r="A201">
            <v>70000100</v>
          </cell>
          <cell r="B201" t="str">
            <v>Bulk Sea Salt &amp; Chive  Crackers (MB)</v>
          </cell>
          <cell r="C201" t="str">
            <v>60000072</v>
          </cell>
          <cell r="D201" t="str">
            <v>None</v>
          </cell>
          <cell r="E201">
            <v>240</v>
          </cell>
          <cell r="F201">
            <v>960.2</v>
          </cell>
          <cell r="G201">
            <v>19.899000000000001</v>
          </cell>
          <cell r="H201">
            <v>48</v>
          </cell>
          <cell r="I201" t="str">
            <v>1-4</v>
          </cell>
          <cell r="J201">
            <v>18</v>
          </cell>
          <cell r="K201">
            <v>165</v>
          </cell>
          <cell r="L201" t="str">
            <v>Sea Salt</v>
          </cell>
          <cell r="M201" t="str">
            <v>N/A</v>
          </cell>
          <cell r="N201">
            <v>13.929300000000001</v>
          </cell>
          <cell r="O201" t="str">
            <v>66-68</v>
          </cell>
          <cell r="P201">
            <v>67</v>
          </cell>
          <cell r="Q201" t="str">
            <v>48-50</v>
          </cell>
          <cell r="R201">
            <v>49</v>
          </cell>
          <cell r="S201" t="str">
            <v>52-56</v>
          </cell>
          <cell r="T201">
            <v>54</v>
          </cell>
          <cell r="U201">
            <v>0.1</v>
          </cell>
          <cell r="V201">
            <v>52</v>
          </cell>
          <cell r="W201" t="str">
            <v>64 X 64</v>
          </cell>
          <cell r="X201" t="str">
            <v>3:35</v>
          </cell>
          <cell r="Y201" t="str">
            <v>Sunflower</v>
          </cell>
          <cell r="Z201" t="str">
            <v>2.5</v>
          </cell>
          <cell r="AA201">
            <v>186</v>
          </cell>
          <cell r="AB201">
            <v>1004.4000000000001</v>
          </cell>
          <cell r="AC201">
            <v>1</v>
          </cell>
          <cell r="AD201">
            <v>1</v>
          </cell>
          <cell r="AE201" t="str">
            <v>N/A</v>
          </cell>
          <cell r="AF201">
            <v>1</v>
          </cell>
          <cell r="AG201" t="str">
            <v>N/A</v>
          </cell>
          <cell r="AH201">
            <v>962.28</v>
          </cell>
          <cell r="AI201">
            <v>769.82400000000007</v>
          </cell>
          <cell r="AJ201">
            <v>692.84160000000008</v>
          </cell>
          <cell r="AK201">
            <v>654.35040000000004</v>
          </cell>
          <cell r="AL201">
            <v>962.28</v>
          </cell>
          <cell r="AM201" t="str">
            <v>None</v>
          </cell>
          <cell r="AN201">
            <v>8</v>
          </cell>
          <cell r="AO201" t="str">
            <v xml:space="preserve"> Use maximum relaxation to keep product round.</v>
          </cell>
          <cell r="AP201" t="str">
            <v>0:48</v>
          </cell>
          <cell r="AQ201">
            <v>0.16666666666666666</v>
          </cell>
          <cell r="AR201">
            <v>10</v>
          </cell>
          <cell r="AS201">
            <v>72.624905660377351</v>
          </cell>
          <cell r="AT201">
            <v>0.62457502736694503</v>
          </cell>
          <cell r="AU201">
            <v>748.8</v>
          </cell>
          <cell r="AV201">
            <v>748.8</v>
          </cell>
          <cell r="AW201">
            <v>831.16799999999989</v>
          </cell>
          <cell r="AX201">
            <v>831.16799999999989</v>
          </cell>
          <cell r="AY201">
            <v>0.1</v>
          </cell>
          <cell r="AZ201">
            <v>0.01</v>
          </cell>
          <cell r="BA201" t="str">
            <v>N</v>
          </cell>
          <cell r="BB201">
            <v>0</v>
          </cell>
          <cell r="BC201">
            <v>0.1</v>
          </cell>
          <cell r="BD201">
            <v>0.01</v>
          </cell>
          <cell r="BE201">
            <v>0</v>
          </cell>
          <cell r="BF201">
            <v>0.11</v>
          </cell>
          <cell r="BG201">
            <v>143313.43283582089</v>
          </cell>
          <cell r="BH201">
            <v>5.2249114767756715E-3</v>
          </cell>
          <cell r="BI201">
            <v>1.081833534680275</v>
          </cell>
          <cell r="BJ201">
            <v>1.2363811824917428</v>
          </cell>
          <cell r="BK201">
            <v>0.80881205097658349</v>
          </cell>
          <cell r="BL201">
            <v>0.92435662968752386</v>
          </cell>
          <cell r="BM201">
            <v>7</v>
          </cell>
        </row>
        <row r="202">
          <cell r="A202">
            <v>70000101</v>
          </cell>
          <cell r="B202" t="str">
            <v>Bulk Beetroot crackers</v>
          </cell>
          <cell r="C202" t="str">
            <v>60000073</v>
          </cell>
          <cell r="D202" t="str">
            <v>None</v>
          </cell>
          <cell r="E202">
            <v>240</v>
          </cell>
          <cell r="F202">
            <v>916.3</v>
          </cell>
          <cell r="G202">
            <v>15.912000000000001</v>
          </cell>
          <cell r="H202">
            <v>58</v>
          </cell>
          <cell r="I202" t="str">
            <v>1-10</v>
          </cell>
          <cell r="J202">
            <v>18</v>
          </cell>
          <cell r="K202">
            <v>170</v>
          </cell>
          <cell r="L202" t="str">
            <v>Flake Salt</v>
          </cell>
          <cell r="M202" t="str">
            <v>N/A</v>
          </cell>
          <cell r="N202">
            <v>7.9560000000000004</v>
          </cell>
          <cell r="O202" t="str">
            <v>51-53</v>
          </cell>
          <cell r="P202">
            <v>52</v>
          </cell>
          <cell r="Q202" t="str">
            <v>36-38</v>
          </cell>
          <cell r="R202">
            <v>37</v>
          </cell>
          <cell r="S202" t="str">
            <v>40-42</v>
          </cell>
          <cell r="T202">
            <v>41</v>
          </cell>
          <cell r="U202">
            <v>0.1</v>
          </cell>
          <cell r="V202">
            <v>52</v>
          </cell>
          <cell r="W202" t="str">
            <v>56 X 56</v>
          </cell>
          <cell r="X202">
            <v>0.15625</v>
          </cell>
          <cell r="Y202" t="str">
            <v>Sunflower</v>
          </cell>
          <cell r="Z202" t="str">
            <v>2.5</v>
          </cell>
          <cell r="AA202">
            <v>244</v>
          </cell>
          <cell r="AB202" t="str">
            <v>N/A</v>
          </cell>
          <cell r="AC202">
            <v>1</v>
          </cell>
          <cell r="AD202">
            <v>1</v>
          </cell>
          <cell r="AE202" t="str">
            <v>N/A</v>
          </cell>
          <cell r="AF202">
            <v>1</v>
          </cell>
          <cell r="AG202" t="str">
            <v>N/A</v>
          </cell>
          <cell r="AH202">
            <v>752.76</v>
          </cell>
          <cell r="AI202">
            <v>727.66800000000001</v>
          </cell>
          <cell r="AJ202">
            <v>654.90120000000002</v>
          </cell>
          <cell r="AK202">
            <v>618.51779999999997</v>
          </cell>
          <cell r="AL202">
            <v>752.76</v>
          </cell>
          <cell r="AM202" t="str">
            <v>None</v>
          </cell>
          <cell r="AN202">
            <v>8</v>
          </cell>
          <cell r="AP202" t="str">
            <v>0:58</v>
          </cell>
          <cell r="AQ202">
            <v>0.16666666666666666</v>
          </cell>
          <cell r="AR202">
            <v>11</v>
          </cell>
          <cell r="AS202">
            <v>52.825263157894739</v>
          </cell>
          <cell r="AT202">
            <v>0.85867442448458453</v>
          </cell>
          <cell r="AU202">
            <v>731.3</v>
          </cell>
          <cell r="AV202">
            <v>731.3</v>
          </cell>
          <cell r="AW202">
            <v>808.0865</v>
          </cell>
          <cell r="AX202">
            <v>808.0865</v>
          </cell>
          <cell r="AY202">
            <v>0.1</v>
          </cell>
          <cell r="AZ202">
            <v>5.0000000000000001E-3</v>
          </cell>
          <cell r="BA202" t="str">
            <v>N</v>
          </cell>
          <cell r="BB202">
            <v>0</v>
          </cell>
          <cell r="BC202">
            <v>0.1</v>
          </cell>
          <cell r="BD202">
            <v>5.0000000000000001E-3</v>
          </cell>
          <cell r="BE202">
            <v>0</v>
          </cell>
          <cell r="BF202">
            <v>0.10500000000000001</v>
          </cell>
          <cell r="BG202">
            <v>176211.53846153847</v>
          </cell>
          <cell r="BH202">
            <v>4.1501255047473535E-3</v>
          </cell>
          <cell r="BI202">
            <v>1.1176306231583542</v>
          </cell>
          <cell r="BJ202">
            <v>1.2418118035092824</v>
          </cell>
          <cell r="BK202">
            <v>0.80527499994287588</v>
          </cell>
          <cell r="BL202">
            <v>0.89474999993652882</v>
          </cell>
          <cell r="BM202">
            <v>9</v>
          </cell>
        </row>
        <row r="203">
          <cell r="A203">
            <v>70000102</v>
          </cell>
          <cell r="B203" t="str">
            <v>ALDI  USA NGMO Rosemary Scallops 185 g</v>
          </cell>
          <cell r="C203" t="str">
            <v>60000077</v>
          </cell>
          <cell r="D203" t="str">
            <v>None</v>
          </cell>
          <cell r="E203">
            <v>240</v>
          </cell>
          <cell r="F203">
            <v>929.8</v>
          </cell>
          <cell r="G203">
            <v>20.808</v>
          </cell>
          <cell r="H203">
            <v>45</v>
          </cell>
          <cell r="I203" t="str">
            <v>1-4</v>
          </cell>
          <cell r="J203">
            <v>18</v>
          </cell>
          <cell r="K203">
            <v>170</v>
          </cell>
          <cell r="L203" t="str">
            <v>Sea Salt</v>
          </cell>
          <cell r="M203" t="str">
            <v>N/A</v>
          </cell>
          <cell r="N203">
            <v>14.5656</v>
          </cell>
          <cell r="O203" t="str">
            <v>67-69</v>
          </cell>
          <cell r="P203">
            <v>68</v>
          </cell>
          <cell r="Q203" t="str">
            <v>48-50</v>
          </cell>
          <cell r="R203">
            <v>49</v>
          </cell>
          <cell r="S203" t="str">
            <v>57-59</v>
          </cell>
          <cell r="T203">
            <v>58</v>
          </cell>
          <cell r="U203">
            <v>0.15</v>
          </cell>
          <cell r="V203">
            <v>52</v>
          </cell>
          <cell r="W203" t="str">
            <v>64 X 64</v>
          </cell>
          <cell r="X203" t="str">
            <v>3:40</v>
          </cell>
          <cell r="Y203" t="str">
            <v>Sunflower</v>
          </cell>
          <cell r="Z203" t="str">
            <v>2.5</v>
          </cell>
          <cell r="AA203">
            <v>34</v>
          </cell>
          <cell r="AB203">
            <v>197.2</v>
          </cell>
          <cell r="AC203">
            <v>1</v>
          </cell>
          <cell r="AD203">
            <v>48</v>
          </cell>
          <cell r="AE203">
            <v>185</v>
          </cell>
          <cell r="AF203">
            <v>8.8800000000000008</v>
          </cell>
          <cell r="AG203">
            <v>178</v>
          </cell>
          <cell r="AH203">
            <v>112</v>
          </cell>
          <cell r="AI203">
            <v>84</v>
          </cell>
          <cell r="AJ203">
            <v>75.600000000000009</v>
          </cell>
          <cell r="AK203">
            <v>71.399999999999991</v>
          </cell>
          <cell r="AL203">
            <v>994.56000000000006</v>
          </cell>
          <cell r="AM203" t="str">
            <v>None</v>
          </cell>
          <cell r="AN203">
            <v>8</v>
          </cell>
          <cell r="AO203" t="str">
            <v>Use maximum relaxation to keep product round.</v>
          </cell>
          <cell r="AP203" t="str">
            <v>0:45</v>
          </cell>
          <cell r="AQ203">
            <v>0.16666666666666666</v>
          </cell>
          <cell r="AR203">
            <v>10</v>
          </cell>
          <cell r="AS203">
            <v>75.061132075471704</v>
          </cell>
          <cell r="AT203">
            <v>0.60430346820168102</v>
          </cell>
          <cell r="AU203">
            <v>753</v>
          </cell>
          <cell r="AV203">
            <v>84.797297297297291</v>
          </cell>
          <cell r="AW203">
            <v>873.48</v>
          </cell>
          <cell r="AX203">
            <v>98.364864864864856</v>
          </cell>
          <cell r="AY203">
            <v>0.15</v>
          </cell>
          <cell r="AZ203">
            <v>0.01</v>
          </cell>
          <cell r="BA203" t="str">
            <v>N</v>
          </cell>
          <cell r="BB203">
            <v>0</v>
          </cell>
          <cell r="BC203">
            <v>1.3320000000000001</v>
          </cell>
          <cell r="BD203">
            <v>8.8800000000000004E-2</v>
          </cell>
          <cell r="BE203">
            <v>0</v>
          </cell>
          <cell r="BF203">
            <v>1.4208000000000001</v>
          </cell>
          <cell r="BG203">
            <v>136735.29411764705</v>
          </cell>
          <cell r="BH203">
            <v>5.5069907506990756E-3</v>
          </cell>
          <cell r="BI203">
            <v>10.408208905140892</v>
          </cell>
          <cell r="BJ203">
            <v>11.895095891589591</v>
          </cell>
          <cell r="BK203">
            <v>0.74652613824480318</v>
          </cell>
          <cell r="BL203">
            <v>0.85317272942263211</v>
          </cell>
          <cell r="BM203">
            <v>7</v>
          </cell>
        </row>
        <row r="204">
          <cell r="A204">
            <v>70000103</v>
          </cell>
          <cell r="B204" t="str">
            <v>Damora Original (Wheat) 170 g</v>
          </cell>
          <cell r="C204" t="str">
            <v>60000026</v>
          </cell>
          <cell r="D204" t="str">
            <v>Dairy</v>
          </cell>
          <cell r="E204">
            <v>120</v>
          </cell>
          <cell r="F204">
            <v>1124</v>
          </cell>
          <cell r="G204">
            <v>20.646000000000001</v>
          </cell>
          <cell r="H204">
            <v>54</v>
          </cell>
          <cell r="I204" t="str">
            <v>1-3</v>
          </cell>
          <cell r="J204">
            <v>18</v>
          </cell>
          <cell r="K204">
            <v>185</v>
          </cell>
          <cell r="L204" t="str">
            <v>Flake Salt</v>
          </cell>
          <cell r="M204" t="str">
            <v>N/A</v>
          </cell>
          <cell r="N204">
            <v>10.323</v>
          </cell>
          <cell r="O204" t="str">
            <v>61-63</v>
          </cell>
          <cell r="P204">
            <v>62</v>
          </cell>
          <cell r="Q204" t="str">
            <v>44-46</v>
          </cell>
          <cell r="R204">
            <v>45</v>
          </cell>
          <cell r="S204" t="str">
            <v>48-54</v>
          </cell>
          <cell r="T204">
            <v>50</v>
          </cell>
          <cell r="U204">
            <v>0.1</v>
          </cell>
          <cell r="V204">
            <v>50</v>
          </cell>
          <cell r="W204" t="str">
            <v>62 X 62</v>
          </cell>
          <cell r="X204" t="str">
            <v>3:20</v>
          </cell>
          <cell r="Y204" t="str">
            <v>Sunflower</v>
          </cell>
          <cell r="Z204" t="str">
            <v>2.5</v>
          </cell>
          <cell r="AA204">
            <v>35</v>
          </cell>
          <cell r="AB204">
            <v>178</v>
          </cell>
          <cell r="AC204">
            <v>1</v>
          </cell>
          <cell r="AD204">
            <v>48</v>
          </cell>
          <cell r="AE204">
            <v>170</v>
          </cell>
          <cell r="AF204">
            <v>8.16</v>
          </cell>
          <cell r="AG204">
            <v>178</v>
          </cell>
          <cell r="AH204">
            <v>118</v>
          </cell>
          <cell r="AI204">
            <v>106.19999999999999</v>
          </cell>
          <cell r="AJ204">
            <v>95.58</v>
          </cell>
          <cell r="AK204">
            <v>90.269999999999982</v>
          </cell>
          <cell r="AL204">
            <v>962.88</v>
          </cell>
          <cell r="AM204" t="str">
            <v>Dairy</v>
          </cell>
          <cell r="AN204">
            <v>7</v>
          </cell>
          <cell r="AP204" t="str">
            <v>0:54</v>
          </cell>
          <cell r="AQ204">
            <v>8.3333333333333329E-2</v>
          </cell>
          <cell r="AR204">
            <v>10</v>
          </cell>
          <cell r="AS204">
            <v>72.670188679245285</v>
          </cell>
          <cell r="AT204">
            <v>0.62418583555029061</v>
          </cell>
          <cell r="AU204">
            <v>730.4</v>
          </cell>
          <cell r="AV204">
            <v>89.509803921568619</v>
          </cell>
          <cell r="AW204">
            <v>832.65599999999995</v>
          </cell>
          <cell r="AX204">
            <v>102.04117647058823</v>
          </cell>
          <cell r="AY204">
            <v>0.1</v>
          </cell>
          <cell r="AZ204">
            <v>0.04</v>
          </cell>
          <cell r="BA204" t="str">
            <v>N</v>
          </cell>
          <cell r="BB204">
            <v>0</v>
          </cell>
          <cell r="BC204">
            <v>0.81600000000000006</v>
          </cell>
          <cell r="BD204">
            <v>0.32640000000000002</v>
          </cell>
          <cell r="BE204">
            <v>0</v>
          </cell>
          <cell r="BF204">
            <v>1.1424000000000001</v>
          </cell>
          <cell r="BG204">
            <v>181290.32258064518</v>
          </cell>
          <cell r="BH204">
            <v>4.0288967971530247E-3</v>
          </cell>
          <cell r="BI204">
            <v>7.9109466192170821</v>
          </cell>
          <cell r="BJ204">
            <v>9.0410818505338089</v>
          </cell>
          <cell r="BK204">
            <v>0.90254685610640861</v>
          </cell>
          <cell r="BL204">
            <v>1.0314821212644671</v>
          </cell>
          <cell r="BM204">
            <v>2</v>
          </cell>
        </row>
        <row r="205">
          <cell r="A205">
            <v>70000104</v>
          </cell>
          <cell r="B205" t="str">
            <v>Damora Multigrain 170 g</v>
          </cell>
          <cell r="C205" t="str">
            <v>60000027</v>
          </cell>
          <cell r="D205" t="str">
            <v>None</v>
          </cell>
          <cell r="E205">
            <v>120</v>
          </cell>
          <cell r="F205">
            <v>1154</v>
          </cell>
          <cell r="G205">
            <v>20.978999999999999</v>
          </cell>
          <cell r="H205">
            <v>55</v>
          </cell>
          <cell r="I205" t="str">
            <v>1-3</v>
          </cell>
          <cell r="J205">
            <v>18</v>
          </cell>
          <cell r="K205">
            <v>185</v>
          </cell>
          <cell r="L205" t="str">
            <v>Flake Salt</v>
          </cell>
          <cell r="M205" t="str">
            <v>N/A</v>
          </cell>
          <cell r="N205">
            <v>10.4895</v>
          </cell>
          <cell r="O205" t="str">
            <v>62-64</v>
          </cell>
          <cell r="P205">
            <v>63</v>
          </cell>
          <cell r="Q205" t="str">
            <v>44-46</v>
          </cell>
          <cell r="R205">
            <v>45</v>
          </cell>
          <cell r="S205" t="str">
            <v>48-54</v>
          </cell>
          <cell r="T205">
            <v>50</v>
          </cell>
          <cell r="U205">
            <v>0.1</v>
          </cell>
          <cell r="V205">
            <v>50</v>
          </cell>
          <cell r="W205" t="str">
            <v>62 X 62</v>
          </cell>
          <cell r="X205" t="str">
            <v>3:20</v>
          </cell>
          <cell r="Y205" t="str">
            <v>Sunflower</v>
          </cell>
          <cell r="Z205" t="str">
            <v>2.5</v>
          </cell>
          <cell r="AA205">
            <v>35</v>
          </cell>
          <cell r="AB205">
            <v>178</v>
          </cell>
          <cell r="AC205">
            <v>1</v>
          </cell>
          <cell r="AD205">
            <v>48</v>
          </cell>
          <cell r="AE205">
            <v>170</v>
          </cell>
          <cell r="AF205">
            <v>8.16</v>
          </cell>
          <cell r="AG205">
            <v>178</v>
          </cell>
          <cell r="AH205">
            <v>118</v>
          </cell>
          <cell r="AI205">
            <v>108.16666666666666</v>
          </cell>
          <cell r="AJ205">
            <v>97.35</v>
          </cell>
          <cell r="AK205">
            <v>91.941666666666663</v>
          </cell>
          <cell r="AL205">
            <v>962.88</v>
          </cell>
          <cell r="AM205" t="str">
            <v>None</v>
          </cell>
          <cell r="AN205">
            <v>7</v>
          </cell>
          <cell r="AP205" t="str">
            <v>0:55</v>
          </cell>
          <cell r="AQ205">
            <v>8.3333333333333329E-2</v>
          </cell>
          <cell r="AR205">
            <v>10</v>
          </cell>
          <cell r="AS205">
            <v>72.670188679245285</v>
          </cell>
          <cell r="AT205">
            <v>0.62418583555029061</v>
          </cell>
          <cell r="AU205">
            <v>760.9</v>
          </cell>
          <cell r="AV205">
            <v>93.247549019607845</v>
          </cell>
          <cell r="AW205">
            <v>844.59900000000005</v>
          </cell>
          <cell r="AX205">
            <v>103.50477941176472</v>
          </cell>
          <cell r="AY205">
            <v>0.1</v>
          </cell>
          <cell r="AZ205">
            <v>0.01</v>
          </cell>
          <cell r="BA205" t="str">
            <v>N</v>
          </cell>
          <cell r="BB205">
            <v>0</v>
          </cell>
          <cell r="BC205">
            <v>0.81600000000000006</v>
          </cell>
          <cell r="BD205">
            <v>8.1600000000000006E-2</v>
          </cell>
          <cell r="BE205">
            <v>0</v>
          </cell>
          <cell r="BF205">
            <v>0.89760000000000006</v>
          </cell>
          <cell r="BG205">
            <v>183174.60317460317</v>
          </cell>
          <cell r="BH205">
            <v>4.1539601386481806E-3</v>
          </cell>
          <cell r="BI205">
            <v>7.8762530329289433</v>
          </cell>
          <cell r="BJ205">
            <v>9.0014320376330783</v>
          </cell>
          <cell r="BK205">
            <v>0.90652242508578307</v>
          </cell>
          <cell r="BL205">
            <v>1.0360256286694665</v>
          </cell>
          <cell r="BM205">
            <v>2</v>
          </cell>
        </row>
        <row r="206">
          <cell r="A206">
            <v>70000105</v>
          </cell>
          <cell r="B206" t="str">
            <v>Bulk Organic Sea Salt Crisp</v>
          </cell>
          <cell r="C206" t="str">
            <v>60000078</v>
          </cell>
          <cell r="D206" t="str">
            <v>None</v>
          </cell>
          <cell r="E206">
            <v>360</v>
          </cell>
          <cell r="F206">
            <v>943.6</v>
          </cell>
          <cell r="G206">
            <v>18.792000000000002</v>
          </cell>
          <cell r="H206">
            <v>50</v>
          </cell>
          <cell r="I206" t="str">
            <v>1-18</v>
          </cell>
          <cell r="J206">
            <v>18</v>
          </cell>
          <cell r="K206">
            <v>180</v>
          </cell>
          <cell r="L206" t="str">
            <v>Sea Salt</v>
          </cell>
          <cell r="M206">
            <v>35</v>
          </cell>
          <cell r="N206">
            <v>13.154400000000001</v>
          </cell>
          <cell r="O206" t="str">
            <v>57-59</v>
          </cell>
          <cell r="P206">
            <v>58</v>
          </cell>
          <cell r="Q206" t="str">
            <v>41-43</v>
          </cell>
          <cell r="R206">
            <v>42</v>
          </cell>
          <cell r="S206" t="str">
            <v>46.5-48.5</v>
          </cell>
          <cell r="T206">
            <v>47.5</v>
          </cell>
          <cell r="U206">
            <v>0.11578947368421053</v>
          </cell>
          <cell r="V206">
            <v>51</v>
          </cell>
          <cell r="W206" t="str">
            <v>60 X 60</v>
          </cell>
          <cell r="X206">
            <v>0.15277777777777776</v>
          </cell>
          <cell r="Y206" t="str">
            <v>Organic Sunflower</v>
          </cell>
          <cell r="Z206" t="str">
            <v>2.5</v>
          </cell>
          <cell r="AA206">
            <v>200</v>
          </cell>
          <cell r="AB206" t="str">
            <v>N/A</v>
          </cell>
          <cell r="AC206">
            <v>1</v>
          </cell>
          <cell r="AD206">
            <v>1</v>
          </cell>
          <cell r="AE206" t="str">
            <v>N/A</v>
          </cell>
          <cell r="AF206">
            <v>1</v>
          </cell>
          <cell r="AG206" t="str">
            <v>N/A</v>
          </cell>
          <cell r="AH206">
            <v>923.40000000000009</v>
          </cell>
          <cell r="AI206">
            <v>769.50000000000011</v>
          </cell>
          <cell r="AJ206">
            <v>692.55000000000007</v>
          </cell>
          <cell r="AK206">
            <v>654.07500000000005</v>
          </cell>
          <cell r="AL206">
            <v>923.40000000000009</v>
          </cell>
          <cell r="AM206" t="str">
            <v>Sesame</v>
          </cell>
          <cell r="AN206">
            <v>8</v>
          </cell>
          <cell r="AP206" t="str">
            <v>0:50</v>
          </cell>
          <cell r="AQ206">
            <v>0.16666666666666666</v>
          </cell>
          <cell r="AR206">
            <v>11</v>
          </cell>
          <cell r="AS206">
            <v>64.800000000000011</v>
          </cell>
          <cell r="AT206">
            <v>0.69999540803012317</v>
          </cell>
          <cell r="AU206">
            <v>747.6</v>
          </cell>
          <cell r="AV206">
            <v>747.6</v>
          </cell>
          <cell r="AW206">
            <v>849.11621052631585</v>
          </cell>
          <cell r="AX206">
            <v>849.11621052631585</v>
          </cell>
          <cell r="AY206">
            <v>0.11578947368421053</v>
          </cell>
          <cell r="AZ206">
            <v>0.01</v>
          </cell>
          <cell r="BA206" t="str">
            <v>N</v>
          </cell>
          <cell r="BB206">
            <v>0.03</v>
          </cell>
          <cell r="BC206">
            <v>0.11578947368421053</v>
          </cell>
          <cell r="BD206">
            <v>0.01</v>
          </cell>
          <cell r="BE206">
            <v>0.03</v>
          </cell>
          <cell r="BF206">
            <v>0.15578947368421053</v>
          </cell>
          <cell r="BG206">
            <v>162689.6551724138</v>
          </cell>
          <cell r="BH206">
            <v>4.5952522255192875E-3</v>
          </cell>
          <cell r="BI206">
            <v>1.0748399187880679</v>
          </cell>
          <cell r="BJ206">
            <v>1.1942665764311866</v>
          </cell>
          <cell r="BK206">
            <v>0.83733399203742997</v>
          </cell>
          <cell r="BL206">
            <v>0.93037110226381114</v>
          </cell>
          <cell r="BM206">
            <v>9</v>
          </cell>
        </row>
        <row r="207">
          <cell r="A207">
            <v>70000106</v>
          </cell>
          <cell r="B207" t="str">
            <v xml:space="preserve">Bulk Organic Salt and Pepper Crisp </v>
          </cell>
          <cell r="C207" t="str">
            <v>60000094</v>
          </cell>
          <cell r="D207" t="str">
            <v>None</v>
          </cell>
          <cell r="E207">
            <v>240</v>
          </cell>
          <cell r="F207">
            <v>948.95</v>
          </cell>
          <cell r="G207">
            <v>20.196000000000002</v>
          </cell>
          <cell r="H207">
            <v>47</v>
          </cell>
          <cell r="I207" t="str">
            <v>1-4</v>
          </cell>
          <cell r="J207">
            <v>18</v>
          </cell>
          <cell r="K207">
            <v>165</v>
          </cell>
          <cell r="L207" t="str">
            <v>Sea Salt</v>
          </cell>
          <cell r="M207" t="str">
            <v>N/A</v>
          </cell>
          <cell r="N207">
            <v>14.137200000000002</v>
          </cell>
          <cell r="O207" t="str">
            <v>67-69</v>
          </cell>
          <cell r="P207">
            <v>68</v>
          </cell>
          <cell r="Q207" t="str">
            <v>48-50</v>
          </cell>
          <cell r="R207">
            <v>49</v>
          </cell>
          <cell r="S207" t="str">
            <v>57-61</v>
          </cell>
          <cell r="T207">
            <v>58</v>
          </cell>
          <cell r="U207">
            <v>0.15517241379310345</v>
          </cell>
          <cell r="V207">
            <v>52</v>
          </cell>
          <cell r="W207" t="str">
            <v>64 X 64</v>
          </cell>
          <cell r="X207" t="str">
            <v>3:35</v>
          </cell>
          <cell r="Y207" t="str">
            <v>Organic Sunflower</v>
          </cell>
          <cell r="Z207" t="str">
            <v>2.5</v>
          </cell>
          <cell r="AA207">
            <v>173</v>
          </cell>
          <cell r="AB207">
            <v>1003.4</v>
          </cell>
          <cell r="AC207">
            <v>1</v>
          </cell>
          <cell r="AD207">
            <v>1</v>
          </cell>
          <cell r="AE207" t="str">
            <v>N/A</v>
          </cell>
          <cell r="AF207">
            <v>1</v>
          </cell>
          <cell r="AG207" t="str">
            <v>N/A</v>
          </cell>
          <cell r="AH207">
            <v>1033.56</v>
          </cell>
          <cell r="AI207">
            <v>809.62199999999996</v>
          </cell>
          <cell r="AJ207">
            <v>728.65980000000002</v>
          </cell>
          <cell r="AK207">
            <v>688.17869999999994</v>
          </cell>
          <cell r="AL207">
            <v>1033.56</v>
          </cell>
          <cell r="AM207" t="str">
            <v>None</v>
          </cell>
          <cell r="AN207">
            <v>8</v>
          </cell>
          <cell r="AO207" t="str">
            <v>Use maximum relaxation to keep product round.</v>
          </cell>
          <cell r="AP207" t="str">
            <v>0:47</v>
          </cell>
          <cell r="AQ207">
            <v>0.16666666666666666</v>
          </cell>
          <cell r="AR207">
            <v>10</v>
          </cell>
          <cell r="AS207">
            <v>78.004528301886793</v>
          </cell>
          <cell r="AT207">
            <v>0.58150088754853502</v>
          </cell>
          <cell r="AU207">
            <v>753.9</v>
          </cell>
          <cell r="AV207">
            <v>753.9</v>
          </cell>
          <cell r="AW207">
            <v>878.42348275862059</v>
          </cell>
          <cell r="AX207">
            <v>878.42348275862059</v>
          </cell>
          <cell r="AY207">
            <v>0.15517241379310345</v>
          </cell>
          <cell r="AZ207">
            <v>0.01</v>
          </cell>
          <cell r="BA207" t="str">
            <v>N</v>
          </cell>
          <cell r="BB207">
            <v>0</v>
          </cell>
          <cell r="BC207">
            <v>0.15517241379310345</v>
          </cell>
          <cell r="BD207">
            <v>0.01</v>
          </cell>
          <cell r="BE207">
            <v>0</v>
          </cell>
          <cell r="BF207">
            <v>0.16517241379310346</v>
          </cell>
          <cell r="BG207">
            <v>139551.4705882353</v>
          </cell>
          <cell r="BH207">
            <v>5.402307813899573E-3</v>
          </cell>
          <cell r="BI207">
            <v>1.0997716655977297</v>
          </cell>
          <cell r="BJ207">
            <v>1.2568819035402625</v>
          </cell>
          <cell r="BK207">
            <v>0.79561969758916684</v>
          </cell>
          <cell r="BL207">
            <v>0.90927965438761926</v>
          </cell>
          <cell r="BM207">
            <v>7</v>
          </cell>
        </row>
        <row r="208">
          <cell r="A208">
            <v>70000107</v>
          </cell>
          <cell r="B208" t="str">
            <v>Bulk Organic Multigrain</v>
          </cell>
          <cell r="C208" t="str">
            <v>60000097</v>
          </cell>
          <cell r="D208" t="str">
            <v>None</v>
          </cell>
          <cell r="E208">
            <v>120</v>
          </cell>
          <cell r="F208">
            <v>967.24</v>
          </cell>
          <cell r="G208">
            <v>20.411999999999999</v>
          </cell>
          <cell r="H208">
            <v>47</v>
          </cell>
          <cell r="I208" t="str">
            <v>1-3</v>
          </cell>
          <cell r="J208">
            <v>18</v>
          </cell>
          <cell r="K208">
            <v>180</v>
          </cell>
          <cell r="L208" t="str">
            <v>Sea Salt</v>
          </cell>
          <cell r="M208" t="str">
            <v>N/A</v>
          </cell>
          <cell r="N208">
            <v>14.288400000000001</v>
          </cell>
          <cell r="O208" t="str">
            <v>62-64</v>
          </cell>
          <cell r="P208">
            <v>63</v>
          </cell>
          <cell r="Q208" t="str">
            <v>44-46</v>
          </cell>
          <cell r="R208">
            <v>45</v>
          </cell>
          <cell r="S208" t="str">
            <v>48-54</v>
          </cell>
          <cell r="T208">
            <v>50</v>
          </cell>
          <cell r="U208">
            <v>0.1</v>
          </cell>
          <cell r="V208">
            <v>50</v>
          </cell>
          <cell r="W208" t="str">
            <v>62 X 62</v>
          </cell>
          <cell r="X208" t="str">
            <v>3:20</v>
          </cell>
          <cell r="Y208" t="str">
            <v>Organic Sunflower</v>
          </cell>
          <cell r="Z208" t="str">
            <v>2.5</v>
          </cell>
          <cell r="AA208">
            <v>200</v>
          </cell>
          <cell r="AB208" t="str">
            <v>N/A</v>
          </cell>
          <cell r="AC208">
            <v>1</v>
          </cell>
          <cell r="AD208">
            <v>1</v>
          </cell>
          <cell r="AE208" t="str">
            <v>N/A</v>
          </cell>
          <cell r="AF208">
            <v>1</v>
          </cell>
          <cell r="AG208" t="str">
            <v>N/A</v>
          </cell>
          <cell r="AH208">
            <v>972</v>
          </cell>
          <cell r="AI208">
            <v>761.4</v>
          </cell>
          <cell r="AJ208">
            <v>685.26</v>
          </cell>
          <cell r="AK208">
            <v>647.18999999999994</v>
          </cell>
          <cell r="AL208">
            <v>972</v>
          </cell>
          <cell r="AM208" t="str">
            <v>None</v>
          </cell>
          <cell r="AN208">
            <v>7</v>
          </cell>
          <cell r="AP208" t="str">
            <v>0:47</v>
          </cell>
          <cell r="AQ208">
            <v>8.3333333333333329E-2</v>
          </cell>
          <cell r="AR208">
            <v>11</v>
          </cell>
          <cell r="AS208">
            <v>68.21052631578948</v>
          </cell>
          <cell r="AT208">
            <v>0.66499563762861713</v>
          </cell>
          <cell r="AU208">
            <v>758.2</v>
          </cell>
          <cell r="AV208">
            <v>758.2</v>
          </cell>
          <cell r="AW208">
            <v>841.60200000000009</v>
          </cell>
          <cell r="AX208">
            <v>841.60200000000009</v>
          </cell>
          <cell r="AY208">
            <v>0.1</v>
          </cell>
          <cell r="AZ208">
            <v>0.01</v>
          </cell>
          <cell r="BA208" t="str">
            <v>N</v>
          </cell>
          <cell r="BB208">
            <v>0</v>
          </cell>
          <cell r="BC208">
            <v>0.1</v>
          </cell>
          <cell r="BD208">
            <v>0.01</v>
          </cell>
          <cell r="BE208">
            <v>0</v>
          </cell>
          <cell r="BF208">
            <v>0.11</v>
          </cell>
          <cell r="BG208">
            <v>153530.15873015873</v>
          </cell>
          <cell r="BH208">
            <v>4.9384434059799023E-3</v>
          </cell>
          <cell r="BI208">
            <v>1.0976886811959805</v>
          </cell>
          <cell r="BJ208">
            <v>1.2196540902177562</v>
          </cell>
          <cell r="BK208">
            <v>0.81990460083765282</v>
          </cell>
          <cell r="BL208">
            <v>0.91100511204183654</v>
          </cell>
          <cell r="BM208">
            <v>9</v>
          </cell>
        </row>
        <row r="209">
          <cell r="A209">
            <v>70000108</v>
          </cell>
          <cell r="B209" t="str">
            <v>Bulk Organic Original Entertainer</v>
          </cell>
          <cell r="C209" t="str">
            <v>60000095</v>
          </cell>
          <cell r="D209" t="str">
            <v>None</v>
          </cell>
          <cell r="E209">
            <v>180</v>
          </cell>
          <cell r="F209">
            <v>875</v>
          </cell>
          <cell r="G209">
            <v>17.82</v>
          </cell>
          <cell r="H209">
            <v>49</v>
          </cell>
          <cell r="I209" t="str">
            <v>1-3</v>
          </cell>
          <cell r="J209">
            <v>18</v>
          </cell>
          <cell r="K209">
            <v>165</v>
          </cell>
          <cell r="L209" t="str">
            <v>Sea Salt</v>
          </cell>
          <cell r="M209" t="str">
            <v>N/A</v>
          </cell>
          <cell r="N209">
            <v>12.474</v>
          </cell>
          <cell r="O209" t="str">
            <v>59-61</v>
          </cell>
          <cell r="P209">
            <v>60</v>
          </cell>
          <cell r="Q209" t="str">
            <v>44-46</v>
          </cell>
          <cell r="R209">
            <v>45</v>
          </cell>
          <cell r="S209" t="str">
            <v>49-53</v>
          </cell>
          <cell r="T209">
            <v>50</v>
          </cell>
          <cell r="U209">
            <v>0.1</v>
          </cell>
          <cell r="V209">
            <v>55</v>
          </cell>
          <cell r="W209" t="str">
            <v>62 X 62</v>
          </cell>
          <cell r="X209" t="str">
            <v>3:20</v>
          </cell>
          <cell r="Y209" t="str">
            <v>Organic Sunflower</v>
          </cell>
          <cell r="Z209" t="str">
            <v>2.5</v>
          </cell>
          <cell r="AA209">
            <v>200</v>
          </cell>
          <cell r="AB209" t="str">
            <v>N/A</v>
          </cell>
          <cell r="AC209">
            <v>1</v>
          </cell>
          <cell r="AD209">
            <v>1</v>
          </cell>
          <cell r="AE209" t="str">
            <v>N/A</v>
          </cell>
          <cell r="AF209">
            <v>1</v>
          </cell>
          <cell r="AG209" t="str">
            <v>N/A</v>
          </cell>
          <cell r="AH209">
            <v>891</v>
          </cell>
          <cell r="AI209">
            <v>727.65</v>
          </cell>
          <cell r="AJ209">
            <v>654.88499999999999</v>
          </cell>
          <cell r="AK209">
            <v>618.50249999999994</v>
          </cell>
          <cell r="AL209">
            <v>891</v>
          </cell>
          <cell r="AM209" t="str">
            <v>None</v>
          </cell>
          <cell r="AN209">
            <v>7</v>
          </cell>
          <cell r="AP209" t="str">
            <v>0:49</v>
          </cell>
          <cell r="AQ209">
            <v>0.125</v>
          </cell>
          <cell r="AR209">
            <v>23</v>
          </cell>
          <cell r="AS209">
            <v>33.942857142857143</v>
          </cell>
          <cell r="AT209">
            <v>1.33635486987569</v>
          </cell>
          <cell r="AU209">
            <v>740.4</v>
          </cell>
          <cell r="AV209">
            <v>740.4</v>
          </cell>
          <cell r="AW209">
            <v>818.14199999999994</v>
          </cell>
          <cell r="AX209">
            <v>818.14199999999994</v>
          </cell>
          <cell r="AY209">
            <v>0.1</v>
          </cell>
          <cell r="AZ209">
            <v>5.0000000000000001E-3</v>
          </cell>
          <cell r="BA209" t="str">
            <v>N</v>
          </cell>
          <cell r="BB209">
            <v>0</v>
          </cell>
          <cell r="BC209">
            <v>0.1</v>
          </cell>
          <cell r="BD209">
            <v>5.0000000000000001E-3</v>
          </cell>
          <cell r="BE209">
            <v>0</v>
          </cell>
          <cell r="BF209">
            <v>0.10500000000000001</v>
          </cell>
          <cell r="BG209">
            <v>145833.33333333334</v>
          </cell>
          <cell r="BH209">
            <v>5.0770285714285711E-3</v>
          </cell>
          <cell r="BI209">
            <v>1.1204057142857142</v>
          </cell>
          <cell r="BJ209">
            <v>1.2804636734693877</v>
          </cell>
          <cell r="BK209">
            <v>0.78096709865303893</v>
          </cell>
          <cell r="BL209">
            <v>0.89253382703204454</v>
          </cell>
          <cell r="BM209">
            <v>2</v>
          </cell>
        </row>
        <row r="210">
          <cell r="A210">
            <v>70000109</v>
          </cell>
          <cell r="B210" t="str">
            <v xml:space="preserve">Bulk Organic Water Cracker </v>
          </cell>
          <cell r="C210" t="str">
            <v>60000098</v>
          </cell>
          <cell r="D210" t="str">
            <v>None</v>
          </cell>
          <cell r="E210">
            <v>300</v>
          </cell>
          <cell r="F210">
            <v>904.1</v>
          </cell>
          <cell r="G210">
            <v>16.2</v>
          </cell>
          <cell r="H210">
            <v>56</v>
          </cell>
          <cell r="I210" t="str">
            <v>1-19</v>
          </cell>
          <cell r="J210">
            <v>18</v>
          </cell>
          <cell r="K210">
            <v>180</v>
          </cell>
          <cell r="L210" t="str">
            <v>None</v>
          </cell>
          <cell r="M210" t="str">
            <v>N/A</v>
          </cell>
          <cell r="N210" t="str">
            <v>N/A</v>
          </cell>
          <cell r="O210" t="str">
            <v>49-51</v>
          </cell>
          <cell r="P210">
            <v>50</v>
          </cell>
          <cell r="Q210" t="str">
            <v>34.5-36.5</v>
          </cell>
          <cell r="R210">
            <v>35.5</v>
          </cell>
          <cell r="S210" t="str">
            <v>NA</v>
          </cell>
          <cell r="T210">
            <v>35.5</v>
          </cell>
          <cell r="U210" t="str">
            <v>N/A</v>
          </cell>
          <cell r="V210">
            <v>49</v>
          </cell>
          <cell r="W210" t="str">
            <v>58 X 58</v>
          </cell>
          <cell r="X210">
            <v>0.125</v>
          </cell>
          <cell r="Y210" t="str">
            <v>N/A</v>
          </cell>
          <cell r="Z210" t="str">
            <v>1.5</v>
          </cell>
          <cell r="AA210">
            <v>280</v>
          </cell>
          <cell r="AB210" t="str">
            <v>N/A</v>
          </cell>
          <cell r="AC210">
            <v>1</v>
          </cell>
          <cell r="AD210">
            <v>1</v>
          </cell>
          <cell r="AE210" t="str">
            <v>N/A</v>
          </cell>
          <cell r="AF210">
            <v>1</v>
          </cell>
          <cell r="AG210" t="str">
            <v>N/A</v>
          </cell>
          <cell r="AH210">
            <v>694</v>
          </cell>
          <cell r="AI210">
            <v>647.73333333333335</v>
          </cell>
          <cell r="AJ210">
            <v>582.96</v>
          </cell>
          <cell r="AK210">
            <v>550.57333333333338</v>
          </cell>
          <cell r="AL210">
            <v>694</v>
          </cell>
          <cell r="AM210" t="str">
            <v>None</v>
          </cell>
          <cell r="AN210">
            <v>8</v>
          </cell>
          <cell r="AO210" t="str">
            <v>Use maximum relaxation to keep product round.</v>
          </cell>
          <cell r="AP210" t="str">
            <v>0:56</v>
          </cell>
          <cell r="AQ210">
            <v>0.20833333333333334</v>
          </cell>
          <cell r="AR210">
            <v>11</v>
          </cell>
          <cell r="AS210">
            <v>48.701754385964911</v>
          </cell>
          <cell r="AT210">
            <v>0.93137717546832255</v>
          </cell>
          <cell r="AU210">
            <v>704</v>
          </cell>
          <cell r="AV210">
            <v>704</v>
          </cell>
          <cell r="AW210">
            <v>704</v>
          </cell>
          <cell r="AX210">
            <v>704</v>
          </cell>
          <cell r="AY210">
            <v>0</v>
          </cell>
          <cell r="AZ210">
            <v>0</v>
          </cell>
          <cell r="BA210" t="str">
            <v>N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180820</v>
          </cell>
          <cell r="BH210">
            <v>3.8933746267005862E-3</v>
          </cell>
          <cell r="BI210">
            <v>1.0901448954761641</v>
          </cell>
          <cell r="BJ210">
            <v>1.2825234064425461</v>
          </cell>
          <cell r="BK210">
            <v>0.77971286525974015</v>
          </cell>
          <cell r="BL210">
            <v>0.91730925324675328</v>
          </cell>
          <cell r="BM210">
            <v>5</v>
          </cell>
        </row>
        <row r="211">
          <cell r="A211">
            <v>70000111</v>
          </cell>
          <cell r="B211" t="str">
            <v>Bulk Water Cracker  MB</v>
          </cell>
          <cell r="C211" t="str">
            <v>60000020</v>
          </cell>
          <cell r="D211" t="str">
            <v>None</v>
          </cell>
          <cell r="E211">
            <v>300</v>
          </cell>
          <cell r="F211">
            <v>903</v>
          </cell>
          <cell r="G211">
            <v>16.2</v>
          </cell>
          <cell r="H211">
            <v>56</v>
          </cell>
          <cell r="I211" t="str">
            <v>1-19</v>
          </cell>
          <cell r="J211">
            <v>18</v>
          </cell>
          <cell r="K211">
            <v>180</v>
          </cell>
          <cell r="L211" t="str">
            <v>None</v>
          </cell>
          <cell r="M211" t="str">
            <v>N/A</v>
          </cell>
          <cell r="N211" t="str">
            <v>N/A</v>
          </cell>
          <cell r="O211" t="str">
            <v>49-51</v>
          </cell>
          <cell r="P211">
            <v>50</v>
          </cell>
          <cell r="Q211" t="str">
            <v>34.5-36.5</v>
          </cell>
          <cell r="R211">
            <v>35.5</v>
          </cell>
          <cell r="S211" t="str">
            <v>NA</v>
          </cell>
          <cell r="T211">
            <v>35.5</v>
          </cell>
          <cell r="U211" t="str">
            <v>N/A</v>
          </cell>
          <cell r="V211">
            <v>49</v>
          </cell>
          <cell r="W211" t="str">
            <v>58 X 58</v>
          </cell>
          <cell r="X211">
            <v>0.125</v>
          </cell>
          <cell r="Y211" t="str">
            <v>N/A</v>
          </cell>
          <cell r="Z211" t="str">
            <v>1.5</v>
          </cell>
          <cell r="AA211">
            <v>280</v>
          </cell>
          <cell r="AB211" t="str">
            <v>N/A</v>
          </cell>
          <cell r="AC211">
            <v>1</v>
          </cell>
          <cell r="AD211">
            <v>1</v>
          </cell>
          <cell r="AE211" t="str">
            <v>N/A</v>
          </cell>
          <cell r="AF211">
            <v>1</v>
          </cell>
          <cell r="AG211" t="str">
            <v>N/A</v>
          </cell>
          <cell r="AH211">
            <v>694</v>
          </cell>
          <cell r="AI211">
            <v>647.73333333333335</v>
          </cell>
          <cell r="AJ211">
            <v>582.96</v>
          </cell>
          <cell r="AK211">
            <v>550.57333333333338</v>
          </cell>
          <cell r="AL211">
            <v>694</v>
          </cell>
          <cell r="AM211" t="str">
            <v>None</v>
          </cell>
          <cell r="AN211">
            <v>8</v>
          </cell>
          <cell r="AO211" t="str">
            <v>Use maximum relaxation to keep product round.</v>
          </cell>
          <cell r="AP211" t="str">
            <v>0:56</v>
          </cell>
          <cell r="AQ211">
            <v>0.20833333333333334</v>
          </cell>
          <cell r="AR211">
            <v>11</v>
          </cell>
          <cell r="AS211">
            <v>48.701754385964911</v>
          </cell>
          <cell r="AT211">
            <v>0.93137717546832255</v>
          </cell>
          <cell r="AU211">
            <v>704</v>
          </cell>
          <cell r="AV211">
            <v>704</v>
          </cell>
          <cell r="AW211">
            <v>704</v>
          </cell>
          <cell r="AX211">
            <v>704</v>
          </cell>
          <cell r="AY211">
            <v>0</v>
          </cell>
          <cell r="AZ211">
            <v>0</v>
          </cell>
          <cell r="BA211" t="str">
            <v>N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180600</v>
          </cell>
          <cell r="BH211">
            <v>3.8981173864894793E-3</v>
          </cell>
          <cell r="BI211">
            <v>1.0914728682170542</v>
          </cell>
          <cell r="BJ211">
            <v>1.2840857273141815</v>
          </cell>
          <cell r="BK211">
            <v>0.77876420454545459</v>
          </cell>
          <cell r="BL211">
            <v>0.91619318181818188</v>
          </cell>
          <cell r="BM211">
            <v>5</v>
          </cell>
        </row>
        <row r="212">
          <cell r="A212">
            <v>70000112</v>
          </cell>
          <cell r="B212" t="str">
            <v>Bulk Savory Entertainer</v>
          </cell>
          <cell r="C212" t="str">
            <v>60000070</v>
          </cell>
          <cell r="D212" t="str">
            <v>None</v>
          </cell>
          <cell r="E212">
            <v>180</v>
          </cell>
          <cell r="F212">
            <v>875</v>
          </cell>
          <cell r="G212">
            <v>17.82</v>
          </cell>
          <cell r="H212">
            <v>49</v>
          </cell>
          <cell r="I212" t="str">
            <v>1-3</v>
          </cell>
          <cell r="J212">
            <v>18</v>
          </cell>
          <cell r="K212">
            <v>165</v>
          </cell>
          <cell r="L212" t="str">
            <v>Flake Salt</v>
          </cell>
          <cell r="M212" t="str">
            <v>N/A</v>
          </cell>
          <cell r="N212">
            <v>12.474</v>
          </cell>
          <cell r="O212" t="str">
            <v>59-61</v>
          </cell>
          <cell r="P212">
            <v>60</v>
          </cell>
          <cell r="Q212" t="str">
            <v>44-46</v>
          </cell>
          <cell r="R212">
            <v>45</v>
          </cell>
          <cell r="S212" t="str">
            <v>49-53</v>
          </cell>
          <cell r="T212">
            <v>50</v>
          </cell>
          <cell r="U212">
            <v>0.1</v>
          </cell>
          <cell r="V212">
            <v>55</v>
          </cell>
          <cell r="W212" t="str">
            <v>62 X 62</v>
          </cell>
          <cell r="X212" t="str">
            <v>3:20</v>
          </cell>
          <cell r="Y212" t="str">
            <v>Sunflower</v>
          </cell>
          <cell r="Z212" t="str">
            <v>2.0</v>
          </cell>
          <cell r="AA212">
            <v>200</v>
          </cell>
          <cell r="AB212" t="str">
            <v>N/A</v>
          </cell>
          <cell r="AC212">
            <v>1</v>
          </cell>
          <cell r="AD212">
            <v>1</v>
          </cell>
          <cell r="AE212" t="str">
            <v>N/A</v>
          </cell>
          <cell r="AF212">
            <v>1</v>
          </cell>
          <cell r="AG212" t="str">
            <v>N/A</v>
          </cell>
          <cell r="AH212">
            <v>891</v>
          </cell>
          <cell r="AI212">
            <v>727.65</v>
          </cell>
          <cell r="AJ212">
            <v>654.88499999999999</v>
          </cell>
          <cell r="AK212">
            <v>618.50249999999994</v>
          </cell>
          <cell r="AL212">
            <v>891</v>
          </cell>
          <cell r="AM212" t="str">
            <v>None</v>
          </cell>
          <cell r="AN212">
            <v>7</v>
          </cell>
          <cell r="AP212" t="str">
            <v>0:49</v>
          </cell>
          <cell r="AQ212">
            <v>0.125</v>
          </cell>
          <cell r="AR212">
            <v>23</v>
          </cell>
          <cell r="AS212">
            <v>33.942857142857143</v>
          </cell>
          <cell r="AT212">
            <v>1.33635486987569</v>
          </cell>
          <cell r="AU212">
            <v>735.5</v>
          </cell>
          <cell r="AV212">
            <v>735.5</v>
          </cell>
          <cell r="AW212">
            <v>812.72749999999996</v>
          </cell>
          <cell r="AX212">
            <v>812.72749999999996</v>
          </cell>
          <cell r="AY212">
            <v>0.1</v>
          </cell>
          <cell r="AZ212">
            <v>5.0000000000000001E-3</v>
          </cell>
          <cell r="BA212" t="str">
            <v>N</v>
          </cell>
          <cell r="BB212">
            <v>0</v>
          </cell>
          <cell r="BC212">
            <v>0.1</v>
          </cell>
          <cell r="BD212">
            <v>5.0000000000000001E-3</v>
          </cell>
          <cell r="BE212">
            <v>0</v>
          </cell>
          <cell r="BF212">
            <v>0.10500000000000001</v>
          </cell>
          <cell r="BG212">
            <v>145833.33333333334</v>
          </cell>
          <cell r="BH212">
            <v>5.0434285714285711E-3</v>
          </cell>
          <cell r="BI212">
            <v>1.1136857142857142</v>
          </cell>
          <cell r="BJ212">
            <v>1.2727836734693876</v>
          </cell>
          <cell r="BK212">
            <v>0.78567946843171976</v>
          </cell>
          <cell r="BL212">
            <v>0.89791939249339392</v>
          </cell>
          <cell r="BM212">
            <v>2</v>
          </cell>
        </row>
        <row r="213">
          <cell r="A213">
            <v>70000113</v>
          </cell>
          <cell r="B213" t="str">
            <v>Bulk Sesame Wheat Scallop MB</v>
          </cell>
          <cell r="C213" t="str">
            <v>60000078</v>
          </cell>
          <cell r="D213" t="str">
            <v>Sesame</v>
          </cell>
          <cell r="E213">
            <v>360</v>
          </cell>
          <cell r="F213">
            <v>955.7</v>
          </cell>
          <cell r="G213">
            <v>18.792000000000002</v>
          </cell>
          <cell r="H213">
            <v>51</v>
          </cell>
          <cell r="I213" t="str">
            <v>1-18</v>
          </cell>
          <cell r="J213">
            <v>18</v>
          </cell>
          <cell r="K213">
            <v>180</v>
          </cell>
          <cell r="L213" t="str">
            <v>Flake Salt/White Sesame seeds</v>
          </cell>
          <cell r="M213">
            <v>35</v>
          </cell>
          <cell r="N213">
            <v>13.154400000000001</v>
          </cell>
          <cell r="O213" t="str">
            <v>57-59</v>
          </cell>
          <cell r="P213">
            <v>58</v>
          </cell>
          <cell r="Q213" t="str">
            <v>41-43</v>
          </cell>
          <cell r="R213">
            <v>42</v>
          </cell>
          <cell r="S213" t="str">
            <v>46.5-48.5</v>
          </cell>
          <cell r="T213">
            <v>47.5</v>
          </cell>
          <cell r="U213">
            <v>0.11578947368421053</v>
          </cell>
          <cell r="V213">
            <v>51</v>
          </cell>
          <cell r="W213" t="str">
            <v>60 X 60</v>
          </cell>
          <cell r="X213">
            <v>0.15277777777777776</v>
          </cell>
          <cell r="Y213" t="str">
            <v>Sunflower</v>
          </cell>
          <cell r="Z213" t="str">
            <v>1.5</v>
          </cell>
          <cell r="AA213">
            <v>200</v>
          </cell>
          <cell r="AB213" t="str">
            <v>N/A</v>
          </cell>
          <cell r="AC213">
            <v>1</v>
          </cell>
          <cell r="AD213">
            <v>1</v>
          </cell>
          <cell r="AE213" t="str">
            <v>N/A</v>
          </cell>
          <cell r="AF213">
            <v>1</v>
          </cell>
          <cell r="AG213" t="str">
            <v>N/A</v>
          </cell>
          <cell r="AH213">
            <v>923.40000000000009</v>
          </cell>
          <cell r="AI213">
            <v>784.8900000000001</v>
          </cell>
          <cell r="AJ213">
            <v>706.40100000000007</v>
          </cell>
          <cell r="AK213">
            <v>667.15650000000005</v>
          </cell>
          <cell r="AL213">
            <v>923.40000000000009</v>
          </cell>
          <cell r="AM213" t="str">
            <v>Sesame</v>
          </cell>
          <cell r="AN213">
            <v>8</v>
          </cell>
          <cell r="AP213" t="str">
            <v>0:51</v>
          </cell>
          <cell r="AQ213">
            <v>0.25</v>
          </cell>
          <cell r="AR213">
            <v>11</v>
          </cell>
          <cell r="AS213">
            <v>64.800000000000011</v>
          </cell>
          <cell r="AT213">
            <v>0.69999540803012317</v>
          </cell>
          <cell r="AU213">
            <v>810.2</v>
          </cell>
          <cell r="AV213">
            <v>810.2</v>
          </cell>
          <cell r="AW213">
            <v>920.21663157894739</v>
          </cell>
          <cell r="AX213">
            <v>920.21663157894739</v>
          </cell>
          <cell r="AY213">
            <v>0.11578947368421053</v>
          </cell>
          <cell r="AZ213">
            <v>0.01</v>
          </cell>
          <cell r="BA213" t="str">
            <v>N</v>
          </cell>
          <cell r="BB213">
            <v>0.03</v>
          </cell>
          <cell r="BC213">
            <v>0.11578947368421053</v>
          </cell>
          <cell r="BD213">
            <v>0.01</v>
          </cell>
          <cell r="BE213">
            <v>0.03</v>
          </cell>
          <cell r="BF213">
            <v>0.15578947368421053</v>
          </cell>
          <cell r="BG213">
            <v>164775.86206896554</v>
          </cell>
          <cell r="BH213">
            <v>4.916982316626556E-3</v>
          </cell>
          <cell r="BI213">
            <v>1.1391859370095216</v>
          </cell>
          <cell r="BJ213">
            <v>1.2657621522328018</v>
          </cell>
          <cell r="BK213">
            <v>0.79003784260415921</v>
          </cell>
          <cell r="BL213">
            <v>0.87781982511573242</v>
          </cell>
          <cell r="BM213">
            <v>9</v>
          </cell>
        </row>
        <row r="214">
          <cell r="A214">
            <v>70000115</v>
          </cell>
          <cell r="B214" t="str">
            <v>Bulk Organic Stoneground Hexagon</v>
          </cell>
          <cell r="C214" t="str">
            <v>60000099</v>
          </cell>
          <cell r="D214" t="str">
            <v>None</v>
          </cell>
          <cell r="E214">
            <v>45</v>
          </cell>
          <cell r="F214">
            <v>906</v>
          </cell>
          <cell r="G214">
            <v>15.912000000000001</v>
          </cell>
          <cell r="H214">
            <v>57</v>
          </cell>
          <cell r="I214" t="str">
            <v>1-10</v>
          </cell>
          <cell r="J214">
            <v>18</v>
          </cell>
          <cell r="K214">
            <v>170</v>
          </cell>
          <cell r="L214" t="str">
            <v>Sea Salt</v>
          </cell>
          <cell r="M214" t="str">
            <v>N/A</v>
          </cell>
          <cell r="N214">
            <v>11.138400000000001</v>
          </cell>
          <cell r="O214" t="str">
            <v>51-53</v>
          </cell>
          <cell r="P214">
            <v>52</v>
          </cell>
          <cell r="Q214" t="str">
            <v>36-38</v>
          </cell>
          <cell r="R214">
            <v>37</v>
          </cell>
          <cell r="S214" t="str">
            <v>39-41</v>
          </cell>
          <cell r="T214">
            <v>40</v>
          </cell>
          <cell r="U214">
            <v>7.4999999999999997E-2</v>
          </cell>
          <cell r="V214">
            <v>52</v>
          </cell>
          <cell r="W214" t="str">
            <v>56 X 56</v>
          </cell>
          <cell r="X214">
            <v>0.15625</v>
          </cell>
          <cell r="Y214" t="str">
            <v>Organic Sunflower</v>
          </cell>
          <cell r="Z214" t="str">
            <v>2.5</v>
          </cell>
          <cell r="AA214">
            <v>250</v>
          </cell>
          <cell r="AB214" t="str">
            <v>N/A</v>
          </cell>
          <cell r="AC214">
            <v>1</v>
          </cell>
          <cell r="AD214">
            <v>1</v>
          </cell>
          <cell r="AE214" t="str">
            <v>N/A</v>
          </cell>
          <cell r="AF214">
            <v>1</v>
          </cell>
          <cell r="AG214" t="str">
            <v>N/A</v>
          </cell>
          <cell r="AH214">
            <v>734.4</v>
          </cell>
          <cell r="AI214">
            <v>697.68000000000006</v>
          </cell>
          <cell r="AJ214">
            <v>627.91200000000003</v>
          </cell>
          <cell r="AK214">
            <v>593.02800000000002</v>
          </cell>
          <cell r="AL214">
            <v>734.4</v>
          </cell>
          <cell r="AM214" t="str">
            <v>None</v>
          </cell>
          <cell r="AN214">
            <v>8</v>
          </cell>
          <cell r="AP214" t="str">
            <v>0:57</v>
          </cell>
          <cell r="AQ214">
            <v>0.125</v>
          </cell>
          <cell r="AR214">
            <v>11</v>
          </cell>
          <cell r="AS214">
            <v>51.536842105263155</v>
          </cell>
          <cell r="AT214">
            <v>0.88014128509669909</v>
          </cell>
          <cell r="AU214">
            <v>731.3</v>
          </cell>
          <cell r="AV214">
            <v>731.3</v>
          </cell>
          <cell r="AW214">
            <v>793.46049999999991</v>
          </cell>
          <cell r="AX214">
            <v>793.46049999999991</v>
          </cell>
          <cell r="AY214">
            <v>7.4999999999999997E-2</v>
          </cell>
          <cell r="AZ214">
            <v>0.01</v>
          </cell>
          <cell r="BA214" t="str">
            <v>N</v>
          </cell>
          <cell r="BB214">
            <v>0</v>
          </cell>
          <cell r="BC214">
            <v>7.4999999999999997E-2</v>
          </cell>
          <cell r="BD214">
            <v>0.01</v>
          </cell>
          <cell r="BE214">
            <v>0</v>
          </cell>
          <cell r="BF214">
            <v>8.4999999999999992E-2</v>
          </cell>
          <cell r="BG214">
            <v>174230.76923076925</v>
          </cell>
          <cell r="BH214">
            <v>4.1973068432671077E-3</v>
          </cell>
          <cell r="BI214">
            <v>1.1343267108167769</v>
          </cell>
          <cell r="BJ214">
            <v>1.2603630120186411</v>
          </cell>
          <cell r="BK214">
            <v>0.79342220492361593</v>
          </cell>
          <cell r="BL214">
            <v>0.88158022769290656</v>
          </cell>
          <cell r="BM214">
            <v>9</v>
          </cell>
        </row>
        <row r="215">
          <cell r="A215" t="str">
            <v>A</v>
          </cell>
          <cell r="B215" t="str">
            <v>Allergen Clean</v>
          </cell>
          <cell r="C215" t="str">
            <v xml:space="preserve"> </v>
          </cell>
          <cell r="D215" t="str">
            <v xml:space="preserve"> </v>
          </cell>
          <cell r="F215" t="str">
            <v xml:space="preserve"> </v>
          </cell>
          <cell r="H215">
            <v>480</v>
          </cell>
          <cell r="AH215">
            <v>0.25</v>
          </cell>
          <cell r="AP215">
            <v>0.33333333333333331</v>
          </cell>
          <cell r="BF215" t="str">
            <v xml:space="preserve"> </v>
          </cell>
        </row>
        <row r="216">
          <cell r="A216" t="str">
            <v>AD</v>
          </cell>
          <cell r="B216" t="str">
            <v>Allergen Dough Changeover</v>
          </cell>
          <cell r="H216">
            <v>60</v>
          </cell>
          <cell r="AP216">
            <v>4.1666666666666664E-2</v>
          </cell>
        </row>
        <row r="217">
          <cell r="A217" t="str">
            <v>B</v>
          </cell>
          <cell r="B217" t="str">
            <v>Break</v>
          </cell>
          <cell r="C217" t="str">
            <v xml:space="preserve"> </v>
          </cell>
          <cell r="D217" t="str">
            <v xml:space="preserve"> </v>
          </cell>
          <cell r="E217" t="str">
            <v xml:space="preserve"> </v>
          </cell>
          <cell r="H217">
            <v>15</v>
          </cell>
          <cell r="AA217" t="str">
            <v xml:space="preserve"> </v>
          </cell>
          <cell r="AH217">
            <v>3.7</v>
          </cell>
          <cell r="AP217">
            <v>1.0416666666666666E-2</v>
          </cell>
          <cell r="BH217" t="str">
            <v xml:space="preserve"> </v>
          </cell>
          <cell r="BK217" t="str">
            <v xml:space="preserve"> </v>
          </cell>
        </row>
        <row r="218">
          <cell r="A218" t="str">
            <v>C</v>
          </cell>
          <cell r="B218" t="str">
            <v>Changeover</v>
          </cell>
          <cell r="D218" t="str">
            <v xml:space="preserve"> </v>
          </cell>
          <cell r="E218" t="str">
            <v xml:space="preserve"> </v>
          </cell>
          <cell r="H218">
            <v>30</v>
          </cell>
          <cell r="AB218" t="str">
            <v xml:space="preserve"> </v>
          </cell>
          <cell r="AH218">
            <v>2.7</v>
          </cell>
          <cell r="AP218">
            <v>2.0833333333333332E-2</v>
          </cell>
          <cell r="BI218" t="str">
            <v xml:space="preserve"> </v>
          </cell>
          <cell r="BL218" t="str">
            <v xml:space="preserve"> </v>
          </cell>
        </row>
        <row r="219">
          <cell r="A219" t="str">
            <v>D</v>
          </cell>
          <cell r="B219" t="str">
            <v>Dairy Changeover</v>
          </cell>
          <cell r="H219">
            <v>60</v>
          </cell>
          <cell r="AP219">
            <v>4.1666666666666664E-2</v>
          </cell>
        </row>
        <row r="220">
          <cell r="A220" t="str">
            <v>L</v>
          </cell>
          <cell r="B220" t="str">
            <v>Lunch</v>
          </cell>
          <cell r="H220">
            <v>20</v>
          </cell>
          <cell r="AH220">
            <v>3</v>
          </cell>
          <cell r="AP220">
            <v>1.3888888888888888E-2</v>
          </cell>
        </row>
        <row r="221">
          <cell r="A221" t="str">
            <v>LB</v>
          </cell>
          <cell r="B221" t="str">
            <v>Long Box Changeover/70mm</v>
          </cell>
          <cell r="H221">
            <v>90</v>
          </cell>
          <cell r="AP221">
            <v>8.3333333333333329E-2</v>
          </cell>
        </row>
        <row r="222">
          <cell r="A222" t="str">
            <v>N</v>
          </cell>
          <cell r="B222" t="str">
            <v>Non-GMO Change Over</v>
          </cell>
          <cell r="H222">
            <v>30</v>
          </cell>
          <cell r="L222" t="str">
            <v xml:space="preserve"> </v>
          </cell>
          <cell r="AH222">
            <v>2.7</v>
          </cell>
          <cell r="AP222">
            <v>2.0833333333333332E-2</v>
          </cell>
        </row>
        <row r="223">
          <cell r="A223" t="str">
            <v>NC</v>
          </cell>
          <cell r="B223" t="str">
            <v>Naan Cracker Chngeover</v>
          </cell>
          <cell r="H223">
            <v>120</v>
          </cell>
          <cell r="AP223">
            <v>8.3333333333333329E-2</v>
          </cell>
        </row>
        <row r="224">
          <cell r="A224" t="str">
            <v>NP</v>
          </cell>
          <cell r="B224" t="str">
            <v>NO PRODUCTION</v>
          </cell>
        </row>
        <row r="225">
          <cell r="A225" t="str">
            <v>O</v>
          </cell>
          <cell r="B225" t="str">
            <v>Organic Change Over</v>
          </cell>
          <cell r="H225">
            <v>120</v>
          </cell>
          <cell r="AH225">
            <v>0.63</v>
          </cell>
          <cell r="AP225">
            <v>8.3333333333333329E-2</v>
          </cell>
        </row>
        <row r="226">
          <cell r="A226" t="str">
            <v>R</v>
          </cell>
          <cell r="B226" t="str">
            <v>Retail Changeover</v>
          </cell>
          <cell r="H226">
            <v>15</v>
          </cell>
          <cell r="AP226">
            <v>1.0416666666666666E-2</v>
          </cell>
        </row>
        <row r="227">
          <cell r="A227" t="str">
            <v>S</v>
          </cell>
          <cell r="B227" t="str">
            <v>Slurry Changeover</v>
          </cell>
          <cell r="H227">
            <v>240</v>
          </cell>
          <cell r="AP227">
            <v>0.16666666666666666</v>
          </cell>
        </row>
        <row r="228">
          <cell r="A228" t="str">
            <v>OL</v>
          </cell>
          <cell r="B228" t="str">
            <v>Oven Length = 145'/48"</v>
          </cell>
        </row>
        <row r="229">
          <cell r="A229" t="str">
            <v>SD</v>
          </cell>
          <cell r="B229" t="str">
            <v>Sticky Dough Changeover</v>
          </cell>
          <cell r="H229">
            <v>60</v>
          </cell>
          <cell r="AP229">
            <v>4.1666666666666664E-2</v>
          </cell>
        </row>
        <row r="230">
          <cell r="A230" t="str">
            <v>P</v>
          </cell>
          <cell r="B230" t="str">
            <v>Purge dough</v>
          </cell>
          <cell r="H230">
            <v>60</v>
          </cell>
          <cell r="AP230">
            <v>4.1666666666666664E-2</v>
          </cell>
        </row>
        <row r="231">
          <cell r="A231" t="str">
            <v>SC</v>
          </cell>
          <cell r="B231" t="str">
            <v>Sainsbury clean</v>
          </cell>
          <cell r="H231">
            <v>120</v>
          </cell>
          <cell r="AP231">
            <v>8.3333333333333329E-2</v>
          </cell>
        </row>
        <row r="232">
          <cell r="A232" t="str">
            <v>SR</v>
          </cell>
          <cell r="B232" t="str">
            <v>Sample Run</v>
          </cell>
          <cell r="H232">
            <v>60</v>
          </cell>
          <cell r="AP232">
            <v>4.1666666666666664E-2</v>
          </cell>
        </row>
      </sheetData>
      <sheetData sheetId="1">
        <row r="1">
          <cell r="A1" t="str">
            <v>Internal Product Number</v>
          </cell>
          <cell r="B1" t="str">
            <v>Product Description</v>
          </cell>
          <cell r="C1" t="str">
            <v>Formula Number</v>
          </cell>
          <cell r="D1" t="str">
            <v>Finished Product Allergen Type</v>
          </cell>
          <cell r="E1" t="str">
            <v>Rest Time (Mins)</v>
          </cell>
          <cell r="F1" t="str">
            <v>Batch Weight Kg's</v>
          </cell>
          <cell r="G1" t="str">
            <v>Kilos/Min</v>
          </cell>
          <cell r="H1" t="str">
            <v>Batch Run Time (Mins)</v>
          </cell>
          <cell r="I1" t="str">
            <v>Die #</v>
          </cell>
          <cell r="J1" t="str">
            <v>Cups Across</v>
          </cell>
          <cell r="K1" t="str">
            <v>Rows / Minute</v>
          </cell>
          <cell r="L1" t="str">
            <v>Type Of Topping</v>
          </cell>
          <cell r="M1" t="str">
            <v>Blend or Seeds / Min (g)</v>
          </cell>
          <cell r="N1" t="str">
            <v>Topping Salt / Min (g)</v>
          </cell>
          <cell r="O1" t="str">
            <v>Raw Weight/10 (g)</v>
          </cell>
          <cell r="P1" t="str">
            <v xml:space="preserve">Target Raw Wt/10 </v>
          </cell>
          <cell r="Q1" t="str">
            <v>Baked Weight/10 (g)</v>
          </cell>
          <cell r="R1" t="str">
            <v xml:space="preserve">Target Bake Wt/10 </v>
          </cell>
          <cell r="S1" t="str">
            <v>Oiled Weight/10 (g)</v>
          </cell>
          <cell r="T1" t="str">
            <v xml:space="preserve">Target Finished Wt/10 </v>
          </cell>
          <cell r="U1" t="str">
            <v>Target Oil %</v>
          </cell>
          <cell r="V1" t="str">
            <v>Stack Height/10 (mm)</v>
          </cell>
          <cell r="W1" t="str">
            <v>Dimensions (mm)</v>
          </cell>
          <cell r="X1" t="str">
            <v>Bake Time (mins)</v>
          </cell>
          <cell r="Y1" t="str">
            <v>Type Of Topping Oil</v>
          </cell>
          <cell r="Z1" t="str">
            <v>Moisture (%)</v>
          </cell>
          <cell r="AA1" t="str">
            <v>Crackers/Pack</v>
          </cell>
          <cell r="AB1" t="str">
            <v>Actual Weight</v>
          </cell>
          <cell r="AC1" t="str">
            <v>Packs/Retail</v>
          </cell>
          <cell r="AD1" t="str">
            <v>Retails/Case</v>
          </cell>
          <cell r="AE1" t="str">
            <v>Declared Weight</v>
          </cell>
          <cell r="AF1" t="str">
            <v>Case Weight</v>
          </cell>
          <cell r="AG1" t="str">
            <v>Slug Length</v>
          </cell>
          <cell r="AH1" t="str">
            <v>Cases Per Hour</v>
          </cell>
          <cell r="AI1" t="str">
            <v>100% Batch Yield</v>
          </cell>
          <cell r="AJ1" t="str">
            <v>90% Batch Yield</v>
          </cell>
          <cell r="AK1" t="str">
            <v>85% Batch Yield</v>
          </cell>
          <cell r="AL1" t="str">
            <v>Finished Kilos Per Hour</v>
          </cell>
          <cell r="AM1" t="str">
            <v>Mixer Allergen</v>
          </cell>
          <cell r="AN1" t="str">
            <v>Cups Around</v>
          </cell>
          <cell r="AO1" t="str">
            <v>Notes</v>
          </cell>
          <cell r="AP1" t="str">
            <v>Batch Runtime in Time Format</v>
          </cell>
          <cell r="AQ1" t="str">
            <v xml:space="preserve"> </v>
          </cell>
          <cell r="AR1" t="str">
            <v>Crew Size</v>
          </cell>
          <cell r="AS1" t="str">
            <v>Kilos Per Man Hour</v>
          </cell>
          <cell r="AT1" t="str">
            <v>Man Hours / CWT</v>
          </cell>
          <cell r="AU1" t="str">
            <v>Dry Batch Weight</v>
          </cell>
          <cell r="AV1" t="str">
            <v>Cases / Batch On Dry Weight</v>
          </cell>
          <cell r="AW1" t="str">
            <v>Loaded Batch Weight</v>
          </cell>
          <cell r="AX1" t="str">
            <v>Cases Per Loaded Batch</v>
          </cell>
          <cell r="AY1" t="str">
            <v>Spray Oil</v>
          </cell>
          <cell r="AZ1" t="str">
            <v>Salt Topping</v>
          </cell>
          <cell r="BA1" t="str">
            <v>GM (G); NonGMO (N); Organic (O)</v>
          </cell>
          <cell r="BB1" t="str">
            <v>Seeds /Blends</v>
          </cell>
          <cell r="BC1" t="str">
            <v>Spray Oil /Case</v>
          </cell>
          <cell r="BD1" t="str">
            <v>Topping Salt /Case</v>
          </cell>
          <cell r="BE1" t="str">
            <v>Other Toppings /Case</v>
          </cell>
          <cell r="BF1" t="str">
            <v>Total Topicals /Case</v>
          </cell>
          <cell r="BG1" t="str">
            <v>Total Blanks/ Batch</v>
          </cell>
          <cell r="BH1" t="str">
            <v>Raw Cracker Weight Less Water</v>
          </cell>
          <cell r="BI1" t="str">
            <v>Materials Used Including Topicals</v>
          </cell>
          <cell r="BJ1" t="str">
            <v>Total Materials Used Including Scrap</v>
          </cell>
          <cell r="BK1" t="str">
            <v>Standard Yield</v>
          </cell>
          <cell r="BL1" t="str">
            <v>Maximum Theoretical Yield</v>
          </cell>
          <cell r="BM1" t="str">
            <v>Product Class</v>
          </cell>
        </row>
        <row r="2">
          <cell r="A2">
            <v>30000014</v>
          </cell>
          <cell r="B2" t="str">
            <v>Milton's Multigrain U.K. 12/170g</v>
          </cell>
          <cell r="C2" t="str">
            <v>60000017</v>
          </cell>
          <cell r="D2" t="str">
            <v>Sesame</v>
          </cell>
          <cell r="E2">
            <v>240</v>
          </cell>
          <cell r="F2">
            <v>1163</v>
          </cell>
          <cell r="G2">
            <v>19.431000000000001</v>
          </cell>
          <cell r="H2">
            <v>60</v>
          </cell>
          <cell r="I2" t="str">
            <v>1-3</v>
          </cell>
          <cell r="J2">
            <v>18</v>
          </cell>
          <cell r="K2">
            <v>170</v>
          </cell>
          <cell r="L2" t="str">
            <v>Flake Salt/3 Seed Blend (RCP 60500006)</v>
          </cell>
          <cell r="M2">
            <v>40</v>
          </cell>
          <cell r="N2">
            <v>20</v>
          </cell>
          <cell r="O2" t="str">
            <v>62.5-64.5</v>
          </cell>
          <cell r="P2">
            <v>63.5</v>
          </cell>
          <cell r="Q2" t="str">
            <v>45-47</v>
          </cell>
          <cell r="R2">
            <v>46</v>
          </cell>
          <cell r="S2" t="str">
            <v>51-54</v>
          </cell>
          <cell r="T2">
            <v>52</v>
          </cell>
          <cell r="U2">
            <v>0.12</v>
          </cell>
          <cell r="V2">
            <v>52</v>
          </cell>
          <cell r="W2" t="str">
            <v>62 X 62</v>
          </cell>
          <cell r="X2">
            <v>0.1388888888888889</v>
          </cell>
          <cell r="Y2" t="str">
            <v>Sunflower</v>
          </cell>
          <cell r="Z2" t="str">
            <v>2.5</v>
          </cell>
          <cell r="AA2">
            <v>34</v>
          </cell>
          <cell r="AB2">
            <v>176.8</v>
          </cell>
          <cell r="AC2">
            <v>1</v>
          </cell>
          <cell r="AD2">
            <v>12</v>
          </cell>
          <cell r="AE2">
            <v>170</v>
          </cell>
          <cell r="AF2">
            <v>2.04</v>
          </cell>
          <cell r="AG2">
            <v>178</v>
          </cell>
          <cell r="AH2">
            <v>450</v>
          </cell>
          <cell r="AI2">
            <v>450</v>
          </cell>
          <cell r="AJ2">
            <v>405</v>
          </cell>
          <cell r="AK2">
            <v>382.5</v>
          </cell>
          <cell r="AL2">
            <v>918</v>
          </cell>
          <cell r="AM2" t="str">
            <v>None</v>
          </cell>
          <cell r="AN2">
            <v>7</v>
          </cell>
          <cell r="AP2" t="str">
            <v>1:00</v>
          </cell>
          <cell r="AQ2">
            <v>0.125</v>
          </cell>
          <cell r="AR2">
            <v>23</v>
          </cell>
          <cell r="AS2">
            <v>34.971428571428568</v>
          </cell>
          <cell r="AT2">
            <v>1.2970503148793462</v>
          </cell>
          <cell r="AU2">
            <v>730</v>
          </cell>
          <cell r="AV2">
            <v>357.84313725490193</v>
          </cell>
          <cell r="AW2">
            <v>832.19999999999993</v>
          </cell>
          <cell r="AX2">
            <v>407.94117647058818</v>
          </cell>
          <cell r="AY2">
            <v>0.12</v>
          </cell>
          <cell r="AZ2">
            <v>0.01</v>
          </cell>
          <cell r="BA2" t="str">
            <v>N</v>
          </cell>
          <cell r="BB2">
            <v>0.04</v>
          </cell>
          <cell r="BC2">
            <v>0.24479999999999999</v>
          </cell>
          <cell r="BD2">
            <v>2.0400000000000001E-2</v>
          </cell>
          <cell r="BE2">
            <v>8.1600000000000006E-2</v>
          </cell>
          <cell r="BF2">
            <v>0.3468</v>
          </cell>
          <cell r="BG2">
            <v>183149.60629921261</v>
          </cell>
          <cell r="BH2">
            <v>3.9858125537403262E-3</v>
          </cell>
          <cell r="BI2">
            <v>1.9730115219260531</v>
          </cell>
          <cell r="BJ2">
            <v>2.3211900257953566</v>
          </cell>
          <cell r="BK2">
            <v>0.87885954072243322</v>
          </cell>
          <cell r="BL2">
            <v>1.0339524008499215</v>
          </cell>
          <cell r="BM2">
            <v>2</v>
          </cell>
        </row>
        <row r="3">
          <cell r="A3">
            <v>30000015</v>
          </cell>
          <cell r="B3" t="str">
            <v>Milton's Garlic &amp; Herb U.K. 12/170g</v>
          </cell>
          <cell r="C3" t="str">
            <v>60000019</v>
          </cell>
          <cell r="D3" t="str">
            <v>None</v>
          </cell>
          <cell r="E3">
            <v>240</v>
          </cell>
          <cell r="F3">
            <v>936.7</v>
          </cell>
          <cell r="G3">
            <v>19.431000000000001</v>
          </cell>
          <cell r="H3">
            <v>48</v>
          </cell>
          <cell r="I3" t="str">
            <v>1-3</v>
          </cell>
          <cell r="J3">
            <v>18</v>
          </cell>
          <cell r="K3">
            <v>170</v>
          </cell>
          <cell r="L3" t="str">
            <v>Flake Topping Salt</v>
          </cell>
          <cell r="M3" t="str">
            <v>N/A</v>
          </cell>
          <cell r="N3">
            <v>20</v>
          </cell>
          <cell r="O3" t="str">
            <v>62.5-64.5</v>
          </cell>
          <cell r="P3">
            <v>63.5</v>
          </cell>
          <cell r="Q3" t="str">
            <v>45-47</v>
          </cell>
          <cell r="R3">
            <v>46</v>
          </cell>
          <cell r="S3" t="str">
            <v>51.5-53.5</v>
          </cell>
          <cell r="T3">
            <v>52.5</v>
          </cell>
          <cell r="U3">
            <v>0.12380952380952381</v>
          </cell>
          <cell r="V3">
            <v>53</v>
          </cell>
          <cell r="W3" t="str">
            <v>62 X 62</v>
          </cell>
          <cell r="X3" t="str">
            <v>3:25</v>
          </cell>
          <cell r="Y3" t="str">
            <v>Sunflower</v>
          </cell>
          <cell r="Z3" t="str">
            <v>2.5</v>
          </cell>
          <cell r="AA3">
            <v>33</v>
          </cell>
          <cell r="AB3">
            <v>173.25</v>
          </cell>
          <cell r="AC3">
            <v>1</v>
          </cell>
          <cell r="AD3">
            <v>12</v>
          </cell>
          <cell r="AE3">
            <v>170</v>
          </cell>
          <cell r="AF3">
            <v>2.04</v>
          </cell>
          <cell r="AG3">
            <v>178</v>
          </cell>
          <cell r="AH3">
            <v>463</v>
          </cell>
          <cell r="AI3">
            <v>370.4</v>
          </cell>
          <cell r="AJ3">
            <v>333.36</v>
          </cell>
          <cell r="AK3">
            <v>314.83999999999997</v>
          </cell>
          <cell r="AL3">
            <v>944.52</v>
          </cell>
          <cell r="AM3" t="str">
            <v>None</v>
          </cell>
          <cell r="AN3">
            <v>7</v>
          </cell>
          <cell r="AP3" t="str">
            <v>0:48</v>
          </cell>
          <cell r="AQ3">
            <v>0.16666666666666666</v>
          </cell>
          <cell r="AR3">
            <v>11</v>
          </cell>
          <cell r="AS3">
            <v>66.282105263157888</v>
          </cell>
          <cell r="AT3">
            <v>0.68434311584192586</v>
          </cell>
          <cell r="AU3">
            <v>725</v>
          </cell>
          <cell r="AV3">
            <v>355.39215686274508</v>
          </cell>
          <cell r="AW3">
            <v>822.01190476190482</v>
          </cell>
          <cell r="AX3">
            <v>402.94701213818865</v>
          </cell>
          <cell r="AY3">
            <v>0.12380952380952381</v>
          </cell>
          <cell r="AZ3">
            <v>0.01</v>
          </cell>
          <cell r="BA3" t="str">
            <v>N</v>
          </cell>
          <cell r="BB3">
            <v>0</v>
          </cell>
          <cell r="BC3">
            <v>0.25257142857142856</v>
          </cell>
          <cell r="BD3">
            <v>2.0400000000000001E-2</v>
          </cell>
          <cell r="BE3">
            <v>0</v>
          </cell>
          <cell r="BF3">
            <v>0.27297142857142853</v>
          </cell>
          <cell r="BG3">
            <v>147511.81102362205</v>
          </cell>
          <cell r="BH3">
            <v>4.9148606811145511E-3</v>
          </cell>
          <cell r="BI3">
            <v>2.2192562582927908</v>
          </cell>
          <cell r="BJ3">
            <v>2.5362928666203324</v>
          </cell>
          <cell r="BK3">
            <v>0.80432351754328202</v>
          </cell>
          <cell r="BL3">
            <v>0.91922687719232232</v>
          </cell>
          <cell r="BM3">
            <v>2</v>
          </cell>
        </row>
        <row r="4">
          <cell r="A4">
            <v>30000025</v>
          </cell>
          <cell r="B4" t="str">
            <v>CO-OP Sea Salt 8/185g MB</v>
          </cell>
          <cell r="C4" t="str">
            <v>60000041</v>
          </cell>
          <cell r="D4" t="str">
            <v>None</v>
          </cell>
          <cell r="E4">
            <v>300</v>
          </cell>
          <cell r="F4">
            <v>944.8</v>
          </cell>
          <cell r="G4">
            <v>20.196000000000002</v>
          </cell>
          <cell r="H4">
            <v>47</v>
          </cell>
          <cell r="I4" t="str">
            <v>1-4</v>
          </cell>
          <cell r="J4">
            <v>18</v>
          </cell>
          <cell r="K4">
            <v>165</v>
          </cell>
          <cell r="L4" t="str">
            <v>Sea Salt</v>
          </cell>
          <cell r="M4" t="str">
            <v>N/A</v>
          </cell>
          <cell r="N4">
            <v>14.137200000000002</v>
          </cell>
          <cell r="O4" t="str">
            <v>67-69</v>
          </cell>
          <cell r="P4">
            <v>68</v>
          </cell>
          <cell r="Q4" t="str">
            <v>48-50</v>
          </cell>
          <cell r="R4">
            <v>49</v>
          </cell>
          <cell r="S4" t="str">
            <v>57-61</v>
          </cell>
          <cell r="T4">
            <v>58</v>
          </cell>
          <cell r="U4">
            <v>0.15517241379310345</v>
          </cell>
          <cell r="V4">
            <v>52</v>
          </cell>
          <cell r="W4" t="str">
            <v>64 X 64</v>
          </cell>
          <cell r="X4" t="str">
            <v>3:35</v>
          </cell>
          <cell r="Y4" t="str">
            <v>Sunflower</v>
          </cell>
          <cell r="Z4" t="str">
            <v>2.5</v>
          </cell>
          <cell r="AA4">
            <v>34</v>
          </cell>
          <cell r="AB4">
            <v>197.2</v>
          </cell>
          <cell r="AC4">
            <v>1</v>
          </cell>
          <cell r="AD4">
            <v>8</v>
          </cell>
          <cell r="AE4">
            <v>185</v>
          </cell>
          <cell r="AF4">
            <v>1.48</v>
          </cell>
          <cell r="AG4">
            <v>178</v>
          </cell>
          <cell r="AH4">
            <v>655</v>
          </cell>
          <cell r="AI4">
            <v>513.08333333333326</v>
          </cell>
          <cell r="AJ4">
            <v>461.77499999999992</v>
          </cell>
          <cell r="AK4">
            <v>436.12083333333328</v>
          </cell>
          <cell r="AL4">
            <v>969.4</v>
          </cell>
          <cell r="AM4" t="str">
            <v>None</v>
          </cell>
          <cell r="AN4">
            <v>8</v>
          </cell>
          <cell r="AO4" t="str">
            <v>Use maximum relaxation to keep product round.</v>
          </cell>
          <cell r="AP4" t="str">
            <v>0:47</v>
          </cell>
          <cell r="AQ4">
            <v>0.16666666666666666</v>
          </cell>
          <cell r="AR4">
            <v>11</v>
          </cell>
          <cell r="AS4">
            <v>68.0280701754386</v>
          </cell>
          <cell r="AT4">
            <v>0.66677920339902608</v>
          </cell>
          <cell r="AU4">
            <v>748.8</v>
          </cell>
          <cell r="AV4">
            <v>505.94594594594594</v>
          </cell>
          <cell r="AW4">
            <v>872.48110344827592</v>
          </cell>
          <cell r="AX4">
            <v>589.51425908667295</v>
          </cell>
          <cell r="AY4">
            <v>0.15517241379310345</v>
          </cell>
          <cell r="AZ4">
            <v>0.01</v>
          </cell>
          <cell r="BA4" t="str">
            <v>N</v>
          </cell>
          <cell r="BB4">
            <v>0</v>
          </cell>
          <cell r="BC4">
            <v>0.2296551724137931</v>
          </cell>
          <cell r="BD4">
            <v>1.4800000000000001E-2</v>
          </cell>
          <cell r="BE4">
            <v>0</v>
          </cell>
          <cell r="BF4">
            <v>0.24445517241379311</v>
          </cell>
          <cell r="BG4">
            <v>138941.17647058822</v>
          </cell>
          <cell r="BH4">
            <v>5.3893310753598649E-3</v>
          </cell>
          <cell r="BI4">
            <v>1.7103532249116764</v>
          </cell>
          <cell r="BJ4">
            <v>1.9546893998990587</v>
          </cell>
          <cell r="BK4">
            <v>0.75715354064764873</v>
          </cell>
          <cell r="BL4">
            <v>0.86531833216874132</v>
          </cell>
          <cell r="BM4">
            <v>7</v>
          </cell>
        </row>
        <row r="5">
          <cell r="A5">
            <v>30000026</v>
          </cell>
          <cell r="B5" t="str">
            <v>Co-Op Sea Salt &amp; Pepper 8/185g MB</v>
          </cell>
          <cell r="C5" t="str">
            <v>60000040</v>
          </cell>
          <cell r="D5" t="str">
            <v>None</v>
          </cell>
          <cell r="E5">
            <v>240</v>
          </cell>
          <cell r="F5">
            <v>943.1</v>
          </cell>
          <cell r="G5">
            <v>20.196000000000002</v>
          </cell>
          <cell r="H5">
            <v>47</v>
          </cell>
          <cell r="I5" t="str">
            <v>1-4</v>
          </cell>
          <cell r="J5">
            <v>18</v>
          </cell>
          <cell r="K5">
            <v>165</v>
          </cell>
          <cell r="L5" t="str">
            <v>Sea Salt</v>
          </cell>
          <cell r="M5" t="str">
            <v>N/A</v>
          </cell>
          <cell r="N5">
            <v>14.137200000000002</v>
          </cell>
          <cell r="O5" t="str">
            <v>67-69</v>
          </cell>
          <cell r="P5">
            <v>68</v>
          </cell>
          <cell r="Q5" t="str">
            <v>48-50</v>
          </cell>
          <cell r="R5">
            <v>49</v>
          </cell>
          <cell r="S5" t="str">
            <v>57-61</v>
          </cell>
          <cell r="T5">
            <v>58</v>
          </cell>
          <cell r="U5">
            <v>0.15517241379310345</v>
          </cell>
          <cell r="V5">
            <v>52</v>
          </cell>
          <cell r="W5" t="str">
            <v>64 X 64</v>
          </cell>
          <cell r="X5" t="str">
            <v>3:35</v>
          </cell>
          <cell r="Y5" t="str">
            <v>Sunflower</v>
          </cell>
          <cell r="Z5" t="str">
            <v>2.5</v>
          </cell>
          <cell r="AA5">
            <v>34</v>
          </cell>
          <cell r="AB5">
            <v>197.2</v>
          </cell>
          <cell r="AC5">
            <v>1</v>
          </cell>
          <cell r="AD5">
            <v>8</v>
          </cell>
          <cell r="AE5">
            <v>185</v>
          </cell>
          <cell r="AF5">
            <v>1.48</v>
          </cell>
          <cell r="AG5">
            <v>178</v>
          </cell>
          <cell r="AH5">
            <v>655</v>
          </cell>
          <cell r="AI5">
            <v>513.08333333333326</v>
          </cell>
          <cell r="AJ5">
            <v>461.77499999999992</v>
          </cell>
          <cell r="AK5">
            <v>436.12083333333328</v>
          </cell>
          <cell r="AL5">
            <v>969.4</v>
          </cell>
          <cell r="AM5" t="str">
            <v>None</v>
          </cell>
          <cell r="AN5">
            <v>8</v>
          </cell>
          <cell r="AO5" t="str">
            <v>Use maximum relaxation to keep product round.</v>
          </cell>
          <cell r="AP5" t="str">
            <v>0:47</v>
          </cell>
          <cell r="AQ5">
            <v>0.16666666666666666</v>
          </cell>
          <cell r="AR5">
            <v>11</v>
          </cell>
          <cell r="AS5">
            <v>68.0280701754386</v>
          </cell>
          <cell r="AT5">
            <v>0.66677920339902608</v>
          </cell>
          <cell r="AU5">
            <v>757.1</v>
          </cell>
          <cell r="AV5">
            <v>511.55405405405406</v>
          </cell>
          <cell r="AW5">
            <v>882.15203448275872</v>
          </cell>
          <cell r="AX5">
            <v>596.04867194780991</v>
          </cell>
          <cell r="AY5">
            <v>0.15517241379310345</v>
          </cell>
          <cell r="AZ5">
            <v>0.01</v>
          </cell>
          <cell r="BA5" t="str">
            <v>N</v>
          </cell>
          <cell r="BB5">
            <v>0</v>
          </cell>
          <cell r="BC5">
            <v>0.2296551724137931</v>
          </cell>
          <cell r="BD5">
            <v>1.4800000000000001E-2</v>
          </cell>
          <cell r="BE5">
            <v>0</v>
          </cell>
          <cell r="BF5">
            <v>0.24445517241379311</v>
          </cell>
          <cell r="BG5">
            <v>138691.17647058825</v>
          </cell>
          <cell r="BH5">
            <v>5.4588908917400057E-3</v>
          </cell>
          <cell r="BI5">
            <v>1.7292734949670747</v>
          </cell>
          <cell r="BJ5">
            <v>1.9763125656766569</v>
          </cell>
          <cell r="BK5">
            <v>0.74886939733304403</v>
          </cell>
          <cell r="BL5">
            <v>0.85585073980919313</v>
          </cell>
          <cell r="BM5">
            <v>7</v>
          </cell>
        </row>
        <row r="6">
          <cell r="A6">
            <v>30000027</v>
          </cell>
          <cell r="B6" t="str">
            <v>Fairway Multigrain Gourmet 8/170g</v>
          </cell>
          <cell r="C6" t="str">
            <v>60000027</v>
          </cell>
          <cell r="D6" t="str">
            <v>None</v>
          </cell>
          <cell r="E6">
            <v>120</v>
          </cell>
          <cell r="F6">
            <v>1154</v>
          </cell>
          <cell r="G6">
            <v>20.978999999999999</v>
          </cell>
          <cell r="H6">
            <v>55</v>
          </cell>
          <cell r="I6" t="str">
            <v>1-3</v>
          </cell>
          <cell r="J6">
            <v>18</v>
          </cell>
          <cell r="K6">
            <v>185</v>
          </cell>
          <cell r="L6" t="str">
            <v>Flake Salt</v>
          </cell>
          <cell r="M6" t="str">
            <v>N/A</v>
          </cell>
          <cell r="N6">
            <v>14.685300000000002</v>
          </cell>
          <cell r="O6" t="str">
            <v>62-64</v>
          </cell>
          <cell r="P6">
            <v>63</v>
          </cell>
          <cell r="Q6" t="str">
            <v>44-46</v>
          </cell>
          <cell r="R6">
            <v>45</v>
          </cell>
          <cell r="S6" t="str">
            <v>48-54</v>
          </cell>
          <cell r="T6">
            <v>50</v>
          </cell>
          <cell r="U6">
            <v>0.1</v>
          </cell>
          <cell r="V6">
            <v>50</v>
          </cell>
          <cell r="W6" t="str">
            <v>62 X 62</v>
          </cell>
          <cell r="X6" t="str">
            <v>3:20</v>
          </cell>
          <cell r="Y6" t="str">
            <v>Sunflower</v>
          </cell>
          <cell r="Z6" t="str">
            <v>2.5</v>
          </cell>
          <cell r="AA6">
            <v>35</v>
          </cell>
          <cell r="AB6">
            <v>175</v>
          </cell>
          <cell r="AC6">
            <v>1</v>
          </cell>
          <cell r="AD6">
            <v>8</v>
          </cell>
          <cell r="AE6">
            <v>170</v>
          </cell>
          <cell r="AF6">
            <v>1.36</v>
          </cell>
          <cell r="AG6">
            <v>178</v>
          </cell>
          <cell r="AH6">
            <v>713</v>
          </cell>
          <cell r="AI6">
            <v>653.58333333333326</v>
          </cell>
          <cell r="AJ6">
            <v>588.22499999999991</v>
          </cell>
          <cell r="AK6">
            <v>555.54583333333323</v>
          </cell>
          <cell r="AL6">
            <v>969.68000000000006</v>
          </cell>
          <cell r="AM6" t="str">
            <v>None</v>
          </cell>
          <cell r="AN6">
            <v>7</v>
          </cell>
          <cell r="AP6" t="str">
            <v>0:55</v>
          </cell>
          <cell r="AQ6">
            <v>8.3333333333333329E-2</v>
          </cell>
          <cell r="AR6">
            <v>23</v>
          </cell>
          <cell r="AS6">
            <v>36.94019047619048</v>
          </cell>
          <cell r="AT6">
            <v>1.2279228086164917</v>
          </cell>
          <cell r="AU6">
            <v>760.9</v>
          </cell>
          <cell r="AV6">
            <v>559.48529411764696</v>
          </cell>
          <cell r="AW6">
            <v>844.59900000000005</v>
          </cell>
          <cell r="AX6">
            <v>621.02867647058827</v>
          </cell>
          <cell r="AY6">
            <v>0.1</v>
          </cell>
          <cell r="AZ6">
            <v>0.01</v>
          </cell>
          <cell r="BA6" t="str">
            <v>N</v>
          </cell>
          <cell r="BB6">
            <v>0</v>
          </cell>
          <cell r="BC6">
            <v>0.13600000000000001</v>
          </cell>
          <cell r="BD6">
            <v>1.3600000000000001E-2</v>
          </cell>
          <cell r="BE6">
            <v>0</v>
          </cell>
          <cell r="BF6">
            <v>0.14960000000000001</v>
          </cell>
          <cell r="BG6">
            <v>183174.60317460317</v>
          </cell>
          <cell r="BH6">
            <v>4.1539601386481806E-3</v>
          </cell>
          <cell r="BI6">
            <v>1.3127088388214905</v>
          </cell>
          <cell r="BJ6">
            <v>1.5443633397899887</v>
          </cell>
          <cell r="BK6">
            <v>0.88062178436904659</v>
          </cell>
          <cell r="BL6">
            <v>1.0360256286694665</v>
          </cell>
          <cell r="BM6">
            <v>2</v>
          </cell>
        </row>
        <row r="7">
          <cell r="A7">
            <v>30000033</v>
          </cell>
          <cell r="B7" t="str">
            <v>Asda CBY Garlic Scallop 9/185g MB</v>
          </cell>
          <cell r="C7" t="str">
            <v>60000039</v>
          </cell>
          <cell r="D7" t="str">
            <v>None</v>
          </cell>
          <cell r="E7">
            <v>240</v>
          </cell>
          <cell r="F7">
            <v>928.5</v>
          </cell>
          <cell r="G7">
            <v>22.032</v>
          </cell>
          <cell r="H7">
            <v>42</v>
          </cell>
          <cell r="I7" t="str">
            <v>1-4</v>
          </cell>
          <cell r="J7">
            <v>18</v>
          </cell>
          <cell r="K7">
            <v>180</v>
          </cell>
          <cell r="L7" t="str">
            <v>Sea Salt</v>
          </cell>
          <cell r="M7" t="str">
            <v>N/A</v>
          </cell>
          <cell r="N7">
            <v>15.4224</v>
          </cell>
          <cell r="O7" t="str">
            <v>67-69</v>
          </cell>
          <cell r="P7">
            <v>68</v>
          </cell>
          <cell r="Q7" t="str">
            <v>48-50</v>
          </cell>
          <cell r="R7">
            <v>49</v>
          </cell>
          <cell r="S7" t="str">
            <v>57-59</v>
          </cell>
          <cell r="T7">
            <v>58</v>
          </cell>
          <cell r="U7">
            <v>0.15517241379310345</v>
          </cell>
          <cell r="V7">
            <v>52</v>
          </cell>
          <cell r="W7" t="str">
            <v>64 X 64</v>
          </cell>
          <cell r="X7" t="str">
            <v>3:35</v>
          </cell>
          <cell r="Y7" t="str">
            <v>Sunflower</v>
          </cell>
          <cell r="Z7" t="str">
            <v>2.5</v>
          </cell>
          <cell r="AA7">
            <v>34</v>
          </cell>
          <cell r="AB7">
            <v>197.2</v>
          </cell>
          <cell r="AC7">
            <v>1</v>
          </cell>
          <cell r="AD7">
            <v>9</v>
          </cell>
          <cell r="AE7">
            <v>185</v>
          </cell>
          <cell r="AF7">
            <v>1.665</v>
          </cell>
          <cell r="AG7">
            <v>178</v>
          </cell>
          <cell r="AH7">
            <v>635</v>
          </cell>
          <cell r="AI7">
            <v>444.5</v>
          </cell>
          <cell r="AJ7">
            <v>400.05</v>
          </cell>
          <cell r="AK7">
            <v>377.82499999999999</v>
          </cell>
          <cell r="AL7">
            <v>1057.2750000000001</v>
          </cell>
          <cell r="AM7" t="str">
            <v>None</v>
          </cell>
          <cell r="AN7">
            <v>8</v>
          </cell>
          <cell r="AO7" t="str">
            <v>Use maximum relaxation to keep product round.</v>
          </cell>
          <cell r="AP7" t="str">
            <v>0:42</v>
          </cell>
          <cell r="AQ7">
            <v>0.16666666666666666</v>
          </cell>
          <cell r="AR7">
            <v>11</v>
          </cell>
          <cell r="AS7">
            <v>74.194736842105272</v>
          </cell>
          <cell r="AT7">
            <v>0.61136010950321884</v>
          </cell>
          <cell r="AU7">
            <v>741.5</v>
          </cell>
          <cell r="AV7">
            <v>445.34534534534532</v>
          </cell>
          <cell r="AW7">
            <v>863.97534482758613</v>
          </cell>
          <cell r="AX7">
            <v>518.90411100755921</v>
          </cell>
          <cell r="AY7">
            <v>0.15517241379310345</v>
          </cell>
          <cell r="AZ7">
            <v>0.01</v>
          </cell>
          <cell r="BA7" t="str">
            <v>N</v>
          </cell>
          <cell r="BB7">
            <v>0</v>
          </cell>
          <cell r="BC7">
            <v>0.25836206896551728</v>
          </cell>
          <cell r="BD7">
            <v>1.6650000000000002E-2</v>
          </cell>
          <cell r="BE7">
            <v>0</v>
          </cell>
          <cell r="BF7">
            <v>0.27501206896551728</v>
          </cell>
          <cell r="BG7">
            <v>136544.11764705883</v>
          </cell>
          <cell r="BH7">
            <v>5.4304792676359718E-3</v>
          </cell>
          <cell r="BI7">
            <v>1.9367387248621246</v>
          </cell>
          <cell r="BJ7">
            <v>2.213415685556714</v>
          </cell>
          <cell r="BK7">
            <v>0.75223104763587256</v>
          </cell>
          <cell r="BL7">
            <v>0.85969262586956874</v>
          </cell>
          <cell r="BM7">
            <v>7</v>
          </cell>
        </row>
        <row r="8">
          <cell r="A8">
            <v>30000034</v>
          </cell>
          <cell r="B8" t="str">
            <v>Asda CBY Rosemary Scallop 9/185g MB</v>
          </cell>
          <cell r="C8" t="str">
            <v>60000022</v>
          </cell>
          <cell r="D8" t="str">
            <v>None</v>
          </cell>
          <cell r="E8">
            <v>240</v>
          </cell>
          <cell r="F8">
            <v>935.6</v>
          </cell>
          <cell r="G8">
            <v>20.808</v>
          </cell>
          <cell r="H8">
            <v>45</v>
          </cell>
          <cell r="I8" t="str">
            <v>1-4</v>
          </cell>
          <cell r="J8">
            <v>18</v>
          </cell>
          <cell r="K8">
            <v>170</v>
          </cell>
          <cell r="L8" t="str">
            <v>Sea Salt</v>
          </cell>
          <cell r="M8" t="str">
            <v>N/A</v>
          </cell>
          <cell r="N8">
            <v>14.5656</v>
          </cell>
          <cell r="O8" t="str">
            <v>67-69</v>
          </cell>
          <cell r="P8">
            <v>68</v>
          </cell>
          <cell r="Q8" t="str">
            <v>48-50</v>
          </cell>
          <cell r="R8">
            <v>49</v>
          </cell>
          <cell r="S8" t="str">
            <v>57-59</v>
          </cell>
          <cell r="T8">
            <v>58</v>
          </cell>
          <cell r="U8">
            <v>0.15517241379310345</v>
          </cell>
          <cell r="V8">
            <v>52</v>
          </cell>
          <cell r="W8" t="str">
            <v>64 X 64</v>
          </cell>
          <cell r="X8" t="str">
            <v>3:40</v>
          </cell>
          <cell r="Y8" t="str">
            <v>Sunflower</v>
          </cell>
          <cell r="Z8" t="str">
            <v>2.5</v>
          </cell>
          <cell r="AA8">
            <v>34</v>
          </cell>
          <cell r="AB8">
            <v>197.2</v>
          </cell>
          <cell r="AC8">
            <v>1</v>
          </cell>
          <cell r="AD8">
            <v>9</v>
          </cell>
          <cell r="AE8">
            <v>185</v>
          </cell>
          <cell r="AF8">
            <v>1.665</v>
          </cell>
          <cell r="AG8">
            <v>178</v>
          </cell>
          <cell r="AH8">
            <v>600</v>
          </cell>
          <cell r="AI8">
            <v>450</v>
          </cell>
          <cell r="AJ8">
            <v>405</v>
          </cell>
          <cell r="AK8">
            <v>382.5</v>
          </cell>
          <cell r="AL8">
            <v>999</v>
          </cell>
          <cell r="AM8" t="str">
            <v>None</v>
          </cell>
          <cell r="AN8">
            <v>8</v>
          </cell>
          <cell r="AO8" t="str">
            <v>Use maximum relaxation to keep product round.</v>
          </cell>
          <cell r="AP8" t="str">
            <v>0:45</v>
          </cell>
          <cell r="AQ8">
            <v>0.16666666666666666</v>
          </cell>
          <cell r="AR8">
            <v>11</v>
          </cell>
          <cell r="AS8">
            <v>70.10526315789474</v>
          </cell>
          <cell r="AT8">
            <v>0.64702278255757339</v>
          </cell>
          <cell r="AU8">
            <v>753</v>
          </cell>
          <cell r="AV8">
            <v>452.25225225225222</v>
          </cell>
          <cell r="AW8">
            <v>877.37482758620683</v>
          </cell>
          <cell r="AX8">
            <v>526.95184840012416</v>
          </cell>
          <cell r="AY8">
            <v>0.15517241379310345</v>
          </cell>
          <cell r="AZ8">
            <v>0.01</v>
          </cell>
          <cell r="BA8" t="str">
            <v>N</v>
          </cell>
          <cell r="BB8">
            <v>0</v>
          </cell>
          <cell r="BC8">
            <v>0.25836206896551728</v>
          </cell>
          <cell r="BD8">
            <v>1.6650000000000002E-2</v>
          </cell>
          <cell r="BE8">
            <v>0</v>
          </cell>
          <cell r="BF8">
            <v>0.27501206896551728</v>
          </cell>
          <cell r="BG8">
            <v>137588.23529411765</v>
          </cell>
          <cell r="BH8">
            <v>5.4728516460025647E-3</v>
          </cell>
          <cell r="BI8">
            <v>1.9497046726423022</v>
          </cell>
          <cell r="BJ8">
            <v>2.2282339115912024</v>
          </cell>
          <cell r="BK8">
            <v>0.74722855232510488</v>
          </cell>
          <cell r="BL8">
            <v>0.85397548837154846</v>
          </cell>
          <cell r="BM8">
            <v>7</v>
          </cell>
        </row>
        <row r="9">
          <cell r="A9">
            <v>30000035</v>
          </cell>
          <cell r="B9" t="str">
            <v>Asda CBY Sea Salt &amp; Pepper 9/185g MB</v>
          </cell>
          <cell r="C9" t="str">
            <v>60000040</v>
          </cell>
          <cell r="D9" t="str">
            <v>None</v>
          </cell>
          <cell r="E9">
            <v>240</v>
          </cell>
          <cell r="F9">
            <v>943.1</v>
          </cell>
          <cell r="G9">
            <v>20.196000000000002</v>
          </cell>
          <cell r="H9">
            <v>47</v>
          </cell>
          <cell r="I9" t="str">
            <v>1-4</v>
          </cell>
          <cell r="J9">
            <v>18</v>
          </cell>
          <cell r="K9">
            <v>165</v>
          </cell>
          <cell r="L9" t="str">
            <v>Sea Salt</v>
          </cell>
          <cell r="M9" t="str">
            <v>N/A</v>
          </cell>
          <cell r="N9">
            <v>14.137200000000002</v>
          </cell>
          <cell r="O9" t="str">
            <v>67-69</v>
          </cell>
          <cell r="P9">
            <v>68</v>
          </cell>
          <cell r="Q9" t="str">
            <v>48-50</v>
          </cell>
          <cell r="R9">
            <v>49</v>
          </cell>
          <cell r="S9" t="str">
            <v>57-59</v>
          </cell>
          <cell r="T9">
            <v>58</v>
          </cell>
          <cell r="U9">
            <v>0.15517241379310345</v>
          </cell>
          <cell r="V9">
            <v>52</v>
          </cell>
          <cell r="W9" t="str">
            <v>64 X 64</v>
          </cell>
          <cell r="X9" t="str">
            <v>3:35</v>
          </cell>
          <cell r="Y9" t="str">
            <v>Sunflower</v>
          </cell>
          <cell r="Z9" t="str">
            <v>2.5</v>
          </cell>
          <cell r="AA9">
            <v>34</v>
          </cell>
          <cell r="AB9">
            <v>197.2</v>
          </cell>
          <cell r="AC9">
            <v>1</v>
          </cell>
          <cell r="AD9">
            <v>9</v>
          </cell>
          <cell r="AE9">
            <v>185</v>
          </cell>
          <cell r="AF9">
            <v>1.665</v>
          </cell>
          <cell r="AG9">
            <v>178</v>
          </cell>
          <cell r="AH9">
            <v>582</v>
          </cell>
          <cell r="AI9">
            <v>455.9</v>
          </cell>
          <cell r="AJ9">
            <v>410.31</v>
          </cell>
          <cell r="AK9">
            <v>387.51499999999999</v>
          </cell>
          <cell r="AL9">
            <v>969.03</v>
          </cell>
          <cell r="AM9" t="str">
            <v>None</v>
          </cell>
          <cell r="AN9">
            <v>8</v>
          </cell>
          <cell r="AO9" t="str">
            <v>Use maximum relaxation to keep product round.</v>
          </cell>
          <cell r="AP9" t="str">
            <v>0:47</v>
          </cell>
          <cell r="AQ9">
            <v>0.16666666666666666</v>
          </cell>
          <cell r="AR9">
            <v>11</v>
          </cell>
          <cell r="AS9">
            <v>68.002105263157887</v>
          </cell>
          <cell r="AT9">
            <v>0.66703379645110661</v>
          </cell>
          <cell r="AU9">
            <v>757.1</v>
          </cell>
          <cell r="AV9">
            <v>454.71471471471472</v>
          </cell>
          <cell r="AW9">
            <v>882.15203448275872</v>
          </cell>
          <cell r="AX9">
            <v>529.82104173138657</v>
          </cell>
          <cell r="AY9">
            <v>0.15517241379310345</v>
          </cell>
          <cell r="AZ9">
            <v>0.01</v>
          </cell>
          <cell r="BA9" t="str">
            <v>N</v>
          </cell>
          <cell r="BB9">
            <v>0</v>
          </cell>
          <cell r="BC9">
            <v>0.25836206896551728</v>
          </cell>
          <cell r="BD9">
            <v>1.6650000000000002E-2</v>
          </cell>
          <cell r="BE9">
            <v>0</v>
          </cell>
          <cell r="BF9">
            <v>0.27501206896551728</v>
          </cell>
          <cell r="BG9">
            <v>138691.17647058825</v>
          </cell>
          <cell r="BH9">
            <v>5.4588908917400057E-3</v>
          </cell>
          <cell r="BI9">
            <v>1.945432681837959</v>
          </cell>
          <cell r="BJ9">
            <v>2.2233516363862389</v>
          </cell>
          <cell r="BK9">
            <v>0.74886939733304403</v>
          </cell>
          <cell r="BL9">
            <v>0.85585073980919324</v>
          </cell>
          <cell r="BM9">
            <v>6</v>
          </cell>
        </row>
        <row r="10">
          <cell r="A10">
            <v>30000037</v>
          </cell>
          <cell r="B10" t="str">
            <v>Asda CBY Multigrain 9/170g</v>
          </cell>
          <cell r="C10" t="str">
            <v>60000027</v>
          </cell>
          <cell r="D10" t="str">
            <v>None</v>
          </cell>
          <cell r="E10">
            <v>120</v>
          </cell>
          <cell r="F10">
            <v>946.8</v>
          </cell>
          <cell r="G10">
            <v>20.411999999999999</v>
          </cell>
          <cell r="H10">
            <v>46</v>
          </cell>
          <cell r="I10" t="str">
            <v>1-3</v>
          </cell>
          <cell r="J10">
            <v>18</v>
          </cell>
          <cell r="K10">
            <v>180</v>
          </cell>
          <cell r="L10" t="str">
            <v>Flake Salt</v>
          </cell>
          <cell r="M10" t="str">
            <v>N/A</v>
          </cell>
          <cell r="N10">
            <v>14.288400000000001</v>
          </cell>
          <cell r="O10" t="str">
            <v>62-64</v>
          </cell>
          <cell r="P10">
            <v>63</v>
          </cell>
          <cell r="Q10" t="str">
            <v>44-46</v>
          </cell>
          <cell r="R10">
            <v>45</v>
          </cell>
          <cell r="S10" t="str">
            <v>49-51</v>
          </cell>
          <cell r="T10">
            <v>50</v>
          </cell>
          <cell r="U10">
            <v>0.1</v>
          </cell>
          <cell r="V10">
            <v>50</v>
          </cell>
          <cell r="W10" t="str">
            <v>62 X 62</v>
          </cell>
          <cell r="X10" t="str">
            <v>3:20</v>
          </cell>
          <cell r="Y10" t="str">
            <v>Sunflower</v>
          </cell>
          <cell r="Z10" t="str">
            <v>2.5</v>
          </cell>
          <cell r="AA10">
            <v>35</v>
          </cell>
          <cell r="AB10">
            <v>175</v>
          </cell>
          <cell r="AC10">
            <v>1</v>
          </cell>
          <cell r="AD10">
            <v>9</v>
          </cell>
          <cell r="AE10">
            <v>170</v>
          </cell>
          <cell r="AF10">
            <v>1.53</v>
          </cell>
          <cell r="AG10">
            <v>178</v>
          </cell>
          <cell r="AH10">
            <v>617</v>
          </cell>
          <cell r="AI10">
            <v>473.0333333333333</v>
          </cell>
          <cell r="AJ10">
            <v>425.72999999999996</v>
          </cell>
          <cell r="AK10">
            <v>402.07833333333332</v>
          </cell>
          <cell r="AL10">
            <v>944.01</v>
          </cell>
          <cell r="AM10" t="str">
            <v>None</v>
          </cell>
          <cell r="AN10">
            <v>7</v>
          </cell>
          <cell r="AP10" t="str">
            <v>0:46</v>
          </cell>
          <cell r="AQ10">
            <v>8.3333333333333329E-2</v>
          </cell>
          <cell r="AR10">
            <v>11</v>
          </cell>
          <cell r="AS10">
            <v>66.246315789473684</v>
          </cell>
          <cell r="AT10">
            <v>0.6847128311935422</v>
          </cell>
          <cell r="AU10">
            <v>760.9</v>
          </cell>
          <cell r="AV10">
            <v>497.32026143790847</v>
          </cell>
          <cell r="AW10">
            <v>844.59900000000005</v>
          </cell>
          <cell r="AX10">
            <v>552.02549019607841</v>
          </cell>
          <cell r="AY10">
            <v>0.1</v>
          </cell>
          <cell r="AZ10">
            <v>0.01</v>
          </cell>
          <cell r="BA10" t="str">
            <v>N</v>
          </cell>
          <cell r="BB10">
            <v>0</v>
          </cell>
          <cell r="BC10">
            <v>0.15300000000000002</v>
          </cell>
          <cell r="BD10">
            <v>1.5300000000000001E-2</v>
          </cell>
          <cell r="BE10">
            <v>0</v>
          </cell>
          <cell r="BF10">
            <v>0.16830000000000003</v>
          </cell>
          <cell r="BG10">
            <v>150285.71428571429</v>
          </cell>
          <cell r="BH10">
            <v>5.0630228136882127E-3</v>
          </cell>
          <cell r="BI10">
            <v>1.7631521863117872</v>
          </cell>
          <cell r="BJ10">
            <v>2.0150310700706138</v>
          </cell>
          <cell r="BK10">
            <v>0.75929350307555477</v>
          </cell>
          <cell r="BL10">
            <v>0.86776400351491967</v>
          </cell>
          <cell r="BM10">
            <v>2</v>
          </cell>
        </row>
        <row r="11">
          <cell r="A11">
            <v>30000041</v>
          </cell>
          <cell r="B11" t="str">
            <v>Towergate Wheat/Multigrain 20/170g</v>
          </cell>
          <cell r="C11" t="str">
            <v>60000026</v>
          </cell>
          <cell r="D11" t="str">
            <v>Dairy</v>
          </cell>
          <cell r="E11">
            <v>120</v>
          </cell>
          <cell r="F11">
            <v>911.3</v>
          </cell>
          <cell r="G11">
            <v>20.8125</v>
          </cell>
          <cell r="H11">
            <v>44</v>
          </cell>
          <cell r="I11" t="str">
            <v>1-3</v>
          </cell>
          <cell r="J11">
            <v>18</v>
          </cell>
          <cell r="K11">
            <v>185</v>
          </cell>
          <cell r="L11" t="str">
            <v>Flake Salt</v>
          </cell>
          <cell r="M11" t="str">
            <v>N/A</v>
          </cell>
          <cell r="N11">
            <v>14.56875</v>
          </cell>
          <cell r="O11" t="str">
            <v>61.5-63.5</v>
          </cell>
          <cell r="P11">
            <v>62.5</v>
          </cell>
          <cell r="Q11" t="str">
            <v>44-46</v>
          </cell>
          <cell r="R11">
            <v>45</v>
          </cell>
          <cell r="S11" t="str">
            <v>49-51</v>
          </cell>
          <cell r="T11">
            <v>50</v>
          </cell>
          <cell r="U11">
            <v>0.1</v>
          </cell>
          <cell r="V11">
            <v>50</v>
          </cell>
          <cell r="W11" t="str">
            <v>62 X 62</v>
          </cell>
          <cell r="X11" t="str">
            <v>3:20</v>
          </cell>
          <cell r="Y11" t="str">
            <v>Sunflower</v>
          </cell>
          <cell r="Z11" t="str">
            <v>2.5</v>
          </cell>
          <cell r="AA11">
            <v>35</v>
          </cell>
          <cell r="AB11">
            <v>175</v>
          </cell>
          <cell r="AC11">
            <v>1</v>
          </cell>
          <cell r="AD11">
            <v>9</v>
          </cell>
          <cell r="AE11">
            <v>170</v>
          </cell>
          <cell r="AF11">
            <v>1.53</v>
          </cell>
          <cell r="AG11">
            <v>178</v>
          </cell>
          <cell r="AH11">
            <v>634</v>
          </cell>
          <cell r="AI11">
            <v>464.93333333333334</v>
          </cell>
          <cell r="AJ11">
            <v>418.44</v>
          </cell>
          <cell r="AK11">
            <v>395.19333333333333</v>
          </cell>
          <cell r="AL11">
            <v>970.02</v>
          </cell>
          <cell r="AM11" t="str">
            <v>Dairy</v>
          </cell>
          <cell r="AN11">
            <v>7</v>
          </cell>
          <cell r="AP11" t="str">
            <v>0:44</v>
          </cell>
          <cell r="AQ11">
            <v>8.3333333333333329E-2</v>
          </cell>
          <cell r="AR11">
            <v>14</v>
          </cell>
          <cell r="AS11">
            <v>56.233043478260868</v>
          </cell>
          <cell r="AT11">
            <v>0.80663787045222968</v>
          </cell>
          <cell r="AU11">
            <v>736.6</v>
          </cell>
          <cell r="AV11">
            <v>481.43790849673201</v>
          </cell>
          <cell r="AW11">
            <v>817.62599999999998</v>
          </cell>
          <cell r="AX11">
            <v>534.39607843137253</v>
          </cell>
          <cell r="AY11">
            <v>0.1</v>
          </cell>
          <cell r="AZ11">
            <v>0.01</v>
          </cell>
          <cell r="BA11" t="str">
            <v>N</v>
          </cell>
          <cell r="BB11">
            <v>0</v>
          </cell>
          <cell r="BC11">
            <v>0.15300000000000002</v>
          </cell>
          <cell r="BD11">
            <v>1.5300000000000001E-2</v>
          </cell>
          <cell r="BE11">
            <v>0</v>
          </cell>
          <cell r="BF11">
            <v>0.16830000000000003</v>
          </cell>
          <cell r="BG11">
            <v>145807.99999999997</v>
          </cell>
          <cell r="BH11">
            <v>5.0518490069132024E-3</v>
          </cell>
          <cell r="BI11">
            <v>1.7596324371776588</v>
          </cell>
          <cell r="BJ11">
            <v>2.0110084996316102</v>
          </cell>
          <cell r="BK11">
            <v>0.76081229904312964</v>
          </cell>
          <cell r="BL11">
            <v>0.86949977033500536</v>
          </cell>
          <cell r="BM11">
            <v>2</v>
          </cell>
        </row>
        <row r="12">
          <cell r="A12">
            <v>30000042</v>
          </cell>
          <cell r="B12" t="str">
            <v>Krusty Croc Wheat/Multigrain 20/170g</v>
          </cell>
          <cell r="C12" t="str">
            <v>60000026</v>
          </cell>
          <cell r="D12" t="str">
            <v>Dairy</v>
          </cell>
          <cell r="E12">
            <v>120</v>
          </cell>
          <cell r="F12">
            <v>911.3</v>
          </cell>
          <cell r="G12">
            <v>20.8125</v>
          </cell>
          <cell r="H12">
            <v>44</v>
          </cell>
          <cell r="I12" t="str">
            <v>1-3</v>
          </cell>
          <cell r="J12">
            <v>18</v>
          </cell>
          <cell r="K12">
            <v>185</v>
          </cell>
          <cell r="L12" t="str">
            <v>Flake Salt</v>
          </cell>
          <cell r="M12" t="str">
            <v>N/A</v>
          </cell>
          <cell r="N12">
            <v>14.56875</v>
          </cell>
          <cell r="O12" t="str">
            <v>61.5-63.5</v>
          </cell>
          <cell r="P12">
            <v>62.5</v>
          </cell>
          <cell r="Q12" t="str">
            <v>44-46</v>
          </cell>
          <cell r="R12">
            <v>45</v>
          </cell>
          <cell r="S12" t="str">
            <v>49-51</v>
          </cell>
          <cell r="T12">
            <v>50</v>
          </cell>
          <cell r="U12">
            <v>0.1</v>
          </cell>
          <cell r="V12">
            <v>50</v>
          </cell>
          <cell r="W12" t="str">
            <v>62 X 62</v>
          </cell>
          <cell r="X12" t="str">
            <v>3:20</v>
          </cell>
          <cell r="Y12" t="str">
            <v>Sunflower</v>
          </cell>
          <cell r="Z12" t="str">
            <v>2.5</v>
          </cell>
          <cell r="AA12">
            <v>35</v>
          </cell>
          <cell r="AB12">
            <v>175</v>
          </cell>
          <cell r="AC12">
            <v>1</v>
          </cell>
          <cell r="AD12">
            <v>9</v>
          </cell>
          <cell r="AE12">
            <v>170</v>
          </cell>
          <cell r="AF12">
            <v>1.53</v>
          </cell>
          <cell r="AG12">
            <v>178</v>
          </cell>
          <cell r="AH12">
            <v>634</v>
          </cell>
          <cell r="AI12">
            <v>464.93333333333334</v>
          </cell>
          <cell r="AJ12">
            <v>418.44</v>
          </cell>
          <cell r="AK12">
            <v>395.19333333333333</v>
          </cell>
          <cell r="AL12">
            <v>970.02</v>
          </cell>
          <cell r="AM12" t="str">
            <v>Dairy</v>
          </cell>
          <cell r="AN12">
            <v>7</v>
          </cell>
          <cell r="AP12" t="str">
            <v>0:44</v>
          </cell>
          <cell r="AQ12">
            <v>8.3333333333333329E-2</v>
          </cell>
          <cell r="AR12">
            <v>14</v>
          </cell>
          <cell r="AS12">
            <v>56.233043478260868</v>
          </cell>
          <cell r="AT12">
            <v>0.80663787045222968</v>
          </cell>
          <cell r="AU12">
            <v>736.6</v>
          </cell>
          <cell r="AV12">
            <v>481.43790849673201</v>
          </cell>
          <cell r="AW12">
            <v>817.62599999999998</v>
          </cell>
          <cell r="AX12">
            <v>534.39607843137253</v>
          </cell>
          <cell r="AY12">
            <v>0.1</v>
          </cell>
          <cell r="AZ12">
            <v>0.01</v>
          </cell>
          <cell r="BA12" t="str">
            <v>N</v>
          </cell>
          <cell r="BB12">
            <v>0</v>
          </cell>
          <cell r="BC12">
            <v>0.15300000000000002</v>
          </cell>
          <cell r="BD12">
            <v>1.5300000000000001E-2</v>
          </cell>
          <cell r="BE12">
            <v>0</v>
          </cell>
          <cell r="BF12">
            <v>0.16830000000000003</v>
          </cell>
          <cell r="BG12">
            <v>145807.99999999997</v>
          </cell>
          <cell r="BH12">
            <v>5.0518490069132024E-3</v>
          </cell>
          <cell r="BI12">
            <v>1.7596324371776588</v>
          </cell>
          <cell r="BJ12">
            <v>2.0110084996316102</v>
          </cell>
          <cell r="BK12">
            <v>0.76081229904312964</v>
          </cell>
          <cell r="BL12">
            <v>0.86949977033500536</v>
          </cell>
          <cell r="BM12">
            <v>2</v>
          </cell>
        </row>
        <row r="13">
          <cell r="A13">
            <v>30000043</v>
          </cell>
          <cell r="B13" t="str">
            <v>Morrison Sea Salt &amp; Pepper Scallop 8/185g MB</v>
          </cell>
          <cell r="C13" t="str">
            <v>60000040</v>
          </cell>
          <cell r="D13" t="str">
            <v>None</v>
          </cell>
          <cell r="E13">
            <v>240</v>
          </cell>
          <cell r="F13">
            <v>942.9</v>
          </cell>
          <cell r="G13">
            <v>20.196000000000002</v>
          </cell>
          <cell r="H13">
            <v>47</v>
          </cell>
          <cell r="I13" t="str">
            <v>1-4</v>
          </cell>
          <cell r="J13">
            <v>18</v>
          </cell>
          <cell r="K13">
            <v>165</v>
          </cell>
          <cell r="L13" t="str">
            <v>Sea Salt</v>
          </cell>
          <cell r="M13" t="str">
            <v>N/A</v>
          </cell>
          <cell r="N13">
            <v>14.137200000000002</v>
          </cell>
          <cell r="O13" t="str">
            <v>67-69</v>
          </cell>
          <cell r="P13">
            <v>68</v>
          </cell>
          <cell r="Q13" t="str">
            <v>48-50</v>
          </cell>
          <cell r="R13">
            <v>49</v>
          </cell>
          <cell r="S13" t="str">
            <v>57-61</v>
          </cell>
          <cell r="T13">
            <v>58</v>
          </cell>
          <cell r="U13">
            <v>0.15</v>
          </cell>
          <cell r="V13">
            <v>52</v>
          </cell>
          <cell r="W13" t="str">
            <v>64 X 64</v>
          </cell>
          <cell r="X13" t="str">
            <v>3:35</v>
          </cell>
          <cell r="Y13" t="str">
            <v>Sunflower</v>
          </cell>
          <cell r="Z13" t="str">
            <v>2.5</v>
          </cell>
          <cell r="AA13">
            <v>34</v>
          </cell>
          <cell r="AB13">
            <v>197.2</v>
          </cell>
          <cell r="AC13">
            <v>1</v>
          </cell>
          <cell r="AD13">
            <v>8</v>
          </cell>
          <cell r="AE13">
            <v>185</v>
          </cell>
          <cell r="AF13">
            <v>1.48</v>
          </cell>
          <cell r="AG13">
            <v>178</v>
          </cell>
          <cell r="AH13">
            <v>655</v>
          </cell>
          <cell r="AI13">
            <v>513.08333333333326</v>
          </cell>
          <cell r="AJ13">
            <v>461.77499999999992</v>
          </cell>
          <cell r="AK13">
            <v>436.12083333333328</v>
          </cell>
          <cell r="AL13">
            <v>969.4</v>
          </cell>
          <cell r="AM13" t="str">
            <v>None</v>
          </cell>
          <cell r="AN13">
            <v>8</v>
          </cell>
          <cell r="AO13" t="str">
            <v>.Use maximum relaxation to keep product round.</v>
          </cell>
          <cell r="AP13" t="str">
            <v>0:47</v>
          </cell>
          <cell r="AQ13">
            <v>0.16666666666666666</v>
          </cell>
          <cell r="AR13">
            <v>11</v>
          </cell>
          <cell r="AS13">
            <v>68.0280701754386</v>
          </cell>
          <cell r="AT13">
            <v>0.66677920339902608</v>
          </cell>
          <cell r="AU13">
            <v>757.1</v>
          </cell>
          <cell r="AV13">
            <v>511.55405405405406</v>
          </cell>
          <cell r="AW13">
            <v>878.23599999999999</v>
          </cell>
          <cell r="AX13">
            <v>593.40270270270275</v>
          </cell>
          <cell r="AY13">
            <v>0.15</v>
          </cell>
          <cell r="AZ13">
            <v>0.01</v>
          </cell>
          <cell r="BA13" t="str">
            <v>N</v>
          </cell>
          <cell r="BB13">
            <v>0</v>
          </cell>
          <cell r="BC13">
            <v>0.222</v>
          </cell>
          <cell r="BD13">
            <v>1.4800000000000001E-2</v>
          </cell>
          <cell r="BE13">
            <v>0</v>
          </cell>
          <cell r="BF13">
            <v>0.23680000000000001</v>
          </cell>
          <cell r="BG13">
            <v>138661.76470588235</v>
          </cell>
          <cell r="BH13">
            <v>5.4600487856612577E-3</v>
          </cell>
          <cell r="BI13">
            <v>1.7219332696998619</v>
          </cell>
          <cell r="BJ13">
            <v>1.9679237367998421</v>
          </cell>
          <cell r="BK13">
            <v>0.75206166393760565</v>
          </cell>
          <cell r="BL13">
            <v>0.85949904450012071</v>
          </cell>
          <cell r="BM13">
            <v>7</v>
          </cell>
        </row>
        <row r="14">
          <cell r="A14">
            <v>30000044</v>
          </cell>
          <cell r="B14" t="str">
            <v>Morrison Garlic Scallop 8/185g MB</v>
          </cell>
          <cell r="C14" t="str">
            <v>60000039</v>
          </cell>
          <cell r="D14" t="str">
            <v>None</v>
          </cell>
          <cell r="E14">
            <v>240</v>
          </cell>
          <cell r="F14">
            <v>928.5</v>
          </cell>
          <cell r="G14">
            <v>22.032</v>
          </cell>
          <cell r="H14">
            <v>42</v>
          </cell>
          <cell r="I14" t="str">
            <v>1-4</v>
          </cell>
          <cell r="J14">
            <v>18</v>
          </cell>
          <cell r="K14">
            <v>180</v>
          </cell>
          <cell r="L14" t="str">
            <v>Sea Salt</v>
          </cell>
          <cell r="M14" t="str">
            <v>N/A</v>
          </cell>
          <cell r="N14">
            <v>15.4224</v>
          </cell>
          <cell r="O14" t="str">
            <v>67-69</v>
          </cell>
          <cell r="P14">
            <v>68</v>
          </cell>
          <cell r="Q14" t="str">
            <v>48-50</v>
          </cell>
          <cell r="R14">
            <v>49</v>
          </cell>
          <cell r="S14" t="str">
            <v>57-61</v>
          </cell>
          <cell r="T14">
            <v>58</v>
          </cell>
          <cell r="U14">
            <v>0.15</v>
          </cell>
          <cell r="V14">
            <v>52</v>
          </cell>
          <cell r="W14" t="str">
            <v>64 X 64</v>
          </cell>
          <cell r="X14" t="str">
            <v>3:35</v>
          </cell>
          <cell r="Y14" t="str">
            <v>Sunflower</v>
          </cell>
          <cell r="Z14" t="str">
            <v>2.5</v>
          </cell>
          <cell r="AA14">
            <v>34</v>
          </cell>
          <cell r="AB14">
            <v>197.2</v>
          </cell>
          <cell r="AC14">
            <v>1</v>
          </cell>
          <cell r="AD14">
            <v>8</v>
          </cell>
          <cell r="AE14">
            <v>185</v>
          </cell>
          <cell r="AF14">
            <v>1.48</v>
          </cell>
          <cell r="AG14">
            <v>178</v>
          </cell>
          <cell r="AH14">
            <v>714</v>
          </cell>
          <cell r="AI14">
            <v>499.8</v>
          </cell>
          <cell r="AJ14">
            <v>449.82</v>
          </cell>
          <cell r="AK14">
            <v>424.83</v>
          </cell>
          <cell r="AL14">
            <v>1056.72</v>
          </cell>
          <cell r="AM14" t="str">
            <v>None</v>
          </cell>
          <cell r="AN14">
            <v>8</v>
          </cell>
          <cell r="AO14" t="str">
            <v>.Use maximum relaxation to keep product round.</v>
          </cell>
          <cell r="AP14" t="str">
            <v>0:42</v>
          </cell>
          <cell r="AQ14">
            <v>0.16666666666666666</v>
          </cell>
          <cell r="AR14">
            <v>11</v>
          </cell>
          <cell r="AS14">
            <v>74.155789473684209</v>
          </cell>
          <cell r="AT14">
            <v>0.61168120199770593</v>
          </cell>
          <cell r="AU14">
            <v>741.5</v>
          </cell>
          <cell r="AV14">
            <v>501.01351351351354</v>
          </cell>
          <cell r="AW14">
            <v>860.14</v>
          </cell>
          <cell r="AX14">
            <v>581.17567567567562</v>
          </cell>
          <cell r="AY14">
            <v>0.15</v>
          </cell>
          <cell r="AZ14">
            <v>0.01</v>
          </cell>
          <cell r="BA14" t="str">
            <v>N</v>
          </cell>
          <cell r="BB14">
            <v>0</v>
          </cell>
          <cell r="BC14">
            <v>0.222</v>
          </cell>
          <cell r="BD14">
            <v>1.4800000000000001E-2</v>
          </cell>
          <cell r="BE14">
            <v>0</v>
          </cell>
          <cell r="BF14">
            <v>0.23680000000000001</v>
          </cell>
          <cell r="BG14">
            <v>136544.11764705883</v>
          </cell>
          <cell r="BH14">
            <v>5.4304792676359718E-3</v>
          </cell>
          <cell r="BI14">
            <v>1.7138903607969844</v>
          </cell>
          <cell r="BJ14">
            <v>1.9587318409108394</v>
          </cell>
          <cell r="BK14">
            <v>0.75559092321273447</v>
          </cell>
          <cell r="BL14">
            <v>0.86353248367169655</v>
          </cell>
          <cell r="BM14">
            <v>7</v>
          </cell>
        </row>
        <row r="15">
          <cell r="A15">
            <v>30000046</v>
          </cell>
          <cell r="B15" t="str">
            <v>Morrison Multigrain 8/170g</v>
          </cell>
          <cell r="C15" t="str">
            <v>60000027</v>
          </cell>
          <cell r="D15" t="str">
            <v>None</v>
          </cell>
          <cell r="E15">
            <v>120</v>
          </cell>
          <cell r="F15">
            <v>1154</v>
          </cell>
          <cell r="G15">
            <v>20.978999999999999</v>
          </cell>
          <cell r="H15">
            <v>55</v>
          </cell>
          <cell r="I15" t="str">
            <v>1-3</v>
          </cell>
          <cell r="J15">
            <v>18</v>
          </cell>
          <cell r="K15">
            <v>185</v>
          </cell>
          <cell r="L15" t="str">
            <v>Flake Salt</v>
          </cell>
          <cell r="M15" t="str">
            <v>N/A</v>
          </cell>
          <cell r="N15">
            <v>14.685300000000002</v>
          </cell>
          <cell r="O15" t="str">
            <v>62-64</v>
          </cell>
          <cell r="P15">
            <v>63</v>
          </cell>
          <cell r="Q15" t="str">
            <v>44-46</v>
          </cell>
          <cell r="R15">
            <v>45</v>
          </cell>
          <cell r="S15" t="str">
            <v>48-54</v>
          </cell>
          <cell r="T15">
            <v>50</v>
          </cell>
          <cell r="U15">
            <v>0.1</v>
          </cell>
          <cell r="V15">
            <v>50</v>
          </cell>
          <cell r="W15" t="str">
            <v>62 X 62</v>
          </cell>
          <cell r="X15" t="str">
            <v>3:20</v>
          </cell>
          <cell r="Y15" t="str">
            <v>Sunflower</v>
          </cell>
          <cell r="Z15" t="str">
            <v>2.5</v>
          </cell>
          <cell r="AA15">
            <v>35</v>
          </cell>
          <cell r="AB15">
            <v>175</v>
          </cell>
          <cell r="AC15">
            <v>1</v>
          </cell>
          <cell r="AD15">
            <v>8</v>
          </cell>
          <cell r="AE15">
            <v>170</v>
          </cell>
          <cell r="AF15">
            <v>1.36</v>
          </cell>
          <cell r="AG15">
            <v>178</v>
          </cell>
          <cell r="AH15">
            <v>713</v>
          </cell>
          <cell r="AI15">
            <v>653.58333333333326</v>
          </cell>
          <cell r="AJ15">
            <v>588.22499999999991</v>
          </cell>
          <cell r="AK15">
            <v>555.54583333333323</v>
          </cell>
          <cell r="AL15">
            <v>969.68000000000006</v>
          </cell>
          <cell r="AM15" t="str">
            <v>None</v>
          </cell>
          <cell r="AN15">
            <v>7</v>
          </cell>
          <cell r="AP15" t="str">
            <v>0:55</v>
          </cell>
          <cell r="AQ15">
            <v>8.3333333333333329E-2</v>
          </cell>
          <cell r="AR15">
            <v>11</v>
          </cell>
          <cell r="AS15">
            <v>68.047719298245624</v>
          </cell>
          <cell r="AT15">
            <v>0.66658666753466689</v>
          </cell>
          <cell r="AU15">
            <v>760.9</v>
          </cell>
          <cell r="AV15">
            <v>559.48529411764696</v>
          </cell>
          <cell r="AW15">
            <v>844.59900000000005</v>
          </cell>
          <cell r="AX15">
            <v>621.02867647058827</v>
          </cell>
          <cell r="AY15">
            <v>0.1</v>
          </cell>
          <cell r="AZ15">
            <v>0.01</v>
          </cell>
          <cell r="BA15" t="str">
            <v>N</v>
          </cell>
          <cell r="BB15">
            <v>0</v>
          </cell>
          <cell r="BC15">
            <v>0.13600000000000001</v>
          </cell>
          <cell r="BD15">
            <v>1.3600000000000001E-2</v>
          </cell>
          <cell r="BE15">
            <v>0</v>
          </cell>
          <cell r="BF15">
            <v>0.14960000000000001</v>
          </cell>
          <cell r="BG15">
            <v>183174.60317460317</v>
          </cell>
          <cell r="BH15">
            <v>4.1539601386481806E-3</v>
          </cell>
          <cell r="BI15">
            <v>1.3127088388214905</v>
          </cell>
          <cell r="BJ15">
            <v>1.5002386729388462</v>
          </cell>
          <cell r="BK15">
            <v>0.90652242508578329</v>
          </cell>
          <cell r="BL15">
            <v>1.0360256286694665</v>
          </cell>
          <cell r="BM15">
            <v>2</v>
          </cell>
        </row>
        <row r="16">
          <cell r="A16">
            <v>30000048</v>
          </cell>
          <cell r="B16" t="str">
            <v>Sainsbury Rosemary Scallop 9/185g</v>
          </cell>
          <cell r="C16" t="str">
            <v>60000049</v>
          </cell>
          <cell r="D16" t="str">
            <v>None</v>
          </cell>
          <cell r="E16">
            <v>240</v>
          </cell>
          <cell r="F16">
            <v>935.9</v>
          </cell>
          <cell r="G16">
            <v>20.808</v>
          </cell>
          <cell r="H16">
            <v>45</v>
          </cell>
          <cell r="I16" t="str">
            <v>1-4</v>
          </cell>
          <cell r="J16">
            <v>18</v>
          </cell>
          <cell r="K16">
            <v>170</v>
          </cell>
          <cell r="L16" t="str">
            <v>Sea Salt</v>
          </cell>
          <cell r="M16" t="str">
            <v>N/A</v>
          </cell>
          <cell r="N16">
            <v>14.5656</v>
          </cell>
          <cell r="O16" t="str">
            <v>67-69</v>
          </cell>
          <cell r="P16">
            <v>68</v>
          </cell>
          <cell r="Q16" t="str">
            <v>48-50</v>
          </cell>
          <cell r="R16">
            <v>49</v>
          </cell>
          <cell r="S16" t="str">
            <v>57-59</v>
          </cell>
          <cell r="T16">
            <v>58</v>
          </cell>
          <cell r="U16">
            <v>0.15</v>
          </cell>
          <cell r="V16">
            <v>52</v>
          </cell>
          <cell r="W16" t="str">
            <v>64 X 64</v>
          </cell>
          <cell r="X16" t="str">
            <v>3:40</v>
          </cell>
          <cell r="Y16" t="str">
            <v>Sunflower</v>
          </cell>
          <cell r="Z16" t="str">
            <v>2.5</v>
          </cell>
          <cell r="AA16">
            <v>34</v>
          </cell>
          <cell r="AB16">
            <v>197.2</v>
          </cell>
          <cell r="AC16">
            <v>1</v>
          </cell>
          <cell r="AD16">
            <v>9</v>
          </cell>
          <cell r="AE16">
            <v>185</v>
          </cell>
          <cell r="AF16">
            <v>1.665</v>
          </cell>
          <cell r="AG16">
            <v>178</v>
          </cell>
          <cell r="AH16">
            <v>600</v>
          </cell>
          <cell r="AI16">
            <v>450</v>
          </cell>
          <cell r="AJ16">
            <v>405</v>
          </cell>
          <cell r="AK16">
            <v>382.5</v>
          </cell>
          <cell r="AL16">
            <v>999</v>
          </cell>
          <cell r="AM16" t="str">
            <v>None</v>
          </cell>
          <cell r="AN16">
            <v>8</v>
          </cell>
          <cell r="AO16" t="str">
            <v>Use maximum relaxation to keep product round.</v>
          </cell>
          <cell r="AP16" t="str">
            <v>0:45</v>
          </cell>
          <cell r="AQ16">
            <v>0.16666666666666666</v>
          </cell>
          <cell r="AR16">
            <v>11</v>
          </cell>
          <cell r="AS16">
            <v>70.10526315789474</v>
          </cell>
          <cell r="AT16">
            <v>0.64702278255757339</v>
          </cell>
          <cell r="AU16">
            <v>740.9</v>
          </cell>
          <cell r="AV16">
            <v>444.98498498498498</v>
          </cell>
          <cell r="AW16">
            <v>859.44399999999996</v>
          </cell>
          <cell r="AX16">
            <v>516.18258258258254</v>
          </cell>
          <cell r="AY16">
            <v>0.15</v>
          </cell>
          <cell r="AZ16">
            <v>0.01</v>
          </cell>
          <cell r="BA16" t="str">
            <v>N</v>
          </cell>
          <cell r="BB16">
            <v>0</v>
          </cell>
          <cell r="BC16">
            <v>0.24975</v>
          </cell>
          <cell r="BD16">
            <v>1.6650000000000002E-2</v>
          </cell>
          <cell r="BE16">
            <v>0</v>
          </cell>
          <cell r="BF16">
            <v>0.26640000000000003</v>
          </cell>
          <cell r="BG16">
            <v>137632.35294117648</v>
          </cell>
          <cell r="BH16">
            <v>5.3831819638850299E-3</v>
          </cell>
          <cell r="BI16">
            <v>1.9136536809488192</v>
          </cell>
          <cell r="BJ16">
            <v>2.1870327782272221</v>
          </cell>
          <cell r="BK16">
            <v>0.76130546216578676</v>
          </cell>
          <cell r="BL16">
            <v>0.87006338533232785</v>
          </cell>
          <cell r="BM16">
            <v>7</v>
          </cell>
        </row>
        <row r="17">
          <cell r="A17">
            <v>30000049</v>
          </cell>
          <cell r="B17" t="str">
            <v>Sainsbury Salt &amp; Pepper Scallop 9/185g</v>
          </cell>
          <cell r="C17" t="str">
            <v>60000048</v>
          </cell>
          <cell r="D17" t="str">
            <v>None</v>
          </cell>
          <cell r="E17">
            <v>240</v>
          </cell>
          <cell r="F17">
            <v>930.5</v>
          </cell>
          <cell r="G17">
            <v>20.196000000000002</v>
          </cell>
          <cell r="H17">
            <v>46</v>
          </cell>
          <cell r="I17" t="str">
            <v>1-4</v>
          </cell>
          <cell r="J17">
            <v>18</v>
          </cell>
          <cell r="K17">
            <v>165</v>
          </cell>
          <cell r="L17" t="str">
            <v>Sea Salt</v>
          </cell>
          <cell r="M17" t="str">
            <v>N/A</v>
          </cell>
          <cell r="N17">
            <v>14.137200000000002</v>
          </cell>
          <cell r="O17" t="str">
            <v>67-69</v>
          </cell>
          <cell r="P17">
            <v>68</v>
          </cell>
          <cell r="Q17" t="str">
            <v>48-50</v>
          </cell>
          <cell r="R17">
            <v>49</v>
          </cell>
          <cell r="S17" t="str">
            <v>57-61</v>
          </cell>
          <cell r="T17">
            <v>58</v>
          </cell>
          <cell r="U17">
            <v>0.15</v>
          </cell>
          <cell r="V17">
            <v>52</v>
          </cell>
          <cell r="W17" t="str">
            <v>64 X 64</v>
          </cell>
          <cell r="X17" t="str">
            <v>3:35</v>
          </cell>
          <cell r="Y17" t="str">
            <v>Sunflower</v>
          </cell>
          <cell r="Z17" t="str">
            <v>2.5</v>
          </cell>
          <cell r="AA17">
            <v>34</v>
          </cell>
          <cell r="AB17">
            <v>197.2</v>
          </cell>
          <cell r="AC17">
            <v>1</v>
          </cell>
          <cell r="AD17">
            <v>9</v>
          </cell>
          <cell r="AE17">
            <v>185</v>
          </cell>
          <cell r="AF17">
            <v>1.665</v>
          </cell>
          <cell r="AG17">
            <v>178</v>
          </cell>
          <cell r="AH17">
            <v>582</v>
          </cell>
          <cell r="AI17">
            <v>446.2</v>
          </cell>
          <cell r="AJ17">
            <v>401.58</v>
          </cell>
          <cell r="AK17">
            <v>379.27</v>
          </cell>
          <cell r="AL17">
            <v>969.03</v>
          </cell>
          <cell r="AM17" t="str">
            <v>None</v>
          </cell>
          <cell r="AN17">
            <v>8</v>
          </cell>
          <cell r="AO17" t="str">
            <v xml:space="preserve"> Use maximum relaxation to keep product round.</v>
          </cell>
          <cell r="AP17" t="str">
            <v>0:46</v>
          </cell>
          <cell r="AQ17">
            <v>0.16666666666666666</v>
          </cell>
          <cell r="AR17">
            <v>11</v>
          </cell>
          <cell r="AS17">
            <v>68.002105263157887</v>
          </cell>
          <cell r="AT17">
            <v>0.66703379645110661</v>
          </cell>
          <cell r="AU17">
            <v>754.5</v>
          </cell>
          <cell r="AV17">
            <v>453.15315315315314</v>
          </cell>
          <cell r="AW17">
            <v>875.21999999999991</v>
          </cell>
          <cell r="AX17">
            <v>525.65765765765764</v>
          </cell>
          <cell r="AY17">
            <v>0.15</v>
          </cell>
          <cell r="AZ17">
            <v>0.01</v>
          </cell>
          <cell r="BA17" t="str">
            <v>N</v>
          </cell>
          <cell r="BB17">
            <v>0</v>
          </cell>
          <cell r="BC17">
            <v>0.24975</v>
          </cell>
          <cell r="BD17">
            <v>1.6650000000000002E-2</v>
          </cell>
          <cell r="BE17">
            <v>0</v>
          </cell>
          <cell r="BF17">
            <v>0.26640000000000003</v>
          </cell>
          <cell r="BG17">
            <v>136838.23529411765</v>
          </cell>
          <cell r="BH17">
            <v>5.5138097796883397E-3</v>
          </cell>
          <cell r="BI17">
            <v>1.9536257925846319</v>
          </cell>
          <cell r="BJ17">
            <v>2.2327151915252936</v>
          </cell>
          <cell r="BK17">
            <v>0.74572879081032484</v>
          </cell>
          <cell r="BL17">
            <v>0.85226147521179985</v>
          </cell>
          <cell r="BM17">
            <v>7</v>
          </cell>
        </row>
        <row r="18">
          <cell r="A18">
            <v>30000050</v>
          </cell>
          <cell r="B18" t="str">
            <v>Tesco Scalloped Garlic 8/200g MB</v>
          </cell>
          <cell r="C18" t="str">
            <v>60000039</v>
          </cell>
          <cell r="D18" t="str">
            <v>None</v>
          </cell>
          <cell r="E18">
            <v>240</v>
          </cell>
          <cell r="F18">
            <v>928.5</v>
          </cell>
          <cell r="G18">
            <v>22.032</v>
          </cell>
          <cell r="H18">
            <v>42</v>
          </cell>
          <cell r="I18" t="str">
            <v>1-4</v>
          </cell>
          <cell r="J18">
            <v>18</v>
          </cell>
          <cell r="K18">
            <v>180</v>
          </cell>
          <cell r="L18" t="str">
            <v>Sea Salt</v>
          </cell>
          <cell r="M18" t="str">
            <v>N/A</v>
          </cell>
          <cell r="N18">
            <v>15.4224</v>
          </cell>
          <cell r="O18" t="str">
            <v>67-69</v>
          </cell>
          <cell r="P18">
            <v>68</v>
          </cell>
          <cell r="Q18" t="str">
            <v>48-50</v>
          </cell>
          <cell r="R18">
            <v>49</v>
          </cell>
          <cell r="S18" t="str">
            <v>57-61</v>
          </cell>
          <cell r="T18">
            <v>58</v>
          </cell>
          <cell r="U18">
            <v>0.15</v>
          </cell>
          <cell r="V18">
            <v>52</v>
          </cell>
          <cell r="W18" t="str">
            <v>64 X 64</v>
          </cell>
          <cell r="X18" t="str">
            <v>3:30</v>
          </cell>
          <cell r="Y18" t="str">
            <v>Sunflower</v>
          </cell>
          <cell r="Z18" t="str">
            <v>2.5</v>
          </cell>
          <cell r="AA18">
            <v>35</v>
          </cell>
          <cell r="AB18">
            <v>203</v>
          </cell>
          <cell r="AC18">
            <v>1</v>
          </cell>
          <cell r="AD18">
            <v>8</v>
          </cell>
          <cell r="AE18">
            <v>200</v>
          </cell>
          <cell r="AF18">
            <v>1.6</v>
          </cell>
          <cell r="AG18">
            <v>182</v>
          </cell>
          <cell r="AH18">
            <v>694</v>
          </cell>
          <cell r="AI18">
            <v>485.8</v>
          </cell>
          <cell r="AJ18">
            <v>437.22</v>
          </cell>
          <cell r="AK18">
            <v>412.93</v>
          </cell>
          <cell r="AL18">
            <v>1110.4000000000001</v>
          </cell>
          <cell r="AM18" t="str">
            <v>None</v>
          </cell>
          <cell r="AN18">
            <v>8</v>
          </cell>
          <cell r="AO18" t="str">
            <v>Use maximum relaxation to keep product round.</v>
          </cell>
          <cell r="AP18" t="str">
            <v>0:42</v>
          </cell>
          <cell r="AQ18">
            <v>0.16666666666666666</v>
          </cell>
          <cell r="AR18">
            <v>23</v>
          </cell>
          <cell r="AS18">
            <v>42.300952380952381</v>
          </cell>
          <cell r="AT18">
            <v>1.0723092480720819</v>
          </cell>
          <cell r="AU18">
            <v>741.5</v>
          </cell>
          <cell r="AV18">
            <v>463.4375</v>
          </cell>
          <cell r="AW18">
            <v>860.14</v>
          </cell>
          <cell r="AX18">
            <v>537.58749999999998</v>
          </cell>
          <cell r="AY18">
            <v>0.15</v>
          </cell>
          <cell r="AZ18">
            <v>0.01</v>
          </cell>
          <cell r="BA18" t="str">
            <v>N</v>
          </cell>
          <cell r="BB18">
            <v>0</v>
          </cell>
          <cell r="BC18">
            <v>0.24</v>
          </cell>
          <cell r="BD18">
            <v>1.6E-2</v>
          </cell>
          <cell r="BE18">
            <v>0</v>
          </cell>
          <cell r="BF18">
            <v>0.25600000000000001</v>
          </cell>
          <cell r="BG18">
            <v>136544.11764705883</v>
          </cell>
          <cell r="BH18">
            <v>5.4304792676359718E-3</v>
          </cell>
          <cell r="BI18">
            <v>1.7765341949380722</v>
          </cell>
          <cell r="BJ18">
            <v>2.0900402293389084</v>
          </cell>
          <cell r="BK18">
            <v>0.76553550383386115</v>
          </cell>
          <cell r="BL18">
            <v>0.90063000451042496</v>
          </cell>
          <cell r="BM18">
            <v>7</v>
          </cell>
        </row>
        <row r="19">
          <cell r="A19">
            <v>30000051</v>
          </cell>
          <cell r="B19" t="str">
            <v>Tesco Scalloped Sea Salt &amp; Pepper 8/185g MB</v>
          </cell>
          <cell r="C19" t="str">
            <v>60000040</v>
          </cell>
          <cell r="D19" t="str">
            <v>None</v>
          </cell>
          <cell r="E19">
            <v>240</v>
          </cell>
          <cell r="F19">
            <v>942.9</v>
          </cell>
          <cell r="G19">
            <v>20.196000000000002</v>
          </cell>
          <cell r="H19">
            <v>47</v>
          </cell>
          <cell r="I19" t="str">
            <v>1-4</v>
          </cell>
          <cell r="J19">
            <v>18</v>
          </cell>
          <cell r="K19">
            <v>165</v>
          </cell>
          <cell r="L19" t="str">
            <v>Sea Salt</v>
          </cell>
          <cell r="M19" t="str">
            <v>N/A</v>
          </cell>
          <cell r="N19">
            <v>14.137200000000002</v>
          </cell>
          <cell r="O19" t="str">
            <v>67-69</v>
          </cell>
          <cell r="P19">
            <v>68</v>
          </cell>
          <cell r="Q19" t="str">
            <v>48-50</v>
          </cell>
          <cell r="R19">
            <v>49</v>
          </cell>
          <cell r="S19" t="str">
            <v>57-61</v>
          </cell>
          <cell r="T19">
            <v>58</v>
          </cell>
          <cell r="U19">
            <v>0.15</v>
          </cell>
          <cell r="V19">
            <v>52</v>
          </cell>
          <cell r="W19" t="str">
            <v>64 X 64</v>
          </cell>
          <cell r="X19" t="str">
            <v>3:30</v>
          </cell>
          <cell r="Y19" t="str">
            <v>Sunflower</v>
          </cell>
          <cell r="Z19" t="str">
            <v>2.5</v>
          </cell>
          <cell r="AA19">
            <v>34</v>
          </cell>
          <cell r="AB19">
            <v>197.2</v>
          </cell>
          <cell r="AC19">
            <v>1</v>
          </cell>
          <cell r="AD19">
            <v>8</v>
          </cell>
          <cell r="AE19">
            <v>185</v>
          </cell>
          <cell r="AF19">
            <v>1.48</v>
          </cell>
          <cell r="AG19">
            <v>178</v>
          </cell>
          <cell r="AH19">
            <v>655</v>
          </cell>
          <cell r="AI19">
            <v>513.08333333333326</v>
          </cell>
          <cell r="AJ19">
            <v>461.77499999999992</v>
          </cell>
          <cell r="AK19">
            <v>436.12083333333328</v>
          </cell>
          <cell r="AL19">
            <v>969.4</v>
          </cell>
          <cell r="AM19" t="str">
            <v>None</v>
          </cell>
          <cell r="AN19">
            <v>8</v>
          </cell>
          <cell r="AO19" t="str">
            <v>.Use maximum relaxation to keep product round.</v>
          </cell>
          <cell r="AP19" t="str">
            <v>0:47</v>
          </cell>
          <cell r="AQ19">
            <v>0.16666666666666666</v>
          </cell>
          <cell r="AR19">
            <v>23</v>
          </cell>
          <cell r="AS19">
            <v>36.929523809523808</v>
          </cell>
          <cell r="AT19">
            <v>1.2282774799455745</v>
          </cell>
          <cell r="AU19">
            <v>757.1</v>
          </cell>
          <cell r="AV19">
            <v>511.55405405405406</v>
          </cell>
          <cell r="AW19">
            <v>878.23599999999999</v>
          </cell>
          <cell r="AX19">
            <v>593.40270270270275</v>
          </cell>
          <cell r="AY19">
            <v>0.15</v>
          </cell>
          <cell r="AZ19">
            <v>0.01</v>
          </cell>
          <cell r="BA19" t="str">
            <v>N</v>
          </cell>
          <cell r="BB19">
            <v>0</v>
          </cell>
          <cell r="BC19">
            <v>0.222</v>
          </cell>
          <cell r="BD19">
            <v>1.4800000000000001E-2</v>
          </cell>
          <cell r="BE19">
            <v>0</v>
          </cell>
          <cell r="BF19">
            <v>0.23680000000000001</v>
          </cell>
          <cell r="BG19">
            <v>138661.76470588235</v>
          </cell>
          <cell r="BH19">
            <v>5.4600487856612577E-3</v>
          </cell>
          <cell r="BI19">
            <v>1.7219332696998619</v>
          </cell>
          <cell r="BJ19">
            <v>2.02580384670572</v>
          </cell>
          <cell r="BK19">
            <v>0.73057418782510253</v>
          </cell>
          <cell r="BL19">
            <v>0.85949904450012071</v>
          </cell>
          <cell r="BM19">
            <v>7</v>
          </cell>
        </row>
        <row r="20">
          <cell r="A20">
            <v>30000053</v>
          </cell>
          <cell r="B20" t="str">
            <v>Tesco Multigrain 8/170g</v>
          </cell>
          <cell r="C20" t="str">
            <v>60000027</v>
          </cell>
          <cell r="D20" t="str">
            <v>None</v>
          </cell>
          <cell r="E20">
            <v>120</v>
          </cell>
          <cell r="F20">
            <v>1154</v>
          </cell>
          <cell r="G20">
            <v>20.978999999999999</v>
          </cell>
          <cell r="H20">
            <v>55</v>
          </cell>
          <cell r="I20" t="str">
            <v>1-3</v>
          </cell>
          <cell r="J20">
            <v>18</v>
          </cell>
          <cell r="K20">
            <v>185</v>
          </cell>
          <cell r="L20" t="str">
            <v>Flake Salt</v>
          </cell>
          <cell r="M20" t="str">
            <v>N/A</v>
          </cell>
          <cell r="N20">
            <v>10.4895</v>
          </cell>
          <cell r="O20" t="str">
            <v>62-64</v>
          </cell>
          <cell r="P20">
            <v>63</v>
          </cell>
          <cell r="Q20" t="str">
            <v>44-46</v>
          </cell>
          <cell r="R20">
            <v>45</v>
          </cell>
          <cell r="S20" t="str">
            <v>48-54</v>
          </cell>
          <cell r="T20">
            <v>50</v>
          </cell>
          <cell r="U20">
            <v>0.1</v>
          </cell>
          <cell r="V20">
            <v>50</v>
          </cell>
          <cell r="W20" t="str">
            <v>62 X 62</v>
          </cell>
          <cell r="X20" t="str">
            <v>3:20</v>
          </cell>
          <cell r="Y20" t="str">
            <v>Sunflower</v>
          </cell>
          <cell r="Z20" t="str">
            <v>2.5</v>
          </cell>
          <cell r="AA20">
            <v>35</v>
          </cell>
          <cell r="AB20">
            <v>175</v>
          </cell>
          <cell r="AC20">
            <v>1</v>
          </cell>
          <cell r="AD20">
            <v>8</v>
          </cell>
          <cell r="AE20">
            <v>170</v>
          </cell>
          <cell r="AF20">
            <v>1.36</v>
          </cell>
          <cell r="AG20">
            <v>178</v>
          </cell>
          <cell r="AH20">
            <v>713</v>
          </cell>
          <cell r="AI20">
            <v>653.58333333333326</v>
          </cell>
          <cell r="AJ20">
            <v>588.22499999999991</v>
          </cell>
          <cell r="AK20">
            <v>555.54583333333323</v>
          </cell>
          <cell r="AL20">
            <v>969.68000000000006</v>
          </cell>
          <cell r="AM20" t="str">
            <v>None</v>
          </cell>
          <cell r="AN20">
            <v>7</v>
          </cell>
          <cell r="AP20" t="str">
            <v>0:55</v>
          </cell>
          <cell r="AQ20">
            <v>8.3333333333333329E-2</v>
          </cell>
          <cell r="AR20">
            <v>23</v>
          </cell>
          <cell r="AS20">
            <v>36.94019047619048</v>
          </cell>
          <cell r="AT20">
            <v>1.2279228086164917</v>
          </cell>
          <cell r="AU20">
            <v>760.9</v>
          </cell>
          <cell r="AV20">
            <v>559.48529411764696</v>
          </cell>
          <cell r="AW20">
            <v>844.59900000000005</v>
          </cell>
          <cell r="AX20">
            <v>621.02867647058827</v>
          </cell>
          <cell r="AY20">
            <v>0.1</v>
          </cell>
          <cell r="AZ20">
            <v>0.01</v>
          </cell>
          <cell r="BA20" t="str">
            <v>N</v>
          </cell>
          <cell r="BB20">
            <v>0</v>
          </cell>
          <cell r="BC20">
            <v>0.13600000000000001</v>
          </cell>
          <cell r="BD20">
            <v>1.3600000000000001E-2</v>
          </cell>
          <cell r="BE20">
            <v>0</v>
          </cell>
          <cell r="BF20">
            <v>0.14960000000000001</v>
          </cell>
          <cell r="BG20">
            <v>183174.60317460317</v>
          </cell>
          <cell r="BH20">
            <v>4.1539601386481806E-3</v>
          </cell>
          <cell r="BI20">
            <v>1.3127088388214905</v>
          </cell>
          <cell r="BJ20">
            <v>1.5443633397899887</v>
          </cell>
          <cell r="BK20">
            <v>0.88062178436904659</v>
          </cell>
          <cell r="BL20">
            <v>1.0360256286694665</v>
          </cell>
          <cell r="BM20">
            <v>2</v>
          </cell>
        </row>
        <row r="21">
          <cell r="A21">
            <v>30000054</v>
          </cell>
          <cell r="B21" t="str">
            <v>Tesco Wheat 8/170g</v>
          </cell>
          <cell r="C21" t="str">
            <v>60000026</v>
          </cell>
          <cell r="D21" t="str">
            <v>Dairy</v>
          </cell>
          <cell r="E21">
            <v>120</v>
          </cell>
          <cell r="F21">
            <v>1124</v>
          </cell>
          <cell r="G21">
            <v>20.646000000000001</v>
          </cell>
          <cell r="H21">
            <v>54</v>
          </cell>
          <cell r="I21" t="str">
            <v>1-3</v>
          </cell>
          <cell r="J21">
            <v>18</v>
          </cell>
          <cell r="K21">
            <v>185</v>
          </cell>
          <cell r="L21" t="str">
            <v>Flake Salt</v>
          </cell>
          <cell r="M21" t="str">
            <v>N/A</v>
          </cell>
          <cell r="N21">
            <v>10.323</v>
          </cell>
          <cell r="O21" t="str">
            <v>61-63</v>
          </cell>
          <cell r="P21">
            <v>62</v>
          </cell>
          <cell r="Q21" t="str">
            <v>44-46</v>
          </cell>
          <cell r="R21">
            <v>45</v>
          </cell>
          <cell r="S21" t="str">
            <v>48 - 54</v>
          </cell>
          <cell r="T21">
            <v>50</v>
          </cell>
          <cell r="U21">
            <v>0.1</v>
          </cell>
          <cell r="V21">
            <v>50</v>
          </cell>
          <cell r="W21" t="str">
            <v>62 X 62</v>
          </cell>
          <cell r="X21" t="str">
            <v>3:20</v>
          </cell>
          <cell r="Y21" t="str">
            <v>Sunflower</v>
          </cell>
          <cell r="Z21" t="str">
            <v>2.5</v>
          </cell>
          <cell r="AA21">
            <v>35</v>
          </cell>
          <cell r="AB21">
            <v>175</v>
          </cell>
          <cell r="AC21">
            <v>1</v>
          </cell>
          <cell r="AD21">
            <v>8</v>
          </cell>
          <cell r="AE21">
            <v>170</v>
          </cell>
          <cell r="AF21">
            <v>1.36</v>
          </cell>
          <cell r="AG21">
            <v>178</v>
          </cell>
          <cell r="AH21">
            <v>713</v>
          </cell>
          <cell r="AI21">
            <v>641.69999999999993</v>
          </cell>
          <cell r="AJ21">
            <v>577.53</v>
          </cell>
          <cell r="AK21">
            <v>545.44499999999994</v>
          </cell>
          <cell r="AL21">
            <v>969.68000000000006</v>
          </cell>
          <cell r="AM21" t="str">
            <v>Dairy</v>
          </cell>
          <cell r="AN21">
            <v>7</v>
          </cell>
          <cell r="AP21" t="str">
            <v>0:54</v>
          </cell>
          <cell r="AQ21">
            <v>8.3333333333333329E-2</v>
          </cell>
          <cell r="AR21">
            <v>23</v>
          </cell>
          <cell r="AS21">
            <v>36.94019047619048</v>
          </cell>
          <cell r="AT21">
            <v>1.2279228086164917</v>
          </cell>
          <cell r="AU21">
            <v>730.4</v>
          </cell>
          <cell r="AV21">
            <v>537.05882352941171</v>
          </cell>
          <cell r="AW21">
            <v>810.74399999999991</v>
          </cell>
          <cell r="AX21">
            <v>596.13529411764694</v>
          </cell>
          <cell r="AY21">
            <v>0.1</v>
          </cell>
          <cell r="AZ21">
            <v>0.01</v>
          </cell>
          <cell r="BA21" t="str">
            <v>N</v>
          </cell>
          <cell r="BB21">
            <v>0</v>
          </cell>
          <cell r="BC21">
            <v>0.13600000000000001</v>
          </cell>
          <cell r="BD21">
            <v>1.3600000000000001E-2</v>
          </cell>
          <cell r="BE21">
            <v>0</v>
          </cell>
          <cell r="BF21">
            <v>0.14960000000000001</v>
          </cell>
          <cell r="BG21">
            <v>181290.32258064518</v>
          </cell>
          <cell r="BH21">
            <v>4.0288967971530247E-3</v>
          </cell>
          <cell r="BI21">
            <v>1.2776911032028468</v>
          </cell>
          <cell r="BJ21">
            <v>1.5031660037680552</v>
          </cell>
          <cell r="BK21">
            <v>0.90475702390210111</v>
          </cell>
          <cell r="BL21">
            <v>1.064420028120119</v>
          </cell>
          <cell r="BM21">
            <v>2</v>
          </cell>
        </row>
        <row r="22">
          <cell r="A22">
            <v>30000062</v>
          </cell>
          <cell r="B22" t="str">
            <v>Fairway Gourmet Scalloped Sea Salt &amp; Pepper 8/185g MB</v>
          </cell>
          <cell r="C22" t="str">
            <v>60000040</v>
          </cell>
          <cell r="D22" t="str">
            <v>None</v>
          </cell>
          <cell r="E22">
            <v>240</v>
          </cell>
          <cell r="F22">
            <v>942.9</v>
          </cell>
          <cell r="G22">
            <v>20.196000000000002</v>
          </cell>
          <cell r="H22">
            <v>47</v>
          </cell>
          <cell r="I22" t="str">
            <v>1-4</v>
          </cell>
          <cell r="J22">
            <v>18</v>
          </cell>
          <cell r="K22">
            <v>165</v>
          </cell>
          <cell r="L22" t="str">
            <v>Sea Salt</v>
          </cell>
          <cell r="M22" t="str">
            <v>N/A</v>
          </cell>
          <cell r="N22">
            <v>14.137200000000002</v>
          </cell>
          <cell r="O22" t="str">
            <v>67-69</v>
          </cell>
          <cell r="P22">
            <v>68</v>
          </cell>
          <cell r="Q22" t="str">
            <v>48-50</v>
          </cell>
          <cell r="R22">
            <v>49</v>
          </cell>
          <cell r="S22" t="str">
            <v>57-61</v>
          </cell>
          <cell r="T22">
            <v>58</v>
          </cell>
          <cell r="U22">
            <v>0.15</v>
          </cell>
          <cell r="V22">
            <v>52</v>
          </cell>
          <cell r="W22" t="str">
            <v>64 X 64</v>
          </cell>
          <cell r="X22" t="str">
            <v>3:35</v>
          </cell>
          <cell r="Y22" t="str">
            <v>Sunflower</v>
          </cell>
          <cell r="Z22" t="str">
            <v>2.5</v>
          </cell>
          <cell r="AA22">
            <v>34</v>
          </cell>
          <cell r="AB22">
            <v>197.2</v>
          </cell>
          <cell r="AC22">
            <v>1</v>
          </cell>
          <cell r="AD22">
            <v>8</v>
          </cell>
          <cell r="AE22">
            <v>185</v>
          </cell>
          <cell r="AF22">
            <v>1.48</v>
          </cell>
          <cell r="AG22">
            <v>178</v>
          </cell>
          <cell r="AH22">
            <v>655</v>
          </cell>
          <cell r="AI22">
            <v>513.08333333333326</v>
          </cell>
          <cell r="AJ22">
            <v>461.77499999999992</v>
          </cell>
          <cell r="AK22">
            <v>436.12083333333328</v>
          </cell>
          <cell r="AL22">
            <v>969.4</v>
          </cell>
          <cell r="AM22" t="str">
            <v>None</v>
          </cell>
          <cell r="AN22">
            <v>8</v>
          </cell>
          <cell r="AO22" t="str">
            <v>Use maximum relaxation to keep product round.</v>
          </cell>
          <cell r="AP22" t="str">
            <v>0:47</v>
          </cell>
          <cell r="AQ22">
            <v>0.16666666666666666</v>
          </cell>
          <cell r="AR22">
            <v>11</v>
          </cell>
          <cell r="AS22">
            <v>68.0280701754386</v>
          </cell>
          <cell r="AT22">
            <v>0.66677920339902608</v>
          </cell>
          <cell r="AU22">
            <v>757.1</v>
          </cell>
          <cell r="AV22">
            <v>511.55405405405406</v>
          </cell>
          <cell r="AW22">
            <v>878.23599999999999</v>
          </cell>
          <cell r="AX22">
            <v>593.40270270270275</v>
          </cell>
          <cell r="AY22">
            <v>0.15</v>
          </cell>
          <cell r="AZ22">
            <v>0.01</v>
          </cell>
          <cell r="BA22" t="str">
            <v>N</v>
          </cell>
          <cell r="BB22">
            <v>0</v>
          </cell>
          <cell r="BC22">
            <v>0.222</v>
          </cell>
          <cell r="BD22">
            <v>1.4800000000000001E-2</v>
          </cell>
          <cell r="BE22">
            <v>0</v>
          </cell>
          <cell r="BF22">
            <v>0.23680000000000001</v>
          </cell>
          <cell r="BG22">
            <v>138661.76470588235</v>
          </cell>
          <cell r="BH22">
            <v>5.4600487856612577E-3</v>
          </cell>
          <cell r="BI22">
            <v>1.7219332696998619</v>
          </cell>
          <cell r="BJ22">
            <v>1.9679237367998421</v>
          </cell>
          <cell r="BK22">
            <v>0.75206166393760565</v>
          </cell>
          <cell r="BL22">
            <v>0.85949904450012071</v>
          </cell>
          <cell r="BM22">
            <v>7</v>
          </cell>
        </row>
        <row r="23">
          <cell r="A23">
            <v>30000064</v>
          </cell>
          <cell r="B23" t="str">
            <v>Fairway Gourmet Garlic Scallop 8/185g MB</v>
          </cell>
          <cell r="C23" t="str">
            <v>60000039</v>
          </cell>
          <cell r="D23" t="str">
            <v>None</v>
          </cell>
          <cell r="E23">
            <v>240</v>
          </cell>
          <cell r="F23">
            <v>928.5</v>
          </cell>
          <cell r="G23">
            <v>22.032</v>
          </cell>
          <cell r="H23">
            <v>42</v>
          </cell>
          <cell r="I23" t="str">
            <v>1-4</v>
          </cell>
          <cell r="J23">
            <v>18</v>
          </cell>
          <cell r="K23">
            <v>180</v>
          </cell>
          <cell r="L23" t="str">
            <v>Sea Salt</v>
          </cell>
          <cell r="M23" t="str">
            <v>N/A</v>
          </cell>
          <cell r="N23">
            <v>15.4224</v>
          </cell>
          <cell r="O23" t="str">
            <v>67-69</v>
          </cell>
          <cell r="P23">
            <v>68</v>
          </cell>
          <cell r="Q23" t="str">
            <v>48-50</v>
          </cell>
          <cell r="R23">
            <v>49</v>
          </cell>
          <cell r="S23" t="str">
            <v>57-61</v>
          </cell>
          <cell r="T23">
            <v>58</v>
          </cell>
          <cell r="U23">
            <v>0.15</v>
          </cell>
          <cell r="V23">
            <v>52</v>
          </cell>
          <cell r="W23" t="str">
            <v>64 X 64</v>
          </cell>
          <cell r="X23" t="str">
            <v>3:35</v>
          </cell>
          <cell r="Y23" t="str">
            <v>Sunflower</v>
          </cell>
          <cell r="Z23" t="str">
            <v>2.5</v>
          </cell>
          <cell r="AA23">
            <v>34</v>
          </cell>
          <cell r="AB23">
            <v>197.2</v>
          </cell>
          <cell r="AC23">
            <v>1</v>
          </cell>
          <cell r="AD23">
            <v>8</v>
          </cell>
          <cell r="AE23">
            <v>185</v>
          </cell>
          <cell r="AF23">
            <v>1.48</v>
          </cell>
          <cell r="AG23">
            <v>178</v>
          </cell>
          <cell r="AH23">
            <v>714</v>
          </cell>
          <cell r="AI23">
            <v>499.8</v>
          </cell>
          <cell r="AJ23">
            <v>449.82</v>
          </cell>
          <cell r="AK23">
            <v>424.83</v>
          </cell>
          <cell r="AL23">
            <v>1056.72</v>
          </cell>
          <cell r="AM23" t="str">
            <v>None</v>
          </cell>
          <cell r="AN23">
            <v>8</v>
          </cell>
          <cell r="AO23" t="str">
            <v>Use maximum relaxation to keep product round.</v>
          </cell>
          <cell r="AP23" t="str">
            <v>0:42</v>
          </cell>
          <cell r="AQ23">
            <v>0.16666666666666666</v>
          </cell>
          <cell r="AR23">
            <v>11</v>
          </cell>
          <cell r="AS23">
            <v>74.155789473684209</v>
          </cell>
          <cell r="AT23">
            <v>0.61168120199770593</v>
          </cell>
          <cell r="AU23">
            <v>741.5</v>
          </cell>
          <cell r="AV23">
            <v>501.01351351351354</v>
          </cell>
          <cell r="AW23">
            <v>860.14</v>
          </cell>
          <cell r="AX23">
            <v>581.17567567567562</v>
          </cell>
          <cell r="AY23">
            <v>0.15</v>
          </cell>
          <cell r="AZ23">
            <v>0.01</v>
          </cell>
          <cell r="BA23" t="str">
            <v>N</v>
          </cell>
          <cell r="BB23">
            <v>0</v>
          </cell>
          <cell r="BC23">
            <v>0.222</v>
          </cell>
          <cell r="BD23">
            <v>1.4800000000000001E-2</v>
          </cell>
          <cell r="BE23">
            <v>0</v>
          </cell>
          <cell r="BF23">
            <v>0.23680000000000001</v>
          </cell>
          <cell r="BG23">
            <v>136544.11764705883</v>
          </cell>
          <cell r="BH23">
            <v>5.4304792676359718E-3</v>
          </cell>
          <cell r="BI23">
            <v>1.7138903607969844</v>
          </cell>
          <cell r="BJ23">
            <v>1.9587318409108394</v>
          </cell>
          <cell r="BK23">
            <v>0.75559092321273447</v>
          </cell>
          <cell r="BL23">
            <v>0.86353248367169655</v>
          </cell>
          <cell r="BM23">
            <v>7</v>
          </cell>
        </row>
        <row r="24">
          <cell r="A24">
            <v>30000068</v>
          </cell>
          <cell r="B24" t="str">
            <v>Morrison's Rosemary Scalloped 8/185g MB</v>
          </cell>
          <cell r="C24" t="str">
            <v>60000022</v>
          </cell>
          <cell r="D24" t="str">
            <v>None</v>
          </cell>
          <cell r="E24">
            <v>240</v>
          </cell>
          <cell r="F24">
            <v>935.4</v>
          </cell>
          <cell r="G24">
            <v>20.808</v>
          </cell>
          <cell r="H24">
            <v>45</v>
          </cell>
          <cell r="I24" t="str">
            <v>1-4</v>
          </cell>
          <cell r="J24">
            <v>18</v>
          </cell>
          <cell r="K24">
            <v>170</v>
          </cell>
          <cell r="L24" t="str">
            <v>Sea Salt</v>
          </cell>
          <cell r="M24" t="str">
            <v>N/A</v>
          </cell>
          <cell r="N24">
            <v>14.5656</v>
          </cell>
          <cell r="O24" t="str">
            <v>67-69</v>
          </cell>
          <cell r="P24">
            <v>68</v>
          </cell>
          <cell r="Q24" t="str">
            <v>48-50</v>
          </cell>
          <cell r="R24">
            <v>49</v>
          </cell>
          <cell r="S24" t="str">
            <v>57-61</v>
          </cell>
          <cell r="T24">
            <v>58</v>
          </cell>
          <cell r="U24">
            <v>0.15</v>
          </cell>
          <cell r="V24">
            <v>52</v>
          </cell>
          <cell r="W24" t="str">
            <v>64 X 64</v>
          </cell>
          <cell r="X24" t="str">
            <v>3:40</v>
          </cell>
          <cell r="Y24" t="str">
            <v>Sunflower</v>
          </cell>
          <cell r="Z24" t="str">
            <v>2.5</v>
          </cell>
          <cell r="AA24">
            <v>34</v>
          </cell>
          <cell r="AB24">
            <v>197.2</v>
          </cell>
          <cell r="AC24">
            <v>1</v>
          </cell>
          <cell r="AD24">
            <v>8</v>
          </cell>
          <cell r="AE24">
            <v>185</v>
          </cell>
          <cell r="AF24">
            <v>1.48</v>
          </cell>
          <cell r="AG24">
            <v>178</v>
          </cell>
          <cell r="AH24">
            <v>675</v>
          </cell>
          <cell r="AI24">
            <v>506.25</v>
          </cell>
          <cell r="AJ24">
            <v>455.625</v>
          </cell>
          <cell r="AK24">
            <v>430.3125</v>
          </cell>
          <cell r="AL24">
            <v>999</v>
          </cell>
          <cell r="AM24" t="str">
            <v>None</v>
          </cell>
          <cell r="AN24">
            <v>8</v>
          </cell>
          <cell r="AO24" t="str">
            <v>Use maximum relaxation to keep product round.</v>
          </cell>
          <cell r="AP24" t="str">
            <v>0:45</v>
          </cell>
          <cell r="AQ24">
            <v>0.16666666666666666</v>
          </cell>
          <cell r="AR24">
            <v>10</v>
          </cell>
          <cell r="AS24">
            <v>75.396226415094333</v>
          </cell>
          <cell r="AT24">
            <v>0.60161767500967345</v>
          </cell>
          <cell r="AU24">
            <v>753</v>
          </cell>
          <cell r="AV24">
            <v>508.7837837837838</v>
          </cell>
          <cell r="AW24">
            <v>873.48</v>
          </cell>
          <cell r="AX24">
            <v>590.18918918918916</v>
          </cell>
          <cell r="AY24">
            <v>0.15</v>
          </cell>
          <cell r="AZ24">
            <v>0.01</v>
          </cell>
          <cell r="BA24" t="str">
            <v>N</v>
          </cell>
          <cell r="BB24">
            <v>0</v>
          </cell>
          <cell r="BC24">
            <v>0.222</v>
          </cell>
          <cell r="BD24">
            <v>1.4800000000000001E-2</v>
          </cell>
          <cell r="BE24">
            <v>0</v>
          </cell>
          <cell r="BF24">
            <v>0.23680000000000001</v>
          </cell>
          <cell r="BG24">
            <v>137558.82352941178</v>
          </cell>
          <cell r="BH24">
            <v>5.4740218088518275E-3</v>
          </cell>
          <cell r="BI24">
            <v>1.7257339320076972</v>
          </cell>
          <cell r="BJ24">
            <v>1.9722673508659396</v>
          </cell>
          <cell r="BK24">
            <v>0.75040536433876182</v>
          </cell>
          <cell r="BL24">
            <v>0.85760613067287061</v>
          </cell>
          <cell r="BM24">
            <v>7</v>
          </cell>
        </row>
        <row r="25">
          <cell r="A25">
            <v>30000070</v>
          </cell>
          <cell r="B25" t="str">
            <v xml:space="preserve">Fairway Pigs In Blanket Mini 8/150g </v>
          </cell>
          <cell r="C25" t="str">
            <v>60000055</v>
          </cell>
          <cell r="D25" t="str">
            <v>Dairy</v>
          </cell>
          <cell r="E25">
            <v>180</v>
          </cell>
          <cell r="F25">
            <v>951.4</v>
          </cell>
          <cell r="G25">
            <v>12.936</v>
          </cell>
          <cell r="H25">
            <v>74</v>
          </cell>
          <cell r="I25" t="str">
            <v>1-20</v>
          </cell>
          <cell r="J25">
            <v>28</v>
          </cell>
          <cell r="K25">
            <v>280</v>
          </cell>
          <cell r="L25" t="str">
            <v>Flake Salt</v>
          </cell>
          <cell r="M25" t="str">
            <v>N/A</v>
          </cell>
          <cell r="N25">
            <v>9.055200000000001</v>
          </cell>
          <cell r="P25">
            <v>16.5</v>
          </cell>
          <cell r="R25">
            <v>13.5</v>
          </cell>
          <cell r="T25">
            <v>15.43</v>
          </cell>
          <cell r="U25">
            <v>0.12508101101749836</v>
          </cell>
          <cell r="V25">
            <v>52</v>
          </cell>
          <cell r="W25" t="str">
            <v>27 X 30</v>
          </cell>
          <cell r="X25">
            <v>0.16666666666666666</v>
          </cell>
          <cell r="Y25" t="str">
            <v>Slurry #60600003</v>
          </cell>
          <cell r="Z25" t="str">
            <v>2.5</v>
          </cell>
          <cell r="AA25">
            <v>99</v>
          </cell>
          <cell r="AB25">
            <v>152.75700000000001</v>
          </cell>
          <cell r="AC25">
            <v>1</v>
          </cell>
          <cell r="AD25">
            <v>8</v>
          </cell>
          <cell r="AE25">
            <v>150</v>
          </cell>
          <cell r="AF25">
            <v>1.2</v>
          </cell>
          <cell r="AG25" t="str">
            <v>N/A</v>
          </cell>
          <cell r="AH25">
            <v>593</v>
          </cell>
          <cell r="AI25">
            <v>731.36666666666667</v>
          </cell>
          <cell r="AJ25">
            <v>658.23</v>
          </cell>
          <cell r="AK25">
            <v>621.66166666666663</v>
          </cell>
          <cell r="AL25">
            <v>711.6</v>
          </cell>
          <cell r="AM25" t="str">
            <v>Dairy</v>
          </cell>
          <cell r="AN25">
            <v>18</v>
          </cell>
          <cell r="AP25" t="str">
            <v>1:14</v>
          </cell>
          <cell r="AQ25">
            <v>0.125</v>
          </cell>
          <cell r="AR25">
            <v>11</v>
          </cell>
          <cell r="AS25">
            <v>49.93684210526316</v>
          </cell>
          <cell r="AT25">
            <v>0.90834142745224256</v>
          </cell>
          <cell r="AU25">
            <v>777.4</v>
          </cell>
          <cell r="AV25">
            <v>647.83333333333337</v>
          </cell>
          <cell r="AW25">
            <v>878.52497796500313</v>
          </cell>
          <cell r="AX25">
            <v>732.10414830416926</v>
          </cell>
          <cell r="AY25">
            <v>0.12508101101749836</v>
          </cell>
          <cell r="AZ25">
            <v>5.0000000000000001E-3</v>
          </cell>
          <cell r="BA25" t="str">
            <v>N</v>
          </cell>
          <cell r="BB25">
            <v>0</v>
          </cell>
          <cell r="BC25">
            <v>0.15009721322099803</v>
          </cell>
          <cell r="BD25">
            <v>6.0000000000000001E-3</v>
          </cell>
          <cell r="BE25">
            <v>0</v>
          </cell>
          <cell r="BF25">
            <v>0.15609721322099804</v>
          </cell>
          <cell r="BG25">
            <v>576606.06060606055</v>
          </cell>
          <cell r="BH25">
            <v>1.348234181206643E-3</v>
          </cell>
          <cell r="BI25">
            <v>1.2238986847366593</v>
          </cell>
          <cell r="BJ25">
            <v>1.3598874274851769</v>
          </cell>
          <cell r="BK25">
            <v>0.88242598302356923</v>
          </cell>
          <cell r="BL25">
            <v>0.98047331447063246</v>
          </cell>
          <cell r="BM25">
            <v>8</v>
          </cell>
        </row>
        <row r="26">
          <cell r="A26">
            <v>30000071</v>
          </cell>
          <cell r="B26" t="str">
            <v>Fairway Gourmet Wheat 8/170g</v>
          </cell>
          <cell r="C26" t="str">
            <v>60000026</v>
          </cell>
          <cell r="D26" t="str">
            <v>Dairy</v>
          </cell>
          <cell r="E26">
            <v>120</v>
          </cell>
          <cell r="F26">
            <v>1124</v>
          </cell>
          <cell r="G26">
            <v>20.646000000000001</v>
          </cell>
          <cell r="H26">
            <v>54</v>
          </cell>
          <cell r="I26" t="str">
            <v>1-3</v>
          </cell>
          <cell r="J26">
            <v>18</v>
          </cell>
          <cell r="K26">
            <v>185</v>
          </cell>
          <cell r="L26" t="str">
            <v>Flake Salt</v>
          </cell>
          <cell r="M26" t="str">
            <v>N/A</v>
          </cell>
          <cell r="N26">
            <v>14.452199999999999</v>
          </cell>
          <cell r="O26" t="str">
            <v>61-63</v>
          </cell>
          <cell r="P26">
            <v>62</v>
          </cell>
          <cell r="Q26" t="str">
            <v>44-46</v>
          </cell>
          <cell r="R26">
            <v>45</v>
          </cell>
          <cell r="S26" t="str">
            <v>48 - 54</v>
          </cell>
          <cell r="T26">
            <v>50</v>
          </cell>
          <cell r="U26">
            <v>0.1</v>
          </cell>
          <cell r="V26">
            <v>50</v>
          </cell>
          <cell r="W26" t="str">
            <v>62 X 62</v>
          </cell>
          <cell r="X26" t="str">
            <v>3:20</v>
          </cell>
          <cell r="Y26" t="str">
            <v>Sunflower</v>
          </cell>
          <cell r="Z26" t="str">
            <v>2.5</v>
          </cell>
          <cell r="AA26">
            <v>35</v>
          </cell>
          <cell r="AB26">
            <v>175</v>
          </cell>
          <cell r="AC26">
            <v>1</v>
          </cell>
          <cell r="AD26">
            <v>8</v>
          </cell>
          <cell r="AE26">
            <v>170</v>
          </cell>
          <cell r="AF26">
            <v>1.36</v>
          </cell>
          <cell r="AG26">
            <v>178</v>
          </cell>
          <cell r="AH26">
            <v>713</v>
          </cell>
          <cell r="AI26">
            <v>641.69999999999993</v>
          </cell>
          <cell r="AJ26">
            <v>577.53</v>
          </cell>
          <cell r="AK26">
            <v>545.44499999999994</v>
          </cell>
          <cell r="AL26">
            <v>969.68000000000006</v>
          </cell>
          <cell r="AM26" t="str">
            <v>Dairy</v>
          </cell>
          <cell r="AN26">
            <v>7</v>
          </cell>
          <cell r="AP26" t="str">
            <v>0:54</v>
          </cell>
          <cell r="AQ26">
            <v>8.3333333333333329E-2</v>
          </cell>
          <cell r="AR26">
            <v>11</v>
          </cell>
          <cell r="AS26">
            <v>68.047719298245624</v>
          </cell>
          <cell r="AT26">
            <v>0.66658666753466689</v>
          </cell>
          <cell r="AU26">
            <v>730.4</v>
          </cell>
          <cell r="AV26">
            <v>537.05882352941171</v>
          </cell>
          <cell r="AW26">
            <v>810.74399999999991</v>
          </cell>
          <cell r="AX26">
            <v>596.13529411764694</v>
          </cell>
          <cell r="AY26">
            <v>0.1</v>
          </cell>
          <cell r="AZ26">
            <v>0.01</v>
          </cell>
          <cell r="BA26" t="str">
            <v>N</v>
          </cell>
          <cell r="BB26">
            <v>0</v>
          </cell>
          <cell r="BC26">
            <v>0.13600000000000001</v>
          </cell>
          <cell r="BD26">
            <v>1.3600000000000001E-2</v>
          </cell>
          <cell r="BE26">
            <v>0</v>
          </cell>
          <cell r="BF26">
            <v>0.14960000000000001</v>
          </cell>
          <cell r="BG26">
            <v>181290.32258064518</v>
          </cell>
          <cell r="BH26">
            <v>4.0288967971530247E-3</v>
          </cell>
          <cell r="BI26">
            <v>1.2776911032028468</v>
          </cell>
          <cell r="BJ26">
            <v>1.4602184036603965</v>
          </cell>
          <cell r="BK26">
            <v>0.93136752460510408</v>
          </cell>
          <cell r="BL26">
            <v>1.064420028120119</v>
          </cell>
          <cell r="BM26">
            <v>2</v>
          </cell>
        </row>
        <row r="27">
          <cell r="A27">
            <v>30000077</v>
          </cell>
          <cell r="B27" t="str">
            <v>Tesco Scalloped Sea Salt 8/185g MB</v>
          </cell>
          <cell r="C27" t="str">
            <v>60000041</v>
          </cell>
          <cell r="D27" t="str">
            <v>None</v>
          </cell>
          <cell r="E27">
            <v>240</v>
          </cell>
          <cell r="F27">
            <v>944.7</v>
          </cell>
          <cell r="G27">
            <v>20.196000000000002</v>
          </cell>
          <cell r="H27">
            <v>47</v>
          </cell>
          <cell r="I27" t="str">
            <v>1-4</v>
          </cell>
          <cell r="J27">
            <v>18</v>
          </cell>
          <cell r="K27">
            <v>165</v>
          </cell>
          <cell r="L27" t="str">
            <v>Sea Salt</v>
          </cell>
          <cell r="M27" t="str">
            <v>N/A</v>
          </cell>
          <cell r="N27">
            <v>14.137200000000002</v>
          </cell>
          <cell r="O27" t="str">
            <v>67-69</v>
          </cell>
          <cell r="P27">
            <v>68</v>
          </cell>
          <cell r="Q27" t="str">
            <v>48-50</v>
          </cell>
          <cell r="R27">
            <v>49</v>
          </cell>
          <cell r="S27" t="str">
            <v>57-61</v>
          </cell>
          <cell r="T27">
            <v>58</v>
          </cell>
          <cell r="U27">
            <v>0.15</v>
          </cell>
          <cell r="V27">
            <v>52</v>
          </cell>
          <cell r="W27" t="str">
            <v>64 X 64</v>
          </cell>
          <cell r="X27" t="str">
            <v>3:35</v>
          </cell>
          <cell r="Y27" t="str">
            <v>Sunflower</v>
          </cell>
          <cell r="Z27" t="str">
            <v>2.5</v>
          </cell>
          <cell r="AA27">
            <v>34</v>
          </cell>
          <cell r="AB27">
            <v>197.2</v>
          </cell>
          <cell r="AC27">
            <v>1</v>
          </cell>
          <cell r="AD27">
            <v>8</v>
          </cell>
          <cell r="AE27">
            <v>185</v>
          </cell>
          <cell r="AF27">
            <v>1.48</v>
          </cell>
          <cell r="AG27">
            <v>178</v>
          </cell>
          <cell r="AH27">
            <v>655</v>
          </cell>
          <cell r="AI27">
            <v>513.08333333333326</v>
          </cell>
          <cell r="AJ27">
            <v>461.77499999999992</v>
          </cell>
          <cell r="AK27">
            <v>436.12083333333328</v>
          </cell>
          <cell r="AL27">
            <v>969.4</v>
          </cell>
          <cell r="AM27" t="str">
            <v>None</v>
          </cell>
          <cell r="AN27">
            <v>8</v>
          </cell>
          <cell r="AO27" t="str">
            <v>Use maximum relaxation to keep product round.</v>
          </cell>
          <cell r="AP27" t="str">
            <v>0:47</v>
          </cell>
          <cell r="AQ27">
            <v>0.16666666666666666</v>
          </cell>
          <cell r="AR27">
            <v>10</v>
          </cell>
          <cell r="AS27">
            <v>73.1622641509434</v>
          </cell>
          <cell r="AT27">
            <v>0.6199876803534804</v>
          </cell>
          <cell r="AU27">
            <v>748.8</v>
          </cell>
          <cell r="AV27">
            <v>505.94594594594594</v>
          </cell>
          <cell r="AW27">
            <v>868.60799999999995</v>
          </cell>
          <cell r="AX27">
            <v>586.89729729729731</v>
          </cell>
          <cell r="AY27">
            <v>0.15</v>
          </cell>
          <cell r="AZ27">
            <v>0.01</v>
          </cell>
          <cell r="BA27" t="str">
            <v>N</v>
          </cell>
          <cell r="BB27">
            <v>0</v>
          </cell>
          <cell r="BC27">
            <v>0.222</v>
          </cell>
          <cell r="BD27">
            <v>1.4800000000000001E-2</v>
          </cell>
          <cell r="BE27">
            <v>0</v>
          </cell>
          <cell r="BF27">
            <v>0.23680000000000001</v>
          </cell>
          <cell r="BG27">
            <v>138926.4705882353</v>
          </cell>
          <cell r="BH27">
            <v>5.3899015560495388E-3</v>
          </cell>
          <cell r="BI27">
            <v>1.7028532232454747</v>
          </cell>
          <cell r="BJ27">
            <v>1.9461179694233997</v>
          </cell>
          <cell r="BK27">
            <v>0.76048832766211893</v>
          </cell>
          <cell r="BL27">
            <v>0.86912951732813593</v>
          </cell>
          <cell r="BM27">
            <v>7</v>
          </cell>
        </row>
        <row r="28">
          <cell r="A28">
            <v>30000081</v>
          </cell>
          <cell r="B28" t="str">
            <v>Asda CBY (V2) Garlic Scallop 9/200g MB</v>
          </cell>
          <cell r="C28" t="str">
            <v>60000039</v>
          </cell>
          <cell r="D28" t="str">
            <v>None</v>
          </cell>
          <cell r="E28">
            <v>240</v>
          </cell>
          <cell r="F28">
            <v>928.5</v>
          </cell>
          <cell r="G28">
            <v>22.032</v>
          </cell>
          <cell r="H28">
            <v>42</v>
          </cell>
          <cell r="I28" t="str">
            <v>1-4</v>
          </cell>
          <cell r="J28">
            <v>18</v>
          </cell>
          <cell r="K28">
            <v>180</v>
          </cell>
          <cell r="L28" t="str">
            <v>Sea Salt</v>
          </cell>
          <cell r="M28" t="str">
            <v>N/A</v>
          </cell>
          <cell r="N28">
            <v>15.4224</v>
          </cell>
          <cell r="O28" t="str">
            <v>67-69</v>
          </cell>
          <cell r="P28">
            <v>68</v>
          </cell>
          <cell r="Q28" t="str">
            <v>48-50</v>
          </cell>
          <cell r="R28">
            <v>49</v>
          </cell>
          <cell r="S28" t="str">
            <v>57-59</v>
          </cell>
          <cell r="T28">
            <v>58</v>
          </cell>
          <cell r="U28">
            <v>0.15</v>
          </cell>
          <cell r="V28">
            <v>50</v>
          </cell>
          <cell r="W28" t="str">
            <v>64 X 64</v>
          </cell>
          <cell r="X28" t="str">
            <v>3:35</v>
          </cell>
          <cell r="Y28" t="str">
            <v>Sunflower</v>
          </cell>
          <cell r="Z28" t="str">
            <v>2.5</v>
          </cell>
          <cell r="AA28">
            <v>35</v>
          </cell>
          <cell r="AB28">
            <v>203</v>
          </cell>
          <cell r="AC28">
            <v>1</v>
          </cell>
          <cell r="AD28">
            <v>9</v>
          </cell>
          <cell r="AE28">
            <v>200</v>
          </cell>
          <cell r="AF28">
            <v>1.8</v>
          </cell>
          <cell r="AG28">
            <v>178</v>
          </cell>
          <cell r="AH28">
            <v>617</v>
          </cell>
          <cell r="AI28">
            <v>431.9</v>
          </cell>
          <cell r="AJ28">
            <v>388.71</v>
          </cell>
          <cell r="AK28">
            <v>367.11499999999995</v>
          </cell>
          <cell r="AL28">
            <v>1110.6000000000001</v>
          </cell>
          <cell r="AM28" t="str">
            <v>None</v>
          </cell>
          <cell r="AN28">
            <v>8</v>
          </cell>
          <cell r="AO28" t="str">
            <v>Use maximum relaxation to keep product round.</v>
          </cell>
          <cell r="AP28" t="str">
            <v>0:42</v>
          </cell>
          <cell r="AQ28">
            <v>0.16666666666666666</v>
          </cell>
          <cell r="AR28">
            <v>11</v>
          </cell>
          <cell r="AS28">
            <v>77.936842105263167</v>
          </cell>
          <cell r="AT28">
            <v>0.5820059065145109</v>
          </cell>
          <cell r="AU28">
            <v>741.5</v>
          </cell>
          <cell r="AV28">
            <v>411.94444444444446</v>
          </cell>
          <cell r="AW28">
            <v>860.14</v>
          </cell>
          <cell r="AX28">
            <v>477.85555555555555</v>
          </cell>
          <cell r="AY28">
            <v>0.15</v>
          </cell>
          <cell r="AZ28">
            <v>0.01</v>
          </cell>
          <cell r="BA28" t="str">
            <v>N</v>
          </cell>
          <cell r="BB28">
            <v>0</v>
          </cell>
          <cell r="BC28">
            <v>0.27</v>
          </cell>
          <cell r="BD28">
            <v>1.8000000000000002E-2</v>
          </cell>
          <cell r="BE28">
            <v>0</v>
          </cell>
          <cell r="BF28">
            <v>0.28800000000000003</v>
          </cell>
          <cell r="BG28">
            <v>136544.11764705883</v>
          </cell>
          <cell r="BH28">
            <v>5.4304792676359718E-3</v>
          </cell>
          <cell r="BI28">
            <v>1.998600969305331</v>
          </cell>
          <cell r="BJ28">
            <v>2.284115393491807</v>
          </cell>
          <cell r="BK28">
            <v>0.78805125394662179</v>
          </cell>
          <cell r="BL28">
            <v>0.90063000451042496</v>
          </cell>
          <cell r="BM28">
            <v>7</v>
          </cell>
        </row>
        <row r="29">
          <cell r="A29">
            <v>30000082</v>
          </cell>
          <cell r="B29" t="str">
            <v>Asda CBY (V2) Rosemary Scallop 9/185g MB</v>
          </cell>
          <cell r="C29" t="str">
            <v>60000022</v>
          </cell>
          <cell r="D29" t="str">
            <v>None</v>
          </cell>
          <cell r="E29">
            <v>240</v>
          </cell>
          <cell r="F29">
            <v>935.4</v>
          </cell>
          <cell r="G29">
            <v>20.808</v>
          </cell>
          <cell r="H29">
            <v>45</v>
          </cell>
          <cell r="I29" t="str">
            <v>1-4</v>
          </cell>
          <cell r="J29">
            <v>18</v>
          </cell>
          <cell r="K29">
            <v>170</v>
          </cell>
          <cell r="L29" t="str">
            <v>Sea Salt</v>
          </cell>
          <cell r="M29" t="str">
            <v>N/A</v>
          </cell>
          <cell r="N29">
            <v>14.5656</v>
          </cell>
          <cell r="O29" t="str">
            <v>67-69</v>
          </cell>
          <cell r="P29">
            <v>68</v>
          </cell>
          <cell r="Q29" t="str">
            <v>48-50</v>
          </cell>
          <cell r="R29">
            <v>49</v>
          </cell>
          <cell r="S29" t="str">
            <v>57-61</v>
          </cell>
          <cell r="T29">
            <v>58</v>
          </cell>
          <cell r="U29">
            <v>0.15517241379310345</v>
          </cell>
          <cell r="V29">
            <v>52</v>
          </cell>
          <cell r="W29" t="str">
            <v>64 X 64</v>
          </cell>
          <cell r="X29" t="str">
            <v>3:40</v>
          </cell>
          <cell r="Y29" t="str">
            <v>Sunflower</v>
          </cell>
          <cell r="Z29" t="str">
            <v>2.5</v>
          </cell>
          <cell r="AA29">
            <v>34</v>
          </cell>
          <cell r="AB29">
            <v>197.2</v>
          </cell>
          <cell r="AC29">
            <v>1</v>
          </cell>
          <cell r="AD29">
            <v>9</v>
          </cell>
          <cell r="AE29">
            <v>185</v>
          </cell>
          <cell r="AF29">
            <v>1.665</v>
          </cell>
          <cell r="AG29">
            <v>178</v>
          </cell>
          <cell r="AH29">
            <v>600</v>
          </cell>
          <cell r="AI29">
            <v>450</v>
          </cell>
          <cell r="AJ29">
            <v>405</v>
          </cell>
          <cell r="AK29">
            <v>382.5</v>
          </cell>
          <cell r="AL29">
            <v>999</v>
          </cell>
          <cell r="AM29" t="str">
            <v>None</v>
          </cell>
          <cell r="AN29">
            <v>8</v>
          </cell>
          <cell r="AO29" t="str">
            <v xml:space="preserve"> Use maximum relaxation to keep product round.</v>
          </cell>
          <cell r="AP29" t="str">
            <v>0:45</v>
          </cell>
          <cell r="AQ29">
            <v>0.16666666666666666</v>
          </cell>
          <cell r="AR29">
            <v>11</v>
          </cell>
          <cell r="AS29">
            <v>70.10526315789474</v>
          </cell>
          <cell r="AT29">
            <v>0.64702278255757339</v>
          </cell>
          <cell r="AU29">
            <v>753</v>
          </cell>
          <cell r="AV29">
            <v>452.25225225225222</v>
          </cell>
          <cell r="AW29">
            <v>877.37482758620683</v>
          </cell>
          <cell r="AX29">
            <v>526.95184840012416</v>
          </cell>
          <cell r="AY29">
            <v>0.15517241379310345</v>
          </cell>
          <cell r="AZ29">
            <v>0.01</v>
          </cell>
          <cell r="BA29" t="str">
            <v>N</v>
          </cell>
          <cell r="BB29">
            <v>0</v>
          </cell>
          <cell r="BC29">
            <v>0.25836206896551728</v>
          </cell>
          <cell r="BD29">
            <v>1.6650000000000002E-2</v>
          </cell>
          <cell r="BE29">
            <v>0</v>
          </cell>
          <cell r="BF29">
            <v>0.27501206896551728</v>
          </cell>
          <cell r="BG29">
            <v>137558.82352941178</v>
          </cell>
          <cell r="BH29">
            <v>5.4740218088518275E-3</v>
          </cell>
          <cell r="BI29">
            <v>1.9500627424741765</v>
          </cell>
          <cell r="BJ29">
            <v>2.2286431342562016</v>
          </cell>
          <cell r="BK29">
            <v>0.74709134648230047</v>
          </cell>
          <cell r="BL29">
            <v>0.85381868169405761</v>
          </cell>
          <cell r="BM29">
            <v>7</v>
          </cell>
        </row>
        <row r="30">
          <cell r="A30">
            <v>30000083</v>
          </cell>
          <cell r="B30" t="str">
            <v>Asda CBY (V2) Sea Salt &amp; Pepper 9/185g MB</v>
          </cell>
          <cell r="C30" t="str">
            <v>60000040</v>
          </cell>
          <cell r="D30" t="str">
            <v>None</v>
          </cell>
          <cell r="E30">
            <v>240</v>
          </cell>
          <cell r="F30">
            <v>942.9</v>
          </cell>
          <cell r="G30">
            <v>20.196000000000002</v>
          </cell>
          <cell r="H30">
            <v>47</v>
          </cell>
          <cell r="I30" t="str">
            <v>1-4</v>
          </cell>
          <cell r="J30">
            <v>18</v>
          </cell>
          <cell r="K30">
            <v>165</v>
          </cell>
          <cell r="L30" t="str">
            <v>Sea Salt</v>
          </cell>
          <cell r="M30" t="str">
            <v>N/A</v>
          </cell>
          <cell r="N30">
            <v>14.137200000000002</v>
          </cell>
          <cell r="O30" t="str">
            <v>67-69</v>
          </cell>
          <cell r="P30">
            <v>68</v>
          </cell>
          <cell r="Q30" t="str">
            <v>48-50</v>
          </cell>
          <cell r="R30">
            <v>49</v>
          </cell>
          <cell r="S30" t="str">
            <v>57-61</v>
          </cell>
          <cell r="T30">
            <v>58</v>
          </cell>
          <cell r="U30">
            <v>0.15</v>
          </cell>
          <cell r="V30">
            <v>52</v>
          </cell>
          <cell r="W30" t="str">
            <v>64 X 64</v>
          </cell>
          <cell r="X30" t="str">
            <v>3:35</v>
          </cell>
          <cell r="Y30" t="str">
            <v>Sunflower</v>
          </cell>
          <cell r="Z30" t="str">
            <v>2.0</v>
          </cell>
          <cell r="AA30">
            <v>34</v>
          </cell>
          <cell r="AB30">
            <v>197.2</v>
          </cell>
          <cell r="AC30">
            <v>1</v>
          </cell>
          <cell r="AD30">
            <v>9</v>
          </cell>
          <cell r="AE30">
            <v>185</v>
          </cell>
          <cell r="AF30">
            <v>1.665</v>
          </cell>
          <cell r="AG30">
            <v>178</v>
          </cell>
          <cell r="AH30">
            <v>582</v>
          </cell>
          <cell r="AI30">
            <v>455.9</v>
          </cell>
          <cell r="AJ30">
            <v>410.31</v>
          </cell>
          <cell r="AK30">
            <v>387.51499999999999</v>
          </cell>
          <cell r="AL30">
            <v>969.03</v>
          </cell>
          <cell r="AM30" t="str">
            <v>None</v>
          </cell>
          <cell r="AN30">
            <v>8</v>
          </cell>
          <cell r="AO30" t="str">
            <v>Use maximum relaxation to keep product round.</v>
          </cell>
          <cell r="AP30" t="str">
            <v>0:47</v>
          </cell>
          <cell r="AQ30">
            <v>0.16666666666666666</v>
          </cell>
          <cell r="AR30">
            <v>11</v>
          </cell>
          <cell r="AS30">
            <v>68.002105263157887</v>
          </cell>
          <cell r="AT30">
            <v>0.66703379645110661</v>
          </cell>
          <cell r="AU30">
            <v>757.1</v>
          </cell>
          <cell r="AV30">
            <v>454.71471471471472</v>
          </cell>
          <cell r="AW30">
            <v>878.23599999999999</v>
          </cell>
          <cell r="AX30">
            <v>527.46906906906906</v>
          </cell>
          <cell r="AY30">
            <v>0.15</v>
          </cell>
          <cell r="AZ30">
            <v>0.01</v>
          </cell>
          <cell r="BA30" t="str">
            <v>N</v>
          </cell>
          <cell r="BB30">
            <v>0</v>
          </cell>
          <cell r="BC30">
            <v>0.24975</v>
          </cell>
          <cell r="BD30">
            <v>1.6650000000000002E-2</v>
          </cell>
          <cell r="BE30">
            <v>0</v>
          </cell>
          <cell r="BF30">
            <v>0.26640000000000003</v>
          </cell>
          <cell r="BG30">
            <v>138661.76470588235</v>
          </cell>
          <cell r="BH30">
            <v>5.4600487856612577E-3</v>
          </cell>
          <cell r="BI30">
            <v>1.9371749284123447</v>
          </cell>
          <cell r="BJ30">
            <v>2.2139142038998227</v>
          </cell>
          <cell r="BK30">
            <v>0.75206166393760554</v>
          </cell>
          <cell r="BL30">
            <v>0.85949904450012071</v>
          </cell>
          <cell r="BM30">
            <v>6</v>
          </cell>
        </row>
        <row r="31">
          <cell r="A31">
            <v>30000084</v>
          </cell>
          <cell r="B31" t="str">
            <v>Asda CBY (V2) Multigrain 9/170g</v>
          </cell>
          <cell r="C31" t="str">
            <v>60000027</v>
          </cell>
          <cell r="D31" t="str">
            <v>None</v>
          </cell>
          <cell r="E31">
            <v>120</v>
          </cell>
          <cell r="F31">
            <v>1154</v>
          </cell>
          <cell r="G31">
            <v>20.978999999999999</v>
          </cell>
          <cell r="H31">
            <v>55</v>
          </cell>
          <cell r="I31" t="str">
            <v>1-3</v>
          </cell>
          <cell r="J31">
            <v>18</v>
          </cell>
          <cell r="K31">
            <v>185</v>
          </cell>
          <cell r="L31" t="str">
            <v>Flake Salt</v>
          </cell>
          <cell r="M31" t="str">
            <v>N/A</v>
          </cell>
          <cell r="N31">
            <v>14.685300000000002</v>
          </cell>
          <cell r="O31" t="str">
            <v>62-64</v>
          </cell>
          <cell r="P31">
            <v>63</v>
          </cell>
          <cell r="Q31" t="str">
            <v>44-46</v>
          </cell>
          <cell r="R31">
            <v>45</v>
          </cell>
          <cell r="S31" t="str">
            <v>48-54</v>
          </cell>
          <cell r="T31">
            <v>50</v>
          </cell>
          <cell r="U31">
            <v>0.1</v>
          </cell>
          <cell r="V31">
            <v>50</v>
          </cell>
          <cell r="W31" t="str">
            <v>62 X 62</v>
          </cell>
          <cell r="X31" t="str">
            <v>3:20</v>
          </cell>
          <cell r="Y31" t="str">
            <v>Sunflower</v>
          </cell>
          <cell r="Z31" t="str">
            <v>2.5</v>
          </cell>
          <cell r="AA31">
            <v>35</v>
          </cell>
          <cell r="AB31">
            <v>175</v>
          </cell>
          <cell r="AC31">
            <v>1</v>
          </cell>
          <cell r="AD31">
            <v>9</v>
          </cell>
          <cell r="AE31">
            <v>170</v>
          </cell>
          <cell r="AF31">
            <v>1.53</v>
          </cell>
          <cell r="AG31">
            <v>178</v>
          </cell>
          <cell r="AH31">
            <v>634</v>
          </cell>
          <cell r="AI31">
            <v>581.16666666666663</v>
          </cell>
          <cell r="AJ31">
            <v>523.04999999999995</v>
          </cell>
          <cell r="AK31">
            <v>493.99166666666662</v>
          </cell>
          <cell r="AL31">
            <v>970.02</v>
          </cell>
          <cell r="AM31" t="str">
            <v>None</v>
          </cell>
          <cell r="AN31">
            <v>7</v>
          </cell>
          <cell r="AP31" t="str">
            <v>0:55</v>
          </cell>
          <cell r="AQ31">
            <v>8.3333333333333329E-2</v>
          </cell>
          <cell r="AR31">
            <v>11</v>
          </cell>
          <cell r="AS31">
            <v>68.071578947368423</v>
          </cell>
          <cell r="AT31">
            <v>0.66635302341705926</v>
          </cell>
          <cell r="AU31">
            <v>760.9</v>
          </cell>
          <cell r="AV31">
            <v>497.32026143790847</v>
          </cell>
          <cell r="AW31">
            <v>844.59900000000005</v>
          </cell>
          <cell r="AX31">
            <v>552.02549019607841</v>
          </cell>
          <cell r="AY31">
            <v>0.1</v>
          </cell>
          <cell r="AZ31">
            <v>0.01</v>
          </cell>
          <cell r="BA31" t="str">
            <v>N</v>
          </cell>
          <cell r="BB31">
            <v>0</v>
          </cell>
          <cell r="BC31">
            <v>0.15300000000000002</v>
          </cell>
          <cell r="BD31">
            <v>1.5300000000000001E-2</v>
          </cell>
          <cell r="BE31">
            <v>0</v>
          </cell>
          <cell r="BF31">
            <v>0.16830000000000003</v>
          </cell>
          <cell r="BG31">
            <v>183174.60317460317</v>
          </cell>
          <cell r="BH31">
            <v>4.1539601386481806E-3</v>
          </cell>
          <cell r="BI31">
            <v>1.4767974436741771</v>
          </cell>
          <cell r="BJ31">
            <v>1.6877685070562023</v>
          </cell>
          <cell r="BK31">
            <v>0.90652242508578307</v>
          </cell>
          <cell r="BL31">
            <v>1.0360256286694662</v>
          </cell>
          <cell r="BM31">
            <v>2</v>
          </cell>
        </row>
        <row r="32">
          <cell r="A32">
            <v>30000093</v>
          </cell>
          <cell r="B32" t="str">
            <v>Tesco Rosemary Scallop MB 8x185g</v>
          </cell>
          <cell r="C32" t="str">
            <v>60000022</v>
          </cell>
          <cell r="D32" t="str">
            <v>None</v>
          </cell>
          <cell r="E32">
            <v>240</v>
          </cell>
          <cell r="F32">
            <v>935.6</v>
          </cell>
          <cell r="G32">
            <v>20.808</v>
          </cell>
          <cell r="H32">
            <v>45</v>
          </cell>
          <cell r="I32" t="str">
            <v>1-4</v>
          </cell>
          <cell r="J32">
            <v>18</v>
          </cell>
          <cell r="K32">
            <v>170</v>
          </cell>
          <cell r="L32" t="str">
            <v>Sea Salt</v>
          </cell>
          <cell r="M32" t="str">
            <v>N/A</v>
          </cell>
          <cell r="N32">
            <v>14.5656</v>
          </cell>
          <cell r="O32" t="str">
            <v>67-69</v>
          </cell>
          <cell r="P32">
            <v>68</v>
          </cell>
          <cell r="Q32" t="str">
            <v>48-50</v>
          </cell>
          <cell r="R32">
            <v>49</v>
          </cell>
          <cell r="S32" t="str">
            <v>57-61</v>
          </cell>
          <cell r="T32">
            <v>58</v>
          </cell>
          <cell r="U32">
            <v>0.15</v>
          </cell>
          <cell r="V32">
            <v>52</v>
          </cell>
          <cell r="W32" t="str">
            <v>64 X 64</v>
          </cell>
          <cell r="X32" t="str">
            <v>3:30</v>
          </cell>
          <cell r="Y32" t="str">
            <v>Sunflower</v>
          </cell>
          <cell r="Z32" t="str">
            <v>2.5</v>
          </cell>
          <cell r="AA32">
            <v>34</v>
          </cell>
          <cell r="AB32">
            <v>197.2</v>
          </cell>
          <cell r="AC32">
            <v>1</v>
          </cell>
          <cell r="AD32">
            <v>8</v>
          </cell>
          <cell r="AE32">
            <v>185</v>
          </cell>
          <cell r="AF32">
            <v>1.48</v>
          </cell>
          <cell r="AG32">
            <v>178</v>
          </cell>
          <cell r="AH32">
            <v>675</v>
          </cell>
          <cell r="AI32">
            <v>506.25</v>
          </cell>
          <cell r="AJ32">
            <v>455.625</v>
          </cell>
          <cell r="AK32">
            <v>430.3125</v>
          </cell>
          <cell r="AL32">
            <v>999</v>
          </cell>
          <cell r="AM32" t="str">
            <v>None</v>
          </cell>
          <cell r="AN32">
            <v>8</v>
          </cell>
          <cell r="AO32" t="str">
            <v>Use maximum relaxation to keep product round.</v>
          </cell>
          <cell r="AP32" t="str">
            <v>0:45</v>
          </cell>
          <cell r="AQ32">
            <v>0.16666666666666666</v>
          </cell>
          <cell r="AR32">
            <v>23</v>
          </cell>
          <cell r="AS32">
            <v>38.057142857142857</v>
          </cell>
          <cell r="AT32">
            <v>1.1918840731323721</v>
          </cell>
          <cell r="AU32">
            <v>753</v>
          </cell>
          <cell r="AV32">
            <v>508.7837837837838</v>
          </cell>
          <cell r="AW32">
            <v>873.48</v>
          </cell>
          <cell r="AX32">
            <v>590.18918918918916</v>
          </cell>
          <cell r="AY32">
            <v>0.15</v>
          </cell>
          <cell r="AZ32">
            <v>0.01</v>
          </cell>
          <cell r="BA32" t="str">
            <v>N</v>
          </cell>
          <cell r="BB32">
            <v>0</v>
          </cell>
          <cell r="BC32">
            <v>0.222</v>
          </cell>
          <cell r="BD32">
            <v>1.4800000000000001E-2</v>
          </cell>
          <cell r="BE32">
            <v>0</v>
          </cell>
          <cell r="BF32">
            <v>0.23680000000000001</v>
          </cell>
          <cell r="BG32">
            <v>137588.23529411765</v>
          </cell>
          <cell r="BH32">
            <v>5.4728516460025647E-3</v>
          </cell>
          <cell r="BI32">
            <v>1.7254156477126976</v>
          </cell>
          <cell r="BJ32">
            <v>2.0299007620149383</v>
          </cell>
          <cell r="BK32">
            <v>0.72909968196223995</v>
          </cell>
          <cell r="BL32">
            <v>0.85776433172028221</v>
          </cell>
          <cell r="BM32">
            <v>7</v>
          </cell>
        </row>
        <row r="33">
          <cell r="A33">
            <v>30000098</v>
          </cell>
          <cell r="B33" t="str">
            <v>Miltons Organic Multigrain 4/170g</v>
          </cell>
          <cell r="C33" t="str">
            <v>60000061</v>
          </cell>
          <cell r="D33" t="str">
            <v>Sesame</v>
          </cell>
          <cell r="E33">
            <v>240</v>
          </cell>
          <cell r="F33">
            <v>957.7</v>
          </cell>
          <cell r="G33">
            <v>18.143999999999998</v>
          </cell>
          <cell r="H33">
            <v>53</v>
          </cell>
          <cell r="I33" t="str">
            <v>1-3</v>
          </cell>
          <cell r="J33">
            <v>18</v>
          </cell>
          <cell r="K33">
            <v>160</v>
          </cell>
          <cell r="L33" t="str">
            <v>Sea Salt/Org. 3 Seed Blend  (RCP 60500015)</v>
          </cell>
          <cell r="M33">
            <v>40</v>
          </cell>
          <cell r="N33">
            <v>20</v>
          </cell>
          <cell r="O33" t="str">
            <v>62-64</v>
          </cell>
          <cell r="P33">
            <v>63</v>
          </cell>
          <cell r="Q33" t="str">
            <v>45-47</v>
          </cell>
          <cell r="R33">
            <v>46</v>
          </cell>
          <cell r="S33" t="str">
            <v>52-55</v>
          </cell>
          <cell r="T33">
            <v>53</v>
          </cell>
          <cell r="U33">
            <v>0.12</v>
          </cell>
          <cell r="V33">
            <v>51</v>
          </cell>
          <cell r="W33" t="str">
            <v>62 X 62</v>
          </cell>
          <cell r="X33" t="str">
            <v>3:20</v>
          </cell>
          <cell r="Y33" t="str">
            <v>Organic Sunflower</v>
          </cell>
          <cell r="Z33" t="str">
            <v>2.5</v>
          </cell>
          <cell r="AA33">
            <v>34</v>
          </cell>
          <cell r="AB33">
            <v>180.2</v>
          </cell>
          <cell r="AC33">
            <v>1</v>
          </cell>
          <cell r="AD33">
            <v>4</v>
          </cell>
          <cell r="AE33">
            <v>170</v>
          </cell>
          <cell r="AF33">
            <v>0.68</v>
          </cell>
          <cell r="AG33">
            <v>178</v>
          </cell>
          <cell r="AH33">
            <v>1270</v>
          </cell>
          <cell r="AI33">
            <v>1121.8333333333335</v>
          </cell>
          <cell r="AJ33">
            <v>1009.6500000000002</v>
          </cell>
          <cell r="AK33">
            <v>953.55833333333339</v>
          </cell>
          <cell r="AL33">
            <v>863.6</v>
          </cell>
          <cell r="AM33" t="str">
            <v>None</v>
          </cell>
          <cell r="AN33">
            <v>7</v>
          </cell>
          <cell r="AP33" t="str">
            <v>0:53</v>
          </cell>
          <cell r="AQ33">
            <v>0.125</v>
          </cell>
          <cell r="AR33">
            <v>23</v>
          </cell>
          <cell r="AS33">
            <v>32.899047619047622</v>
          </cell>
          <cell r="AT33">
            <v>1.3787542717221395</v>
          </cell>
          <cell r="AU33">
            <v>738.2</v>
          </cell>
          <cell r="AV33">
            <v>1085.5882352941176</v>
          </cell>
          <cell r="AW33">
            <v>841.54799999999989</v>
          </cell>
          <cell r="AX33">
            <v>1237.5705882352938</v>
          </cell>
          <cell r="AY33">
            <v>0.12</v>
          </cell>
          <cell r="AZ33">
            <v>0.01</v>
          </cell>
          <cell r="BA33" t="str">
            <v>O</v>
          </cell>
          <cell r="BB33">
            <v>0.04</v>
          </cell>
          <cell r="BC33">
            <v>8.1600000000000006E-2</v>
          </cell>
          <cell r="BD33">
            <v>6.8000000000000005E-3</v>
          </cell>
          <cell r="BE33">
            <v>2.7200000000000002E-2</v>
          </cell>
          <cell r="BF33">
            <v>0.11560000000000001</v>
          </cell>
          <cell r="BG33">
            <v>152015.87301587302</v>
          </cell>
          <cell r="BH33">
            <v>4.8560718387804114E-3</v>
          </cell>
          <cell r="BI33">
            <v>0.77602577007413598</v>
          </cell>
          <cell r="BJ33">
            <v>0.88688659437044115</v>
          </cell>
          <cell r="BK33">
            <v>0.76672711518737058</v>
          </cell>
          <cell r="BL33">
            <v>0.87625956021413787</v>
          </cell>
          <cell r="BM33">
            <v>2</v>
          </cell>
        </row>
        <row r="34">
          <cell r="A34">
            <v>30000099</v>
          </cell>
          <cell r="B34" t="str">
            <v xml:space="preserve">Sainsbury Rosemary Scallop (V2) 9x185g </v>
          </cell>
          <cell r="C34" t="str">
            <v>60000049</v>
          </cell>
          <cell r="D34" t="str">
            <v>None</v>
          </cell>
          <cell r="E34">
            <v>240</v>
          </cell>
          <cell r="F34">
            <v>935.9</v>
          </cell>
          <cell r="G34">
            <v>20.808</v>
          </cell>
          <cell r="H34">
            <v>45</v>
          </cell>
          <cell r="I34" t="str">
            <v>1-4</v>
          </cell>
          <cell r="J34">
            <v>18</v>
          </cell>
          <cell r="K34">
            <v>170</v>
          </cell>
          <cell r="L34" t="str">
            <v>Sea Salt</v>
          </cell>
          <cell r="M34" t="str">
            <v>N/A</v>
          </cell>
          <cell r="N34">
            <v>14.5656</v>
          </cell>
          <cell r="O34" t="str">
            <v>67-69</v>
          </cell>
          <cell r="P34">
            <v>68</v>
          </cell>
          <cell r="Q34" t="str">
            <v>48-50</v>
          </cell>
          <cell r="R34">
            <v>49</v>
          </cell>
          <cell r="S34" t="str">
            <v>57-59</v>
          </cell>
          <cell r="T34">
            <v>58</v>
          </cell>
          <cell r="U34">
            <v>0.15</v>
          </cell>
          <cell r="V34">
            <v>52</v>
          </cell>
          <cell r="W34" t="str">
            <v>64 X 64</v>
          </cell>
          <cell r="X34" t="str">
            <v>3:40</v>
          </cell>
          <cell r="Y34" t="str">
            <v>Sunflower</v>
          </cell>
          <cell r="Z34" t="str">
            <v>2.5</v>
          </cell>
          <cell r="AA34">
            <v>34</v>
          </cell>
          <cell r="AB34">
            <v>197.2</v>
          </cell>
          <cell r="AC34">
            <v>1</v>
          </cell>
          <cell r="AD34">
            <v>9</v>
          </cell>
          <cell r="AE34">
            <v>185</v>
          </cell>
          <cell r="AF34">
            <v>1.665</v>
          </cell>
          <cell r="AG34">
            <v>178</v>
          </cell>
          <cell r="AH34">
            <v>600</v>
          </cell>
          <cell r="AI34">
            <v>450</v>
          </cell>
          <cell r="AJ34">
            <v>405</v>
          </cell>
          <cell r="AK34">
            <v>382.5</v>
          </cell>
          <cell r="AL34">
            <v>999</v>
          </cell>
          <cell r="AM34" t="str">
            <v>None</v>
          </cell>
          <cell r="AN34">
            <v>8</v>
          </cell>
          <cell r="AO34" t="str">
            <v>Use maximum relaxation to keep product round.</v>
          </cell>
          <cell r="AP34" t="str">
            <v>0:45</v>
          </cell>
          <cell r="AQ34">
            <v>0.16666666666666666</v>
          </cell>
          <cell r="AR34">
            <v>11</v>
          </cell>
          <cell r="AS34">
            <v>70.10526315789474</v>
          </cell>
          <cell r="AT34">
            <v>0.64702278255757339</v>
          </cell>
          <cell r="AU34">
            <v>740.9</v>
          </cell>
          <cell r="AV34">
            <v>444.98498498498498</v>
          </cell>
          <cell r="AW34">
            <v>859.44399999999996</v>
          </cell>
          <cell r="AX34">
            <v>516.18258258258254</v>
          </cell>
          <cell r="AY34">
            <v>0.15</v>
          </cell>
          <cell r="AZ34">
            <v>0.01</v>
          </cell>
          <cell r="BA34" t="str">
            <v>N</v>
          </cell>
          <cell r="BB34">
            <v>0</v>
          </cell>
          <cell r="BC34">
            <v>0.24975</v>
          </cell>
          <cell r="BD34">
            <v>1.6650000000000002E-2</v>
          </cell>
          <cell r="BE34">
            <v>0</v>
          </cell>
          <cell r="BF34">
            <v>0.26640000000000003</v>
          </cell>
          <cell r="BG34">
            <v>137632.35294117648</v>
          </cell>
          <cell r="BH34">
            <v>5.3831819638850299E-3</v>
          </cell>
          <cell r="BI34">
            <v>1.9136536809488192</v>
          </cell>
          <cell r="BJ34">
            <v>2.1870327782272221</v>
          </cell>
          <cell r="BK34">
            <v>0.76130546216578676</v>
          </cell>
          <cell r="BL34">
            <v>0.87006338533232785</v>
          </cell>
          <cell r="BM34">
            <v>7</v>
          </cell>
        </row>
        <row r="35">
          <cell r="A35">
            <v>30000100</v>
          </cell>
          <cell r="B35" t="str">
            <v xml:space="preserve">Sainsbury Salt &amp; Pepper Scallop (V2) 9x185g </v>
          </cell>
          <cell r="C35" t="str">
            <v>60000048</v>
          </cell>
          <cell r="D35" t="str">
            <v>None</v>
          </cell>
          <cell r="E35">
            <v>240</v>
          </cell>
          <cell r="F35">
            <v>930.5</v>
          </cell>
          <cell r="G35">
            <v>20.196000000000002</v>
          </cell>
          <cell r="H35">
            <v>46</v>
          </cell>
          <cell r="I35" t="str">
            <v>1-4</v>
          </cell>
          <cell r="J35">
            <v>18</v>
          </cell>
          <cell r="K35">
            <v>165</v>
          </cell>
          <cell r="L35" t="str">
            <v>Sea Salt</v>
          </cell>
          <cell r="M35" t="str">
            <v>N/A</v>
          </cell>
          <cell r="N35">
            <v>14.137200000000002</v>
          </cell>
          <cell r="O35" t="str">
            <v>67-69</v>
          </cell>
          <cell r="P35">
            <v>68</v>
          </cell>
          <cell r="Q35" t="str">
            <v>48-50</v>
          </cell>
          <cell r="R35">
            <v>49</v>
          </cell>
          <cell r="S35" t="str">
            <v>57-61</v>
          </cell>
          <cell r="T35">
            <v>58</v>
          </cell>
          <cell r="U35">
            <v>0.15</v>
          </cell>
          <cell r="V35">
            <v>52</v>
          </cell>
          <cell r="W35" t="str">
            <v>64 X 64</v>
          </cell>
          <cell r="X35" t="str">
            <v>3:35</v>
          </cell>
          <cell r="Y35" t="str">
            <v>Sunflower</v>
          </cell>
          <cell r="Z35" t="str">
            <v>2.5</v>
          </cell>
          <cell r="AA35">
            <v>34</v>
          </cell>
          <cell r="AB35">
            <v>197.2</v>
          </cell>
          <cell r="AC35">
            <v>1</v>
          </cell>
          <cell r="AD35">
            <v>9</v>
          </cell>
          <cell r="AE35">
            <v>185</v>
          </cell>
          <cell r="AF35">
            <v>1.665</v>
          </cell>
          <cell r="AG35">
            <v>178</v>
          </cell>
          <cell r="AH35">
            <v>582</v>
          </cell>
          <cell r="AI35">
            <v>446.2</v>
          </cell>
          <cell r="AJ35">
            <v>401.58</v>
          </cell>
          <cell r="AK35">
            <v>379.27</v>
          </cell>
          <cell r="AL35">
            <v>969.03</v>
          </cell>
          <cell r="AM35" t="str">
            <v>None</v>
          </cell>
          <cell r="AN35">
            <v>8</v>
          </cell>
          <cell r="AO35" t="str">
            <v>Use maximum relaxation to keep product round.</v>
          </cell>
          <cell r="AP35" t="str">
            <v>0:46</v>
          </cell>
          <cell r="AQ35">
            <v>0.16666666666666666</v>
          </cell>
          <cell r="AR35">
            <v>11</v>
          </cell>
          <cell r="AS35">
            <v>68.002105263157887</v>
          </cell>
          <cell r="AT35">
            <v>0.66703379645110661</v>
          </cell>
          <cell r="AU35">
            <v>754.5</v>
          </cell>
          <cell r="AV35">
            <v>453.15315315315314</v>
          </cell>
          <cell r="AW35">
            <v>875.21999999999991</v>
          </cell>
          <cell r="AX35">
            <v>525.65765765765764</v>
          </cell>
          <cell r="AY35">
            <v>0.15</v>
          </cell>
          <cell r="AZ35">
            <v>0.01</v>
          </cell>
          <cell r="BA35" t="str">
            <v>N</v>
          </cell>
          <cell r="BB35">
            <v>0</v>
          </cell>
          <cell r="BC35">
            <v>0.24975</v>
          </cell>
          <cell r="BD35">
            <v>1.6650000000000002E-2</v>
          </cell>
          <cell r="BE35">
            <v>0</v>
          </cell>
          <cell r="BF35">
            <v>0.26640000000000003</v>
          </cell>
          <cell r="BG35">
            <v>136838.23529411765</v>
          </cell>
          <cell r="BH35">
            <v>5.5138097796883397E-3</v>
          </cell>
          <cell r="BI35">
            <v>1.9536257925846319</v>
          </cell>
          <cell r="BJ35">
            <v>2.2327151915252936</v>
          </cell>
          <cell r="BK35">
            <v>0.74572879081032484</v>
          </cell>
          <cell r="BL35">
            <v>0.85226147521179985</v>
          </cell>
          <cell r="BM35">
            <v>7</v>
          </cell>
        </row>
        <row r="36">
          <cell r="A36">
            <v>30000101</v>
          </cell>
          <cell r="B36" t="str">
            <v xml:space="preserve">Sainsbury Rosemary Scallop (V3) 9x185g </v>
          </cell>
          <cell r="C36" t="str">
            <v>60000049</v>
          </cell>
          <cell r="D36" t="str">
            <v>None</v>
          </cell>
          <cell r="E36">
            <v>240</v>
          </cell>
          <cell r="F36">
            <v>935.9</v>
          </cell>
          <cell r="G36">
            <v>20.808</v>
          </cell>
          <cell r="H36">
            <v>45</v>
          </cell>
          <cell r="I36" t="str">
            <v>1-4</v>
          </cell>
          <cell r="J36">
            <v>18</v>
          </cell>
          <cell r="K36">
            <v>170</v>
          </cell>
          <cell r="L36" t="str">
            <v>Sea Salt</v>
          </cell>
          <cell r="M36" t="str">
            <v>N/A</v>
          </cell>
          <cell r="N36">
            <v>14.5656</v>
          </cell>
          <cell r="O36" t="str">
            <v>67-69</v>
          </cell>
          <cell r="P36">
            <v>68</v>
          </cell>
          <cell r="Q36" t="str">
            <v>48-50</v>
          </cell>
          <cell r="R36">
            <v>49</v>
          </cell>
          <cell r="S36" t="str">
            <v>57-59</v>
          </cell>
          <cell r="T36">
            <v>58</v>
          </cell>
          <cell r="U36">
            <v>0.15</v>
          </cell>
          <cell r="V36">
            <v>52</v>
          </cell>
          <cell r="W36" t="str">
            <v>64 X 64</v>
          </cell>
          <cell r="X36" t="str">
            <v>3:40</v>
          </cell>
          <cell r="Y36" t="str">
            <v>Sunflower</v>
          </cell>
          <cell r="Z36" t="str">
            <v>2.5</v>
          </cell>
          <cell r="AA36">
            <v>34</v>
          </cell>
          <cell r="AB36">
            <v>197.2</v>
          </cell>
          <cell r="AC36">
            <v>1</v>
          </cell>
          <cell r="AD36">
            <v>9</v>
          </cell>
          <cell r="AE36">
            <v>185</v>
          </cell>
          <cell r="AF36">
            <v>1.665</v>
          </cell>
          <cell r="AG36">
            <v>178</v>
          </cell>
          <cell r="AH36">
            <v>600</v>
          </cell>
          <cell r="AI36">
            <v>450</v>
          </cell>
          <cell r="AJ36">
            <v>405</v>
          </cell>
          <cell r="AK36">
            <v>382.5</v>
          </cell>
          <cell r="AL36">
            <v>999</v>
          </cell>
          <cell r="AM36" t="str">
            <v>None</v>
          </cell>
          <cell r="AN36">
            <v>8</v>
          </cell>
          <cell r="AO36" t="str">
            <v>Use maximum relaxation to keep product round.</v>
          </cell>
          <cell r="AP36" t="str">
            <v>0:45</v>
          </cell>
          <cell r="AQ36">
            <v>0.16666666666666666</v>
          </cell>
          <cell r="AR36">
            <v>11</v>
          </cell>
          <cell r="AS36">
            <v>70.10526315789474</v>
          </cell>
          <cell r="AT36">
            <v>0.64702278255757339</v>
          </cell>
          <cell r="AU36">
            <v>740.9</v>
          </cell>
          <cell r="AV36">
            <v>444.98498498498498</v>
          </cell>
          <cell r="AW36">
            <v>859.44399999999996</v>
          </cell>
          <cell r="AX36">
            <v>516.18258258258254</v>
          </cell>
          <cell r="AY36">
            <v>0.15</v>
          </cell>
          <cell r="AZ36">
            <v>0.01</v>
          </cell>
          <cell r="BA36" t="str">
            <v>N</v>
          </cell>
          <cell r="BB36">
            <v>0</v>
          </cell>
          <cell r="BC36">
            <v>0.24975</v>
          </cell>
          <cell r="BD36">
            <v>1.6650000000000002E-2</v>
          </cell>
          <cell r="BE36">
            <v>0</v>
          </cell>
          <cell r="BF36">
            <v>0.26640000000000003</v>
          </cell>
          <cell r="BG36">
            <v>137632.35294117648</v>
          </cell>
          <cell r="BH36">
            <v>5.3831819638850299E-3</v>
          </cell>
          <cell r="BI36">
            <v>1.9136536809488192</v>
          </cell>
          <cell r="BJ36">
            <v>2.1870327782272221</v>
          </cell>
          <cell r="BK36">
            <v>0.76130546216578676</v>
          </cell>
          <cell r="BL36">
            <v>0.87006338533232785</v>
          </cell>
          <cell r="BM36">
            <v>7</v>
          </cell>
        </row>
        <row r="37">
          <cell r="A37">
            <v>30000102</v>
          </cell>
          <cell r="B37" t="str">
            <v xml:space="preserve">Sainsbury Salt &amp; Pepper Scallop (V3) 9x185g </v>
          </cell>
          <cell r="C37" t="str">
            <v>60000048</v>
          </cell>
          <cell r="D37" t="str">
            <v>None</v>
          </cell>
          <cell r="E37">
            <v>240</v>
          </cell>
          <cell r="F37">
            <v>930.5</v>
          </cell>
          <cell r="G37">
            <v>20.196000000000002</v>
          </cell>
          <cell r="H37">
            <v>46</v>
          </cell>
          <cell r="I37" t="str">
            <v>1-4</v>
          </cell>
          <cell r="J37">
            <v>18</v>
          </cell>
          <cell r="K37">
            <v>165</v>
          </cell>
          <cell r="L37" t="str">
            <v>Sea Salt</v>
          </cell>
          <cell r="M37" t="str">
            <v>N/A</v>
          </cell>
          <cell r="N37">
            <v>14.137200000000002</v>
          </cell>
          <cell r="O37" t="str">
            <v>67-69</v>
          </cell>
          <cell r="P37">
            <v>68</v>
          </cell>
          <cell r="Q37" t="str">
            <v>48-50</v>
          </cell>
          <cell r="R37">
            <v>49</v>
          </cell>
          <cell r="S37" t="str">
            <v>57-59</v>
          </cell>
          <cell r="T37">
            <v>58</v>
          </cell>
          <cell r="U37">
            <v>0.15</v>
          </cell>
          <cell r="V37">
            <v>52</v>
          </cell>
          <cell r="W37" t="str">
            <v>64 X 64</v>
          </cell>
          <cell r="X37" t="str">
            <v>3:35</v>
          </cell>
          <cell r="Y37" t="str">
            <v>Sunflower</v>
          </cell>
          <cell r="Z37" t="str">
            <v>2.0</v>
          </cell>
          <cell r="AA37">
            <v>34</v>
          </cell>
          <cell r="AB37">
            <v>197.2</v>
          </cell>
          <cell r="AC37">
            <v>1</v>
          </cell>
          <cell r="AD37">
            <v>9</v>
          </cell>
          <cell r="AE37">
            <v>185</v>
          </cell>
          <cell r="AF37">
            <v>1.665</v>
          </cell>
          <cell r="AG37">
            <v>178</v>
          </cell>
          <cell r="AH37">
            <v>582</v>
          </cell>
          <cell r="AI37">
            <v>446.2</v>
          </cell>
          <cell r="AJ37">
            <v>401.58</v>
          </cell>
          <cell r="AK37">
            <v>379.27</v>
          </cell>
          <cell r="AL37">
            <v>969.03</v>
          </cell>
          <cell r="AM37" t="str">
            <v>None</v>
          </cell>
          <cell r="AN37">
            <v>8</v>
          </cell>
          <cell r="AO37" t="str">
            <v>Use maximum relaxation to keep product round.</v>
          </cell>
          <cell r="AP37" t="str">
            <v>0:46</v>
          </cell>
          <cell r="AQ37">
            <v>0.16666666666666666</v>
          </cell>
          <cell r="AR37">
            <v>11</v>
          </cell>
          <cell r="AS37">
            <v>68.002105263157887</v>
          </cell>
          <cell r="AT37">
            <v>0.66703379645110661</v>
          </cell>
          <cell r="AU37">
            <v>754.5</v>
          </cell>
          <cell r="AV37">
            <v>453.15315315315314</v>
          </cell>
          <cell r="AW37">
            <v>875.21999999999991</v>
          </cell>
          <cell r="AX37">
            <v>525.65765765765764</v>
          </cell>
          <cell r="AY37">
            <v>0.15</v>
          </cell>
          <cell r="AZ37">
            <v>0.01</v>
          </cell>
          <cell r="BA37" t="str">
            <v>N</v>
          </cell>
          <cell r="BB37">
            <v>0</v>
          </cell>
          <cell r="BC37">
            <v>0.24975</v>
          </cell>
          <cell r="BD37">
            <v>1.6650000000000002E-2</v>
          </cell>
          <cell r="BE37">
            <v>0</v>
          </cell>
          <cell r="BF37">
            <v>0.26640000000000003</v>
          </cell>
          <cell r="BG37">
            <v>136838.23529411765</v>
          </cell>
          <cell r="BH37">
            <v>5.5138097796883397E-3</v>
          </cell>
          <cell r="BI37">
            <v>1.9536257925846319</v>
          </cell>
          <cell r="BJ37">
            <v>2.2327151915252936</v>
          </cell>
          <cell r="BK37">
            <v>0.74572879081032484</v>
          </cell>
          <cell r="BL37">
            <v>0.85226147521179985</v>
          </cell>
          <cell r="BM37">
            <v>7</v>
          </cell>
        </row>
        <row r="38">
          <cell r="A38">
            <v>30000109</v>
          </cell>
          <cell r="B38" t="str">
            <v xml:space="preserve">UNFI Original Cracker 12 x 160g </v>
          </cell>
          <cell r="C38" t="str">
            <v>60000044</v>
          </cell>
          <cell r="D38" t="str">
            <v>None</v>
          </cell>
          <cell r="E38">
            <v>180</v>
          </cell>
          <cell r="F38">
            <v>878.78</v>
          </cell>
          <cell r="G38">
            <v>17.82</v>
          </cell>
          <cell r="H38">
            <v>49</v>
          </cell>
          <cell r="I38" t="str">
            <v>1-3</v>
          </cell>
          <cell r="J38">
            <v>18</v>
          </cell>
          <cell r="K38">
            <v>165</v>
          </cell>
          <cell r="L38" t="str">
            <v>Flake Salt</v>
          </cell>
          <cell r="M38" t="str">
            <v>N/A</v>
          </cell>
          <cell r="N38">
            <v>12.474</v>
          </cell>
          <cell r="O38" t="str">
            <v>59-61</v>
          </cell>
          <cell r="P38">
            <v>60</v>
          </cell>
          <cell r="Q38" t="str">
            <v>44-46</v>
          </cell>
          <cell r="R38">
            <v>45</v>
          </cell>
          <cell r="S38" t="str">
            <v>49-51</v>
          </cell>
          <cell r="T38">
            <v>50</v>
          </cell>
          <cell r="U38">
            <v>0.1</v>
          </cell>
          <cell r="V38">
            <v>55</v>
          </cell>
          <cell r="W38" t="str">
            <v>62 X 62</v>
          </cell>
          <cell r="X38" t="str">
            <v>3:20</v>
          </cell>
          <cell r="Y38" t="str">
            <v>Sunflower</v>
          </cell>
          <cell r="Z38" t="str">
            <v>2.5</v>
          </cell>
          <cell r="AA38">
            <v>32</v>
          </cell>
          <cell r="AB38">
            <v>160</v>
          </cell>
          <cell r="AC38">
            <v>1</v>
          </cell>
          <cell r="AD38">
            <v>12</v>
          </cell>
          <cell r="AE38">
            <v>160</v>
          </cell>
          <cell r="AF38">
            <v>1.92</v>
          </cell>
          <cell r="AG38">
            <v>178</v>
          </cell>
          <cell r="AH38">
            <v>464</v>
          </cell>
          <cell r="AI38">
            <v>378.93333333333334</v>
          </cell>
          <cell r="AJ38">
            <v>341.04</v>
          </cell>
          <cell r="AK38">
            <v>322.09333333333331</v>
          </cell>
          <cell r="AL38">
            <v>890.88</v>
          </cell>
          <cell r="AM38" t="str">
            <v>None</v>
          </cell>
          <cell r="AN38">
            <v>7</v>
          </cell>
          <cell r="AP38" t="str">
            <v>0:49</v>
          </cell>
          <cell r="AQ38">
            <v>0.125</v>
          </cell>
          <cell r="AR38">
            <v>11</v>
          </cell>
          <cell r="AS38">
            <v>62.517894736842102</v>
          </cell>
          <cell r="AT38">
            <v>0.72554750333941265</v>
          </cell>
          <cell r="AU38">
            <v>739.28</v>
          </cell>
          <cell r="AV38">
            <v>385.04166666666669</v>
          </cell>
          <cell r="AW38">
            <v>820.60079999999994</v>
          </cell>
          <cell r="AX38">
            <v>427.39625000000001</v>
          </cell>
          <cell r="AY38">
            <v>0.1</v>
          </cell>
          <cell r="AZ38">
            <v>0.01</v>
          </cell>
          <cell r="BA38" t="str">
            <v>N</v>
          </cell>
          <cell r="BB38">
            <v>0</v>
          </cell>
          <cell r="BC38">
            <v>0.192</v>
          </cell>
          <cell r="BD38">
            <v>1.9199999999999998E-2</v>
          </cell>
          <cell r="BE38">
            <v>0</v>
          </cell>
          <cell r="BF38">
            <v>0.2112</v>
          </cell>
          <cell r="BG38">
            <v>146463.33333333331</v>
          </cell>
          <cell r="BH38">
            <v>5.0475431848699334E-3</v>
          </cell>
          <cell r="BI38">
            <v>2.1494565829900543</v>
          </cell>
          <cell r="BJ38">
            <v>2.4565218091314907</v>
          </cell>
          <cell r="BK38">
            <v>0.78159289808170707</v>
          </cell>
          <cell r="BL38">
            <v>0.89324902637909387</v>
          </cell>
          <cell r="BM38">
            <v>2</v>
          </cell>
        </row>
        <row r="39">
          <cell r="A39">
            <v>30000110</v>
          </cell>
          <cell r="B39" t="str">
            <v xml:space="preserve">UNFI Wheat Cracker 12 x170g </v>
          </cell>
          <cell r="C39" t="str">
            <v>60000026</v>
          </cell>
          <cell r="D39" t="str">
            <v>Dairy</v>
          </cell>
          <cell r="E39">
            <v>120</v>
          </cell>
          <cell r="F39">
            <v>1124</v>
          </cell>
          <cell r="G39">
            <v>20.646000000000001</v>
          </cell>
          <cell r="H39">
            <v>54</v>
          </cell>
          <cell r="I39" t="str">
            <v>1-3</v>
          </cell>
          <cell r="J39">
            <v>18</v>
          </cell>
          <cell r="K39">
            <v>185</v>
          </cell>
          <cell r="L39" t="str">
            <v>Flake Salt</v>
          </cell>
          <cell r="M39" t="str">
            <v>N/A</v>
          </cell>
          <cell r="N39">
            <v>14.452199999999999</v>
          </cell>
          <cell r="O39" t="str">
            <v>61-63</v>
          </cell>
          <cell r="P39">
            <v>62</v>
          </cell>
          <cell r="Q39" t="str">
            <v>44-46</v>
          </cell>
          <cell r="R39">
            <v>45</v>
          </cell>
          <cell r="S39" t="str">
            <v>48 - 54</v>
          </cell>
          <cell r="T39">
            <v>50</v>
          </cell>
          <cell r="U39">
            <v>0.1</v>
          </cell>
          <cell r="V39">
            <v>50</v>
          </cell>
          <cell r="W39" t="str">
            <v>62 X 62</v>
          </cell>
          <cell r="X39" t="str">
            <v>3:20</v>
          </cell>
          <cell r="Y39" t="str">
            <v>Sunflower</v>
          </cell>
          <cell r="Z39" t="str">
            <v>2.5</v>
          </cell>
          <cell r="AA39">
            <v>35</v>
          </cell>
          <cell r="AB39">
            <v>175</v>
          </cell>
          <cell r="AC39">
            <v>1</v>
          </cell>
          <cell r="AD39">
            <v>12</v>
          </cell>
          <cell r="AE39">
            <v>170</v>
          </cell>
          <cell r="AF39">
            <v>2.04</v>
          </cell>
          <cell r="AG39">
            <v>178</v>
          </cell>
          <cell r="AH39">
            <v>475</v>
          </cell>
          <cell r="AI39">
            <v>427.5</v>
          </cell>
          <cell r="AJ39">
            <v>384.75</v>
          </cell>
          <cell r="AK39">
            <v>363.375</v>
          </cell>
          <cell r="AL39">
            <v>969</v>
          </cell>
          <cell r="AM39" t="str">
            <v>Dairy</v>
          </cell>
          <cell r="AN39">
            <v>7</v>
          </cell>
          <cell r="AP39" t="str">
            <v>0:54</v>
          </cell>
          <cell r="AQ39">
            <v>8.3333333333333329E-2</v>
          </cell>
          <cell r="AR39">
            <v>23</v>
          </cell>
          <cell r="AS39">
            <v>36.914285714285711</v>
          </cell>
          <cell r="AT39">
            <v>1.2287845088330649</v>
          </cell>
          <cell r="AU39">
            <v>730.4</v>
          </cell>
          <cell r="AV39">
            <v>358.03921568627447</v>
          </cell>
          <cell r="AW39">
            <v>810.74399999999991</v>
          </cell>
          <cell r="AX39">
            <v>397.42352941176466</v>
          </cell>
          <cell r="AY39">
            <v>0.1</v>
          </cell>
          <cell r="AZ39">
            <v>0.01</v>
          </cell>
          <cell r="BA39" t="str">
            <v>N</v>
          </cell>
          <cell r="BB39">
            <v>0</v>
          </cell>
          <cell r="BC39">
            <v>0.20400000000000001</v>
          </cell>
          <cell r="BD39">
            <v>2.0400000000000001E-2</v>
          </cell>
          <cell r="BE39">
            <v>0</v>
          </cell>
          <cell r="BF39">
            <v>0.22440000000000002</v>
          </cell>
          <cell r="BG39">
            <v>181290.32258064518</v>
          </cell>
          <cell r="BH39">
            <v>4.0288967971530247E-3</v>
          </cell>
          <cell r="BI39">
            <v>1.9165366548042704</v>
          </cell>
          <cell r="BJ39">
            <v>2.2547490056520827</v>
          </cell>
          <cell r="BK39">
            <v>0.90475702390210111</v>
          </cell>
          <cell r="BL39">
            <v>1.0644200281201188</v>
          </cell>
          <cell r="BM39">
            <v>2</v>
          </cell>
        </row>
        <row r="40">
          <cell r="A40">
            <v>30000111</v>
          </cell>
          <cell r="B40" t="str">
            <v>UNFI Multigrain Entertainer 12 x170g</v>
          </cell>
          <cell r="C40" t="str">
            <v>60000027</v>
          </cell>
          <cell r="D40" t="str">
            <v>None</v>
          </cell>
          <cell r="E40">
            <v>120</v>
          </cell>
          <cell r="F40">
            <v>1154</v>
          </cell>
          <cell r="G40">
            <v>20.978999999999999</v>
          </cell>
          <cell r="H40">
            <v>55</v>
          </cell>
          <cell r="I40" t="str">
            <v>1-3</v>
          </cell>
          <cell r="J40">
            <v>18</v>
          </cell>
          <cell r="K40">
            <v>185</v>
          </cell>
          <cell r="L40" t="str">
            <v>Flake Salt</v>
          </cell>
          <cell r="M40" t="str">
            <v>N/A</v>
          </cell>
          <cell r="N40">
            <v>14.685300000000002</v>
          </cell>
          <cell r="O40" t="str">
            <v>62-66</v>
          </cell>
          <cell r="P40">
            <v>63</v>
          </cell>
          <cell r="Q40" t="str">
            <v>44-46</v>
          </cell>
          <cell r="R40">
            <v>45</v>
          </cell>
          <cell r="S40" t="str">
            <v>48-54</v>
          </cell>
          <cell r="T40">
            <v>50</v>
          </cell>
          <cell r="U40">
            <v>0.1</v>
          </cell>
          <cell r="V40">
            <v>50</v>
          </cell>
          <cell r="W40" t="str">
            <v>62 X 62</v>
          </cell>
          <cell r="X40" t="str">
            <v>3:20</v>
          </cell>
          <cell r="Y40" t="str">
            <v>Sunflower</v>
          </cell>
          <cell r="Z40" t="str">
            <v>2.5</v>
          </cell>
          <cell r="AA40">
            <v>35</v>
          </cell>
          <cell r="AB40">
            <v>175</v>
          </cell>
          <cell r="AC40">
            <v>1</v>
          </cell>
          <cell r="AD40">
            <v>12</v>
          </cell>
          <cell r="AE40">
            <v>170</v>
          </cell>
          <cell r="AF40">
            <v>2.04</v>
          </cell>
          <cell r="AG40">
            <v>178</v>
          </cell>
          <cell r="AH40">
            <v>475</v>
          </cell>
          <cell r="AI40">
            <v>435.41666666666669</v>
          </cell>
          <cell r="AJ40">
            <v>391.875</v>
          </cell>
          <cell r="AK40">
            <v>370.10416666666669</v>
          </cell>
          <cell r="AL40">
            <v>969</v>
          </cell>
          <cell r="AM40" t="str">
            <v>None</v>
          </cell>
          <cell r="AN40">
            <v>7</v>
          </cell>
          <cell r="AP40" t="str">
            <v>0:55</v>
          </cell>
          <cell r="AQ40">
            <v>8.3333333333333329E-2</v>
          </cell>
          <cell r="AR40">
            <v>23</v>
          </cell>
          <cell r="AS40">
            <v>36.914285714285711</v>
          </cell>
          <cell r="AT40">
            <v>1.2287845088330649</v>
          </cell>
          <cell r="AU40">
            <v>760.9</v>
          </cell>
          <cell r="AV40">
            <v>372.99019607843138</v>
          </cell>
          <cell r="AW40">
            <v>844.59900000000005</v>
          </cell>
          <cell r="AX40">
            <v>414.01911764705886</v>
          </cell>
          <cell r="AY40">
            <v>0.1</v>
          </cell>
          <cell r="AZ40">
            <v>0.01</v>
          </cell>
          <cell r="BA40" t="str">
            <v>N</v>
          </cell>
          <cell r="BB40">
            <v>0</v>
          </cell>
          <cell r="BC40">
            <v>0.20400000000000001</v>
          </cell>
          <cell r="BD40">
            <v>2.0400000000000001E-2</v>
          </cell>
          <cell r="BE40">
            <v>0</v>
          </cell>
          <cell r="BF40">
            <v>0.22440000000000002</v>
          </cell>
          <cell r="BG40">
            <v>183174.60317460317</v>
          </cell>
          <cell r="BH40">
            <v>4.1539601386481806E-3</v>
          </cell>
          <cell r="BI40">
            <v>1.9690632582322358</v>
          </cell>
          <cell r="BJ40">
            <v>2.3165450096849836</v>
          </cell>
          <cell r="BK40">
            <v>0.88062178436904637</v>
          </cell>
          <cell r="BL40">
            <v>1.0360256286694665</v>
          </cell>
          <cell r="BM40">
            <v>2</v>
          </cell>
        </row>
        <row r="41">
          <cell r="A41">
            <v>30000112</v>
          </cell>
          <cell r="B41" t="str">
            <v>UNFI Sea Salt Scallop 12x185g MB</v>
          </cell>
          <cell r="C41" t="str">
            <v>60000041</v>
          </cell>
          <cell r="D41" t="str">
            <v>None</v>
          </cell>
          <cell r="E41">
            <v>240</v>
          </cell>
          <cell r="F41">
            <v>944.7</v>
          </cell>
          <cell r="G41">
            <v>20.196000000000002</v>
          </cell>
          <cell r="H41">
            <v>47</v>
          </cell>
          <cell r="I41" t="str">
            <v>1-4</v>
          </cell>
          <cell r="J41">
            <v>18</v>
          </cell>
          <cell r="K41">
            <v>165</v>
          </cell>
          <cell r="L41" t="str">
            <v>Sea Salt</v>
          </cell>
          <cell r="M41" t="str">
            <v>N/A</v>
          </cell>
          <cell r="N41">
            <v>14.137200000000002</v>
          </cell>
          <cell r="O41" t="str">
            <v>67-69</v>
          </cell>
          <cell r="P41">
            <v>68</v>
          </cell>
          <cell r="Q41" t="str">
            <v>48-50</v>
          </cell>
          <cell r="R41">
            <v>49</v>
          </cell>
          <cell r="S41" t="str">
            <v>57-61</v>
          </cell>
          <cell r="T41">
            <v>58</v>
          </cell>
          <cell r="U41">
            <v>0.15</v>
          </cell>
          <cell r="V41">
            <v>52</v>
          </cell>
          <cell r="W41" t="str">
            <v>64 X 64</v>
          </cell>
          <cell r="X41" t="str">
            <v>3:35</v>
          </cell>
          <cell r="Y41" t="str">
            <v>Sunflower</v>
          </cell>
          <cell r="Z41" t="str">
            <v>2.5</v>
          </cell>
          <cell r="AA41">
            <v>34</v>
          </cell>
          <cell r="AB41">
            <v>197.2</v>
          </cell>
          <cell r="AC41">
            <v>1</v>
          </cell>
          <cell r="AD41">
            <v>12</v>
          </cell>
          <cell r="AE41">
            <v>185</v>
          </cell>
          <cell r="AF41">
            <v>2.2200000000000002</v>
          </cell>
          <cell r="AG41">
            <v>178</v>
          </cell>
          <cell r="AH41">
            <v>436</v>
          </cell>
          <cell r="AI41">
            <v>341.5333333333333</v>
          </cell>
          <cell r="AJ41">
            <v>307.38</v>
          </cell>
          <cell r="AK41">
            <v>290.30333333333328</v>
          </cell>
          <cell r="AL41">
            <v>967.92000000000007</v>
          </cell>
          <cell r="AM41" t="str">
            <v>None</v>
          </cell>
          <cell r="AN41">
            <v>8</v>
          </cell>
          <cell r="AO41" t="str">
            <v>Use maximum relaxation to keep product round.</v>
          </cell>
          <cell r="AP41" t="str">
            <v>0:47</v>
          </cell>
          <cell r="AQ41">
            <v>0.16666666666666666</v>
          </cell>
          <cell r="AR41">
            <v>11</v>
          </cell>
          <cell r="AS41">
            <v>67.92421052631579</v>
          </cell>
          <cell r="AT41">
            <v>0.66779874346538526</v>
          </cell>
          <cell r="AU41">
            <v>748.8</v>
          </cell>
          <cell r="AV41">
            <v>337.29729729729723</v>
          </cell>
          <cell r="AW41">
            <v>868.60799999999995</v>
          </cell>
          <cell r="AX41">
            <v>391.26486486486482</v>
          </cell>
          <cell r="AY41">
            <v>0.15</v>
          </cell>
          <cell r="AZ41">
            <v>0.01</v>
          </cell>
          <cell r="BA41" t="str">
            <v>N</v>
          </cell>
          <cell r="BB41">
            <v>0</v>
          </cell>
          <cell r="BC41">
            <v>0.33300000000000002</v>
          </cell>
          <cell r="BD41">
            <v>2.2200000000000001E-2</v>
          </cell>
          <cell r="BE41">
            <v>0</v>
          </cell>
          <cell r="BF41">
            <v>0.35520000000000002</v>
          </cell>
          <cell r="BG41">
            <v>138926.4705882353</v>
          </cell>
          <cell r="BH41">
            <v>5.3899015560495388E-3</v>
          </cell>
          <cell r="BI41">
            <v>2.5542798348682116</v>
          </cell>
          <cell r="BJ41">
            <v>2.9191769541350991</v>
          </cell>
          <cell r="BK41">
            <v>0.76048832766211916</v>
          </cell>
          <cell r="BL41">
            <v>0.86912951732813615</v>
          </cell>
          <cell r="BM41">
            <v>7</v>
          </cell>
        </row>
        <row r="42">
          <cell r="A42">
            <v>30000113</v>
          </cell>
          <cell r="B42" t="str">
            <v>UNFI Salt &amp; Pepper Scallop 12x185g MB</v>
          </cell>
          <cell r="C42" t="str">
            <v>60000040</v>
          </cell>
          <cell r="D42" t="str">
            <v>None</v>
          </cell>
          <cell r="E42">
            <v>240</v>
          </cell>
          <cell r="F42">
            <v>942.9</v>
          </cell>
          <cell r="G42">
            <v>20.196000000000002</v>
          </cell>
          <cell r="H42">
            <v>47</v>
          </cell>
          <cell r="I42" t="str">
            <v>1-4</v>
          </cell>
          <cell r="J42">
            <v>18</v>
          </cell>
          <cell r="K42">
            <v>165</v>
          </cell>
          <cell r="L42" t="str">
            <v>Sea Salt</v>
          </cell>
          <cell r="M42" t="str">
            <v>N/A</v>
          </cell>
          <cell r="N42">
            <v>14.137200000000002</v>
          </cell>
          <cell r="O42" t="str">
            <v>67-69</v>
          </cell>
          <cell r="P42">
            <v>68</v>
          </cell>
          <cell r="Q42" t="str">
            <v>48-50</v>
          </cell>
          <cell r="R42">
            <v>49</v>
          </cell>
          <cell r="S42" t="str">
            <v>57-61</v>
          </cell>
          <cell r="T42">
            <v>58</v>
          </cell>
          <cell r="U42">
            <v>0.15</v>
          </cell>
          <cell r="V42">
            <v>52</v>
          </cell>
          <cell r="W42" t="str">
            <v>64 X 64</v>
          </cell>
          <cell r="X42" t="str">
            <v>3:35</v>
          </cell>
          <cell r="Y42" t="str">
            <v>Sunflower</v>
          </cell>
          <cell r="Z42" t="str">
            <v>2.5</v>
          </cell>
          <cell r="AA42">
            <v>34</v>
          </cell>
          <cell r="AB42">
            <v>197.2</v>
          </cell>
          <cell r="AC42">
            <v>1</v>
          </cell>
          <cell r="AD42">
            <v>12</v>
          </cell>
          <cell r="AE42">
            <v>185</v>
          </cell>
          <cell r="AF42">
            <v>2.2200000000000002</v>
          </cell>
          <cell r="AG42">
            <v>178</v>
          </cell>
          <cell r="AH42">
            <v>436</v>
          </cell>
          <cell r="AI42">
            <v>341.5333333333333</v>
          </cell>
          <cell r="AJ42">
            <v>307.38</v>
          </cell>
          <cell r="AK42">
            <v>290.30333333333328</v>
          </cell>
          <cell r="AL42">
            <v>967.92000000000007</v>
          </cell>
          <cell r="AM42" t="str">
            <v>None</v>
          </cell>
          <cell r="AN42">
            <v>8</v>
          </cell>
          <cell r="AO42" t="str">
            <v xml:space="preserve"> Use maximum relaxation to keep product round.</v>
          </cell>
          <cell r="AP42" t="str">
            <v>0:47</v>
          </cell>
          <cell r="AQ42">
            <v>0.16666666666666666</v>
          </cell>
          <cell r="AR42">
            <v>11</v>
          </cell>
          <cell r="AS42">
            <v>67.92421052631579</v>
          </cell>
          <cell r="AT42">
            <v>0.66779874346538526</v>
          </cell>
          <cell r="AU42">
            <v>757.1</v>
          </cell>
          <cell r="AV42">
            <v>341.03603603603602</v>
          </cell>
          <cell r="AW42">
            <v>878.23599999999999</v>
          </cell>
          <cell r="AX42">
            <v>395.60180180180174</v>
          </cell>
          <cell r="AY42">
            <v>0.15</v>
          </cell>
          <cell r="AZ42">
            <v>0.01</v>
          </cell>
          <cell r="BA42" t="str">
            <v>N</v>
          </cell>
          <cell r="BB42">
            <v>0</v>
          </cell>
          <cell r="BC42">
            <v>0.33300000000000002</v>
          </cell>
          <cell r="BD42">
            <v>2.2200000000000001E-2</v>
          </cell>
          <cell r="BE42">
            <v>0</v>
          </cell>
          <cell r="BF42">
            <v>0.35520000000000002</v>
          </cell>
          <cell r="BG42">
            <v>138661.76470588235</v>
          </cell>
          <cell r="BH42">
            <v>5.4600487856612577E-3</v>
          </cell>
          <cell r="BI42">
            <v>2.5828999045497931</v>
          </cell>
          <cell r="BJ42">
            <v>2.9518856051997635</v>
          </cell>
          <cell r="BK42">
            <v>0.75206166393760565</v>
          </cell>
          <cell r="BL42">
            <v>0.85949904450012071</v>
          </cell>
          <cell r="BM42">
            <v>7</v>
          </cell>
        </row>
        <row r="43">
          <cell r="A43">
            <v>30000125</v>
          </cell>
          <cell r="B43" t="str">
            <v>CO-OP Sea Salt (V2) 8/185g MB</v>
          </cell>
          <cell r="C43" t="str">
            <v>60000041</v>
          </cell>
          <cell r="D43" t="str">
            <v>None</v>
          </cell>
          <cell r="E43">
            <v>240</v>
          </cell>
          <cell r="F43">
            <v>944.7</v>
          </cell>
          <cell r="G43">
            <v>20.196000000000002</v>
          </cell>
          <cell r="H43">
            <v>47</v>
          </cell>
          <cell r="I43" t="str">
            <v>1-4</v>
          </cell>
          <cell r="J43">
            <v>18</v>
          </cell>
          <cell r="K43">
            <v>165</v>
          </cell>
          <cell r="L43" t="str">
            <v>Sea Salt</v>
          </cell>
          <cell r="M43" t="str">
            <v>N/A</v>
          </cell>
          <cell r="N43">
            <v>14.137200000000002</v>
          </cell>
          <cell r="O43" t="str">
            <v>67-69</v>
          </cell>
          <cell r="P43">
            <v>68</v>
          </cell>
          <cell r="Q43" t="str">
            <v>48-50</v>
          </cell>
          <cell r="R43">
            <v>49</v>
          </cell>
          <cell r="S43" t="str">
            <v>57-61</v>
          </cell>
          <cell r="T43">
            <v>58</v>
          </cell>
          <cell r="U43">
            <v>0.15</v>
          </cell>
          <cell r="V43">
            <v>52</v>
          </cell>
          <cell r="W43" t="str">
            <v>64 X 64</v>
          </cell>
          <cell r="X43" t="str">
            <v>3:35</v>
          </cell>
          <cell r="Y43" t="str">
            <v>Sunflower</v>
          </cell>
          <cell r="Z43" t="str">
            <v>2.5</v>
          </cell>
          <cell r="AA43">
            <v>34</v>
          </cell>
          <cell r="AB43">
            <v>197.2</v>
          </cell>
          <cell r="AC43">
            <v>1</v>
          </cell>
          <cell r="AD43">
            <v>8</v>
          </cell>
          <cell r="AE43">
            <v>185</v>
          </cell>
          <cell r="AF43">
            <v>1.48</v>
          </cell>
          <cell r="AG43">
            <v>178</v>
          </cell>
          <cell r="AH43">
            <v>655</v>
          </cell>
          <cell r="AI43">
            <v>513.08333333333326</v>
          </cell>
          <cell r="AJ43">
            <v>461.77499999999992</v>
          </cell>
          <cell r="AK43">
            <v>436.12083333333328</v>
          </cell>
          <cell r="AL43">
            <v>969.4</v>
          </cell>
          <cell r="AM43" t="str">
            <v>None</v>
          </cell>
          <cell r="AN43">
            <v>8</v>
          </cell>
          <cell r="AO43" t="str">
            <v>Use maximum relaxation to keep product round.</v>
          </cell>
          <cell r="AP43" t="str">
            <v>0:47</v>
          </cell>
          <cell r="AQ43">
            <v>0.16666666666666666</v>
          </cell>
          <cell r="AR43">
            <v>11</v>
          </cell>
          <cell r="AS43">
            <v>68.0280701754386</v>
          </cell>
          <cell r="AT43">
            <v>0.66677920339902608</v>
          </cell>
          <cell r="AU43">
            <v>748.8</v>
          </cell>
          <cell r="AV43">
            <v>505.94594594594594</v>
          </cell>
          <cell r="AW43">
            <v>868.60799999999995</v>
          </cell>
          <cell r="AX43">
            <v>586.89729729729731</v>
          </cell>
          <cell r="AY43">
            <v>0.15</v>
          </cell>
          <cell r="AZ43">
            <v>0.01</v>
          </cell>
          <cell r="BA43" t="str">
            <v>N</v>
          </cell>
          <cell r="BB43">
            <v>0</v>
          </cell>
          <cell r="BC43">
            <v>0.222</v>
          </cell>
          <cell r="BD43">
            <v>1.4800000000000001E-2</v>
          </cell>
          <cell r="BE43">
            <v>0</v>
          </cell>
          <cell r="BF43">
            <v>0.23680000000000001</v>
          </cell>
          <cell r="BG43">
            <v>138926.4705882353</v>
          </cell>
          <cell r="BH43">
            <v>5.3899015560495388E-3</v>
          </cell>
          <cell r="BI43">
            <v>1.7028532232454747</v>
          </cell>
          <cell r="BJ43">
            <v>1.9461179694233997</v>
          </cell>
          <cell r="BK43">
            <v>0.76048832766211893</v>
          </cell>
          <cell r="BL43">
            <v>0.86912951732813593</v>
          </cell>
          <cell r="BM43">
            <v>7</v>
          </cell>
        </row>
        <row r="44">
          <cell r="A44">
            <v>30000126</v>
          </cell>
          <cell r="B44" t="str">
            <v>Co-Op Sea Salt &amp; Pepper (V2) 8/185g MB</v>
          </cell>
          <cell r="C44" t="str">
            <v>60000040</v>
          </cell>
          <cell r="D44" t="str">
            <v>None</v>
          </cell>
          <cell r="E44">
            <v>240</v>
          </cell>
          <cell r="F44">
            <v>942.9</v>
          </cell>
          <cell r="G44">
            <v>20.196000000000002</v>
          </cell>
          <cell r="H44">
            <v>47</v>
          </cell>
          <cell r="I44" t="str">
            <v>1-4</v>
          </cell>
          <cell r="J44">
            <v>18</v>
          </cell>
          <cell r="K44">
            <v>165</v>
          </cell>
          <cell r="L44" t="str">
            <v>Sea Salt</v>
          </cell>
          <cell r="M44" t="str">
            <v>N/A</v>
          </cell>
          <cell r="N44">
            <v>14.137200000000002</v>
          </cell>
          <cell r="O44" t="str">
            <v>67-69</v>
          </cell>
          <cell r="P44">
            <v>68</v>
          </cell>
          <cell r="Q44" t="str">
            <v>48-50</v>
          </cell>
          <cell r="R44">
            <v>49</v>
          </cell>
          <cell r="S44" t="str">
            <v>57-61</v>
          </cell>
          <cell r="T44">
            <v>58</v>
          </cell>
          <cell r="U44">
            <v>0.15</v>
          </cell>
          <cell r="V44">
            <v>52</v>
          </cell>
          <cell r="W44" t="str">
            <v>64 X 64</v>
          </cell>
          <cell r="X44" t="str">
            <v>3:35</v>
          </cell>
          <cell r="Y44" t="str">
            <v>Sunflower</v>
          </cell>
          <cell r="Z44" t="str">
            <v>2.5</v>
          </cell>
          <cell r="AA44">
            <v>34</v>
          </cell>
          <cell r="AB44">
            <v>197.2</v>
          </cell>
          <cell r="AC44">
            <v>1</v>
          </cell>
          <cell r="AD44">
            <v>8</v>
          </cell>
          <cell r="AE44">
            <v>185</v>
          </cell>
          <cell r="AF44">
            <v>1.48</v>
          </cell>
          <cell r="AG44">
            <v>178</v>
          </cell>
          <cell r="AH44">
            <v>655</v>
          </cell>
          <cell r="AI44">
            <v>513.08333333333326</v>
          </cell>
          <cell r="AJ44">
            <v>461.77499999999992</v>
          </cell>
          <cell r="AK44">
            <v>436.12083333333328</v>
          </cell>
          <cell r="AL44">
            <v>969.4</v>
          </cell>
          <cell r="AM44" t="str">
            <v>None</v>
          </cell>
          <cell r="AN44">
            <v>8</v>
          </cell>
          <cell r="AO44" t="str">
            <v>Use maximum relaxation to keep product round.</v>
          </cell>
          <cell r="AP44" t="str">
            <v>0:47</v>
          </cell>
          <cell r="AQ44">
            <v>0.16666666666666666</v>
          </cell>
          <cell r="AR44">
            <v>11</v>
          </cell>
          <cell r="AS44">
            <v>68.0280701754386</v>
          </cell>
          <cell r="AT44">
            <v>0.66677920339902608</v>
          </cell>
          <cell r="AU44">
            <v>757.1</v>
          </cell>
          <cell r="AV44">
            <v>511.55405405405406</v>
          </cell>
          <cell r="AW44">
            <v>878.23599999999999</v>
          </cell>
          <cell r="AX44">
            <v>593.40270270270275</v>
          </cell>
          <cell r="AY44">
            <v>0.15</v>
          </cell>
          <cell r="AZ44">
            <v>0.01</v>
          </cell>
          <cell r="BA44" t="str">
            <v>N</v>
          </cell>
          <cell r="BB44">
            <v>0</v>
          </cell>
          <cell r="BC44">
            <v>0.222</v>
          </cell>
          <cell r="BD44">
            <v>1.4800000000000001E-2</v>
          </cell>
          <cell r="BE44">
            <v>0</v>
          </cell>
          <cell r="BF44">
            <v>0.23680000000000001</v>
          </cell>
          <cell r="BG44">
            <v>138661.76470588235</v>
          </cell>
          <cell r="BH44">
            <v>5.4600487856612577E-3</v>
          </cell>
          <cell r="BI44">
            <v>1.7219332696998619</v>
          </cell>
          <cell r="BJ44">
            <v>1.9679237367998421</v>
          </cell>
          <cell r="BK44">
            <v>0.75206166393760565</v>
          </cell>
          <cell r="BL44">
            <v>0.85949904450012071</v>
          </cell>
          <cell r="BM44">
            <v>7</v>
          </cell>
        </row>
        <row r="45">
          <cell r="A45">
            <v>30000130</v>
          </cell>
          <cell r="B45" t="str">
            <v>DSK Netto (Dansk) Sea Salt MB 8 x 185g</v>
          </cell>
          <cell r="C45" t="str">
            <v>60000041</v>
          </cell>
          <cell r="D45" t="str">
            <v>None</v>
          </cell>
          <cell r="E45">
            <v>240</v>
          </cell>
          <cell r="F45">
            <v>944.7</v>
          </cell>
          <cell r="G45">
            <v>20.196000000000002</v>
          </cell>
          <cell r="H45">
            <v>47</v>
          </cell>
          <cell r="I45" t="str">
            <v>1-4</v>
          </cell>
          <cell r="J45">
            <v>18</v>
          </cell>
          <cell r="K45">
            <v>165</v>
          </cell>
          <cell r="L45" t="str">
            <v>Sea Salt</v>
          </cell>
          <cell r="M45" t="str">
            <v>N/A</v>
          </cell>
          <cell r="N45">
            <v>14.137200000000002</v>
          </cell>
          <cell r="O45" t="str">
            <v>67-69</v>
          </cell>
          <cell r="P45">
            <v>68</v>
          </cell>
          <cell r="Q45" t="str">
            <v>48-50</v>
          </cell>
          <cell r="R45">
            <v>49</v>
          </cell>
          <cell r="S45" t="str">
            <v>57-61</v>
          </cell>
          <cell r="T45">
            <v>58</v>
          </cell>
          <cell r="U45">
            <v>0.15</v>
          </cell>
          <cell r="V45">
            <v>52</v>
          </cell>
          <cell r="W45" t="str">
            <v>64 X 64</v>
          </cell>
          <cell r="X45" t="str">
            <v>3:30</v>
          </cell>
          <cell r="Y45" t="str">
            <v>Sunflower</v>
          </cell>
          <cell r="Z45" t="str">
            <v>2.5</v>
          </cell>
          <cell r="AA45">
            <v>34</v>
          </cell>
          <cell r="AB45">
            <v>197.2</v>
          </cell>
          <cell r="AC45">
            <v>1</v>
          </cell>
          <cell r="AD45">
            <v>8</v>
          </cell>
          <cell r="AE45">
            <v>185</v>
          </cell>
          <cell r="AF45">
            <v>1.48</v>
          </cell>
          <cell r="AG45">
            <v>178</v>
          </cell>
          <cell r="AH45">
            <v>655</v>
          </cell>
          <cell r="AI45">
            <v>513.08333333333326</v>
          </cell>
          <cell r="AJ45">
            <v>461.77499999999992</v>
          </cell>
          <cell r="AK45">
            <v>436.12083333333328</v>
          </cell>
          <cell r="AL45">
            <v>969.4</v>
          </cell>
          <cell r="AM45" t="str">
            <v>None</v>
          </cell>
          <cell r="AN45">
            <v>8</v>
          </cell>
          <cell r="AO45" t="str">
            <v>Use maximum relaxation to keep product round.</v>
          </cell>
          <cell r="AP45" t="str">
            <v>0:47</v>
          </cell>
          <cell r="AQ45">
            <v>0.16666666666666666</v>
          </cell>
          <cell r="AR45">
            <v>11</v>
          </cell>
          <cell r="AS45">
            <v>68.0280701754386</v>
          </cell>
          <cell r="AT45">
            <v>0.66677920339902608</v>
          </cell>
          <cell r="AU45">
            <v>748.8</v>
          </cell>
          <cell r="AV45">
            <v>505.94594594594594</v>
          </cell>
          <cell r="AW45">
            <v>868.60799999999995</v>
          </cell>
          <cell r="AX45">
            <v>586.89729729729731</v>
          </cell>
          <cell r="AY45">
            <v>0.15</v>
          </cell>
          <cell r="AZ45">
            <v>0.01</v>
          </cell>
          <cell r="BA45" t="str">
            <v>N</v>
          </cell>
          <cell r="BB45">
            <v>0</v>
          </cell>
          <cell r="BC45">
            <v>0.222</v>
          </cell>
          <cell r="BD45">
            <v>1.4800000000000001E-2</v>
          </cell>
          <cell r="BE45">
            <v>0</v>
          </cell>
          <cell r="BF45">
            <v>0.23680000000000001</v>
          </cell>
          <cell r="BG45">
            <v>138926.4705882353</v>
          </cell>
          <cell r="BH45">
            <v>5.3899015560495388E-3</v>
          </cell>
          <cell r="BI45">
            <v>1.7028532232454747</v>
          </cell>
          <cell r="BJ45">
            <v>1.9461179694233997</v>
          </cell>
          <cell r="BK45">
            <v>0.76048832766211893</v>
          </cell>
          <cell r="BL45">
            <v>0.86912951732813593</v>
          </cell>
          <cell r="BM45">
            <v>7</v>
          </cell>
        </row>
        <row r="46">
          <cell r="A46">
            <v>30000131</v>
          </cell>
          <cell r="B46" t="str">
            <v>DSK Netto (Dansk) Rosemary MB 8 x 185g</v>
          </cell>
          <cell r="C46" t="str">
            <v>60000022</v>
          </cell>
          <cell r="D46" t="str">
            <v>None</v>
          </cell>
          <cell r="E46">
            <v>240</v>
          </cell>
          <cell r="F46">
            <v>935</v>
          </cell>
          <cell r="G46">
            <v>20.808</v>
          </cell>
          <cell r="H46">
            <v>45</v>
          </cell>
          <cell r="I46" t="str">
            <v>1-4</v>
          </cell>
          <cell r="J46">
            <v>18</v>
          </cell>
          <cell r="K46">
            <v>170</v>
          </cell>
          <cell r="L46" t="str">
            <v>Sea Salt</v>
          </cell>
          <cell r="M46" t="str">
            <v>N/A</v>
          </cell>
          <cell r="N46">
            <v>14.5656</v>
          </cell>
          <cell r="O46" t="str">
            <v>67-69</v>
          </cell>
          <cell r="P46">
            <v>68</v>
          </cell>
          <cell r="Q46" t="str">
            <v>48-50</v>
          </cell>
          <cell r="R46">
            <v>49</v>
          </cell>
          <cell r="S46" t="str">
            <v>57-61</v>
          </cell>
          <cell r="T46">
            <v>58</v>
          </cell>
          <cell r="U46">
            <v>0.15</v>
          </cell>
          <cell r="V46">
            <v>52</v>
          </cell>
          <cell r="W46" t="str">
            <v>64 X 64</v>
          </cell>
          <cell r="X46" t="str">
            <v>3:40</v>
          </cell>
          <cell r="Y46" t="str">
            <v>Sunflower</v>
          </cell>
          <cell r="Z46" t="str">
            <v>2.5</v>
          </cell>
          <cell r="AA46">
            <v>34</v>
          </cell>
          <cell r="AB46">
            <v>197.2</v>
          </cell>
          <cell r="AC46">
            <v>1</v>
          </cell>
          <cell r="AD46">
            <v>8</v>
          </cell>
          <cell r="AE46">
            <v>185</v>
          </cell>
          <cell r="AF46">
            <v>1.48</v>
          </cell>
          <cell r="AG46">
            <v>178</v>
          </cell>
          <cell r="AH46">
            <v>675</v>
          </cell>
          <cell r="AI46">
            <v>506.25</v>
          </cell>
          <cell r="AJ46">
            <v>455.625</v>
          </cell>
          <cell r="AK46">
            <v>430.3125</v>
          </cell>
          <cell r="AL46">
            <v>999</v>
          </cell>
          <cell r="AM46" t="str">
            <v>None</v>
          </cell>
          <cell r="AN46">
            <v>8</v>
          </cell>
          <cell r="AO46" t="str">
            <v>Use maximum relaxation to keep product round.</v>
          </cell>
          <cell r="AP46" t="str">
            <v>0:45</v>
          </cell>
          <cell r="AQ46">
            <v>0.16666666666666666</v>
          </cell>
          <cell r="AR46">
            <v>10</v>
          </cell>
          <cell r="AS46">
            <v>75.396226415094333</v>
          </cell>
          <cell r="AT46">
            <v>0.60161767500967345</v>
          </cell>
          <cell r="AU46">
            <v>753</v>
          </cell>
          <cell r="AV46">
            <v>508.7837837837838</v>
          </cell>
          <cell r="AW46">
            <v>873.48</v>
          </cell>
          <cell r="AX46">
            <v>590.18918918918916</v>
          </cell>
          <cell r="AY46">
            <v>0.15</v>
          </cell>
          <cell r="AZ46">
            <v>0.01</v>
          </cell>
          <cell r="BA46" t="str">
            <v>N</v>
          </cell>
          <cell r="BB46">
            <v>0</v>
          </cell>
          <cell r="BC46">
            <v>0.222</v>
          </cell>
          <cell r="BD46">
            <v>1.4800000000000001E-2</v>
          </cell>
          <cell r="BE46">
            <v>0</v>
          </cell>
          <cell r="BF46">
            <v>0.23680000000000001</v>
          </cell>
          <cell r="BG46">
            <v>137500</v>
          </cell>
          <cell r="BH46">
            <v>5.476363636363636E-3</v>
          </cell>
          <cell r="BI46">
            <v>1.726370909090909</v>
          </cell>
          <cell r="BJ46">
            <v>1.9729953246753245</v>
          </cell>
          <cell r="BK46">
            <v>0.7501284881369642</v>
          </cell>
          <cell r="BL46">
            <v>0.85728970072795907</v>
          </cell>
          <cell r="BM46">
            <v>7</v>
          </cell>
        </row>
        <row r="47">
          <cell r="A47">
            <v>30000136</v>
          </cell>
          <cell r="B47" t="str">
            <v>Morrison Sea Salt &amp; Pepper Scallop (V2) 8/185g MB</v>
          </cell>
          <cell r="C47" t="str">
            <v>60000040</v>
          </cell>
          <cell r="D47" t="str">
            <v>None</v>
          </cell>
          <cell r="E47">
            <v>240</v>
          </cell>
          <cell r="F47">
            <v>942.9</v>
          </cell>
          <cell r="G47">
            <v>20.196000000000002</v>
          </cell>
          <cell r="H47">
            <v>47</v>
          </cell>
          <cell r="I47" t="str">
            <v>1-4</v>
          </cell>
          <cell r="J47">
            <v>18</v>
          </cell>
          <cell r="K47">
            <v>165</v>
          </cell>
          <cell r="L47" t="str">
            <v>Sea Salt</v>
          </cell>
          <cell r="M47" t="str">
            <v>N/A</v>
          </cell>
          <cell r="N47">
            <v>14.137200000000002</v>
          </cell>
          <cell r="O47" t="str">
            <v>67-69</v>
          </cell>
          <cell r="P47">
            <v>68</v>
          </cell>
          <cell r="Q47" t="str">
            <v>48-50</v>
          </cell>
          <cell r="R47">
            <v>49</v>
          </cell>
          <cell r="S47" t="str">
            <v>57-61</v>
          </cell>
          <cell r="T47">
            <v>58</v>
          </cell>
          <cell r="U47">
            <v>0.15</v>
          </cell>
          <cell r="V47">
            <v>52</v>
          </cell>
          <cell r="W47" t="str">
            <v>64 X 64</v>
          </cell>
          <cell r="X47" t="str">
            <v>3:35</v>
          </cell>
          <cell r="Y47" t="str">
            <v>Sunflower</v>
          </cell>
          <cell r="Z47" t="str">
            <v>2.5</v>
          </cell>
          <cell r="AA47">
            <v>34</v>
          </cell>
          <cell r="AB47">
            <v>197.2</v>
          </cell>
          <cell r="AC47">
            <v>1</v>
          </cell>
          <cell r="AD47">
            <v>8</v>
          </cell>
          <cell r="AE47">
            <v>185</v>
          </cell>
          <cell r="AF47">
            <v>1.48</v>
          </cell>
          <cell r="AG47">
            <v>178</v>
          </cell>
          <cell r="AH47">
            <v>655</v>
          </cell>
          <cell r="AI47">
            <v>513.08333333333326</v>
          </cell>
          <cell r="AJ47">
            <v>461.77499999999992</v>
          </cell>
          <cell r="AK47">
            <v>436.12083333333328</v>
          </cell>
          <cell r="AL47">
            <v>969.4</v>
          </cell>
          <cell r="AM47" t="str">
            <v>None</v>
          </cell>
          <cell r="AN47">
            <v>8</v>
          </cell>
          <cell r="AO47" t="str">
            <v>Use maximum relaxation to keep product round.</v>
          </cell>
          <cell r="AP47" t="str">
            <v>0:47</v>
          </cell>
          <cell r="AQ47">
            <v>0.16666666666666666</v>
          </cell>
          <cell r="AR47">
            <v>11</v>
          </cell>
          <cell r="AS47">
            <v>68.0280701754386</v>
          </cell>
          <cell r="AT47">
            <v>0.66677920339902608</v>
          </cell>
          <cell r="AU47">
            <v>757.1</v>
          </cell>
          <cell r="AV47">
            <v>511.55405405405406</v>
          </cell>
          <cell r="AW47">
            <v>878.23599999999999</v>
          </cell>
          <cell r="AX47">
            <v>593.40270270270275</v>
          </cell>
          <cell r="AY47">
            <v>0.15</v>
          </cell>
          <cell r="AZ47">
            <v>0.01</v>
          </cell>
          <cell r="BA47" t="str">
            <v>N</v>
          </cell>
          <cell r="BB47">
            <v>0</v>
          </cell>
          <cell r="BC47">
            <v>0.222</v>
          </cell>
          <cell r="BD47">
            <v>1.4800000000000001E-2</v>
          </cell>
          <cell r="BE47">
            <v>0</v>
          </cell>
          <cell r="BF47">
            <v>0.23680000000000001</v>
          </cell>
          <cell r="BG47">
            <v>138661.76470588235</v>
          </cell>
          <cell r="BH47">
            <v>5.4600487856612577E-3</v>
          </cell>
          <cell r="BI47">
            <v>1.7219332696998619</v>
          </cell>
          <cell r="BJ47">
            <v>1.9679237367998421</v>
          </cell>
          <cell r="BK47">
            <v>0.75206166393760565</v>
          </cell>
          <cell r="BL47">
            <v>0.85949904450012071</v>
          </cell>
          <cell r="BM47">
            <v>7</v>
          </cell>
        </row>
        <row r="48">
          <cell r="A48">
            <v>30000137</v>
          </cell>
          <cell r="B48" t="str">
            <v>Morrison Garlic Scallop (V2) 8/185g MB</v>
          </cell>
          <cell r="C48" t="str">
            <v>60000039</v>
          </cell>
          <cell r="D48" t="str">
            <v>None</v>
          </cell>
          <cell r="E48">
            <v>240</v>
          </cell>
          <cell r="F48">
            <v>929</v>
          </cell>
          <cell r="G48">
            <v>22.032</v>
          </cell>
          <cell r="H48">
            <v>42</v>
          </cell>
          <cell r="I48" t="str">
            <v>1-4</v>
          </cell>
          <cell r="J48">
            <v>18</v>
          </cell>
          <cell r="K48">
            <v>180</v>
          </cell>
          <cell r="L48" t="str">
            <v>Sea Salt</v>
          </cell>
          <cell r="M48" t="str">
            <v>N/A</v>
          </cell>
          <cell r="N48">
            <v>15.4224</v>
          </cell>
          <cell r="O48" t="str">
            <v>67-69</v>
          </cell>
          <cell r="P48">
            <v>68</v>
          </cell>
          <cell r="Q48" t="str">
            <v>48-50</v>
          </cell>
          <cell r="R48">
            <v>49</v>
          </cell>
          <cell r="S48" t="str">
            <v>57-61</v>
          </cell>
          <cell r="T48">
            <v>58</v>
          </cell>
          <cell r="U48">
            <v>0.15</v>
          </cell>
          <cell r="V48">
            <v>52</v>
          </cell>
          <cell r="W48" t="str">
            <v>64 X 64</v>
          </cell>
          <cell r="X48" t="str">
            <v>3:35</v>
          </cell>
          <cell r="Y48" t="str">
            <v>Sunflower</v>
          </cell>
          <cell r="Z48" t="str">
            <v>2.5</v>
          </cell>
          <cell r="AA48">
            <v>32</v>
          </cell>
          <cell r="AB48">
            <v>196</v>
          </cell>
          <cell r="AC48">
            <v>1</v>
          </cell>
          <cell r="AD48">
            <v>8</v>
          </cell>
          <cell r="AE48">
            <v>185</v>
          </cell>
          <cell r="AF48">
            <v>1.48</v>
          </cell>
          <cell r="AG48">
            <v>178</v>
          </cell>
          <cell r="AH48">
            <v>759</v>
          </cell>
          <cell r="AI48">
            <v>531.30000000000007</v>
          </cell>
          <cell r="AJ48">
            <v>478.17000000000007</v>
          </cell>
          <cell r="AK48">
            <v>451.60500000000002</v>
          </cell>
          <cell r="AL48">
            <v>1123.32</v>
          </cell>
          <cell r="AM48" t="str">
            <v>None</v>
          </cell>
          <cell r="AN48">
            <v>8</v>
          </cell>
          <cell r="AO48" t="str">
            <v xml:space="preserve"> Use maximum relaxation to keep product round.</v>
          </cell>
          <cell r="AP48" t="str">
            <v>0:42</v>
          </cell>
          <cell r="AQ48">
            <v>0.16666666666666666</v>
          </cell>
          <cell r="AR48">
            <v>11</v>
          </cell>
          <cell r="AS48">
            <v>78.829473684210527</v>
          </cell>
          <cell r="AT48">
            <v>0.57541551808479852</v>
          </cell>
          <cell r="AU48">
            <v>741.5</v>
          </cell>
          <cell r="AV48">
            <v>501.01351351351354</v>
          </cell>
          <cell r="AW48">
            <v>860.14</v>
          </cell>
          <cell r="AX48">
            <v>581.17567567567562</v>
          </cell>
          <cell r="AY48">
            <v>0.15</v>
          </cell>
          <cell r="AZ48">
            <v>0.01</v>
          </cell>
          <cell r="BA48" t="str">
            <v>N</v>
          </cell>
          <cell r="BB48">
            <v>0</v>
          </cell>
          <cell r="BC48">
            <v>0.222</v>
          </cell>
          <cell r="BD48">
            <v>1.4800000000000001E-2</v>
          </cell>
          <cell r="BE48">
            <v>0</v>
          </cell>
          <cell r="BF48">
            <v>0.23680000000000001</v>
          </cell>
          <cell r="BG48">
            <v>136617.64705882352</v>
          </cell>
          <cell r="BH48">
            <v>5.4275565123789024E-3</v>
          </cell>
          <cell r="BI48">
            <v>1.6262544671689989</v>
          </cell>
          <cell r="BJ48">
            <v>1.8585765339074274</v>
          </cell>
          <cell r="BK48">
            <v>0.79630834297067277</v>
          </cell>
          <cell r="BL48">
            <v>0.91006667768076899</v>
          </cell>
          <cell r="BM48">
            <v>7</v>
          </cell>
        </row>
        <row r="49">
          <cell r="A49">
            <v>30000139</v>
          </cell>
          <cell r="B49" t="str">
            <v>Morrison's Rosemary Scalloped (V2) 8/185g MB</v>
          </cell>
          <cell r="C49" t="str">
            <v>60000022</v>
          </cell>
          <cell r="D49" t="str">
            <v>None</v>
          </cell>
          <cell r="E49">
            <v>240</v>
          </cell>
          <cell r="F49">
            <v>935.4</v>
          </cell>
          <cell r="G49">
            <v>20.808</v>
          </cell>
          <cell r="H49">
            <v>45</v>
          </cell>
          <cell r="I49" t="str">
            <v>1-4</v>
          </cell>
          <cell r="J49">
            <v>18</v>
          </cell>
          <cell r="K49">
            <v>170</v>
          </cell>
          <cell r="L49" t="str">
            <v>Sea Salt</v>
          </cell>
          <cell r="M49" t="str">
            <v>N/A</v>
          </cell>
          <cell r="N49">
            <v>14.5656</v>
          </cell>
          <cell r="O49" t="str">
            <v>67-69</v>
          </cell>
          <cell r="P49">
            <v>68</v>
          </cell>
          <cell r="Q49" t="str">
            <v>48-50</v>
          </cell>
          <cell r="R49">
            <v>49</v>
          </cell>
          <cell r="S49" t="str">
            <v>57-61</v>
          </cell>
          <cell r="T49">
            <v>58</v>
          </cell>
          <cell r="U49">
            <v>0.15</v>
          </cell>
          <cell r="V49">
            <v>52</v>
          </cell>
          <cell r="W49" t="str">
            <v>64 X 64</v>
          </cell>
          <cell r="X49" t="str">
            <v>3:40</v>
          </cell>
          <cell r="Y49" t="str">
            <v>Sunflower</v>
          </cell>
          <cell r="Z49" t="str">
            <v>2.5</v>
          </cell>
          <cell r="AA49">
            <v>34</v>
          </cell>
          <cell r="AB49">
            <v>197.2</v>
          </cell>
          <cell r="AC49">
            <v>1</v>
          </cell>
          <cell r="AD49">
            <v>8</v>
          </cell>
          <cell r="AE49">
            <v>185</v>
          </cell>
          <cell r="AF49">
            <v>1.48</v>
          </cell>
          <cell r="AG49">
            <v>178</v>
          </cell>
          <cell r="AH49">
            <v>675</v>
          </cell>
          <cell r="AI49">
            <v>506.25</v>
          </cell>
          <cell r="AJ49">
            <v>455.625</v>
          </cell>
          <cell r="AK49">
            <v>430.3125</v>
          </cell>
          <cell r="AL49">
            <v>999</v>
          </cell>
          <cell r="AM49" t="str">
            <v>None</v>
          </cell>
          <cell r="AN49">
            <v>8</v>
          </cell>
          <cell r="AP49" t="str">
            <v>0:45</v>
          </cell>
          <cell r="AQ49">
            <v>0.16666666666666666</v>
          </cell>
          <cell r="AR49">
            <v>10</v>
          </cell>
          <cell r="AS49">
            <v>75.396226415094333</v>
          </cell>
          <cell r="AT49">
            <v>0.60161767500967345</v>
          </cell>
          <cell r="AU49">
            <v>753</v>
          </cell>
          <cell r="AV49">
            <v>508.7837837837838</v>
          </cell>
          <cell r="AW49">
            <v>873.48</v>
          </cell>
          <cell r="AX49">
            <v>590.18918918918916</v>
          </cell>
          <cell r="AY49">
            <v>0.15</v>
          </cell>
          <cell r="AZ49">
            <v>0.01</v>
          </cell>
          <cell r="BA49" t="str">
            <v>N</v>
          </cell>
          <cell r="BB49">
            <v>0</v>
          </cell>
          <cell r="BC49">
            <v>0.222</v>
          </cell>
          <cell r="BD49">
            <v>1.4800000000000001E-2</v>
          </cell>
          <cell r="BE49">
            <v>0</v>
          </cell>
          <cell r="BF49">
            <v>0.23680000000000001</v>
          </cell>
          <cell r="BG49">
            <v>137558.82352941178</v>
          </cell>
          <cell r="BH49">
            <v>5.4740218088518275E-3</v>
          </cell>
          <cell r="BI49">
            <v>1.7257339320076972</v>
          </cell>
          <cell r="BJ49">
            <v>1.9722673508659396</v>
          </cell>
          <cell r="BK49">
            <v>0.75040536433876182</v>
          </cell>
          <cell r="BL49">
            <v>0.85760613067287061</v>
          </cell>
          <cell r="BM49">
            <v>7</v>
          </cell>
        </row>
        <row r="50">
          <cell r="A50">
            <v>30000144</v>
          </cell>
          <cell r="B50" t="str">
            <v>Milton's Organic Crispy Himalayan Salt 8 x 170g</v>
          </cell>
          <cell r="C50" t="str">
            <v>60000064</v>
          </cell>
          <cell r="D50" t="str">
            <v>None</v>
          </cell>
          <cell r="E50">
            <v>360</v>
          </cell>
          <cell r="F50">
            <v>891</v>
          </cell>
          <cell r="G50">
            <v>17.577000000000002</v>
          </cell>
          <cell r="H50">
            <v>51</v>
          </cell>
          <cell r="I50" t="str">
            <v>1-21</v>
          </cell>
          <cell r="J50">
            <v>18</v>
          </cell>
          <cell r="K50">
            <v>155</v>
          </cell>
          <cell r="L50" t="str">
            <v>Himalyan Salt</v>
          </cell>
          <cell r="M50" t="str">
            <v>N/A</v>
          </cell>
          <cell r="N50">
            <v>12.303900000000001</v>
          </cell>
          <cell r="O50" t="str">
            <v>62-64</v>
          </cell>
          <cell r="P50">
            <v>63</v>
          </cell>
          <cell r="Q50" t="str">
            <v>43-45</v>
          </cell>
          <cell r="R50">
            <v>44</v>
          </cell>
          <cell r="S50" t="str">
            <v>49-52</v>
          </cell>
          <cell r="T50">
            <v>50</v>
          </cell>
          <cell r="U50">
            <v>0.12</v>
          </cell>
          <cell r="V50">
            <v>52</v>
          </cell>
          <cell r="W50" t="str">
            <v>62 X 62</v>
          </cell>
          <cell r="X50" t="str">
            <v>3:35</v>
          </cell>
          <cell r="Y50" t="str">
            <v>Organic Sunflower</v>
          </cell>
          <cell r="Z50" t="str">
            <v>2.0</v>
          </cell>
          <cell r="AA50">
            <v>34</v>
          </cell>
          <cell r="AB50">
            <v>170</v>
          </cell>
          <cell r="AC50">
            <v>1</v>
          </cell>
          <cell r="AD50">
            <v>8</v>
          </cell>
          <cell r="AE50">
            <v>170</v>
          </cell>
          <cell r="AF50">
            <v>1.4</v>
          </cell>
          <cell r="AG50">
            <v>178</v>
          </cell>
          <cell r="AH50">
            <v>615</v>
          </cell>
          <cell r="AI50">
            <v>522.75</v>
          </cell>
          <cell r="AJ50">
            <v>470.47500000000002</v>
          </cell>
          <cell r="AK50">
            <v>444.33749999999998</v>
          </cell>
          <cell r="AL50">
            <v>861</v>
          </cell>
          <cell r="AM50" t="str">
            <v>None</v>
          </cell>
          <cell r="AN50">
            <v>7</v>
          </cell>
          <cell r="AP50" t="str">
            <v>0:51</v>
          </cell>
          <cell r="AQ50">
            <v>0.25</v>
          </cell>
          <cell r="AR50">
            <v>11</v>
          </cell>
          <cell r="AS50">
            <v>60.421052631578945</v>
          </cell>
          <cell r="AT50">
            <v>0.75072678254937952</v>
          </cell>
          <cell r="AU50">
            <v>700.6</v>
          </cell>
          <cell r="AV50">
            <v>500.4285714285715</v>
          </cell>
          <cell r="AW50">
            <v>789.92650000000003</v>
          </cell>
          <cell r="AX50">
            <v>564.23321428571433</v>
          </cell>
          <cell r="AY50">
            <v>0.12</v>
          </cell>
          <cell r="AZ50">
            <v>7.4999999999999997E-3</v>
          </cell>
          <cell r="BA50" t="str">
            <v>O</v>
          </cell>
          <cell r="BB50">
            <v>0</v>
          </cell>
          <cell r="BC50">
            <v>0.16799999999999998</v>
          </cell>
          <cell r="BD50">
            <v>1.0499999999999999E-2</v>
          </cell>
          <cell r="BE50">
            <v>0</v>
          </cell>
          <cell r="BF50">
            <v>0.17849999999999999</v>
          </cell>
          <cell r="BG50">
            <v>141428.57142857142</v>
          </cell>
          <cell r="BH50">
            <v>4.9537373737373741E-3</v>
          </cell>
          <cell r="BI50">
            <v>1.5259165656565656</v>
          </cell>
          <cell r="BJ50">
            <v>1.7439046464646464</v>
          </cell>
          <cell r="BK50">
            <v>0.80279618661385432</v>
          </cell>
          <cell r="BL50">
            <v>0.91748135613011916</v>
          </cell>
          <cell r="BM50">
            <v>2</v>
          </cell>
        </row>
        <row r="51">
          <cell r="A51">
            <v>30000145</v>
          </cell>
          <cell r="B51" t="str">
            <v>Milton's Organic Crispy Salt Olive Oil 8 x 170g</v>
          </cell>
          <cell r="C51" t="str">
            <v>60000067</v>
          </cell>
          <cell r="D51" t="str">
            <v>None</v>
          </cell>
          <cell r="E51">
            <v>360</v>
          </cell>
          <cell r="F51">
            <v>917</v>
          </cell>
          <cell r="G51">
            <v>17.577000000000002</v>
          </cell>
          <cell r="H51">
            <v>52</v>
          </cell>
          <cell r="I51" t="str">
            <v>1-21</v>
          </cell>
          <cell r="J51">
            <v>18</v>
          </cell>
          <cell r="K51">
            <v>155</v>
          </cell>
          <cell r="L51" t="str">
            <v>Sea Salt</v>
          </cell>
          <cell r="M51" t="str">
            <v>N/A</v>
          </cell>
          <cell r="N51">
            <v>12.303900000000001</v>
          </cell>
          <cell r="O51" t="str">
            <v>62-64</v>
          </cell>
          <cell r="P51">
            <v>63</v>
          </cell>
          <cell r="Q51" t="str">
            <v>43-45</v>
          </cell>
          <cell r="R51">
            <v>44</v>
          </cell>
          <cell r="S51" t="str">
            <v>49-51</v>
          </cell>
          <cell r="T51">
            <v>50</v>
          </cell>
          <cell r="U51">
            <v>0.12</v>
          </cell>
          <cell r="V51">
            <v>52</v>
          </cell>
          <cell r="W51" t="str">
            <v>62 X 62</v>
          </cell>
          <cell r="X51" t="str">
            <v>3:35</v>
          </cell>
          <cell r="Y51" t="str">
            <v>Organic Sunflower</v>
          </cell>
          <cell r="Z51" t="str">
            <v>2.0</v>
          </cell>
          <cell r="AA51">
            <v>34</v>
          </cell>
          <cell r="AB51">
            <v>170</v>
          </cell>
          <cell r="AC51">
            <v>1</v>
          </cell>
          <cell r="AD51">
            <v>8</v>
          </cell>
          <cell r="AE51">
            <v>170</v>
          </cell>
          <cell r="AF51">
            <v>1.36</v>
          </cell>
          <cell r="AG51">
            <v>178</v>
          </cell>
          <cell r="AH51">
            <v>615</v>
          </cell>
          <cell r="AI51">
            <v>533</v>
          </cell>
          <cell r="AJ51">
            <v>479.7</v>
          </cell>
          <cell r="AK51">
            <v>453.05</v>
          </cell>
          <cell r="AL51">
            <v>836.40000000000009</v>
          </cell>
          <cell r="AM51" t="str">
            <v>None</v>
          </cell>
          <cell r="AN51">
            <v>7</v>
          </cell>
          <cell r="AP51" t="str">
            <v>0:52</v>
          </cell>
          <cell r="AQ51">
            <v>0.25</v>
          </cell>
          <cell r="AR51">
            <v>11</v>
          </cell>
          <cell r="AS51">
            <v>58.694736842105272</v>
          </cell>
          <cell r="AT51">
            <v>0.77280698203612597</v>
          </cell>
          <cell r="AU51">
            <v>711.1</v>
          </cell>
          <cell r="AV51">
            <v>522.86764705882354</v>
          </cell>
          <cell r="AW51">
            <v>801.76525000000004</v>
          </cell>
          <cell r="AX51">
            <v>589.53327205882351</v>
          </cell>
          <cell r="AY51">
            <v>0.12</v>
          </cell>
          <cell r="AZ51">
            <v>7.4999999999999997E-3</v>
          </cell>
          <cell r="BA51" t="str">
            <v>O</v>
          </cell>
          <cell r="BB51">
            <v>0</v>
          </cell>
          <cell r="BC51">
            <v>0.16320000000000001</v>
          </cell>
          <cell r="BD51">
            <v>1.0200000000000001E-2</v>
          </cell>
          <cell r="BE51">
            <v>0</v>
          </cell>
          <cell r="BF51">
            <v>0.1734</v>
          </cell>
          <cell r="BG51">
            <v>145555.55555555556</v>
          </cell>
          <cell r="BH51">
            <v>4.8854198473282442E-3</v>
          </cell>
          <cell r="BI51">
            <v>1.5022341984732823</v>
          </cell>
          <cell r="BJ51">
            <v>1.7168390839694656</v>
          </cell>
          <cell r="BK51">
            <v>0.79215344798393927</v>
          </cell>
          <cell r="BL51">
            <v>0.90531822626735925</v>
          </cell>
          <cell r="BM51">
            <v>2</v>
          </cell>
        </row>
        <row r="52">
          <cell r="A52">
            <v>30000146</v>
          </cell>
          <cell r="B52" t="str">
            <v>Milton's Organic Toasted Grains and Onion 8 x180g</v>
          </cell>
          <cell r="C52" t="str">
            <v>60000065</v>
          </cell>
          <cell r="D52" t="str">
            <v>None</v>
          </cell>
          <cell r="E52">
            <v>180</v>
          </cell>
          <cell r="F52">
            <v>885.8</v>
          </cell>
          <cell r="G52">
            <v>20.411999999999999</v>
          </cell>
          <cell r="H52">
            <v>43</v>
          </cell>
          <cell r="I52" t="str">
            <v>1-3</v>
          </cell>
          <cell r="J52">
            <v>18</v>
          </cell>
          <cell r="K52">
            <v>180</v>
          </cell>
          <cell r="L52" t="str">
            <v>Sea Salt</v>
          </cell>
          <cell r="M52" t="str">
            <v>N/A</v>
          </cell>
          <cell r="N52">
            <v>14.288400000000001</v>
          </cell>
          <cell r="O52" t="str">
            <v>62-64</v>
          </cell>
          <cell r="P52">
            <v>63</v>
          </cell>
          <cell r="Q52" t="str">
            <v>44-46</v>
          </cell>
          <cell r="R52">
            <v>45</v>
          </cell>
          <cell r="S52" t="str">
            <v>51-53</v>
          </cell>
          <cell r="T52">
            <v>52</v>
          </cell>
          <cell r="U52">
            <v>0.12</v>
          </cell>
          <cell r="V52">
            <v>49</v>
          </cell>
          <cell r="W52" t="str">
            <v>62 X 62</v>
          </cell>
          <cell r="X52" t="str">
            <v>3:20</v>
          </cell>
          <cell r="Y52" t="str">
            <v xml:space="preserve">Ortganic Sunflower </v>
          </cell>
          <cell r="Z52" t="str">
            <v>2.5</v>
          </cell>
          <cell r="AA52">
            <v>36</v>
          </cell>
          <cell r="AB52">
            <v>180</v>
          </cell>
          <cell r="AC52">
            <v>1</v>
          </cell>
          <cell r="AD52">
            <v>8</v>
          </cell>
          <cell r="AE52">
            <v>180</v>
          </cell>
          <cell r="AF52">
            <v>1.44</v>
          </cell>
          <cell r="AG52">
            <v>178</v>
          </cell>
          <cell r="AH52">
            <v>675</v>
          </cell>
          <cell r="AI52">
            <v>495</v>
          </cell>
          <cell r="AJ52">
            <v>445.5</v>
          </cell>
          <cell r="AK52">
            <v>420.75</v>
          </cell>
          <cell r="AL52">
            <v>996.1</v>
          </cell>
          <cell r="AM52" t="str">
            <v>None</v>
          </cell>
          <cell r="AN52">
            <v>7</v>
          </cell>
          <cell r="AP52" t="str">
            <v>0:43</v>
          </cell>
          <cell r="AQ52">
            <v>0.125</v>
          </cell>
          <cell r="AR52">
            <v>11</v>
          </cell>
          <cell r="AS52">
            <v>69.901754385964921</v>
          </cell>
          <cell r="AT52">
            <v>0.6489064951059289</v>
          </cell>
          <cell r="AU52">
            <v>685.1</v>
          </cell>
          <cell r="AV52">
            <v>475.76388888888891</v>
          </cell>
          <cell r="AW52">
            <v>774.16300000000001</v>
          </cell>
          <cell r="AX52">
            <v>537.6131944444445</v>
          </cell>
          <cell r="AY52">
            <v>0.12</v>
          </cell>
          <cell r="AZ52">
            <v>0.01</v>
          </cell>
          <cell r="BA52" t="str">
            <v>O</v>
          </cell>
          <cell r="BB52">
            <v>0</v>
          </cell>
          <cell r="BC52">
            <v>0.17279999999999998</v>
          </cell>
          <cell r="BD52">
            <v>1.44E-2</v>
          </cell>
          <cell r="BE52">
            <v>0</v>
          </cell>
          <cell r="BF52">
            <v>0.18719999999999998</v>
          </cell>
          <cell r="BG52">
            <v>140603.17460317459</v>
          </cell>
          <cell r="BH52">
            <v>4.8725784601490185E-3</v>
          </cell>
          <cell r="BI52">
            <v>1.5905025965229174</v>
          </cell>
          <cell r="BJ52">
            <v>1.8177172531690484</v>
          </cell>
          <cell r="BK52">
            <v>0.79220241623908894</v>
          </cell>
          <cell r="BL52">
            <v>0.90537418998753028</v>
          </cell>
          <cell r="BM52">
            <v>2</v>
          </cell>
        </row>
        <row r="53">
          <cell r="A53">
            <v>30000147</v>
          </cell>
          <cell r="B53" t="str">
            <v>Milton's Organic Multigrain 8 x 170g</v>
          </cell>
          <cell r="C53" t="str">
            <v>60000061</v>
          </cell>
          <cell r="D53" t="str">
            <v>Sesame</v>
          </cell>
          <cell r="E53">
            <v>240</v>
          </cell>
          <cell r="F53">
            <v>957.7</v>
          </cell>
          <cell r="G53">
            <v>18.143999999999998</v>
          </cell>
          <cell r="H53">
            <v>53</v>
          </cell>
          <cell r="I53" t="str">
            <v>1-3</v>
          </cell>
          <cell r="J53">
            <v>18</v>
          </cell>
          <cell r="K53">
            <v>160</v>
          </cell>
          <cell r="L53" t="str">
            <v>Sea Salt/Org. 3 Seed Blend  (RCP 60500015)</v>
          </cell>
          <cell r="M53">
            <v>40</v>
          </cell>
          <cell r="N53">
            <v>20</v>
          </cell>
          <cell r="O53" t="str">
            <v>62-64</v>
          </cell>
          <cell r="P53">
            <v>63</v>
          </cell>
          <cell r="Q53" t="str">
            <v>45-47</v>
          </cell>
          <cell r="R53">
            <v>46</v>
          </cell>
          <cell r="S53" t="str">
            <v>52-55</v>
          </cell>
          <cell r="T53">
            <v>53</v>
          </cell>
          <cell r="U53">
            <v>0.12</v>
          </cell>
          <cell r="V53">
            <v>51</v>
          </cell>
          <cell r="W53" t="str">
            <v>62 X 62</v>
          </cell>
          <cell r="X53" t="str">
            <v>3:20</v>
          </cell>
          <cell r="Y53" t="str">
            <v>Organic Sunflower</v>
          </cell>
          <cell r="Z53" t="str">
            <v>2.5</v>
          </cell>
          <cell r="AA53">
            <v>34</v>
          </cell>
          <cell r="AB53">
            <v>180.2</v>
          </cell>
          <cell r="AC53">
            <v>1</v>
          </cell>
          <cell r="AD53">
            <v>8</v>
          </cell>
          <cell r="AE53">
            <v>170</v>
          </cell>
          <cell r="AF53">
            <v>1.36</v>
          </cell>
          <cell r="AG53">
            <v>178</v>
          </cell>
          <cell r="AH53">
            <v>635</v>
          </cell>
          <cell r="AI53">
            <v>560.91666666666674</v>
          </cell>
          <cell r="AJ53">
            <v>504.8250000000001</v>
          </cell>
          <cell r="AK53">
            <v>476.7791666666667</v>
          </cell>
          <cell r="AL53">
            <v>863.6</v>
          </cell>
          <cell r="AM53" t="str">
            <v>None</v>
          </cell>
          <cell r="AN53">
            <v>7</v>
          </cell>
          <cell r="AP53" t="str">
            <v>0:53</v>
          </cell>
          <cell r="AQ53">
            <v>0.125</v>
          </cell>
          <cell r="AR53">
            <v>11</v>
          </cell>
          <cell r="AS53">
            <v>60.603508771929825</v>
          </cell>
          <cell r="AT53">
            <v>0.74846660464916148</v>
          </cell>
          <cell r="AU53">
            <v>738.2</v>
          </cell>
          <cell r="AV53">
            <v>542.79411764705878</v>
          </cell>
          <cell r="AW53">
            <v>841.54799999999989</v>
          </cell>
          <cell r="AX53">
            <v>618.78529411764691</v>
          </cell>
          <cell r="AY53">
            <v>0.12</v>
          </cell>
          <cell r="AZ53">
            <v>0.01</v>
          </cell>
          <cell r="BA53" t="str">
            <v>O</v>
          </cell>
          <cell r="BB53">
            <v>0.04</v>
          </cell>
          <cell r="BC53">
            <v>0.16320000000000001</v>
          </cell>
          <cell r="BD53">
            <v>1.3600000000000001E-2</v>
          </cell>
          <cell r="BE53">
            <v>5.4400000000000004E-2</v>
          </cell>
          <cell r="BF53">
            <v>0.23120000000000002</v>
          </cell>
          <cell r="BG53">
            <v>152015.87301587302</v>
          </cell>
          <cell r="BH53">
            <v>4.8560718387804114E-3</v>
          </cell>
          <cell r="BI53">
            <v>1.552051540148272</v>
          </cell>
          <cell r="BJ53">
            <v>1.7737731887408823</v>
          </cell>
          <cell r="BK53">
            <v>0.76672711518737058</v>
          </cell>
          <cell r="BL53">
            <v>0.87625956021413787</v>
          </cell>
          <cell r="BM53">
            <v>2</v>
          </cell>
        </row>
        <row r="54">
          <cell r="A54">
            <v>30000152</v>
          </cell>
          <cell r="B54" t="str">
            <v>Milton's Organic Rosemary &amp; Garlic 8 x 170g</v>
          </cell>
          <cell r="C54" t="str">
            <v>60000066</v>
          </cell>
          <cell r="D54" t="str">
            <v>None</v>
          </cell>
          <cell r="E54">
            <v>360</v>
          </cell>
          <cell r="F54">
            <v>889</v>
          </cell>
          <cell r="G54">
            <v>18.710999999999999</v>
          </cell>
          <cell r="H54">
            <v>48</v>
          </cell>
          <cell r="I54" t="str">
            <v>1-21</v>
          </cell>
          <cell r="J54">
            <v>18</v>
          </cell>
          <cell r="K54">
            <v>165</v>
          </cell>
          <cell r="L54" t="str">
            <v>Sea Salt</v>
          </cell>
          <cell r="M54" t="str">
            <v>N/A</v>
          </cell>
          <cell r="N54">
            <v>13.0977</v>
          </cell>
          <cell r="O54" t="str">
            <v>62-64</v>
          </cell>
          <cell r="P54">
            <v>63</v>
          </cell>
          <cell r="Q54" t="str">
            <v>43-45</v>
          </cell>
          <cell r="R54">
            <v>44</v>
          </cell>
          <cell r="S54" t="str">
            <v>49-51</v>
          </cell>
          <cell r="T54">
            <v>50</v>
          </cell>
          <cell r="U54">
            <v>0.12</v>
          </cell>
          <cell r="V54">
            <v>52</v>
          </cell>
          <cell r="W54" t="str">
            <v>62 X 62</v>
          </cell>
          <cell r="X54" t="str">
            <v>3:35</v>
          </cell>
          <cell r="Y54" t="str">
            <v>Organic Sunflower</v>
          </cell>
          <cell r="Z54" t="str">
            <v>2.0</v>
          </cell>
          <cell r="AA54">
            <v>34</v>
          </cell>
          <cell r="AB54">
            <v>170</v>
          </cell>
          <cell r="AC54">
            <v>1</v>
          </cell>
          <cell r="AD54">
            <v>8</v>
          </cell>
          <cell r="AE54">
            <v>170</v>
          </cell>
          <cell r="AF54">
            <v>1.36</v>
          </cell>
          <cell r="AG54">
            <v>178</v>
          </cell>
          <cell r="AH54">
            <v>655</v>
          </cell>
          <cell r="AI54">
            <v>524</v>
          </cell>
          <cell r="AJ54">
            <v>471.6</v>
          </cell>
          <cell r="AK54">
            <v>445.4</v>
          </cell>
          <cell r="AL54">
            <v>890.80000000000007</v>
          </cell>
          <cell r="AM54" t="str">
            <v>None</v>
          </cell>
          <cell r="AN54">
            <v>7</v>
          </cell>
          <cell r="AP54" t="str">
            <v>0:48</v>
          </cell>
          <cell r="AQ54">
            <v>0.25</v>
          </cell>
          <cell r="AR54">
            <v>11</v>
          </cell>
          <cell r="AS54">
            <v>62.512280701754392</v>
          </cell>
          <cell r="AT54">
            <v>0.72561266252246948</v>
          </cell>
          <cell r="AU54">
            <v>703.6</v>
          </cell>
          <cell r="AV54">
            <v>517.35294117647061</v>
          </cell>
          <cell r="AW54">
            <v>793.30900000000008</v>
          </cell>
          <cell r="AX54">
            <v>583.31544117647059</v>
          </cell>
          <cell r="AY54">
            <v>0.12</v>
          </cell>
          <cell r="AZ54">
            <v>7.4999999999999997E-3</v>
          </cell>
          <cell r="BA54" t="str">
            <v>O</v>
          </cell>
          <cell r="BB54">
            <v>0</v>
          </cell>
          <cell r="BC54">
            <v>0.16320000000000001</v>
          </cell>
          <cell r="BD54">
            <v>1.0200000000000001E-2</v>
          </cell>
          <cell r="BE54">
            <v>0</v>
          </cell>
          <cell r="BF54">
            <v>0.1734</v>
          </cell>
          <cell r="BG54">
            <v>141111.11111111112</v>
          </cell>
          <cell r="BH54">
            <v>4.9861417322834643E-3</v>
          </cell>
          <cell r="BI54">
            <v>1.5296305511811024</v>
          </cell>
          <cell r="BJ54">
            <v>1.7481492013498312</v>
          </cell>
          <cell r="BK54">
            <v>0.77796563299624411</v>
          </cell>
          <cell r="BL54">
            <v>0.88910358056713612</v>
          </cell>
          <cell r="BM54">
            <v>2</v>
          </cell>
        </row>
        <row r="55">
          <cell r="A55">
            <v>30000154</v>
          </cell>
          <cell r="B55" t="str">
            <v>Musgrave Multigrain 8 x 170g</v>
          </cell>
          <cell r="C55" t="str">
            <v>60000027</v>
          </cell>
          <cell r="D55" t="str">
            <v>None</v>
          </cell>
          <cell r="E55">
            <v>120</v>
          </cell>
          <cell r="F55">
            <v>1154</v>
          </cell>
          <cell r="G55">
            <v>20.978999999999999</v>
          </cell>
          <cell r="H55">
            <v>55</v>
          </cell>
          <cell r="I55" t="str">
            <v>1-3</v>
          </cell>
          <cell r="J55">
            <v>18</v>
          </cell>
          <cell r="K55">
            <v>185</v>
          </cell>
          <cell r="L55" t="str">
            <v>Flake Salt</v>
          </cell>
          <cell r="M55" t="str">
            <v>N/A</v>
          </cell>
          <cell r="N55">
            <v>14.685300000000002</v>
          </cell>
          <cell r="O55" t="str">
            <v>62-64</v>
          </cell>
          <cell r="P55">
            <v>63</v>
          </cell>
          <cell r="Q55" t="str">
            <v>44-46</v>
          </cell>
          <cell r="R55">
            <v>45</v>
          </cell>
          <cell r="S55" t="str">
            <v>48-54</v>
          </cell>
          <cell r="T55">
            <v>50</v>
          </cell>
          <cell r="U55">
            <v>0.1</v>
          </cell>
          <cell r="V55">
            <v>50</v>
          </cell>
          <cell r="W55" t="str">
            <v>62 X 62</v>
          </cell>
          <cell r="X55" t="str">
            <v>3:20</v>
          </cell>
          <cell r="Y55" t="str">
            <v>Sunflower</v>
          </cell>
          <cell r="Z55" t="str">
            <v>2.5</v>
          </cell>
          <cell r="AA55">
            <v>35</v>
          </cell>
          <cell r="AB55">
            <v>175</v>
          </cell>
          <cell r="AC55">
            <v>1</v>
          </cell>
          <cell r="AD55">
            <v>8</v>
          </cell>
          <cell r="AE55">
            <v>170</v>
          </cell>
          <cell r="AF55">
            <v>1.36</v>
          </cell>
          <cell r="AG55">
            <v>178</v>
          </cell>
          <cell r="AH55">
            <v>713</v>
          </cell>
          <cell r="AI55">
            <v>653.58333333333326</v>
          </cell>
          <cell r="AJ55">
            <v>588.22499999999991</v>
          </cell>
          <cell r="AK55">
            <v>555.54583333333323</v>
          </cell>
          <cell r="AL55">
            <v>969.68000000000006</v>
          </cell>
          <cell r="AM55" t="str">
            <v>None</v>
          </cell>
          <cell r="AN55">
            <v>7</v>
          </cell>
          <cell r="AP55" t="str">
            <v>0:55</v>
          </cell>
          <cell r="AQ55">
            <v>8.3333333333333329E-2</v>
          </cell>
          <cell r="AR55">
            <v>23</v>
          </cell>
          <cell r="AS55">
            <v>36.94019047619048</v>
          </cell>
          <cell r="AT55">
            <v>1.2279228086164917</v>
          </cell>
          <cell r="AU55">
            <v>760.9</v>
          </cell>
          <cell r="AV55">
            <v>559.48529411764696</v>
          </cell>
          <cell r="AW55">
            <v>844.59900000000005</v>
          </cell>
          <cell r="AX55">
            <v>621.02867647058827</v>
          </cell>
          <cell r="AY55">
            <v>0.1</v>
          </cell>
          <cell r="AZ55">
            <v>0.01</v>
          </cell>
          <cell r="BA55" t="str">
            <v>N</v>
          </cell>
          <cell r="BB55">
            <v>0</v>
          </cell>
          <cell r="BC55">
            <v>0.13600000000000001</v>
          </cell>
          <cell r="BD55">
            <v>1.3600000000000001E-2</v>
          </cell>
          <cell r="BE55">
            <v>0</v>
          </cell>
          <cell r="BF55">
            <v>0.14960000000000001</v>
          </cell>
          <cell r="BG55">
            <v>183174.60317460317</v>
          </cell>
          <cell r="BH55">
            <v>4.1539601386481806E-3</v>
          </cell>
          <cell r="BI55">
            <v>1.3127088388214905</v>
          </cell>
          <cell r="BJ55">
            <v>1.5443633397899887</v>
          </cell>
          <cell r="BK55">
            <v>0.88062178436904659</v>
          </cell>
          <cell r="BL55">
            <v>1.0360256286694665</v>
          </cell>
          <cell r="BM55">
            <v>2</v>
          </cell>
        </row>
        <row r="56">
          <cell r="A56">
            <v>30000155</v>
          </cell>
          <cell r="B56" t="str">
            <v>Musgrave Sea Salt &amp; Pepper 8 x 185g</v>
          </cell>
          <cell r="C56" t="str">
            <v>60000040</v>
          </cell>
          <cell r="D56" t="str">
            <v>None</v>
          </cell>
          <cell r="E56">
            <v>240</v>
          </cell>
          <cell r="F56">
            <v>942.9</v>
          </cell>
          <cell r="G56">
            <v>20.196000000000002</v>
          </cell>
          <cell r="H56">
            <v>47</v>
          </cell>
          <cell r="I56" t="str">
            <v>1-4</v>
          </cell>
          <cell r="J56">
            <v>18</v>
          </cell>
          <cell r="K56">
            <v>165</v>
          </cell>
          <cell r="L56" t="str">
            <v>Sea Salt</v>
          </cell>
          <cell r="M56" t="str">
            <v>N/A</v>
          </cell>
          <cell r="N56">
            <v>14.137200000000002</v>
          </cell>
          <cell r="O56" t="str">
            <v>67-69</v>
          </cell>
          <cell r="P56">
            <v>68</v>
          </cell>
          <cell r="Q56" t="str">
            <v>48-50</v>
          </cell>
          <cell r="R56">
            <v>49</v>
          </cell>
          <cell r="S56" t="str">
            <v>57-61</v>
          </cell>
          <cell r="T56">
            <v>58</v>
          </cell>
          <cell r="U56">
            <v>0.15</v>
          </cell>
          <cell r="V56">
            <v>52</v>
          </cell>
          <cell r="W56" t="str">
            <v>64 X 64</v>
          </cell>
          <cell r="X56" t="str">
            <v>3:35</v>
          </cell>
          <cell r="Y56" t="str">
            <v>Sunflower</v>
          </cell>
          <cell r="Z56" t="str">
            <v>2.5</v>
          </cell>
          <cell r="AA56">
            <v>34</v>
          </cell>
          <cell r="AB56">
            <v>197.2</v>
          </cell>
          <cell r="AC56">
            <v>1</v>
          </cell>
          <cell r="AD56">
            <v>8</v>
          </cell>
          <cell r="AE56">
            <v>185</v>
          </cell>
          <cell r="AF56">
            <v>1.48</v>
          </cell>
          <cell r="AG56">
            <v>178</v>
          </cell>
          <cell r="AH56">
            <v>655</v>
          </cell>
          <cell r="AI56">
            <v>513.08333333333326</v>
          </cell>
          <cell r="AJ56">
            <v>461.77499999999992</v>
          </cell>
          <cell r="AK56">
            <v>436.12083333333328</v>
          </cell>
          <cell r="AL56">
            <v>969.4</v>
          </cell>
          <cell r="AM56" t="str">
            <v>None</v>
          </cell>
          <cell r="AN56">
            <v>8</v>
          </cell>
          <cell r="AP56" t="str">
            <v>0:47</v>
          </cell>
          <cell r="AQ56">
            <v>0.16666666666666666</v>
          </cell>
          <cell r="AR56">
            <v>11</v>
          </cell>
          <cell r="AS56">
            <v>68.0280701754386</v>
          </cell>
          <cell r="AT56">
            <v>0.66677920339902608</v>
          </cell>
          <cell r="AU56">
            <v>757.1</v>
          </cell>
          <cell r="AV56">
            <v>511.55405405405406</v>
          </cell>
          <cell r="AW56">
            <v>878.23599999999999</v>
          </cell>
          <cell r="AX56">
            <v>593.40270270270275</v>
          </cell>
          <cell r="AY56">
            <v>0.15</v>
          </cell>
          <cell r="AZ56">
            <v>0.01</v>
          </cell>
          <cell r="BA56" t="str">
            <v>N</v>
          </cell>
          <cell r="BB56">
            <v>0</v>
          </cell>
          <cell r="BC56">
            <v>0.222</v>
          </cell>
          <cell r="BD56">
            <v>1.4800000000000001E-2</v>
          </cell>
          <cell r="BE56">
            <v>0</v>
          </cell>
          <cell r="BF56">
            <v>0.23680000000000001</v>
          </cell>
          <cell r="BG56">
            <v>138661.76470588235</v>
          </cell>
          <cell r="BH56">
            <v>5.4600487856612577E-3</v>
          </cell>
          <cell r="BI56">
            <v>1.7219332696998619</v>
          </cell>
          <cell r="BJ56">
            <v>1.9679237367998421</v>
          </cell>
          <cell r="BK56">
            <v>0.75206166393760565</v>
          </cell>
          <cell r="BL56">
            <v>0.85949904450012071</v>
          </cell>
          <cell r="BM56">
            <v>7</v>
          </cell>
        </row>
        <row r="57">
          <cell r="A57">
            <v>30000156</v>
          </cell>
          <cell r="B57" t="str">
            <v>Morrison's Sea Salt MB 8 x 185g</v>
          </cell>
          <cell r="C57" t="str">
            <v>60000041</v>
          </cell>
          <cell r="D57" t="str">
            <v>None</v>
          </cell>
          <cell r="E57">
            <v>240</v>
          </cell>
          <cell r="F57">
            <v>944.7</v>
          </cell>
          <cell r="G57">
            <v>20.196000000000002</v>
          </cell>
          <cell r="H57">
            <v>47</v>
          </cell>
          <cell r="I57" t="str">
            <v>1-4</v>
          </cell>
          <cell r="J57">
            <v>18</v>
          </cell>
          <cell r="K57">
            <v>165</v>
          </cell>
          <cell r="L57" t="str">
            <v>Sea Salt</v>
          </cell>
          <cell r="M57" t="str">
            <v>N/A</v>
          </cell>
          <cell r="N57">
            <v>14.137200000000002</v>
          </cell>
          <cell r="O57" t="str">
            <v>67-69</v>
          </cell>
          <cell r="P57">
            <v>68</v>
          </cell>
          <cell r="Q57" t="str">
            <v>48-50</v>
          </cell>
          <cell r="R57">
            <v>49</v>
          </cell>
          <cell r="S57" t="str">
            <v>57-61</v>
          </cell>
          <cell r="T57">
            <v>58</v>
          </cell>
          <cell r="U57">
            <v>0.15</v>
          </cell>
          <cell r="V57">
            <v>52</v>
          </cell>
          <cell r="W57" t="str">
            <v>64 X 64</v>
          </cell>
          <cell r="X57" t="str">
            <v>3:35</v>
          </cell>
          <cell r="Y57" t="str">
            <v>Sunflower</v>
          </cell>
          <cell r="Z57" t="str">
            <v>2.5</v>
          </cell>
          <cell r="AA57">
            <v>34</v>
          </cell>
          <cell r="AB57">
            <v>197.2</v>
          </cell>
          <cell r="AC57">
            <v>1</v>
          </cell>
          <cell r="AD57">
            <v>8</v>
          </cell>
          <cell r="AE57">
            <v>185</v>
          </cell>
          <cell r="AF57">
            <v>1.48</v>
          </cell>
          <cell r="AG57">
            <v>178</v>
          </cell>
          <cell r="AH57">
            <v>655</v>
          </cell>
          <cell r="AI57">
            <v>513.08333333333326</v>
          </cell>
          <cell r="AJ57">
            <v>461.77499999999992</v>
          </cell>
          <cell r="AK57">
            <v>436.12083333333328</v>
          </cell>
          <cell r="AL57">
            <v>969.4</v>
          </cell>
          <cell r="AM57" t="str">
            <v>None</v>
          </cell>
          <cell r="AN57">
            <v>8</v>
          </cell>
          <cell r="AP57" t="str">
            <v>0:47</v>
          </cell>
          <cell r="AQ57">
            <v>0.16666666666666666</v>
          </cell>
          <cell r="AR57">
            <v>11</v>
          </cell>
          <cell r="AS57">
            <v>68.0280701754386</v>
          </cell>
          <cell r="AT57">
            <v>0.66677920339902608</v>
          </cell>
          <cell r="AU57">
            <v>748.8</v>
          </cell>
          <cell r="AV57">
            <v>505.94594594594594</v>
          </cell>
          <cell r="AW57">
            <v>868.60799999999995</v>
          </cell>
          <cell r="AX57">
            <v>586.89729729729731</v>
          </cell>
          <cell r="AY57">
            <v>0.15</v>
          </cell>
          <cell r="AZ57">
            <v>0.01</v>
          </cell>
          <cell r="BA57" t="str">
            <v>N</v>
          </cell>
          <cell r="BB57">
            <v>0</v>
          </cell>
          <cell r="BC57">
            <v>0.222</v>
          </cell>
          <cell r="BD57">
            <v>1.4800000000000001E-2</v>
          </cell>
          <cell r="BE57">
            <v>0</v>
          </cell>
          <cell r="BF57">
            <v>0.23680000000000001</v>
          </cell>
          <cell r="BG57">
            <v>138926.4705882353</v>
          </cell>
          <cell r="BH57">
            <v>5.3899015560495388E-3</v>
          </cell>
          <cell r="BI57">
            <v>1.7028532232454747</v>
          </cell>
          <cell r="BJ57">
            <v>1.9461179694233997</v>
          </cell>
          <cell r="BK57">
            <v>0.76048832766211893</v>
          </cell>
          <cell r="BL57">
            <v>0.86912951732813593</v>
          </cell>
          <cell r="BM57">
            <v>7</v>
          </cell>
        </row>
        <row r="58">
          <cell r="A58">
            <v>30000160</v>
          </cell>
          <cell r="B58" t="str">
            <v xml:space="preserve">ASDA Sea Salt MB 8 x 185g </v>
          </cell>
          <cell r="C58" t="str">
            <v>60000041</v>
          </cell>
          <cell r="D58" t="str">
            <v>None</v>
          </cell>
          <cell r="E58">
            <v>240</v>
          </cell>
          <cell r="F58">
            <v>944.7</v>
          </cell>
          <cell r="G58">
            <v>20.3445</v>
          </cell>
          <cell r="H58">
            <v>46</v>
          </cell>
          <cell r="I58" t="str">
            <v>1-4</v>
          </cell>
          <cell r="J58">
            <v>18</v>
          </cell>
          <cell r="K58">
            <v>165</v>
          </cell>
          <cell r="L58" t="str">
            <v>Sea Salt</v>
          </cell>
          <cell r="M58" t="str">
            <v>N/A</v>
          </cell>
          <cell r="N58">
            <v>14.241149999999999</v>
          </cell>
          <cell r="O58" t="str">
            <v>67.5-69.5</v>
          </cell>
          <cell r="P58">
            <v>68.5</v>
          </cell>
          <cell r="Q58" t="str">
            <v>48-50</v>
          </cell>
          <cell r="R58">
            <v>49</v>
          </cell>
          <cell r="S58" t="str">
            <v>56.5-58.5</v>
          </cell>
          <cell r="T58">
            <v>57.5</v>
          </cell>
          <cell r="U58">
            <v>0.14782608695652175</v>
          </cell>
          <cell r="V58">
            <v>52</v>
          </cell>
          <cell r="W58" t="str">
            <v>64 X 64</v>
          </cell>
          <cell r="X58" t="str">
            <v>3:35</v>
          </cell>
          <cell r="Y58" t="str">
            <v>Sunflower</v>
          </cell>
          <cell r="Z58" t="str">
            <v>2.0</v>
          </cell>
          <cell r="AA58">
            <v>34</v>
          </cell>
          <cell r="AB58">
            <v>195.5</v>
          </cell>
          <cell r="AC58">
            <v>1</v>
          </cell>
          <cell r="AD58">
            <v>8</v>
          </cell>
          <cell r="AE58">
            <v>185</v>
          </cell>
          <cell r="AF58">
            <v>1.48</v>
          </cell>
          <cell r="AG58">
            <v>178</v>
          </cell>
          <cell r="AH58">
            <v>655</v>
          </cell>
          <cell r="AI58">
            <v>502.16666666666663</v>
          </cell>
          <cell r="AJ58">
            <v>451.95</v>
          </cell>
          <cell r="AK58">
            <v>426.84166666666664</v>
          </cell>
          <cell r="AL58">
            <v>969.4</v>
          </cell>
          <cell r="AM58" t="str">
            <v>None</v>
          </cell>
          <cell r="AN58">
            <v>8</v>
          </cell>
          <cell r="AO58" t="str">
            <v>Use maximum relaxation to keep product round.</v>
          </cell>
          <cell r="AP58" t="str">
            <v>0:46</v>
          </cell>
          <cell r="AQ58">
            <v>0.16666666666666666</v>
          </cell>
          <cell r="AR58">
            <v>11</v>
          </cell>
          <cell r="AS58">
            <v>68.0280701754386</v>
          </cell>
          <cell r="AT58">
            <v>0.66677920339902608</v>
          </cell>
          <cell r="AU58">
            <v>748.8</v>
          </cell>
          <cell r="AV58">
            <v>505.94594594594594</v>
          </cell>
          <cell r="AW58">
            <v>866.98017391304347</v>
          </cell>
          <cell r="AX58">
            <v>585.79741480611051</v>
          </cell>
          <cell r="AY58">
            <v>0.14782608695652175</v>
          </cell>
          <cell r="AZ58">
            <v>0.01</v>
          </cell>
          <cell r="BA58" t="str">
            <v>N</v>
          </cell>
          <cell r="BB58">
            <v>0</v>
          </cell>
          <cell r="BC58">
            <v>0.21878260869565219</v>
          </cell>
          <cell r="BD58">
            <v>1.4800000000000001E-2</v>
          </cell>
          <cell r="BE58">
            <v>0</v>
          </cell>
          <cell r="BF58">
            <v>0.2335826086956522</v>
          </cell>
          <cell r="BG58">
            <v>137912.40875912408</v>
          </cell>
          <cell r="BH58">
            <v>5.4295331851381386E-3</v>
          </cell>
          <cell r="BI58">
            <v>1.710415635053226</v>
          </cell>
          <cell r="BJ58">
            <v>1.9547607257751154</v>
          </cell>
          <cell r="BK58">
            <v>0.7571259134097551</v>
          </cell>
          <cell r="BL58">
            <v>0.86528675818257716</v>
          </cell>
          <cell r="BM58">
            <v>7</v>
          </cell>
        </row>
        <row r="59">
          <cell r="A59">
            <v>30000161</v>
          </cell>
          <cell r="B59" t="str">
            <v>ASDA Sweet Chili Scallop 8 x 185g MB</v>
          </cell>
          <cell r="C59" t="str">
            <v>60000050</v>
          </cell>
          <cell r="D59" t="str">
            <v>None</v>
          </cell>
          <cell r="E59">
            <v>240</v>
          </cell>
          <cell r="F59">
            <v>930.3</v>
          </cell>
          <cell r="G59">
            <v>22.032</v>
          </cell>
          <cell r="H59">
            <v>42</v>
          </cell>
          <cell r="I59" t="str">
            <v>1-4</v>
          </cell>
          <cell r="J59">
            <v>18</v>
          </cell>
          <cell r="K59">
            <v>180</v>
          </cell>
          <cell r="L59" t="str">
            <v>Flake Salt</v>
          </cell>
          <cell r="M59" t="str">
            <v>N/A</v>
          </cell>
          <cell r="N59">
            <v>15.4224</v>
          </cell>
          <cell r="O59" t="str">
            <v>67-69</v>
          </cell>
          <cell r="P59">
            <v>68</v>
          </cell>
          <cell r="Q59" t="str">
            <v>48-50</v>
          </cell>
          <cell r="R59">
            <v>49</v>
          </cell>
          <cell r="S59" t="str">
            <v>56-59</v>
          </cell>
          <cell r="T59">
            <v>57</v>
          </cell>
          <cell r="U59">
            <v>0.15</v>
          </cell>
          <cell r="V59">
            <v>52</v>
          </cell>
          <cell r="W59" t="str">
            <v>64 X 64</v>
          </cell>
          <cell r="X59" t="str">
            <v>3:40</v>
          </cell>
          <cell r="Y59" t="str">
            <v>Sunflower</v>
          </cell>
          <cell r="Z59" t="str">
            <v>2.0</v>
          </cell>
          <cell r="AA59">
            <v>32</v>
          </cell>
          <cell r="AB59">
            <v>196</v>
          </cell>
          <cell r="AC59">
            <v>1</v>
          </cell>
          <cell r="AD59">
            <v>8</v>
          </cell>
          <cell r="AE59">
            <v>185</v>
          </cell>
          <cell r="AF59">
            <v>1.48</v>
          </cell>
          <cell r="AG59">
            <v>178</v>
          </cell>
          <cell r="AH59">
            <v>759</v>
          </cell>
          <cell r="AI59">
            <v>531.30000000000007</v>
          </cell>
          <cell r="AJ59">
            <v>478.17000000000007</v>
          </cell>
          <cell r="AK59">
            <v>451.60500000000002</v>
          </cell>
          <cell r="AL59">
            <v>1123.32</v>
          </cell>
          <cell r="AM59" t="str">
            <v>None</v>
          </cell>
          <cell r="AN59">
            <v>8</v>
          </cell>
          <cell r="AO59" t="str">
            <v>Use maximum relaxation to keep product round.</v>
          </cell>
          <cell r="AP59" t="str">
            <v>0:42</v>
          </cell>
          <cell r="AQ59">
            <v>0.16666666666666666</v>
          </cell>
          <cell r="AR59">
            <v>10</v>
          </cell>
          <cell r="AS59">
            <v>84.778867924528299</v>
          </cell>
          <cell r="AT59">
            <v>0.53503548172797066</v>
          </cell>
          <cell r="AU59">
            <v>741.3</v>
          </cell>
          <cell r="AV59">
            <v>500.87837837837833</v>
          </cell>
          <cell r="AW59">
            <v>859.9079999999999</v>
          </cell>
          <cell r="AX59">
            <v>581.01891891891887</v>
          </cell>
          <cell r="AY59">
            <v>0.15</v>
          </cell>
          <cell r="AZ59">
            <v>0.01</v>
          </cell>
          <cell r="BA59" t="str">
            <v>N</v>
          </cell>
          <cell r="BB59">
            <v>0</v>
          </cell>
          <cell r="BC59">
            <v>0.222</v>
          </cell>
          <cell r="BD59">
            <v>1.4800000000000001E-2</v>
          </cell>
          <cell r="BE59">
            <v>0</v>
          </cell>
          <cell r="BF59">
            <v>0.23680000000000001</v>
          </cell>
          <cell r="BG59">
            <v>136808.82352941178</v>
          </cell>
          <cell r="BH59">
            <v>5.4185101580135429E-3</v>
          </cell>
          <cell r="BI59">
            <v>1.6239386004514671</v>
          </cell>
          <cell r="BJ59">
            <v>1.8559298290873909</v>
          </cell>
          <cell r="BK59">
            <v>0.79744394254806206</v>
          </cell>
          <cell r="BL59">
            <v>0.9113645057692138</v>
          </cell>
          <cell r="BM59">
            <v>7</v>
          </cell>
        </row>
        <row r="60">
          <cell r="A60">
            <v>30000164</v>
          </cell>
          <cell r="B60" t="str">
            <v>Asda CBY (V3) Multigrain 8/170g</v>
          </cell>
          <cell r="C60" t="str">
            <v>60000027</v>
          </cell>
          <cell r="D60" t="str">
            <v>None</v>
          </cell>
          <cell r="E60">
            <v>120</v>
          </cell>
          <cell r="F60">
            <v>1154</v>
          </cell>
          <cell r="G60">
            <v>20.978999999999999</v>
          </cell>
          <cell r="H60">
            <v>55</v>
          </cell>
          <cell r="I60" t="str">
            <v>1-3</v>
          </cell>
          <cell r="J60">
            <v>18</v>
          </cell>
          <cell r="K60">
            <v>185</v>
          </cell>
          <cell r="L60" t="str">
            <v>Flake Salt</v>
          </cell>
          <cell r="M60" t="str">
            <v>N/A</v>
          </cell>
          <cell r="N60">
            <v>14.685300000000002</v>
          </cell>
          <cell r="O60" t="str">
            <v>62-64</v>
          </cell>
          <cell r="P60">
            <v>63</v>
          </cell>
          <cell r="Q60" t="str">
            <v>44-46</v>
          </cell>
          <cell r="R60">
            <v>45</v>
          </cell>
          <cell r="S60" t="str">
            <v>48-54</v>
          </cell>
          <cell r="T60">
            <v>50</v>
          </cell>
          <cell r="U60">
            <v>0.1</v>
          </cell>
          <cell r="V60">
            <v>50</v>
          </cell>
          <cell r="W60" t="str">
            <v>62 X 62</v>
          </cell>
          <cell r="X60" t="str">
            <v>3:20</v>
          </cell>
          <cell r="Y60" t="str">
            <v>Sunflower</v>
          </cell>
          <cell r="Z60" t="str">
            <v>2.5</v>
          </cell>
          <cell r="AA60">
            <v>35</v>
          </cell>
          <cell r="AB60">
            <v>175</v>
          </cell>
          <cell r="AC60">
            <v>1</v>
          </cell>
          <cell r="AD60">
            <v>8</v>
          </cell>
          <cell r="AE60">
            <v>170</v>
          </cell>
          <cell r="AF60">
            <v>1.36</v>
          </cell>
          <cell r="AG60">
            <v>178</v>
          </cell>
          <cell r="AH60">
            <v>713</v>
          </cell>
          <cell r="AI60">
            <v>653.58333333333326</v>
          </cell>
          <cell r="AJ60">
            <v>588.22499999999991</v>
          </cell>
          <cell r="AK60">
            <v>555.54583333333323</v>
          </cell>
          <cell r="AL60">
            <v>969.68000000000006</v>
          </cell>
          <cell r="AM60" t="str">
            <v>None</v>
          </cell>
          <cell r="AN60">
            <v>7</v>
          </cell>
          <cell r="AP60" t="str">
            <v>0:55</v>
          </cell>
          <cell r="AQ60">
            <v>8.3333333333333329E-2</v>
          </cell>
          <cell r="AR60">
            <v>11</v>
          </cell>
          <cell r="AS60">
            <v>68.047719298245624</v>
          </cell>
          <cell r="AT60">
            <v>0.66658666753466689</v>
          </cell>
          <cell r="AU60">
            <v>760.9</v>
          </cell>
          <cell r="AV60">
            <v>559.48529411764696</v>
          </cell>
          <cell r="AW60">
            <v>844.59900000000005</v>
          </cell>
          <cell r="AX60">
            <v>621.02867647058827</v>
          </cell>
          <cell r="AY60">
            <v>0.1</v>
          </cell>
          <cell r="AZ60">
            <v>0.01</v>
          </cell>
          <cell r="BA60" t="str">
            <v>N</v>
          </cell>
          <cell r="BB60">
            <v>0</v>
          </cell>
          <cell r="BC60">
            <v>0.13600000000000001</v>
          </cell>
          <cell r="BD60">
            <v>1.3600000000000001E-2</v>
          </cell>
          <cell r="BE60">
            <v>0</v>
          </cell>
          <cell r="BF60">
            <v>0.14960000000000001</v>
          </cell>
          <cell r="BG60">
            <v>183174.60317460317</v>
          </cell>
          <cell r="BH60">
            <v>4.1539601386481806E-3</v>
          </cell>
          <cell r="BI60">
            <v>1.3127088388214905</v>
          </cell>
          <cell r="BJ60">
            <v>1.5002386729388462</v>
          </cell>
          <cell r="BK60">
            <v>0.90652242508578329</v>
          </cell>
          <cell r="BL60">
            <v>1.0360256286694665</v>
          </cell>
          <cell r="BM60">
            <v>2</v>
          </cell>
        </row>
        <row r="61">
          <cell r="A61">
            <v>30000165</v>
          </cell>
          <cell r="B61" t="str">
            <v>Asda CBY (V3) Rosemary Scallop 8/185g MB</v>
          </cell>
          <cell r="C61" t="str">
            <v>60000022</v>
          </cell>
          <cell r="D61" t="str">
            <v>None</v>
          </cell>
          <cell r="E61">
            <v>240</v>
          </cell>
          <cell r="F61">
            <v>935.4</v>
          </cell>
          <cell r="G61">
            <v>20.808</v>
          </cell>
          <cell r="H61">
            <v>45</v>
          </cell>
          <cell r="I61" t="str">
            <v>1-4</v>
          </cell>
          <cell r="J61">
            <v>18</v>
          </cell>
          <cell r="K61">
            <v>170</v>
          </cell>
          <cell r="L61" t="str">
            <v>Sea Salt</v>
          </cell>
          <cell r="M61" t="str">
            <v>N/A</v>
          </cell>
          <cell r="N61">
            <v>14.5656</v>
          </cell>
          <cell r="O61" t="str">
            <v>67-69</v>
          </cell>
          <cell r="P61">
            <v>68</v>
          </cell>
          <cell r="Q61" t="str">
            <v>48-50</v>
          </cell>
          <cell r="R61">
            <v>49</v>
          </cell>
          <cell r="S61" t="str">
            <v>57-61</v>
          </cell>
          <cell r="T61">
            <v>58</v>
          </cell>
          <cell r="U61">
            <v>0.15</v>
          </cell>
          <cell r="V61">
            <v>52</v>
          </cell>
          <cell r="W61" t="str">
            <v>64 X 64</v>
          </cell>
          <cell r="X61" t="str">
            <v>3:40</v>
          </cell>
          <cell r="Y61" t="str">
            <v>Sunflower</v>
          </cell>
          <cell r="Z61" t="str">
            <v>2.5</v>
          </cell>
          <cell r="AA61">
            <v>34</v>
          </cell>
          <cell r="AB61">
            <v>197.2</v>
          </cell>
          <cell r="AC61">
            <v>1</v>
          </cell>
          <cell r="AD61">
            <v>8</v>
          </cell>
          <cell r="AE61">
            <v>185</v>
          </cell>
          <cell r="AF61">
            <v>1.48</v>
          </cell>
          <cell r="AG61">
            <v>178</v>
          </cell>
          <cell r="AH61">
            <v>675</v>
          </cell>
          <cell r="AI61">
            <v>506.25</v>
          </cell>
          <cell r="AJ61">
            <v>455.625</v>
          </cell>
          <cell r="AK61">
            <v>430.3125</v>
          </cell>
          <cell r="AL61">
            <v>999</v>
          </cell>
          <cell r="AM61" t="str">
            <v>None</v>
          </cell>
          <cell r="AN61">
            <v>8</v>
          </cell>
          <cell r="AO61" t="str">
            <v xml:space="preserve"> Use maximum relaxation to keep product round.</v>
          </cell>
          <cell r="AP61" t="str">
            <v>0:45</v>
          </cell>
          <cell r="AQ61">
            <v>0.16666666666666666</v>
          </cell>
          <cell r="AR61">
            <v>11</v>
          </cell>
          <cell r="AS61">
            <v>70.10526315789474</v>
          </cell>
          <cell r="AT61">
            <v>0.64702278255757339</v>
          </cell>
          <cell r="AU61">
            <v>753</v>
          </cell>
          <cell r="AV61">
            <v>508.7837837837838</v>
          </cell>
          <cell r="AW61">
            <v>873.48</v>
          </cell>
          <cell r="AX61">
            <v>590.18918918918916</v>
          </cell>
          <cell r="AY61">
            <v>0.15</v>
          </cell>
          <cell r="AZ61">
            <v>0.01</v>
          </cell>
          <cell r="BA61" t="str">
            <v>N</v>
          </cell>
          <cell r="BB61">
            <v>0</v>
          </cell>
          <cell r="BC61">
            <v>0.222</v>
          </cell>
          <cell r="BD61">
            <v>1.4800000000000001E-2</v>
          </cell>
          <cell r="BE61">
            <v>0</v>
          </cell>
          <cell r="BF61">
            <v>0.23680000000000001</v>
          </cell>
          <cell r="BG61">
            <v>137558.82352941178</v>
          </cell>
          <cell r="BH61">
            <v>5.4740218088518275E-3</v>
          </cell>
          <cell r="BI61">
            <v>1.7257339320076972</v>
          </cell>
          <cell r="BJ61">
            <v>1.9722673508659396</v>
          </cell>
          <cell r="BK61">
            <v>0.75040536433876182</v>
          </cell>
          <cell r="BL61">
            <v>0.85760613067287061</v>
          </cell>
          <cell r="BM61">
            <v>7</v>
          </cell>
        </row>
        <row r="62">
          <cell r="A62">
            <v>30000166</v>
          </cell>
          <cell r="B62" t="str">
            <v>Asda CBY (V3) Sea Salt &amp; Pepper 8/185g MB</v>
          </cell>
          <cell r="C62" t="str">
            <v>60000040</v>
          </cell>
          <cell r="D62" t="str">
            <v>None</v>
          </cell>
          <cell r="E62">
            <v>240</v>
          </cell>
          <cell r="F62">
            <v>942.9</v>
          </cell>
          <cell r="G62">
            <v>20.196000000000002</v>
          </cell>
          <cell r="H62">
            <v>47</v>
          </cell>
          <cell r="I62" t="str">
            <v>1-4</v>
          </cell>
          <cell r="J62">
            <v>18</v>
          </cell>
          <cell r="K62">
            <v>165</v>
          </cell>
          <cell r="L62" t="str">
            <v>Sea Salt</v>
          </cell>
          <cell r="M62" t="str">
            <v>N/A</v>
          </cell>
          <cell r="N62">
            <v>14.137200000000002</v>
          </cell>
          <cell r="O62" t="str">
            <v>67-69</v>
          </cell>
          <cell r="P62">
            <v>68</v>
          </cell>
          <cell r="Q62" t="str">
            <v>48-50</v>
          </cell>
          <cell r="R62">
            <v>49</v>
          </cell>
          <cell r="S62" t="str">
            <v>57-61</v>
          </cell>
          <cell r="T62">
            <v>58</v>
          </cell>
          <cell r="U62">
            <v>0.15</v>
          </cell>
          <cell r="V62">
            <v>52</v>
          </cell>
          <cell r="W62" t="str">
            <v>64 X 64</v>
          </cell>
          <cell r="X62" t="str">
            <v>3:35</v>
          </cell>
          <cell r="Y62" t="str">
            <v>Sunflower</v>
          </cell>
          <cell r="Z62" t="str">
            <v>2.5</v>
          </cell>
          <cell r="AA62">
            <v>34</v>
          </cell>
          <cell r="AB62">
            <v>197.2</v>
          </cell>
          <cell r="AC62">
            <v>1</v>
          </cell>
          <cell r="AD62">
            <v>8</v>
          </cell>
          <cell r="AE62">
            <v>185</v>
          </cell>
          <cell r="AF62">
            <v>1.48</v>
          </cell>
          <cell r="AG62">
            <v>178</v>
          </cell>
          <cell r="AH62">
            <v>655</v>
          </cell>
          <cell r="AI62">
            <v>513.08333333333326</v>
          </cell>
          <cell r="AJ62">
            <v>461.77499999999992</v>
          </cell>
          <cell r="AK62">
            <v>436.12083333333328</v>
          </cell>
          <cell r="AL62">
            <v>969.4</v>
          </cell>
          <cell r="AM62" t="str">
            <v>None</v>
          </cell>
          <cell r="AN62">
            <v>8</v>
          </cell>
          <cell r="AO62" t="str">
            <v xml:space="preserve"> Use maximum relaxation to keep product round.</v>
          </cell>
          <cell r="AP62" t="str">
            <v>0:47</v>
          </cell>
          <cell r="AQ62">
            <v>0.16666666666666666</v>
          </cell>
          <cell r="AR62">
            <v>11</v>
          </cell>
          <cell r="AS62">
            <v>68.0280701754386</v>
          </cell>
          <cell r="AT62">
            <v>0.66677920339902608</v>
          </cell>
          <cell r="AU62">
            <v>757.1</v>
          </cell>
          <cell r="AV62">
            <v>511.55405405405406</v>
          </cell>
          <cell r="AW62">
            <v>878.23599999999999</v>
          </cell>
          <cell r="AX62">
            <v>593.40270270270275</v>
          </cell>
          <cell r="AY62">
            <v>0.15</v>
          </cell>
          <cell r="AZ62">
            <v>0.01</v>
          </cell>
          <cell r="BA62" t="str">
            <v>N</v>
          </cell>
          <cell r="BB62">
            <v>0</v>
          </cell>
          <cell r="BC62">
            <v>0.222</v>
          </cell>
          <cell r="BD62">
            <v>1.4800000000000001E-2</v>
          </cell>
          <cell r="BE62">
            <v>0</v>
          </cell>
          <cell r="BF62">
            <v>0.23680000000000001</v>
          </cell>
          <cell r="BG62">
            <v>138661.76470588235</v>
          </cell>
          <cell r="BH62">
            <v>5.4600487856612577E-3</v>
          </cell>
          <cell r="BI62">
            <v>1.7219332696998619</v>
          </cell>
          <cell r="BJ62">
            <v>1.9679237367998421</v>
          </cell>
          <cell r="BK62">
            <v>0.75206166393760565</v>
          </cell>
          <cell r="BL62">
            <v>0.85949904450012071</v>
          </cell>
          <cell r="BM62">
            <v>6</v>
          </cell>
        </row>
        <row r="63">
          <cell r="A63">
            <v>30000167</v>
          </cell>
          <cell r="B63" t="str">
            <v>Asda CBY (V3) Garlic Scallop 8/200g MB</v>
          </cell>
          <cell r="C63" t="str">
            <v>60000039</v>
          </cell>
          <cell r="D63" t="str">
            <v>None</v>
          </cell>
          <cell r="E63">
            <v>240</v>
          </cell>
          <cell r="F63">
            <v>928.5</v>
          </cell>
          <cell r="G63">
            <v>22.032</v>
          </cell>
          <cell r="H63">
            <v>42</v>
          </cell>
          <cell r="I63" t="str">
            <v>1-4</v>
          </cell>
          <cell r="J63">
            <v>18</v>
          </cell>
          <cell r="K63">
            <v>180</v>
          </cell>
          <cell r="L63" t="str">
            <v>Sea Salt</v>
          </cell>
          <cell r="M63" t="str">
            <v>N/A</v>
          </cell>
          <cell r="N63">
            <v>15.4224</v>
          </cell>
          <cell r="O63" t="str">
            <v>67-69</v>
          </cell>
          <cell r="P63">
            <v>68</v>
          </cell>
          <cell r="Q63" t="str">
            <v>48-50</v>
          </cell>
          <cell r="R63">
            <v>49</v>
          </cell>
          <cell r="S63" t="str">
            <v>57-61</v>
          </cell>
          <cell r="T63">
            <v>58</v>
          </cell>
          <cell r="U63">
            <v>0.15</v>
          </cell>
          <cell r="V63">
            <v>50</v>
          </cell>
          <cell r="W63" t="str">
            <v>64 X 64</v>
          </cell>
          <cell r="X63" t="str">
            <v>3:35</v>
          </cell>
          <cell r="Y63" t="str">
            <v>Sunflower</v>
          </cell>
          <cell r="Z63" t="str">
            <v>2.5</v>
          </cell>
          <cell r="AA63">
            <v>35</v>
          </cell>
          <cell r="AB63">
            <v>203</v>
          </cell>
          <cell r="AC63">
            <v>1</v>
          </cell>
          <cell r="AD63">
            <v>8</v>
          </cell>
          <cell r="AE63">
            <v>200</v>
          </cell>
          <cell r="AF63">
            <v>1.6</v>
          </cell>
          <cell r="AG63">
            <v>178</v>
          </cell>
          <cell r="AH63">
            <v>694</v>
          </cell>
          <cell r="AI63">
            <v>485.8</v>
          </cell>
          <cell r="AJ63">
            <v>437.22</v>
          </cell>
          <cell r="AK63">
            <v>412.93</v>
          </cell>
          <cell r="AL63">
            <v>1110.4000000000001</v>
          </cell>
          <cell r="AM63" t="str">
            <v>None</v>
          </cell>
          <cell r="AN63">
            <v>8</v>
          </cell>
          <cell r="AO63" t="str">
            <v>Use maximum relaxation to keep product round.</v>
          </cell>
          <cell r="AP63" t="str">
            <v>0:42</v>
          </cell>
          <cell r="AQ63">
            <v>0.16666666666666666</v>
          </cell>
          <cell r="AR63">
            <v>11</v>
          </cell>
          <cell r="AS63">
            <v>77.92280701754386</v>
          </cell>
          <cell r="AT63">
            <v>0.58211073466770158</v>
          </cell>
          <cell r="AU63">
            <v>741.5</v>
          </cell>
          <cell r="AV63">
            <v>463.4375</v>
          </cell>
          <cell r="AW63">
            <v>860.14</v>
          </cell>
          <cell r="AX63">
            <v>537.58749999999998</v>
          </cell>
          <cell r="AY63">
            <v>0.15</v>
          </cell>
          <cell r="AZ63">
            <v>0.01</v>
          </cell>
          <cell r="BA63" t="str">
            <v>N</v>
          </cell>
          <cell r="BB63">
            <v>0</v>
          </cell>
          <cell r="BC63">
            <v>0.24</v>
          </cell>
          <cell r="BD63">
            <v>1.6E-2</v>
          </cell>
          <cell r="BE63">
            <v>0</v>
          </cell>
          <cell r="BF63">
            <v>0.25600000000000001</v>
          </cell>
          <cell r="BG63">
            <v>136544.11764705883</v>
          </cell>
          <cell r="BH63">
            <v>5.4304792676359718E-3</v>
          </cell>
          <cell r="BI63">
            <v>1.7765341949380722</v>
          </cell>
          <cell r="BJ63">
            <v>2.0303247942149398</v>
          </cell>
          <cell r="BK63">
            <v>0.78805125394662179</v>
          </cell>
          <cell r="BL63">
            <v>0.90063000451042496</v>
          </cell>
          <cell r="BM63">
            <v>7</v>
          </cell>
        </row>
        <row r="64">
          <cell r="A64">
            <v>30000172</v>
          </cell>
          <cell r="B64" t="str">
            <v>ASDA Sea Salt MB 8 x 185g (V2)</v>
          </cell>
          <cell r="C64" t="str">
            <v>60000041</v>
          </cell>
          <cell r="D64" t="str">
            <v>None</v>
          </cell>
          <cell r="E64">
            <v>240</v>
          </cell>
          <cell r="F64">
            <v>944.7</v>
          </cell>
          <cell r="G64">
            <v>20.196000000000002</v>
          </cell>
          <cell r="H64">
            <v>47</v>
          </cell>
          <cell r="I64" t="str">
            <v>1-4</v>
          </cell>
          <cell r="J64">
            <v>18</v>
          </cell>
          <cell r="K64">
            <v>165</v>
          </cell>
          <cell r="L64" t="str">
            <v>Sea Salt</v>
          </cell>
          <cell r="M64" t="str">
            <v>N/A</v>
          </cell>
          <cell r="N64">
            <v>14.137200000000002</v>
          </cell>
          <cell r="O64" t="str">
            <v>67-69</v>
          </cell>
          <cell r="P64">
            <v>68</v>
          </cell>
          <cell r="Q64" t="str">
            <v>48-50</v>
          </cell>
          <cell r="R64">
            <v>49</v>
          </cell>
          <cell r="S64" t="str">
            <v>57-61</v>
          </cell>
          <cell r="T64">
            <v>58</v>
          </cell>
          <cell r="U64">
            <v>0.15</v>
          </cell>
          <cell r="V64">
            <v>52</v>
          </cell>
          <cell r="W64" t="str">
            <v>64 X 64</v>
          </cell>
          <cell r="X64" t="str">
            <v>3:35</v>
          </cell>
          <cell r="Y64" t="str">
            <v>Sunflower</v>
          </cell>
          <cell r="Z64" t="str">
            <v>2.5</v>
          </cell>
          <cell r="AA64">
            <v>34</v>
          </cell>
          <cell r="AB64">
            <v>197.2</v>
          </cell>
          <cell r="AC64">
            <v>1</v>
          </cell>
          <cell r="AD64">
            <v>8</v>
          </cell>
          <cell r="AE64">
            <v>185</v>
          </cell>
          <cell r="AF64">
            <v>1.48</v>
          </cell>
          <cell r="AG64">
            <v>178</v>
          </cell>
          <cell r="AH64">
            <v>655</v>
          </cell>
          <cell r="AI64">
            <v>513.08333333333326</v>
          </cell>
          <cell r="AJ64">
            <v>461.77499999999992</v>
          </cell>
          <cell r="AK64">
            <v>436.12083333333328</v>
          </cell>
          <cell r="AL64">
            <v>969.4</v>
          </cell>
          <cell r="AM64" t="str">
            <v>None</v>
          </cell>
          <cell r="AN64">
            <v>8</v>
          </cell>
          <cell r="AO64" t="str">
            <v>Use maximum relaxation to keep product round.</v>
          </cell>
          <cell r="AP64" t="str">
            <v>0:47</v>
          </cell>
          <cell r="AQ64">
            <v>0.16666666666666666</v>
          </cell>
          <cell r="AR64">
            <v>11</v>
          </cell>
          <cell r="AS64">
            <v>68.0280701754386</v>
          </cell>
          <cell r="AT64">
            <v>0.66677920339902608</v>
          </cell>
          <cell r="AU64">
            <v>748.8</v>
          </cell>
          <cell r="AV64">
            <v>505.94594594594594</v>
          </cell>
          <cell r="AW64">
            <v>868.60799999999995</v>
          </cell>
          <cell r="AX64">
            <v>586.89729729729731</v>
          </cell>
          <cell r="AY64">
            <v>0.15</v>
          </cell>
          <cell r="AZ64">
            <v>0.01</v>
          </cell>
          <cell r="BA64" t="str">
            <v>N</v>
          </cell>
          <cell r="BB64">
            <v>0</v>
          </cell>
          <cell r="BC64">
            <v>0.222</v>
          </cell>
          <cell r="BD64">
            <v>1.4800000000000001E-2</v>
          </cell>
          <cell r="BE64">
            <v>0</v>
          </cell>
          <cell r="BF64">
            <v>0.23680000000000001</v>
          </cell>
          <cell r="BG64">
            <v>138926.4705882353</v>
          </cell>
          <cell r="BH64">
            <v>5.3899015560495388E-3</v>
          </cell>
          <cell r="BI64">
            <v>1.7028532232454747</v>
          </cell>
          <cell r="BJ64">
            <v>1.9461179694233997</v>
          </cell>
          <cell r="BK64">
            <v>0.76048832766211893</v>
          </cell>
          <cell r="BL64">
            <v>0.86912951732813593</v>
          </cell>
          <cell r="BM64">
            <v>7</v>
          </cell>
        </row>
        <row r="65">
          <cell r="A65">
            <v>30000173</v>
          </cell>
          <cell r="B65" t="str">
            <v>ASDA Sweet Chili Scallop 8 x 185g MB (V2)</v>
          </cell>
          <cell r="C65" t="str">
            <v>60000050</v>
          </cell>
          <cell r="D65" t="str">
            <v>None</v>
          </cell>
          <cell r="E65">
            <v>240</v>
          </cell>
          <cell r="F65">
            <v>930.3</v>
          </cell>
          <cell r="G65">
            <v>22.032</v>
          </cell>
          <cell r="H65">
            <v>42</v>
          </cell>
          <cell r="I65" t="str">
            <v>1-4</v>
          </cell>
          <cell r="J65">
            <v>18</v>
          </cell>
          <cell r="K65">
            <v>180</v>
          </cell>
          <cell r="L65" t="str">
            <v>Flake Salt</v>
          </cell>
          <cell r="M65" t="str">
            <v>N/A</v>
          </cell>
          <cell r="N65">
            <v>15.4224</v>
          </cell>
          <cell r="O65" t="str">
            <v>67-69</v>
          </cell>
          <cell r="P65">
            <v>68</v>
          </cell>
          <cell r="Q65" t="str">
            <v>48-50</v>
          </cell>
          <cell r="R65">
            <v>49</v>
          </cell>
          <cell r="S65" t="str">
            <v>56-59</v>
          </cell>
          <cell r="T65">
            <v>57</v>
          </cell>
          <cell r="U65">
            <v>0.15</v>
          </cell>
          <cell r="V65">
            <v>52</v>
          </cell>
          <cell r="W65" t="str">
            <v>64 X 64</v>
          </cell>
          <cell r="X65" t="str">
            <v>3:40</v>
          </cell>
          <cell r="Y65" t="str">
            <v>Sunflower</v>
          </cell>
          <cell r="Z65" t="str">
            <v>2.0</v>
          </cell>
          <cell r="AA65">
            <v>34</v>
          </cell>
          <cell r="AB65">
            <v>196</v>
          </cell>
          <cell r="AC65">
            <v>1</v>
          </cell>
          <cell r="AD65">
            <v>8</v>
          </cell>
          <cell r="AE65">
            <v>185</v>
          </cell>
          <cell r="AF65">
            <v>1.48</v>
          </cell>
          <cell r="AG65">
            <v>178</v>
          </cell>
          <cell r="AH65">
            <v>714</v>
          </cell>
          <cell r="AI65">
            <v>499.8</v>
          </cell>
          <cell r="AJ65">
            <v>449.82</v>
          </cell>
          <cell r="AK65">
            <v>424.83</v>
          </cell>
          <cell r="AL65">
            <v>1056.72</v>
          </cell>
          <cell r="AM65" t="str">
            <v>None</v>
          </cell>
          <cell r="AN65">
            <v>8</v>
          </cell>
          <cell r="AO65" t="str">
            <v>Use maximum relaxation to keep product round.</v>
          </cell>
          <cell r="AP65" t="str">
            <v>0:42</v>
          </cell>
          <cell r="AQ65">
            <v>0.16666666666666666</v>
          </cell>
          <cell r="AR65">
            <v>10</v>
          </cell>
          <cell r="AS65">
            <v>79.752452830188687</v>
          </cell>
          <cell r="AT65">
            <v>0.56875620536628801</v>
          </cell>
          <cell r="AU65">
            <v>741.3</v>
          </cell>
          <cell r="AV65">
            <v>500.87837837837833</v>
          </cell>
          <cell r="AW65">
            <v>859.9079999999999</v>
          </cell>
          <cell r="AX65">
            <v>581.01891891891887</v>
          </cell>
          <cell r="AY65">
            <v>0.15</v>
          </cell>
          <cell r="AZ65">
            <v>0.01</v>
          </cell>
          <cell r="BA65" t="str">
            <v>N</v>
          </cell>
          <cell r="BB65">
            <v>0</v>
          </cell>
          <cell r="BC65">
            <v>0.222</v>
          </cell>
          <cell r="BD65">
            <v>1.4800000000000001E-2</v>
          </cell>
          <cell r="BE65">
            <v>0</v>
          </cell>
          <cell r="BF65">
            <v>0.23680000000000001</v>
          </cell>
          <cell r="BG65">
            <v>136808.82352941178</v>
          </cell>
          <cell r="BH65">
            <v>5.4185101580135429E-3</v>
          </cell>
          <cell r="BI65">
            <v>1.7106347629796836</v>
          </cell>
          <cell r="BJ65">
            <v>1.9550111576910669</v>
          </cell>
          <cell r="BK65">
            <v>0.7570289275217893</v>
          </cell>
          <cell r="BL65">
            <v>0.8651759171677591</v>
          </cell>
          <cell r="BM65">
            <v>7</v>
          </cell>
        </row>
        <row r="66">
          <cell r="A66">
            <v>30000175</v>
          </cell>
          <cell r="B66" t="str">
            <v>Co-op Rosemary Scallop 8 x 185 g MB</v>
          </cell>
          <cell r="C66" t="str">
            <v>60000022</v>
          </cell>
          <cell r="D66" t="str">
            <v>None</v>
          </cell>
          <cell r="E66">
            <v>240</v>
          </cell>
          <cell r="F66">
            <v>935.4</v>
          </cell>
          <cell r="G66">
            <v>20.808</v>
          </cell>
          <cell r="H66">
            <v>45</v>
          </cell>
          <cell r="I66" t="str">
            <v>1-4</v>
          </cell>
          <cell r="J66">
            <v>18</v>
          </cell>
          <cell r="K66">
            <v>170</v>
          </cell>
          <cell r="L66" t="str">
            <v>Sea Salt</v>
          </cell>
          <cell r="M66" t="str">
            <v>N/A</v>
          </cell>
          <cell r="N66">
            <v>14.5656</v>
          </cell>
          <cell r="O66" t="str">
            <v>67-69</v>
          </cell>
          <cell r="P66">
            <v>68</v>
          </cell>
          <cell r="Q66" t="str">
            <v>48-50</v>
          </cell>
          <cell r="R66">
            <v>49</v>
          </cell>
          <cell r="S66" t="str">
            <v>57-61</v>
          </cell>
          <cell r="T66">
            <v>58</v>
          </cell>
          <cell r="U66">
            <v>0.15</v>
          </cell>
          <cell r="V66">
            <v>52</v>
          </cell>
          <cell r="W66" t="str">
            <v>64 X 64</v>
          </cell>
          <cell r="X66" t="str">
            <v>3:40</v>
          </cell>
          <cell r="Y66" t="str">
            <v>Sunflower</v>
          </cell>
          <cell r="Z66" t="str">
            <v>2.5</v>
          </cell>
          <cell r="AA66">
            <v>34</v>
          </cell>
          <cell r="AB66">
            <v>197.2</v>
          </cell>
          <cell r="AC66">
            <v>1</v>
          </cell>
          <cell r="AD66">
            <v>8</v>
          </cell>
          <cell r="AE66">
            <v>185</v>
          </cell>
          <cell r="AF66">
            <v>1.48</v>
          </cell>
          <cell r="AG66">
            <v>178</v>
          </cell>
          <cell r="AH66">
            <v>675</v>
          </cell>
          <cell r="AI66">
            <v>506.25</v>
          </cell>
          <cell r="AJ66">
            <v>455.625</v>
          </cell>
          <cell r="AK66">
            <v>430.3125</v>
          </cell>
          <cell r="AL66">
            <v>999</v>
          </cell>
          <cell r="AM66" t="str">
            <v>None</v>
          </cell>
          <cell r="AN66">
            <v>8</v>
          </cell>
          <cell r="AO66" t="str">
            <v xml:space="preserve"> Use maximum relaxation to keep product round.</v>
          </cell>
          <cell r="AP66" t="str">
            <v>0:45</v>
          </cell>
          <cell r="AQ66">
            <v>0.16666666666666666</v>
          </cell>
          <cell r="AR66">
            <v>11</v>
          </cell>
          <cell r="AS66">
            <v>70.10526315789474</v>
          </cell>
          <cell r="AT66">
            <v>0.64702278255757339</v>
          </cell>
          <cell r="AU66">
            <v>753</v>
          </cell>
          <cell r="AV66">
            <v>508.7837837837838</v>
          </cell>
          <cell r="AW66">
            <v>873.48</v>
          </cell>
          <cell r="AX66">
            <v>590.18918918918916</v>
          </cell>
          <cell r="AY66">
            <v>0.15</v>
          </cell>
          <cell r="AZ66">
            <v>0.01</v>
          </cell>
          <cell r="BA66" t="str">
            <v>N</v>
          </cell>
          <cell r="BB66">
            <v>0</v>
          </cell>
          <cell r="BC66">
            <v>0.222</v>
          </cell>
          <cell r="BD66">
            <v>1.4800000000000001E-2</v>
          </cell>
          <cell r="BE66">
            <v>0</v>
          </cell>
          <cell r="BF66">
            <v>0.23680000000000001</v>
          </cell>
          <cell r="BG66">
            <v>137558.82352941178</v>
          </cell>
          <cell r="BH66">
            <v>5.4740218088518275E-3</v>
          </cell>
          <cell r="BI66">
            <v>1.7257339320076972</v>
          </cell>
          <cell r="BJ66">
            <v>1.9722673508659396</v>
          </cell>
          <cell r="BK66">
            <v>0.75040536433876182</v>
          </cell>
          <cell r="BL66">
            <v>0.85760613067287061</v>
          </cell>
          <cell r="BM66">
            <v>7</v>
          </cell>
        </row>
        <row r="67">
          <cell r="A67">
            <v>30000182</v>
          </cell>
          <cell r="B67" t="str">
            <v>Asda CBY (V4) Multigrain 8/170g</v>
          </cell>
          <cell r="C67" t="str">
            <v>60000027</v>
          </cell>
          <cell r="D67" t="str">
            <v>None</v>
          </cell>
          <cell r="E67">
            <v>120</v>
          </cell>
          <cell r="F67">
            <v>1154</v>
          </cell>
          <cell r="G67">
            <v>20.978999999999999</v>
          </cell>
          <cell r="H67">
            <v>55</v>
          </cell>
          <cell r="I67" t="str">
            <v>1-3</v>
          </cell>
          <cell r="J67">
            <v>18</v>
          </cell>
          <cell r="K67">
            <v>185</v>
          </cell>
          <cell r="L67" t="str">
            <v>Flake Salt</v>
          </cell>
          <cell r="M67" t="str">
            <v>N/A</v>
          </cell>
          <cell r="N67">
            <v>14.685300000000002</v>
          </cell>
          <cell r="O67" t="str">
            <v>62-64</v>
          </cell>
          <cell r="P67">
            <v>63</v>
          </cell>
          <cell r="Q67" t="str">
            <v>44-46</v>
          </cell>
          <cell r="R67">
            <v>45</v>
          </cell>
          <cell r="S67" t="str">
            <v>48-54</v>
          </cell>
          <cell r="T67">
            <v>50</v>
          </cell>
          <cell r="U67">
            <v>0.1</v>
          </cell>
          <cell r="V67">
            <v>50</v>
          </cell>
          <cell r="W67" t="str">
            <v>62 X 62</v>
          </cell>
          <cell r="X67" t="str">
            <v>3:20</v>
          </cell>
          <cell r="Y67" t="str">
            <v>Sunflower</v>
          </cell>
          <cell r="Z67" t="str">
            <v>2.5</v>
          </cell>
          <cell r="AA67">
            <v>35</v>
          </cell>
          <cell r="AB67">
            <v>175</v>
          </cell>
          <cell r="AC67">
            <v>1</v>
          </cell>
          <cell r="AD67">
            <v>8</v>
          </cell>
          <cell r="AE67">
            <v>170</v>
          </cell>
          <cell r="AF67">
            <v>1.36</v>
          </cell>
          <cell r="AG67">
            <v>178</v>
          </cell>
          <cell r="AH67">
            <v>713</v>
          </cell>
          <cell r="AI67">
            <v>653.58333333333326</v>
          </cell>
          <cell r="AJ67">
            <v>588.22499999999991</v>
          </cell>
          <cell r="AK67">
            <v>555.54583333333323</v>
          </cell>
          <cell r="AL67">
            <v>969.68000000000006</v>
          </cell>
          <cell r="AM67" t="str">
            <v>None</v>
          </cell>
          <cell r="AN67">
            <v>7</v>
          </cell>
          <cell r="AP67" t="str">
            <v>0:55</v>
          </cell>
          <cell r="AQ67">
            <v>8.3333333333333329E-2</v>
          </cell>
          <cell r="AR67">
            <v>11</v>
          </cell>
          <cell r="AS67">
            <v>68.047719298245624</v>
          </cell>
          <cell r="AT67">
            <v>0.66658666753466689</v>
          </cell>
          <cell r="AU67">
            <v>760.9</v>
          </cell>
          <cell r="AV67">
            <v>559.48529411764696</v>
          </cell>
          <cell r="AW67">
            <v>844.59900000000005</v>
          </cell>
          <cell r="AX67">
            <v>621.02867647058827</v>
          </cell>
          <cell r="AY67">
            <v>0.1</v>
          </cell>
          <cell r="AZ67">
            <v>0.01</v>
          </cell>
          <cell r="BA67" t="str">
            <v>N</v>
          </cell>
          <cell r="BB67">
            <v>0</v>
          </cell>
          <cell r="BC67">
            <v>0.13600000000000001</v>
          </cell>
          <cell r="BD67">
            <v>1.3600000000000001E-2</v>
          </cell>
          <cell r="BE67">
            <v>0</v>
          </cell>
          <cell r="BF67">
            <v>0.14960000000000001</v>
          </cell>
          <cell r="BG67">
            <v>183174.60317460317</v>
          </cell>
          <cell r="BH67">
            <v>4.1539601386481806E-3</v>
          </cell>
          <cell r="BI67">
            <v>1.3127088388214905</v>
          </cell>
          <cell r="BJ67">
            <v>1.5002386729388462</v>
          </cell>
          <cell r="BK67">
            <v>0.90652242508578329</v>
          </cell>
          <cell r="BL67">
            <v>1.0360256286694665</v>
          </cell>
          <cell r="BM67">
            <v>2</v>
          </cell>
        </row>
        <row r="68">
          <cell r="A68">
            <v>30000183</v>
          </cell>
          <cell r="B68" t="str">
            <v>Asda CBY (V4) Rosemary Scallop 8/185g MB</v>
          </cell>
          <cell r="C68" t="str">
            <v>60000022</v>
          </cell>
          <cell r="D68" t="str">
            <v>None</v>
          </cell>
          <cell r="E68">
            <v>240</v>
          </cell>
          <cell r="F68">
            <v>935.4</v>
          </cell>
          <cell r="G68">
            <v>20.808</v>
          </cell>
          <cell r="H68">
            <v>45</v>
          </cell>
          <cell r="I68" t="str">
            <v>1-4</v>
          </cell>
          <cell r="J68">
            <v>18</v>
          </cell>
          <cell r="K68">
            <v>170</v>
          </cell>
          <cell r="L68" t="str">
            <v>Sea Salt</v>
          </cell>
          <cell r="M68" t="str">
            <v>N/A</v>
          </cell>
          <cell r="N68">
            <v>14.5656</v>
          </cell>
          <cell r="O68" t="str">
            <v>67-69</v>
          </cell>
          <cell r="P68">
            <v>68</v>
          </cell>
          <cell r="Q68" t="str">
            <v>48-50</v>
          </cell>
          <cell r="R68">
            <v>49</v>
          </cell>
          <cell r="S68" t="str">
            <v>57-61</v>
          </cell>
          <cell r="T68">
            <v>58</v>
          </cell>
          <cell r="U68">
            <v>0.15</v>
          </cell>
          <cell r="V68">
            <v>52</v>
          </cell>
          <cell r="W68" t="str">
            <v>64 X 64</v>
          </cell>
          <cell r="X68" t="str">
            <v>3:40</v>
          </cell>
          <cell r="Y68" t="str">
            <v>Sunflower</v>
          </cell>
          <cell r="Z68" t="str">
            <v>2.5</v>
          </cell>
          <cell r="AA68">
            <v>34</v>
          </cell>
          <cell r="AB68">
            <v>197.2</v>
          </cell>
          <cell r="AC68">
            <v>1</v>
          </cell>
          <cell r="AD68">
            <v>8</v>
          </cell>
          <cell r="AE68">
            <v>185</v>
          </cell>
          <cell r="AF68">
            <v>1.48</v>
          </cell>
          <cell r="AG68">
            <v>178</v>
          </cell>
          <cell r="AH68">
            <v>675</v>
          </cell>
          <cell r="AI68">
            <v>506.25</v>
          </cell>
          <cell r="AJ68">
            <v>455.625</v>
          </cell>
          <cell r="AK68">
            <v>430.3125</v>
          </cell>
          <cell r="AL68">
            <v>999</v>
          </cell>
          <cell r="AM68" t="str">
            <v>None</v>
          </cell>
          <cell r="AN68">
            <v>8</v>
          </cell>
          <cell r="AO68" t="str">
            <v xml:space="preserve"> Use maximum relaxation to keep product round.</v>
          </cell>
          <cell r="AP68" t="str">
            <v>0:45</v>
          </cell>
          <cell r="AQ68">
            <v>0.16666666666666666</v>
          </cell>
          <cell r="AR68">
            <v>11</v>
          </cell>
          <cell r="AS68">
            <v>70.10526315789474</v>
          </cell>
          <cell r="AT68">
            <v>0.64702278255757339</v>
          </cell>
          <cell r="AU68">
            <v>753</v>
          </cell>
          <cell r="AV68">
            <v>508.7837837837838</v>
          </cell>
          <cell r="AW68">
            <v>873.48</v>
          </cell>
          <cell r="AX68">
            <v>590.18918918918916</v>
          </cell>
          <cell r="AY68">
            <v>0.15</v>
          </cell>
          <cell r="AZ68">
            <v>0.01</v>
          </cell>
          <cell r="BA68" t="str">
            <v>N</v>
          </cell>
          <cell r="BB68">
            <v>0</v>
          </cell>
          <cell r="BC68">
            <v>0.222</v>
          </cell>
          <cell r="BD68">
            <v>1.4800000000000001E-2</v>
          </cell>
          <cell r="BE68">
            <v>0</v>
          </cell>
          <cell r="BF68">
            <v>0.23680000000000001</v>
          </cell>
          <cell r="BG68">
            <v>137558.82352941178</v>
          </cell>
          <cell r="BH68">
            <v>5.4740218088518275E-3</v>
          </cell>
          <cell r="BI68">
            <v>1.7257339320076972</v>
          </cell>
          <cell r="BJ68">
            <v>1.9722673508659396</v>
          </cell>
          <cell r="BK68">
            <v>0.75040536433876182</v>
          </cell>
          <cell r="BL68">
            <v>0.85760613067287061</v>
          </cell>
          <cell r="BM68">
            <v>7</v>
          </cell>
        </row>
        <row r="69">
          <cell r="A69">
            <v>30000184</v>
          </cell>
          <cell r="B69" t="str">
            <v>Asda CBY (V4) Sea Salt &amp; Pepper 8/185g MB</v>
          </cell>
          <cell r="C69" t="str">
            <v>60000040</v>
          </cell>
          <cell r="D69" t="str">
            <v>None</v>
          </cell>
          <cell r="E69">
            <v>240</v>
          </cell>
          <cell r="F69">
            <v>942.9</v>
          </cell>
          <cell r="G69">
            <v>20.196000000000002</v>
          </cell>
          <cell r="H69">
            <v>47</v>
          </cell>
          <cell r="I69" t="str">
            <v>1-4</v>
          </cell>
          <cell r="J69">
            <v>18</v>
          </cell>
          <cell r="K69">
            <v>165</v>
          </cell>
          <cell r="L69" t="str">
            <v>Sea Salt</v>
          </cell>
          <cell r="M69" t="str">
            <v>N/A</v>
          </cell>
          <cell r="N69">
            <v>14.137200000000002</v>
          </cell>
          <cell r="O69" t="str">
            <v>67-69</v>
          </cell>
          <cell r="P69">
            <v>68</v>
          </cell>
          <cell r="Q69" t="str">
            <v>48-50</v>
          </cell>
          <cell r="R69">
            <v>49</v>
          </cell>
          <cell r="S69" t="str">
            <v>57-61</v>
          </cell>
          <cell r="T69">
            <v>58</v>
          </cell>
          <cell r="U69">
            <v>0.15</v>
          </cell>
          <cell r="V69">
            <v>52</v>
          </cell>
          <cell r="W69" t="str">
            <v>64 X 64</v>
          </cell>
          <cell r="X69" t="str">
            <v>3:35</v>
          </cell>
          <cell r="Y69" t="str">
            <v>Sunflower</v>
          </cell>
          <cell r="Z69" t="str">
            <v>2.5</v>
          </cell>
          <cell r="AA69">
            <v>34</v>
          </cell>
          <cell r="AB69">
            <v>197.2</v>
          </cell>
          <cell r="AC69">
            <v>1</v>
          </cell>
          <cell r="AD69">
            <v>8</v>
          </cell>
          <cell r="AE69">
            <v>185</v>
          </cell>
          <cell r="AF69">
            <v>1.48</v>
          </cell>
          <cell r="AG69">
            <v>178</v>
          </cell>
          <cell r="AH69">
            <v>655</v>
          </cell>
          <cell r="AI69">
            <v>513.08333333333326</v>
          </cell>
          <cell r="AJ69">
            <v>461.77499999999992</v>
          </cell>
          <cell r="AK69">
            <v>436.12083333333328</v>
          </cell>
          <cell r="AL69">
            <v>969.4</v>
          </cell>
          <cell r="AM69" t="str">
            <v>None</v>
          </cell>
          <cell r="AN69">
            <v>8</v>
          </cell>
          <cell r="AO69" t="str">
            <v xml:space="preserve"> Use maximum relaxation to keep product round.</v>
          </cell>
          <cell r="AP69" t="str">
            <v>0:47</v>
          </cell>
          <cell r="AQ69">
            <v>0.16666666666666666</v>
          </cell>
          <cell r="AR69">
            <v>11</v>
          </cell>
          <cell r="AS69">
            <v>68.0280701754386</v>
          </cell>
          <cell r="AT69">
            <v>0.66677920339902608</v>
          </cell>
          <cell r="AU69">
            <v>757.1</v>
          </cell>
          <cell r="AV69">
            <v>511.55405405405406</v>
          </cell>
          <cell r="AW69">
            <v>878.23599999999999</v>
          </cell>
          <cell r="AX69">
            <v>593.40270270270275</v>
          </cell>
          <cell r="AY69">
            <v>0.15</v>
          </cell>
          <cell r="AZ69">
            <v>0.01</v>
          </cell>
          <cell r="BA69" t="str">
            <v>N</v>
          </cell>
          <cell r="BB69">
            <v>0</v>
          </cell>
          <cell r="BC69">
            <v>0.222</v>
          </cell>
          <cell r="BD69">
            <v>1.4800000000000001E-2</v>
          </cell>
          <cell r="BE69">
            <v>0</v>
          </cell>
          <cell r="BF69">
            <v>0.23680000000000001</v>
          </cell>
          <cell r="BG69">
            <v>138661.76470588235</v>
          </cell>
          <cell r="BH69">
            <v>5.4600487856612577E-3</v>
          </cell>
          <cell r="BI69">
            <v>1.7219332696998619</v>
          </cell>
          <cell r="BJ69">
            <v>1.9679237367998421</v>
          </cell>
          <cell r="BK69">
            <v>0.75206166393760565</v>
          </cell>
          <cell r="BL69">
            <v>0.85949904450012071</v>
          </cell>
          <cell r="BM69">
            <v>6</v>
          </cell>
        </row>
        <row r="70">
          <cell r="A70">
            <v>30000185</v>
          </cell>
          <cell r="B70" t="str">
            <v>Asda CBY (V4) Garlic Scallop 8/200g MB</v>
          </cell>
          <cell r="C70" t="str">
            <v>60000039</v>
          </cell>
          <cell r="D70" t="str">
            <v>None</v>
          </cell>
          <cell r="E70">
            <v>240</v>
          </cell>
          <cell r="F70">
            <v>928.5</v>
          </cell>
          <cell r="G70">
            <v>22.032</v>
          </cell>
          <cell r="H70">
            <v>42</v>
          </cell>
          <cell r="I70" t="str">
            <v>1-4</v>
          </cell>
          <cell r="J70">
            <v>18</v>
          </cell>
          <cell r="K70">
            <v>180</v>
          </cell>
          <cell r="L70" t="str">
            <v>Sea Salt</v>
          </cell>
          <cell r="M70" t="str">
            <v>N/A</v>
          </cell>
          <cell r="N70">
            <v>15.4224</v>
          </cell>
          <cell r="O70" t="str">
            <v>67-69</v>
          </cell>
          <cell r="P70">
            <v>68</v>
          </cell>
          <cell r="Q70" t="str">
            <v>48-50</v>
          </cell>
          <cell r="R70">
            <v>49</v>
          </cell>
          <cell r="S70" t="str">
            <v>57-61</v>
          </cell>
          <cell r="T70">
            <v>58</v>
          </cell>
          <cell r="U70">
            <v>0.15</v>
          </cell>
          <cell r="V70">
            <v>50</v>
          </cell>
          <cell r="W70" t="str">
            <v>64 X 64</v>
          </cell>
          <cell r="X70" t="str">
            <v>3:35</v>
          </cell>
          <cell r="Y70" t="str">
            <v>Sunflower</v>
          </cell>
          <cell r="Z70" t="str">
            <v>2.5</v>
          </cell>
          <cell r="AA70">
            <v>35</v>
          </cell>
          <cell r="AB70">
            <v>203</v>
          </cell>
          <cell r="AC70">
            <v>1</v>
          </cell>
          <cell r="AD70">
            <v>8</v>
          </cell>
          <cell r="AE70">
            <v>200</v>
          </cell>
          <cell r="AF70">
            <v>1.6</v>
          </cell>
          <cell r="AG70">
            <v>178</v>
          </cell>
          <cell r="AH70">
            <v>694</v>
          </cell>
          <cell r="AI70">
            <v>485.8</v>
          </cell>
          <cell r="AJ70">
            <v>437.22</v>
          </cell>
          <cell r="AK70">
            <v>412.93</v>
          </cell>
          <cell r="AL70">
            <v>1110.4000000000001</v>
          </cell>
          <cell r="AM70" t="str">
            <v>None</v>
          </cell>
          <cell r="AN70">
            <v>8</v>
          </cell>
          <cell r="AO70" t="str">
            <v>Use maximum relaxation to keep product round.</v>
          </cell>
          <cell r="AP70" t="str">
            <v>0:42</v>
          </cell>
          <cell r="AQ70">
            <v>0.16666666666666666</v>
          </cell>
          <cell r="AR70">
            <v>11</v>
          </cell>
          <cell r="AS70">
            <v>77.92280701754386</v>
          </cell>
          <cell r="AT70">
            <v>0.58211073466770158</v>
          </cell>
          <cell r="AU70">
            <v>741.5</v>
          </cell>
          <cell r="AV70">
            <v>463.4375</v>
          </cell>
          <cell r="AW70">
            <v>860.14</v>
          </cell>
          <cell r="AX70">
            <v>537.58749999999998</v>
          </cell>
          <cell r="AY70">
            <v>0.15</v>
          </cell>
          <cell r="AZ70">
            <v>0.01</v>
          </cell>
          <cell r="BA70" t="str">
            <v>N</v>
          </cell>
          <cell r="BB70">
            <v>0</v>
          </cell>
          <cell r="BC70">
            <v>0.24</v>
          </cell>
          <cell r="BD70">
            <v>1.6E-2</v>
          </cell>
          <cell r="BE70">
            <v>0</v>
          </cell>
          <cell r="BF70">
            <v>0.25600000000000001</v>
          </cell>
          <cell r="BG70">
            <v>136544.11764705883</v>
          </cell>
          <cell r="BH70">
            <v>5.4304792676359718E-3</v>
          </cell>
          <cell r="BI70">
            <v>1.7765341949380722</v>
          </cell>
          <cell r="BJ70">
            <v>2.0303247942149398</v>
          </cell>
          <cell r="BK70">
            <v>0.78805125394662179</v>
          </cell>
          <cell r="BL70">
            <v>0.90063000451042496</v>
          </cell>
          <cell r="BM70">
            <v>7</v>
          </cell>
        </row>
        <row r="71">
          <cell r="A71">
            <v>30000189</v>
          </cell>
          <cell r="B71" t="str">
            <v>Iceland Luxury Gourmet Multigrain Crackers 8 x 225g</v>
          </cell>
          <cell r="C71" t="str">
            <v>60000027</v>
          </cell>
          <cell r="D71" t="str">
            <v>None</v>
          </cell>
          <cell r="E71">
            <v>120</v>
          </cell>
          <cell r="F71">
            <v>1154</v>
          </cell>
          <cell r="G71">
            <v>20.978999999999999</v>
          </cell>
          <cell r="H71">
            <v>55</v>
          </cell>
          <cell r="I71" t="str">
            <v>1-3</v>
          </cell>
          <cell r="J71">
            <v>18</v>
          </cell>
          <cell r="K71">
            <v>185</v>
          </cell>
          <cell r="L71" t="str">
            <v>Flake Salt</v>
          </cell>
          <cell r="M71" t="str">
            <v>N/A</v>
          </cell>
          <cell r="N71">
            <v>14.685300000000002</v>
          </cell>
          <cell r="O71" t="str">
            <v>62-64</v>
          </cell>
          <cell r="P71">
            <v>63</v>
          </cell>
          <cell r="Q71" t="str">
            <v>44-46</v>
          </cell>
          <cell r="R71">
            <v>45</v>
          </cell>
          <cell r="S71" t="str">
            <v>48-54</v>
          </cell>
          <cell r="T71">
            <v>50</v>
          </cell>
          <cell r="U71">
            <v>0.1</v>
          </cell>
          <cell r="V71">
            <v>50</v>
          </cell>
          <cell r="W71" t="str">
            <v>62 X 62</v>
          </cell>
          <cell r="X71" t="str">
            <v>3:20</v>
          </cell>
          <cell r="Y71" t="str">
            <v>Sunflower</v>
          </cell>
          <cell r="Z71" t="str">
            <v>2.5</v>
          </cell>
          <cell r="AA71">
            <v>45</v>
          </cell>
          <cell r="AB71">
            <v>230</v>
          </cell>
          <cell r="AC71">
            <v>1</v>
          </cell>
          <cell r="AD71">
            <v>8</v>
          </cell>
          <cell r="AE71">
            <v>225</v>
          </cell>
          <cell r="AF71">
            <v>1.8</v>
          </cell>
          <cell r="AG71">
            <v>229</v>
          </cell>
          <cell r="AH71">
            <v>555</v>
          </cell>
          <cell r="AI71">
            <v>508.75</v>
          </cell>
          <cell r="AJ71">
            <v>457.875</v>
          </cell>
          <cell r="AK71">
            <v>432.4375</v>
          </cell>
          <cell r="AL71">
            <v>999</v>
          </cell>
          <cell r="AM71" t="str">
            <v>None</v>
          </cell>
          <cell r="AN71">
            <v>7</v>
          </cell>
          <cell r="AP71" t="str">
            <v>0:55</v>
          </cell>
          <cell r="AQ71">
            <v>8.3333333333333329E-2</v>
          </cell>
          <cell r="AR71">
            <v>11</v>
          </cell>
          <cell r="AS71">
            <v>70.10526315789474</v>
          </cell>
          <cell r="AT71">
            <v>0.64702278255757339</v>
          </cell>
          <cell r="AU71">
            <v>760.9</v>
          </cell>
          <cell r="AV71">
            <v>422.72222222222217</v>
          </cell>
          <cell r="AW71">
            <v>844.59900000000005</v>
          </cell>
          <cell r="AX71">
            <v>469.22166666666669</v>
          </cell>
          <cell r="AY71">
            <v>0.1</v>
          </cell>
          <cell r="AZ71">
            <v>0.01</v>
          </cell>
          <cell r="BA71" t="str">
            <v>N</v>
          </cell>
          <cell r="BB71">
            <v>0</v>
          </cell>
          <cell r="BC71">
            <v>0.18000000000000002</v>
          </cell>
          <cell r="BD71">
            <v>1.8000000000000002E-2</v>
          </cell>
          <cell r="BE71">
            <v>0</v>
          </cell>
          <cell r="BF71">
            <v>0.19800000000000001</v>
          </cell>
          <cell r="BG71">
            <v>183174.60317460317</v>
          </cell>
          <cell r="BH71">
            <v>4.1539601386481806E-3</v>
          </cell>
          <cell r="BI71">
            <v>1.6934256499133449</v>
          </cell>
          <cell r="BJ71">
            <v>1.9353435999009656</v>
          </cell>
          <cell r="BK71">
            <v>0.93006740513266417</v>
          </cell>
          <cell r="BL71">
            <v>1.0629341772944734</v>
          </cell>
          <cell r="BM71">
            <v>2</v>
          </cell>
        </row>
        <row r="72">
          <cell r="A72">
            <v>30000190</v>
          </cell>
          <cell r="B72" t="str">
            <v>Iceland Luxury Gourmet Salt &amp; Pepper Crackers 8 x 240g</v>
          </cell>
          <cell r="C72" t="str">
            <v>60000048</v>
          </cell>
          <cell r="D72" t="str">
            <v>None</v>
          </cell>
          <cell r="E72">
            <v>240</v>
          </cell>
          <cell r="F72">
            <v>930.5</v>
          </cell>
          <cell r="G72">
            <v>20.196000000000002</v>
          </cell>
          <cell r="H72">
            <v>46</v>
          </cell>
          <cell r="I72" t="str">
            <v>1-4</v>
          </cell>
          <cell r="J72">
            <v>18</v>
          </cell>
          <cell r="K72">
            <v>165</v>
          </cell>
          <cell r="L72" t="str">
            <v>Sea Salt</v>
          </cell>
          <cell r="M72" t="str">
            <v>N/A</v>
          </cell>
          <cell r="N72">
            <v>14.137200000000002</v>
          </cell>
          <cell r="O72" t="str">
            <v>67-69</v>
          </cell>
          <cell r="P72">
            <v>68</v>
          </cell>
          <cell r="Q72" t="str">
            <v>48-50</v>
          </cell>
          <cell r="R72">
            <v>49</v>
          </cell>
          <cell r="S72" t="str">
            <v>57-61</v>
          </cell>
          <cell r="T72">
            <v>58</v>
          </cell>
          <cell r="U72">
            <v>0.15</v>
          </cell>
          <cell r="V72">
            <v>52</v>
          </cell>
          <cell r="W72" t="str">
            <v>64 X 64</v>
          </cell>
          <cell r="X72" t="str">
            <v>3:35</v>
          </cell>
          <cell r="Y72" t="str">
            <v>Sunflower</v>
          </cell>
          <cell r="Z72" t="str">
            <v>2.5</v>
          </cell>
          <cell r="AA72">
            <v>43</v>
          </cell>
          <cell r="AB72">
            <v>249.4</v>
          </cell>
          <cell r="AC72">
            <v>1</v>
          </cell>
          <cell r="AD72">
            <v>8</v>
          </cell>
          <cell r="AE72">
            <v>240</v>
          </cell>
          <cell r="AF72">
            <v>1.92</v>
          </cell>
          <cell r="AG72">
            <v>229</v>
          </cell>
          <cell r="AH72">
            <v>518</v>
          </cell>
          <cell r="AI72">
            <v>397.13333333333333</v>
          </cell>
          <cell r="AJ72">
            <v>357.42</v>
          </cell>
          <cell r="AK72">
            <v>337.56333333333333</v>
          </cell>
          <cell r="AL72">
            <v>994.56</v>
          </cell>
          <cell r="AM72" t="str">
            <v>None</v>
          </cell>
          <cell r="AN72">
            <v>8</v>
          </cell>
          <cell r="AO72" t="str">
            <v>.Use maximum relaxation to keep product round.</v>
          </cell>
          <cell r="AP72" t="str">
            <v>0:46</v>
          </cell>
          <cell r="AQ72">
            <v>0.16666666666666666</v>
          </cell>
          <cell r="AR72">
            <v>23</v>
          </cell>
          <cell r="AS72">
            <v>37.887999999999998</v>
          </cell>
          <cell r="AT72">
            <v>1.1972049841731416</v>
          </cell>
          <cell r="AU72">
            <v>757.1</v>
          </cell>
          <cell r="AV72">
            <v>394.32291666666669</v>
          </cell>
          <cell r="AW72">
            <v>878.23599999999999</v>
          </cell>
          <cell r="AX72">
            <v>457.41458333333333</v>
          </cell>
          <cell r="AY72">
            <v>0.15</v>
          </cell>
          <cell r="AZ72">
            <v>0.01</v>
          </cell>
          <cell r="BA72" t="str">
            <v>N</v>
          </cell>
          <cell r="BB72">
            <v>0</v>
          </cell>
          <cell r="BC72">
            <v>0.28799999999999998</v>
          </cell>
          <cell r="BD72">
            <v>1.9199999999999998E-2</v>
          </cell>
          <cell r="BE72">
            <v>0</v>
          </cell>
          <cell r="BF72">
            <v>0.30719999999999997</v>
          </cell>
          <cell r="BG72">
            <v>136838.23529411765</v>
          </cell>
          <cell r="BH72">
            <v>5.5328103170338531E-3</v>
          </cell>
          <cell r="BI72">
            <v>2.2104867490596454</v>
          </cell>
          <cell r="BJ72">
            <v>2.600572645952524</v>
          </cell>
          <cell r="BK72">
            <v>0.73829892927169216</v>
          </cell>
          <cell r="BL72">
            <v>0.86858697561375553</v>
          </cell>
          <cell r="BM72">
            <v>7</v>
          </cell>
        </row>
        <row r="73">
          <cell r="A73">
            <v>30000191</v>
          </cell>
          <cell r="B73" t="str">
            <v xml:space="preserve">Iceland Luxury Gourmet Rosemary Crackers 8 x 240g </v>
          </cell>
          <cell r="C73" t="str">
            <v>60000049</v>
          </cell>
          <cell r="D73" t="str">
            <v>None</v>
          </cell>
          <cell r="E73">
            <v>240</v>
          </cell>
          <cell r="F73">
            <v>935.9</v>
          </cell>
          <cell r="G73">
            <v>20.808</v>
          </cell>
          <cell r="H73">
            <v>45</v>
          </cell>
          <cell r="I73" t="str">
            <v>1-4</v>
          </cell>
          <cell r="J73">
            <v>18</v>
          </cell>
          <cell r="K73">
            <v>170</v>
          </cell>
          <cell r="L73" t="str">
            <v>Sea Salt</v>
          </cell>
          <cell r="M73" t="str">
            <v>N/A</v>
          </cell>
          <cell r="N73">
            <v>14.5656</v>
          </cell>
          <cell r="O73" t="str">
            <v>67-69</v>
          </cell>
          <cell r="P73">
            <v>68</v>
          </cell>
          <cell r="Q73" t="str">
            <v>48-50</v>
          </cell>
          <cell r="R73">
            <v>49</v>
          </cell>
          <cell r="S73" t="str">
            <v>57-59</v>
          </cell>
          <cell r="T73">
            <v>58</v>
          </cell>
          <cell r="U73">
            <v>0.15</v>
          </cell>
          <cell r="V73">
            <v>52</v>
          </cell>
          <cell r="W73" t="str">
            <v>64 X 64</v>
          </cell>
          <cell r="X73" t="str">
            <v>3:40</v>
          </cell>
          <cell r="Y73" t="str">
            <v>Sunflower</v>
          </cell>
          <cell r="Z73" t="str">
            <v>2.5</v>
          </cell>
          <cell r="AA73">
            <v>43</v>
          </cell>
          <cell r="AB73">
            <v>249.4</v>
          </cell>
          <cell r="AC73">
            <v>1</v>
          </cell>
          <cell r="AD73">
            <v>8</v>
          </cell>
          <cell r="AE73">
            <v>240</v>
          </cell>
          <cell r="AF73">
            <v>1.92</v>
          </cell>
          <cell r="AG73">
            <v>229</v>
          </cell>
          <cell r="AH73">
            <v>533</v>
          </cell>
          <cell r="AI73">
            <v>399.75</v>
          </cell>
          <cell r="AJ73">
            <v>359.77500000000003</v>
          </cell>
          <cell r="AK73">
            <v>339.78749999999997</v>
          </cell>
          <cell r="AL73">
            <v>1023.36</v>
          </cell>
          <cell r="AM73" t="str">
            <v>None</v>
          </cell>
          <cell r="AN73">
            <v>8</v>
          </cell>
          <cell r="AO73" t="str">
            <v>Use maximum relaxation to keep product round.</v>
          </cell>
          <cell r="AP73" t="str">
            <v>0:45</v>
          </cell>
          <cell r="AQ73">
            <v>0.16666666666666666</v>
          </cell>
          <cell r="AR73">
            <v>11</v>
          </cell>
          <cell r="AS73">
            <v>71.814736842105262</v>
          </cell>
          <cell r="AT73">
            <v>0.63162109108721831</v>
          </cell>
          <cell r="AU73">
            <v>740.9</v>
          </cell>
          <cell r="AV73">
            <v>385.88541666666669</v>
          </cell>
          <cell r="AW73">
            <v>859.44399999999996</v>
          </cell>
          <cell r="AX73">
            <v>447.6270833333333</v>
          </cell>
          <cell r="AY73">
            <v>0.15</v>
          </cell>
          <cell r="AZ73">
            <v>0.01</v>
          </cell>
          <cell r="BA73" t="str">
            <v>N</v>
          </cell>
          <cell r="BB73">
            <v>0</v>
          </cell>
          <cell r="BC73">
            <v>0.28799999999999998</v>
          </cell>
          <cell r="BD73">
            <v>1.9199999999999998E-2</v>
          </cell>
          <cell r="BE73">
            <v>0</v>
          </cell>
          <cell r="BF73">
            <v>0.30719999999999997</v>
          </cell>
          <cell r="BG73">
            <v>137632.35294117648</v>
          </cell>
          <cell r="BH73">
            <v>5.3831819638850299E-3</v>
          </cell>
          <cell r="BI73">
            <v>2.1590145955764504</v>
          </cell>
          <cell r="BJ73">
            <v>2.467445252087372</v>
          </cell>
          <cell r="BK73">
            <v>0.77813276642136131</v>
          </cell>
          <cell r="BL73">
            <v>0.88929459019584156</v>
          </cell>
          <cell r="BM73">
            <v>7</v>
          </cell>
        </row>
        <row r="74">
          <cell r="A74">
            <v>30000195</v>
          </cell>
          <cell r="B74" t="str">
            <v>ASDA Sea Salt MB 8 x 185g (V3)</v>
          </cell>
          <cell r="C74" t="str">
            <v>60000041</v>
          </cell>
          <cell r="D74" t="str">
            <v>None</v>
          </cell>
          <cell r="E74">
            <v>240</v>
          </cell>
          <cell r="F74">
            <v>944.7</v>
          </cell>
          <cell r="G74">
            <v>20.196000000000002</v>
          </cell>
          <cell r="H74">
            <v>47</v>
          </cell>
          <cell r="I74" t="str">
            <v>1-4</v>
          </cell>
          <cell r="J74">
            <v>18</v>
          </cell>
          <cell r="K74">
            <v>165</v>
          </cell>
          <cell r="L74" t="str">
            <v>Sea Salt</v>
          </cell>
          <cell r="M74" t="str">
            <v>N/A</v>
          </cell>
          <cell r="N74">
            <v>14.137200000000002</v>
          </cell>
          <cell r="O74" t="str">
            <v>67-69</v>
          </cell>
          <cell r="P74">
            <v>68</v>
          </cell>
          <cell r="Q74" t="str">
            <v>48-50</v>
          </cell>
          <cell r="R74">
            <v>49</v>
          </cell>
          <cell r="S74" t="str">
            <v>56.5-58.5</v>
          </cell>
          <cell r="T74">
            <v>57.5</v>
          </cell>
          <cell r="U74">
            <v>0.14782608695652175</v>
          </cell>
          <cell r="V74">
            <v>52</v>
          </cell>
          <cell r="W74" t="str">
            <v>64 X 64</v>
          </cell>
          <cell r="X74" t="str">
            <v>3:35</v>
          </cell>
          <cell r="Y74" t="str">
            <v>Sunflower</v>
          </cell>
          <cell r="Z74" t="str">
            <v>2.0</v>
          </cell>
          <cell r="AA74">
            <v>34</v>
          </cell>
          <cell r="AB74">
            <v>195.5</v>
          </cell>
          <cell r="AC74">
            <v>1</v>
          </cell>
          <cell r="AD74">
            <v>8</v>
          </cell>
          <cell r="AE74">
            <v>185</v>
          </cell>
          <cell r="AF74">
            <v>1.48</v>
          </cell>
          <cell r="AG74">
            <v>178</v>
          </cell>
          <cell r="AH74">
            <v>655</v>
          </cell>
          <cell r="AI74">
            <v>513.08333333333326</v>
          </cell>
          <cell r="AJ74">
            <v>461.77499999999992</v>
          </cell>
          <cell r="AK74">
            <v>436.12083333333328</v>
          </cell>
          <cell r="AL74">
            <v>969.4</v>
          </cell>
          <cell r="AM74" t="str">
            <v>None</v>
          </cell>
          <cell r="AN74">
            <v>8</v>
          </cell>
          <cell r="AO74" t="str">
            <v>Use maximum relaxation to keep product round.</v>
          </cell>
          <cell r="AP74" t="str">
            <v>0:47</v>
          </cell>
          <cell r="AQ74">
            <v>0.16666666666666666</v>
          </cell>
          <cell r="AR74">
            <v>11</v>
          </cell>
          <cell r="AS74">
            <v>68.0280701754386</v>
          </cell>
          <cell r="AT74">
            <v>0.66677920339902608</v>
          </cell>
          <cell r="AU74">
            <v>748.8</v>
          </cell>
          <cell r="AV74">
            <v>505.94594594594594</v>
          </cell>
          <cell r="AW74">
            <v>866.98017391304347</v>
          </cell>
          <cell r="AX74">
            <v>585.79741480611051</v>
          </cell>
          <cell r="AY74">
            <v>0.14782608695652175</v>
          </cell>
          <cell r="AZ74">
            <v>0.01</v>
          </cell>
          <cell r="BA74" t="str">
            <v>N</v>
          </cell>
          <cell r="BB74">
            <v>0</v>
          </cell>
          <cell r="BC74">
            <v>0.21878260869565219</v>
          </cell>
          <cell r="BD74">
            <v>1.4800000000000001E-2</v>
          </cell>
          <cell r="BE74">
            <v>0</v>
          </cell>
          <cell r="BF74">
            <v>0.2335826086956522</v>
          </cell>
          <cell r="BG74">
            <v>138926.4705882353</v>
          </cell>
          <cell r="BH74">
            <v>5.3899015560495388E-3</v>
          </cell>
          <cell r="BI74">
            <v>1.6996358319411269</v>
          </cell>
          <cell r="BJ74">
            <v>1.9424409507898592</v>
          </cell>
          <cell r="BK74">
            <v>0.76192792341933702</v>
          </cell>
          <cell r="BL74">
            <v>0.87077476962209943</v>
          </cell>
          <cell r="BM74">
            <v>7</v>
          </cell>
        </row>
        <row r="75">
          <cell r="A75">
            <v>30000196</v>
          </cell>
          <cell r="B75" t="str">
            <v>ASDA Sweet Chili Scallop 8 x 185g MB (V3)</v>
          </cell>
          <cell r="C75" t="str">
            <v>60000050</v>
          </cell>
          <cell r="D75" t="str">
            <v>None</v>
          </cell>
          <cell r="E75">
            <v>240</v>
          </cell>
          <cell r="F75">
            <v>930.3</v>
          </cell>
          <cell r="G75">
            <v>22.032</v>
          </cell>
          <cell r="H75">
            <v>42</v>
          </cell>
          <cell r="I75" t="str">
            <v>1-4</v>
          </cell>
          <cell r="J75">
            <v>18</v>
          </cell>
          <cell r="K75">
            <v>180</v>
          </cell>
          <cell r="L75" t="str">
            <v>Flake Salt</v>
          </cell>
          <cell r="M75" t="str">
            <v>N/A</v>
          </cell>
          <cell r="N75">
            <v>15.4224</v>
          </cell>
          <cell r="O75" t="str">
            <v>67-69</v>
          </cell>
          <cell r="P75">
            <v>68</v>
          </cell>
          <cell r="Q75" t="str">
            <v>48-50</v>
          </cell>
          <cell r="R75">
            <v>49</v>
          </cell>
          <cell r="S75" t="str">
            <v>56-59</v>
          </cell>
          <cell r="T75">
            <v>57</v>
          </cell>
          <cell r="U75">
            <v>0.15</v>
          </cell>
          <cell r="V75">
            <v>52</v>
          </cell>
          <cell r="W75" t="str">
            <v>64 X 64</v>
          </cell>
          <cell r="X75" t="str">
            <v>3:40</v>
          </cell>
          <cell r="Y75" t="str">
            <v>Sunflower</v>
          </cell>
          <cell r="Z75" t="str">
            <v>2.0</v>
          </cell>
          <cell r="AA75">
            <v>34</v>
          </cell>
          <cell r="AB75">
            <v>196</v>
          </cell>
          <cell r="AC75">
            <v>1</v>
          </cell>
          <cell r="AD75">
            <v>8</v>
          </cell>
          <cell r="AE75">
            <v>185</v>
          </cell>
          <cell r="AF75">
            <v>1.48</v>
          </cell>
          <cell r="AG75">
            <v>178</v>
          </cell>
          <cell r="AH75">
            <v>714</v>
          </cell>
          <cell r="AI75">
            <v>499.8</v>
          </cell>
          <cell r="AJ75">
            <v>449.82</v>
          </cell>
          <cell r="AK75">
            <v>424.83</v>
          </cell>
          <cell r="AL75">
            <v>1056.72</v>
          </cell>
          <cell r="AM75" t="str">
            <v>None</v>
          </cell>
          <cell r="AN75">
            <v>8</v>
          </cell>
          <cell r="AO75" t="str">
            <v>Use maximum relaxation to keep product round.</v>
          </cell>
          <cell r="AP75" t="str">
            <v>0:42</v>
          </cell>
          <cell r="AQ75">
            <v>0.16666666666666666</v>
          </cell>
          <cell r="AR75">
            <v>10</v>
          </cell>
          <cell r="AS75">
            <v>79.752452830188687</v>
          </cell>
          <cell r="AT75">
            <v>0.56875620536628801</v>
          </cell>
          <cell r="AU75">
            <v>741.3</v>
          </cell>
          <cell r="AV75">
            <v>500.87837837837833</v>
          </cell>
          <cell r="AW75">
            <v>859.9079999999999</v>
          </cell>
          <cell r="AX75">
            <v>581.01891891891887</v>
          </cell>
          <cell r="AY75">
            <v>0.15</v>
          </cell>
          <cell r="AZ75">
            <v>0.01</v>
          </cell>
          <cell r="BA75" t="str">
            <v>N</v>
          </cell>
          <cell r="BB75">
            <v>0</v>
          </cell>
          <cell r="BC75">
            <v>0.222</v>
          </cell>
          <cell r="BD75">
            <v>1.4800000000000001E-2</v>
          </cell>
          <cell r="BE75">
            <v>0</v>
          </cell>
          <cell r="BF75">
            <v>0.23680000000000001</v>
          </cell>
          <cell r="BG75">
            <v>136808.82352941178</v>
          </cell>
          <cell r="BH75">
            <v>5.4185101580135429E-3</v>
          </cell>
          <cell r="BI75">
            <v>1.7106347629796836</v>
          </cell>
          <cell r="BJ75">
            <v>1.9550111576910669</v>
          </cell>
          <cell r="BK75">
            <v>0.7570289275217893</v>
          </cell>
          <cell r="BL75">
            <v>0.8651759171677591</v>
          </cell>
          <cell r="BM75">
            <v>7</v>
          </cell>
        </row>
        <row r="76">
          <cell r="A76">
            <v>30000197</v>
          </cell>
          <cell r="B76" t="str">
            <v>Tesco Rosemary Scallop (V2) MB 8x185g</v>
          </cell>
          <cell r="C76" t="str">
            <v>60000022</v>
          </cell>
          <cell r="D76" t="str">
            <v>None</v>
          </cell>
          <cell r="E76">
            <v>240</v>
          </cell>
          <cell r="F76">
            <v>935.6</v>
          </cell>
          <cell r="G76">
            <v>20.808</v>
          </cell>
          <cell r="H76">
            <v>45</v>
          </cell>
          <cell r="I76" t="str">
            <v>1-4</v>
          </cell>
          <cell r="J76">
            <v>18</v>
          </cell>
          <cell r="K76">
            <v>170</v>
          </cell>
          <cell r="L76" t="str">
            <v>Sea Salt</v>
          </cell>
          <cell r="M76" t="str">
            <v>N/A</v>
          </cell>
          <cell r="N76">
            <v>14.5656</v>
          </cell>
          <cell r="O76" t="str">
            <v>67-69</v>
          </cell>
          <cell r="P76">
            <v>68</v>
          </cell>
          <cell r="Q76" t="str">
            <v>48-50</v>
          </cell>
          <cell r="R76">
            <v>49</v>
          </cell>
          <cell r="S76" t="str">
            <v>57-61</v>
          </cell>
          <cell r="T76">
            <v>58</v>
          </cell>
          <cell r="U76">
            <v>0.15</v>
          </cell>
          <cell r="V76">
            <v>52</v>
          </cell>
          <cell r="W76" t="str">
            <v>64 X 64</v>
          </cell>
          <cell r="X76" t="str">
            <v>3:30</v>
          </cell>
          <cell r="Y76" t="str">
            <v>Sunflower</v>
          </cell>
          <cell r="Z76" t="str">
            <v>2.5</v>
          </cell>
          <cell r="AA76">
            <v>34</v>
          </cell>
          <cell r="AB76">
            <v>197.2</v>
          </cell>
          <cell r="AC76">
            <v>1</v>
          </cell>
          <cell r="AD76">
            <v>8</v>
          </cell>
          <cell r="AE76">
            <v>185</v>
          </cell>
          <cell r="AF76">
            <v>1.48</v>
          </cell>
          <cell r="AG76">
            <v>178</v>
          </cell>
          <cell r="AH76">
            <v>675</v>
          </cell>
          <cell r="AI76">
            <v>506.25</v>
          </cell>
          <cell r="AJ76">
            <v>455.625</v>
          </cell>
          <cell r="AK76">
            <v>430.3125</v>
          </cell>
          <cell r="AL76">
            <v>999</v>
          </cell>
          <cell r="AM76" t="str">
            <v>None</v>
          </cell>
          <cell r="AN76">
            <v>8</v>
          </cell>
          <cell r="AO76" t="str">
            <v>Use maximum relaxation to keep product round.</v>
          </cell>
          <cell r="AP76" t="str">
            <v>0:45</v>
          </cell>
          <cell r="AQ76">
            <v>0.16666666666666666</v>
          </cell>
          <cell r="AR76">
            <v>23</v>
          </cell>
          <cell r="AS76">
            <v>38.057142857142857</v>
          </cell>
          <cell r="AT76">
            <v>1.1918840731323721</v>
          </cell>
          <cell r="AU76">
            <v>753</v>
          </cell>
          <cell r="AV76">
            <v>508.7837837837838</v>
          </cell>
          <cell r="AW76">
            <v>873.48</v>
          </cell>
          <cell r="AX76">
            <v>590.18918918918916</v>
          </cell>
          <cell r="AY76">
            <v>0.15</v>
          </cell>
          <cell r="AZ76">
            <v>0.01</v>
          </cell>
          <cell r="BA76" t="str">
            <v>N</v>
          </cell>
          <cell r="BB76">
            <v>0</v>
          </cell>
          <cell r="BC76">
            <v>0.222</v>
          </cell>
          <cell r="BD76">
            <v>1.4800000000000001E-2</v>
          </cell>
          <cell r="BE76">
            <v>0</v>
          </cell>
          <cell r="BF76">
            <v>0.23680000000000001</v>
          </cell>
          <cell r="BG76">
            <v>137588.23529411765</v>
          </cell>
          <cell r="BH76">
            <v>5.4728516460025647E-3</v>
          </cell>
          <cell r="BI76">
            <v>1.7254156477126976</v>
          </cell>
          <cell r="BJ76">
            <v>2.0299007620149383</v>
          </cell>
          <cell r="BK76">
            <v>0.72909968196223995</v>
          </cell>
          <cell r="BL76">
            <v>0.85776433172028221</v>
          </cell>
          <cell r="BM76">
            <v>7</v>
          </cell>
        </row>
        <row r="77">
          <cell r="A77">
            <v>30000198</v>
          </cell>
          <cell r="B77" t="str">
            <v>Tesco Scalloped Sea Salt (V2) 8/185g MB</v>
          </cell>
          <cell r="C77" t="str">
            <v>60000041</v>
          </cell>
          <cell r="D77" t="str">
            <v>None</v>
          </cell>
          <cell r="E77">
            <v>240</v>
          </cell>
          <cell r="F77">
            <v>944.7</v>
          </cell>
          <cell r="G77">
            <v>20.196000000000002</v>
          </cell>
          <cell r="H77">
            <v>47</v>
          </cell>
          <cell r="I77" t="str">
            <v>1-4</v>
          </cell>
          <cell r="J77">
            <v>18</v>
          </cell>
          <cell r="K77">
            <v>165</v>
          </cell>
          <cell r="L77" t="str">
            <v>Sea Salt</v>
          </cell>
          <cell r="M77" t="str">
            <v>N/A</v>
          </cell>
          <cell r="N77">
            <v>14.137200000000002</v>
          </cell>
          <cell r="O77" t="str">
            <v>67-69</v>
          </cell>
          <cell r="P77">
            <v>68</v>
          </cell>
          <cell r="Q77" t="str">
            <v>48-50</v>
          </cell>
          <cell r="R77">
            <v>49</v>
          </cell>
          <cell r="S77" t="str">
            <v>57-61</v>
          </cell>
          <cell r="T77">
            <v>58</v>
          </cell>
          <cell r="U77">
            <v>0.15</v>
          </cell>
          <cell r="V77">
            <v>52</v>
          </cell>
          <cell r="W77" t="str">
            <v>64 X 64</v>
          </cell>
          <cell r="X77" t="str">
            <v>3:35</v>
          </cell>
          <cell r="Y77" t="str">
            <v>Sunflower</v>
          </cell>
          <cell r="Z77" t="str">
            <v>2.5</v>
          </cell>
          <cell r="AA77">
            <v>34</v>
          </cell>
          <cell r="AB77">
            <v>197.2</v>
          </cell>
          <cell r="AC77">
            <v>1</v>
          </cell>
          <cell r="AD77">
            <v>8</v>
          </cell>
          <cell r="AE77">
            <v>185</v>
          </cell>
          <cell r="AF77">
            <v>1.48</v>
          </cell>
          <cell r="AG77">
            <v>178</v>
          </cell>
          <cell r="AH77">
            <v>655</v>
          </cell>
          <cell r="AI77">
            <v>513.08333333333326</v>
          </cell>
          <cell r="AJ77">
            <v>461.77499999999992</v>
          </cell>
          <cell r="AK77">
            <v>436.12083333333328</v>
          </cell>
          <cell r="AL77">
            <v>969.4</v>
          </cell>
          <cell r="AM77" t="str">
            <v>None</v>
          </cell>
          <cell r="AN77">
            <v>8</v>
          </cell>
          <cell r="AO77" t="str">
            <v>Use maximum relaxation to keep product round.</v>
          </cell>
          <cell r="AP77" t="str">
            <v>0:47</v>
          </cell>
          <cell r="AQ77">
            <v>0.16666666666666666</v>
          </cell>
          <cell r="AR77">
            <v>10</v>
          </cell>
          <cell r="AS77">
            <v>73.1622641509434</v>
          </cell>
          <cell r="AT77">
            <v>0.6199876803534804</v>
          </cell>
          <cell r="AU77">
            <v>748.8</v>
          </cell>
          <cell r="AV77">
            <v>505.94594594594594</v>
          </cell>
          <cell r="AW77">
            <v>868.60799999999995</v>
          </cell>
          <cell r="AX77">
            <v>586.89729729729731</v>
          </cell>
          <cell r="AY77">
            <v>0.15</v>
          </cell>
          <cell r="AZ77">
            <v>0.01</v>
          </cell>
          <cell r="BA77" t="str">
            <v>N</v>
          </cell>
          <cell r="BB77">
            <v>0</v>
          </cell>
          <cell r="BC77">
            <v>0.222</v>
          </cell>
          <cell r="BD77">
            <v>1.4800000000000001E-2</v>
          </cell>
          <cell r="BE77">
            <v>0</v>
          </cell>
          <cell r="BF77">
            <v>0.23680000000000001</v>
          </cell>
          <cell r="BG77">
            <v>138926.4705882353</v>
          </cell>
          <cell r="BH77">
            <v>5.3899015560495388E-3</v>
          </cell>
          <cell r="BI77">
            <v>1.7028532232454747</v>
          </cell>
          <cell r="BJ77">
            <v>1.9461179694233997</v>
          </cell>
          <cell r="BK77">
            <v>0.76048832766211893</v>
          </cell>
          <cell r="BL77">
            <v>0.86912951732813593</v>
          </cell>
          <cell r="BM77">
            <v>7</v>
          </cell>
        </row>
        <row r="78">
          <cell r="A78">
            <v>30000199</v>
          </cell>
          <cell r="B78" t="str">
            <v>Tesco Scalloped Garlic (V2) 8/200g MB</v>
          </cell>
          <cell r="C78" t="str">
            <v>60000039</v>
          </cell>
          <cell r="D78" t="str">
            <v>None</v>
          </cell>
          <cell r="E78">
            <v>240</v>
          </cell>
          <cell r="F78">
            <v>928.5</v>
          </cell>
          <cell r="G78">
            <v>22.032</v>
          </cell>
          <cell r="H78">
            <v>42</v>
          </cell>
          <cell r="I78" t="str">
            <v>1-4</v>
          </cell>
          <cell r="J78">
            <v>18</v>
          </cell>
          <cell r="K78">
            <v>180</v>
          </cell>
          <cell r="L78" t="str">
            <v>Sea Salt</v>
          </cell>
          <cell r="M78" t="str">
            <v>N/A</v>
          </cell>
          <cell r="N78">
            <v>15.4224</v>
          </cell>
          <cell r="O78" t="str">
            <v>67-69</v>
          </cell>
          <cell r="P78">
            <v>68</v>
          </cell>
          <cell r="Q78" t="str">
            <v>48-50</v>
          </cell>
          <cell r="R78">
            <v>49</v>
          </cell>
          <cell r="S78" t="str">
            <v>57-61</v>
          </cell>
          <cell r="T78">
            <v>58</v>
          </cell>
          <cell r="U78">
            <v>0.15</v>
          </cell>
          <cell r="V78">
            <v>52</v>
          </cell>
          <cell r="W78" t="str">
            <v>64 X 64</v>
          </cell>
          <cell r="X78" t="str">
            <v>3:30</v>
          </cell>
          <cell r="Y78" t="str">
            <v>Sunflower</v>
          </cell>
          <cell r="Z78" t="str">
            <v>2.5</v>
          </cell>
          <cell r="AA78">
            <v>35</v>
          </cell>
          <cell r="AB78">
            <v>203</v>
          </cell>
          <cell r="AC78">
            <v>1</v>
          </cell>
          <cell r="AD78">
            <v>8</v>
          </cell>
          <cell r="AE78">
            <v>200</v>
          </cell>
          <cell r="AF78">
            <v>1.6</v>
          </cell>
          <cell r="AG78">
            <v>182</v>
          </cell>
          <cell r="AH78">
            <v>694</v>
          </cell>
          <cell r="AI78">
            <v>485.8</v>
          </cell>
          <cell r="AJ78">
            <v>437.22</v>
          </cell>
          <cell r="AK78">
            <v>412.93</v>
          </cell>
          <cell r="AL78">
            <v>1110.4000000000001</v>
          </cell>
          <cell r="AM78" t="str">
            <v>None</v>
          </cell>
          <cell r="AN78">
            <v>8</v>
          </cell>
          <cell r="AO78" t="str">
            <v>Use maximum relaxation to keep product round.</v>
          </cell>
          <cell r="AP78" t="str">
            <v>0:42</v>
          </cell>
          <cell r="AQ78">
            <v>0.16666666666666666</v>
          </cell>
          <cell r="AR78">
            <v>23</v>
          </cell>
          <cell r="AS78">
            <v>42.300952380952381</v>
          </cell>
          <cell r="AT78">
            <v>1.0723092480720819</v>
          </cell>
          <cell r="AU78">
            <v>741.5</v>
          </cell>
          <cell r="AV78">
            <v>463.4375</v>
          </cell>
          <cell r="AW78">
            <v>860.14</v>
          </cell>
          <cell r="AX78">
            <v>537.58749999999998</v>
          </cell>
          <cell r="AY78">
            <v>0.15</v>
          </cell>
          <cell r="AZ78">
            <v>0.01</v>
          </cell>
          <cell r="BA78" t="str">
            <v>N</v>
          </cell>
          <cell r="BB78">
            <v>0</v>
          </cell>
          <cell r="BC78">
            <v>0.24</v>
          </cell>
          <cell r="BD78">
            <v>1.6E-2</v>
          </cell>
          <cell r="BE78">
            <v>0</v>
          </cell>
          <cell r="BF78">
            <v>0.25600000000000001</v>
          </cell>
          <cell r="BG78">
            <v>136544.11764705883</v>
          </cell>
          <cell r="BH78">
            <v>5.4304792676359718E-3</v>
          </cell>
          <cell r="BI78">
            <v>1.7765341949380722</v>
          </cell>
          <cell r="BJ78">
            <v>2.0900402293389084</v>
          </cell>
          <cell r="BK78">
            <v>0.76553550383386115</v>
          </cell>
          <cell r="BL78">
            <v>0.90063000451042496</v>
          </cell>
          <cell r="BM78">
            <v>7</v>
          </cell>
        </row>
        <row r="79">
          <cell r="A79">
            <v>30000200</v>
          </cell>
          <cell r="B79" t="str">
            <v>Tesco Scalloped Sea Salt &amp; Pepper (V2) 8/185g MB</v>
          </cell>
          <cell r="C79" t="str">
            <v>60000040</v>
          </cell>
          <cell r="D79" t="str">
            <v>None</v>
          </cell>
          <cell r="E79">
            <v>240</v>
          </cell>
          <cell r="F79">
            <v>942.9</v>
          </cell>
          <cell r="G79">
            <v>20.196000000000002</v>
          </cell>
          <cell r="H79">
            <v>47</v>
          </cell>
          <cell r="I79" t="str">
            <v>1-4</v>
          </cell>
          <cell r="J79">
            <v>18</v>
          </cell>
          <cell r="K79">
            <v>165</v>
          </cell>
          <cell r="L79" t="str">
            <v>Sea Salt</v>
          </cell>
          <cell r="M79" t="str">
            <v>N/A</v>
          </cell>
          <cell r="N79">
            <v>14.137200000000002</v>
          </cell>
          <cell r="O79" t="str">
            <v>67-69</v>
          </cell>
          <cell r="P79">
            <v>68</v>
          </cell>
          <cell r="Q79" t="str">
            <v>48-50</v>
          </cell>
          <cell r="R79">
            <v>49</v>
          </cell>
          <cell r="S79" t="str">
            <v>57-61</v>
          </cell>
          <cell r="T79">
            <v>58</v>
          </cell>
          <cell r="U79">
            <v>0.15</v>
          </cell>
          <cell r="V79">
            <v>52</v>
          </cell>
          <cell r="W79" t="str">
            <v>64 X 64</v>
          </cell>
          <cell r="X79" t="str">
            <v>3:30</v>
          </cell>
          <cell r="Y79" t="str">
            <v>Sunflower</v>
          </cell>
          <cell r="Z79" t="str">
            <v>2.5</v>
          </cell>
          <cell r="AA79">
            <v>34</v>
          </cell>
          <cell r="AB79">
            <v>197.2</v>
          </cell>
          <cell r="AC79">
            <v>1</v>
          </cell>
          <cell r="AD79">
            <v>8</v>
          </cell>
          <cell r="AE79">
            <v>185</v>
          </cell>
          <cell r="AF79">
            <v>1.48</v>
          </cell>
          <cell r="AG79">
            <v>178</v>
          </cell>
          <cell r="AH79">
            <v>655</v>
          </cell>
          <cell r="AI79">
            <v>513.08333333333326</v>
          </cell>
          <cell r="AJ79">
            <v>461.77499999999992</v>
          </cell>
          <cell r="AK79">
            <v>436.12083333333328</v>
          </cell>
          <cell r="AL79">
            <v>969.4</v>
          </cell>
          <cell r="AM79" t="str">
            <v>None</v>
          </cell>
          <cell r="AN79">
            <v>8</v>
          </cell>
          <cell r="AO79" t="str">
            <v>Use maximum relaxation to keep product round.</v>
          </cell>
          <cell r="AP79" t="str">
            <v>0:47</v>
          </cell>
          <cell r="AQ79">
            <v>0.16666666666666666</v>
          </cell>
          <cell r="AR79">
            <v>23</v>
          </cell>
          <cell r="AS79">
            <v>36.929523809523808</v>
          </cell>
          <cell r="AT79">
            <v>1.2282774799455745</v>
          </cell>
          <cell r="AU79">
            <v>757.1</v>
          </cell>
          <cell r="AV79">
            <v>511.55405405405406</v>
          </cell>
          <cell r="AW79">
            <v>878.23599999999999</v>
          </cell>
          <cell r="AX79">
            <v>593.40270270270275</v>
          </cell>
          <cell r="AY79">
            <v>0.15</v>
          </cell>
          <cell r="AZ79">
            <v>0.01</v>
          </cell>
          <cell r="BA79" t="str">
            <v>N</v>
          </cell>
          <cell r="BB79">
            <v>0</v>
          </cell>
          <cell r="BC79">
            <v>0.222</v>
          </cell>
          <cell r="BD79">
            <v>1.4800000000000001E-2</v>
          </cell>
          <cell r="BE79">
            <v>0</v>
          </cell>
          <cell r="BF79">
            <v>0.23680000000000001</v>
          </cell>
          <cell r="BG79">
            <v>138661.76470588235</v>
          </cell>
          <cell r="BH79">
            <v>5.4600487856612577E-3</v>
          </cell>
          <cell r="BI79">
            <v>1.7219332696998619</v>
          </cell>
          <cell r="BJ79">
            <v>2.02580384670572</v>
          </cell>
          <cell r="BK79">
            <v>0.73057418782510253</v>
          </cell>
          <cell r="BL79">
            <v>0.85949904450012071</v>
          </cell>
          <cell r="BM79">
            <v>7</v>
          </cell>
        </row>
        <row r="80">
          <cell r="A80">
            <v>30000201</v>
          </cell>
          <cell r="B80" t="str">
            <v>Tesco Multigrain (V2) 8/170g</v>
          </cell>
          <cell r="C80" t="str">
            <v>60000027</v>
          </cell>
          <cell r="D80" t="str">
            <v>None</v>
          </cell>
          <cell r="E80">
            <v>120</v>
          </cell>
          <cell r="F80">
            <v>1154</v>
          </cell>
          <cell r="G80">
            <v>20.978999999999999</v>
          </cell>
          <cell r="H80">
            <v>55</v>
          </cell>
          <cell r="I80" t="str">
            <v>1-3</v>
          </cell>
          <cell r="J80">
            <v>18</v>
          </cell>
          <cell r="K80">
            <v>185</v>
          </cell>
          <cell r="L80" t="str">
            <v>Flake Salt</v>
          </cell>
          <cell r="M80" t="str">
            <v>N/A</v>
          </cell>
          <cell r="N80">
            <v>10</v>
          </cell>
          <cell r="O80" t="str">
            <v>62-64</v>
          </cell>
          <cell r="P80">
            <v>63</v>
          </cell>
          <cell r="Q80" t="str">
            <v>44-46</v>
          </cell>
          <cell r="R80">
            <v>45</v>
          </cell>
          <cell r="S80" t="str">
            <v>48-54</v>
          </cell>
          <cell r="T80">
            <v>50</v>
          </cell>
          <cell r="U80">
            <v>0.1</v>
          </cell>
          <cell r="V80">
            <v>50</v>
          </cell>
          <cell r="W80" t="str">
            <v>62 X 62</v>
          </cell>
          <cell r="X80" t="str">
            <v>3:20</v>
          </cell>
          <cell r="Y80" t="str">
            <v>Sunflower</v>
          </cell>
          <cell r="Z80" t="str">
            <v>2.5</v>
          </cell>
          <cell r="AA80">
            <v>35</v>
          </cell>
          <cell r="AB80">
            <v>175</v>
          </cell>
          <cell r="AC80">
            <v>1</v>
          </cell>
          <cell r="AD80">
            <v>8</v>
          </cell>
          <cell r="AE80">
            <v>170</v>
          </cell>
          <cell r="AF80">
            <v>1.36</v>
          </cell>
          <cell r="AG80">
            <v>178</v>
          </cell>
          <cell r="AH80">
            <v>713</v>
          </cell>
          <cell r="AI80">
            <v>653.58333333333326</v>
          </cell>
          <cell r="AJ80">
            <v>588.22499999999991</v>
          </cell>
          <cell r="AK80">
            <v>555.54583333333323</v>
          </cell>
          <cell r="AL80">
            <v>969.68000000000006</v>
          </cell>
          <cell r="AM80" t="str">
            <v>None</v>
          </cell>
          <cell r="AN80">
            <v>7</v>
          </cell>
          <cell r="AP80" t="str">
            <v>0:55</v>
          </cell>
          <cell r="AQ80">
            <v>8.3333333333333329E-2</v>
          </cell>
          <cell r="AR80">
            <v>23</v>
          </cell>
          <cell r="AS80">
            <v>36.94019047619048</v>
          </cell>
          <cell r="AT80">
            <v>1.2279228086164917</v>
          </cell>
          <cell r="AU80">
            <v>760.9</v>
          </cell>
          <cell r="AV80">
            <v>559.48529411764696</v>
          </cell>
          <cell r="AW80">
            <v>844.59900000000005</v>
          </cell>
          <cell r="AX80">
            <v>621.02867647058827</v>
          </cell>
          <cell r="AY80">
            <v>0.1</v>
          </cell>
          <cell r="AZ80">
            <v>0.01</v>
          </cell>
          <cell r="BA80" t="str">
            <v>N</v>
          </cell>
          <cell r="BB80">
            <v>0</v>
          </cell>
          <cell r="BC80">
            <v>0.13600000000000001</v>
          </cell>
          <cell r="BD80">
            <v>1.3600000000000001E-2</v>
          </cell>
          <cell r="BE80">
            <v>0</v>
          </cell>
          <cell r="BF80">
            <v>0.14960000000000001</v>
          </cell>
          <cell r="BG80">
            <v>183174.60317460317</v>
          </cell>
          <cell r="BH80">
            <v>4.1539601386481806E-3</v>
          </cell>
          <cell r="BI80">
            <v>1.3127088388214905</v>
          </cell>
          <cell r="BJ80">
            <v>1.5443633397899887</v>
          </cell>
          <cell r="BK80">
            <v>0.88062178436904659</v>
          </cell>
          <cell r="BL80">
            <v>1.0360256286694665</v>
          </cell>
          <cell r="BM80">
            <v>2</v>
          </cell>
        </row>
        <row r="81">
          <cell r="A81">
            <v>30000202</v>
          </cell>
          <cell r="B81" t="str">
            <v>Tesco Wheat (V2) 8/170g</v>
          </cell>
          <cell r="C81" t="str">
            <v>60000026</v>
          </cell>
          <cell r="D81" t="str">
            <v>Dairy</v>
          </cell>
          <cell r="E81">
            <v>120</v>
          </cell>
          <cell r="F81">
            <v>1124</v>
          </cell>
          <cell r="G81">
            <v>20.646000000000001</v>
          </cell>
          <cell r="H81">
            <v>54</v>
          </cell>
          <cell r="I81" t="str">
            <v>1-3</v>
          </cell>
          <cell r="J81">
            <v>18</v>
          </cell>
          <cell r="K81">
            <v>185</v>
          </cell>
          <cell r="L81" t="str">
            <v>Flake Salt</v>
          </cell>
          <cell r="M81" t="str">
            <v>N/A</v>
          </cell>
          <cell r="N81">
            <v>10</v>
          </cell>
          <cell r="O81" t="str">
            <v>61-63</v>
          </cell>
          <cell r="P81">
            <v>62</v>
          </cell>
          <cell r="Q81" t="str">
            <v>44-46</v>
          </cell>
          <cell r="R81">
            <v>45</v>
          </cell>
          <cell r="S81" t="str">
            <v>48 - 54</v>
          </cell>
          <cell r="T81">
            <v>50</v>
          </cell>
          <cell r="U81">
            <v>0.1</v>
          </cell>
          <cell r="V81">
            <v>50</v>
          </cell>
          <cell r="W81" t="str">
            <v>62 X 62</v>
          </cell>
          <cell r="X81" t="str">
            <v>3:20</v>
          </cell>
          <cell r="Y81" t="str">
            <v>Sunflower</v>
          </cell>
          <cell r="Z81" t="str">
            <v>2.5</v>
          </cell>
          <cell r="AA81">
            <v>35</v>
          </cell>
          <cell r="AB81">
            <v>175</v>
          </cell>
          <cell r="AC81">
            <v>1</v>
          </cell>
          <cell r="AD81">
            <v>8</v>
          </cell>
          <cell r="AE81">
            <v>170</v>
          </cell>
          <cell r="AF81">
            <v>1.36</v>
          </cell>
          <cell r="AG81">
            <v>178</v>
          </cell>
          <cell r="AH81">
            <v>713</v>
          </cell>
          <cell r="AI81">
            <v>641.69999999999993</v>
          </cell>
          <cell r="AJ81">
            <v>577.53</v>
          </cell>
          <cell r="AK81">
            <v>545.44499999999994</v>
          </cell>
          <cell r="AL81">
            <v>969.68000000000006</v>
          </cell>
          <cell r="AM81" t="str">
            <v>Dairy</v>
          </cell>
          <cell r="AN81">
            <v>7</v>
          </cell>
          <cell r="AP81" t="str">
            <v>0:54</v>
          </cell>
          <cell r="AQ81">
            <v>8.3333333333333329E-2</v>
          </cell>
          <cell r="AR81">
            <v>23</v>
          </cell>
          <cell r="AS81">
            <v>36.94019047619048</v>
          </cell>
          <cell r="AT81">
            <v>1.2279228086164917</v>
          </cell>
          <cell r="AU81">
            <v>730.4</v>
          </cell>
          <cell r="AV81">
            <v>537.05882352941171</v>
          </cell>
          <cell r="AW81">
            <v>810.74399999999991</v>
          </cell>
          <cell r="AX81">
            <v>596.13529411764694</v>
          </cell>
          <cell r="AY81">
            <v>0.1</v>
          </cell>
          <cell r="AZ81">
            <v>0.01</v>
          </cell>
          <cell r="BA81" t="str">
            <v>N</v>
          </cell>
          <cell r="BB81">
            <v>0</v>
          </cell>
          <cell r="BC81">
            <v>0.13600000000000001</v>
          </cell>
          <cell r="BD81">
            <v>1.3600000000000001E-2</v>
          </cell>
          <cell r="BE81">
            <v>0</v>
          </cell>
          <cell r="BF81">
            <v>0.14960000000000001</v>
          </cell>
          <cell r="BG81">
            <v>181290.32258064518</v>
          </cell>
          <cell r="BH81">
            <v>4.0288967971530247E-3</v>
          </cell>
          <cell r="BI81">
            <v>1.2776911032028468</v>
          </cell>
          <cell r="BJ81">
            <v>1.5031660037680552</v>
          </cell>
          <cell r="BK81">
            <v>0.90475702390210111</v>
          </cell>
          <cell r="BL81">
            <v>1.064420028120119</v>
          </cell>
          <cell r="BM81">
            <v>2</v>
          </cell>
        </row>
        <row r="82">
          <cell r="A82">
            <v>30000207</v>
          </cell>
          <cell r="B82" t="str">
            <v>Woolworths Sea Salt MB (8 x 185 g)</v>
          </cell>
          <cell r="C82" t="str">
            <v>60000041</v>
          </cell>
          <cell r="D82" t="str">
            <v>None</v>
          </cell>
          <cell r="E82">
            <v>240</v>
          </cell>
          <cell r="F82">
            <v>944.7</v>
          </cell>
          <cell r="G82">
            <v>20.196000000000002</v>
          </cell>
          <cell r="H82">
            <v>47</v>
          </cell>
          <cell r="I82" t="str">
            <v>1-4</v>
          </cell>
          <cell r="J82">
            <v>18</v>
          </cell>
          <cell r="K82">
            <v>165</v>
          </cell>
          <cell r="L82" t="str">
            <v>Sea Salt</v>
          </cell>
          <cell r="M82" t="str">
            <v>N/A</v>
          </cell>
          <cell r="N82">
            <v>14.137200000000002</v>
          </cell>
          <cell r="O82" t="str">
            <v>67-69</v>
          </cell>
          <cell r="P82">
            <v>68</v>
          </cell>
          <cell r="Q82" t="str">
            <v>48-50</v>
          </cell>
          <cell r="R82">
            <v>49</v>
          </cell>
          <cell r="S82" t="str">
            <v>57-61</v>
          </cell>
          <cell r="T82">
            <v>58</v>
          </cell>
          <cell r="U82">
            <v>0.15</v>
          </cell>
          <cell r="V82">
            <v>52</v>
          </cell>
          <cell r="W82" t="str">
            <v>64 X 64</v>
          </cell>
          <cell r="X82" t="str">
            <v>3:35</v>
          </cell>
          <cell r="Y82" t="str">
            <v>Sunflower</v>
          </cell>
          <cell r="Z82" t="str">
            <v>2.5</v>
          </cell>
          <cell r="AA82">
            <v>34</v>
          </cell>
          <cell r="AB82">
            <v>197.2</v>
          </cell>
          <cell r="AC82">
            <v>1</v>
          </cell>
          <cell r="AD82">
            <v>8</v>
          </cell>
          <cell r="AE82">
            <v>185</v>
          </cell>
          <cell r="AF82">
            <v>1.48</v>
          </cell>
          <cell r="AG82">
            <v>178</v>
          </cell>
          <cell r="AH82">
            <v>655</v>
          </cell>
          <cell r="AI82">
            <v>513.08333333333326</v>
          </cell>
          <cell r="AJ82">
            <v>461.77499999999992</v>
          </cell>
          <cell r="AK82">
            <v>436.12083333333328</v>
          </cell>
          <cell r="AL82">
            <v>969.4</v>
          </cell>
          <cell r="AM82" t="str">
            <v>None</v>
          </cell>
          <cell r="AN82">
            <v>8</v>
          </cell>
          <cell r="AP82" t="str">
            <v>0:47</v>
          </cell>
          <cell r="AQ82">
            <v>0.16666666666666666</v>
          </cell>
          <cell r="AR82">
            <v>10</v>
          </cell>
          <cell r="AS82">
            <v>73.1622641509434</v>
          </cell>
          <cell r="AT82">
            <v>0.6199876803534804</v>
          </cell>
          <cell r="AU82">
            <v>748.8</v>
          </cell>
          <cell r="AV82">
            <v>505.94594594594594</v>
          </cell>
          <cell r="AW82">
            <v>868.60799999999995</v>
          </cell>
          <cell r="AX82">
            <v>586.89729729729731</v>
          </cell>
          <cell r="AY82">
            <v>0.15</v>
          </cell>
          <cell r="AZ82">
            <v>0.01</v>
          </cell>
          <cell r="BA82" t="str">
            <v>N</v>
          </cell>
          <cell r="BB82">
            <v>0</v>
          </cell>
          <cell r="BC82">
            <v>0.222</v>
          </cell>
          <cell r="BD82">
            <v>1.4800000000000001E-2</v>
          </cell>
          <cell r="BE82">
            <v>0</v>
          </cell>
          <cell r="BF82">
            <v>0.23680000000000001</v>
          </cell>
          <cell r="BG82">
            <v>138926.4705882353</v>
          </cell>
          <cell r="BH82">
            <v>5.3899015560495388E-3</v>
          </cell>
          <cell r="BI82">
            <v>1.7028532232454747</v>
          </cell>
          <cell r="BJ82">
            <v>1.9461179694233997</v>
          </cell>
          <cell r="BK82">
            <v>0.76048832766211893</v>
          </cell>
          <cell r="BL82">
            <v>0.86912951732813593</v>
          </cell>
          <cell r="BM82">
            <v>7</v>
          </cell>
        </row>
        <row r="83">
          <cell r="A83">
            <v>30000208</v>
          </cell>
          <cell r="B83" t="str">
            <v>Woolworths Garlic MB (8 x 185 g)</v>
          </cell>
          <cell r="C83" t="str">
            <v>60000039</v>
          </cell>
          <cell r="D83" t="str">
            <v>None</v>
          </cell>
          <cell r="E83">
            <v>240</v>
          </cell>
          <cell r="F83">
            <v>928.5</v>
          </cell>
          <cell r="G83">
            <v>22.032</v>
          </cell>
          <cell r="H83">
            <v>42</v>
          </cell>
          <cell r="I83" t="str">
            <v>1-4</v>
          </cell>
          <cell r="J83">
            <v>18</v>
          </cell>
          <cell r="K83">
            <v>180</v>
          </cell>
          <cell r="L83" t="str">
            <v>Sea Salt</v>
          </cell>
          <cell r="M83" t="str">
            <v>N/A</v>
          </cell>
          <cell r="N83">
            <v>15.4224</v>
          </cell>
          <cell r="O83" t="str">
            <v>67-69</v>
          </cell>
          <cell r="P83">
            <v>68</v>
          </cell>
          <cell r="Q83" t="str">
            <v>48-50</v>
          </cell>
          <cell r="R83">
            <v>49</v>
          </cell>
          <cell r="S83" t="str">
            <v>57-61</v>
          </cell>
          <cell r="T83">
            <v>58</v>
          </cell>
          <cell r="U83">
            <v>0.15</v>
          </cell>
          <cell r="V83">
            <v>52</v>
          </cell>
          <cell r="W83" t="str">
            <v>64 X 64</v>
          </cell>
          <cell r="X83" t="str">
            <v>3:30</v>
          </cell>
          <cell r="Y83" t="str">
            <v>Sunflower</v>
          </cell>
          <cell r="Z83" t="str">
            <v>2.5</v>
          </cell>
          <cell r="AA83">
            <v>34</v>
          </cell>
          <cell r="AB83">
            <v>197.2</v>
          </cell>
          <cell r="AC83">
            <v>1</v>
          </cell>
          <cell r="AD83">
            <v>8</v>
          </cell>
          <cell r="AE83">
            <v>185</v>
          </cell>
          <cell r="AF83">
            <v>1.5</v>
          </cell>
          <cell r="AG83">
            <v>178</v>
          </cell>
          <cell r="AH83">
            <v>714</v>
          </cell>
          <cell r="AI83">
            <v>499.8</v>
          </cell>
          <cell r="AJ83">
            <v>449.82</v>
          </cell>
          <cell r="AK83">
            <v>424.83</v>
          </cell>
          <cell r="AL83">
            <v>1071</v>
          </cell>
          <cell r="AM83" t="str">
            <v>None</v>
          </cell>
          <cell r="AN83">
            <v>8</v>
          </cell>
          <cell r="AP83" t="str">
            <v>0:42</v>
          </cell>
          <cell r="AQ83">
            <v>0.16666666666666666</v>
          </cell>
          <cell r="AR83">
            <v>23</v>
          </cell>
          <cell r="AS83">
            <v>40.799999999999997</v>
          </cell>
          <cell r="AT83">
            <v>1.1117574127537253</v>
          </cell>
          <cell r="AU83">
            <v>741.5</v>
          </cell>
          <cell r="AV83">
            <v>494.33333333333331</v>
          </cell>
          <cell r="AW83">
            <v>860.14</v>
          </cell>
          <cell r="AX83">
            <v>573.42666666666662</v>
          </cell>
          <cell r="AY83">
            <v>0.15</v>
          </cell>
          <cell r="AZ83">
            <v>0.01</v>
          </cell>
          <cell r="BA83" t="str">
            <v>N</v>
          </cell>
          <cell r="BB83">
            <v>0</v>
          </cell>
          <cell r="BC83">
            <v>0.22499999999999998</v>
          </cell>
          <cell r="BD83">
            <v>1.4999999999999999E-2</v>
          </cell>
          <cell r="BE83">
            <v>0</v>
          </cell>
          <cell r="BF83">
            <v>0.24</v>
          </cell>
          <cell r="BG83">
            <v>136544.11764705883</v>
          </cell>
          <cell r="BH83">
            <v>5.4304792676359718E-3</v>
          </cell>
          <cell r="BI83">
            <v>1.7170903607969843</v>
          </cell>
          <cell r="BJ83">
            <v>2.0201063068199816</v>
          </cell>
          <cell r="BK83">
            <v>0.74253517992390983</v>
          </cell>
          <cell r="BL83">
            <v>0.87357079991048214</v>
          </cell>
          <cell r="BM83">
            <v>7</v>
          </cell>
        </row>
        <row r="84">
          <cell r="A84">
            <v>30000209</v>
          </cell>
          <cell r="B84" t="str">
            <v>Woolworths Rosemary Entertainers (8 x 170 g)</v>
          </cell>
          <cell r="C84" t="str">
            <v>60000080</v>
          </cell>
          <cell r="D84" t="str">
            <v>None</v>
          </cell>
          <cell r="E84">
            <v>240</v>
          </cell>
          <cell r="F84">
            <v>929</v>
          </cell>
          <cell r="G84">
            <v>19.98</v>
          </cell>
          <cell r="H84">
            <v>46</v>
          </cell>
          <cell r="I84" t="str">
            <v>1-3</v>
          </cell>
          <cell r="J84">
            <v>18</v>
          </cell>
          <cell r="K84">
            <v>185</v>
          </cell>
          <cell r="L84" t="str">
            <v>Flake Salt</v>
          </cell>
          <cell r="M84" t="str">
            <v>N/A</v>
          </cell>
          <cell r="N84">
            <v>13.986000000000001</v>
          </cell>
          <cell r="O84" t="str">
            <v>59-61</v>
          </cell>
          <cell r="P84">
            <v>60</v>
          </cell>
          <cell r="Q84" t="str">
            <v>44-46</v>
          </cell>
          <cell r="R84">
            <v>45</v>
          </cell>
          <cell r="S84" t="str">
            <v>49-51</v>
          </cell>
          <cell r="T84">
            <v>50</v>
          </cell>
          <cell r="U84">
            <v>0.1</v>
          </cell>
          <cell r="V84">
            <v>50</v>
          </cell>
          <cell r="W84" t="str">
            <v>62 X 62</v>
          </cell>
          <cell r="X84" t="str">
            <v>3:20</v>
          </cell>
          <cell r="Y84" t="str">
            <v>Sunflower</v>
          </cell>
          <cell r="Z84" t="str">
            <v>2.5</v>
          </cell>
          <cell r="AA84">
            <v>35</v>
          </cell>
          <cell r="AB84">
            <v>177</v>
          </cell>
          <cell r="AC84">
            <v>1</v>
          </cell>
          <cell r="AD84">
            <v>8</v>
          </cell>
          <cell r="AE84">
            <v>170</v>
          </cell>
          <cell r="AF84">
            <v>1.36</v>
          </cell>
          <cell r="AG84">
            <v>178</v>
          </cell>
          <cell r="AH84">
            <v>713</v>
          </cell>
          <cell r="AI84">
            <v>546.63333333333333</v>
          </cell>
          <cell r="AJ84">
            <v>491.97</v>
          </cell>
          <cell r="AK84">
            <v>464.63833333333332</v>
          </cell>
          <cell r="AL84">
            <v>969.68000000000006</v>
          </cell>
          <cell r="AM84" t="str">
            <v>None</v>
          </cell>
          <cell r="AN84">
            <v>7</v>
          </cell>
          <cell r="AO84" t="str">
            <v>Use maximum relaxation to keep product round.</v>
          </cell>
          <cell r="AP84" t="str">
            <v>0:46</v>
          </cell>
          <cell r="AQ84">
            <v>0.16666666666666666</v>
          </cell>
          <cell r="AR84">
            <v>10</v>
          </cell>
          <cell r="AS84">
            <v>73.183396226415098</v>
          </cell>
          <cell r="AT84">
            <v>0.61980865577784816</v>
          </cell>
          <cell r="AU84">
            <v>760.90499999999997</v>
          </cell>
          <cell r="AV84">
            <v>559.48897058823525</v>
          </cell>
          <cell r="AW84">
            <v>842.70228750000001</v>
          </cell>
          <cell r="AX84">
            <v>619.63403492647058</v>
          </cell>
          <cell r="AY84">
            <v>0.1</v>
          </cell>
          <cell r="AZ84">
            <v>7.4999999999999997E-3</v>
          </cell>
          <cell r="BA84" t="str">
            <v>N</v>
          </cell>
          <cell r="BB84">
            <v>0</v>
          </cell>
          <cell r="BC84">
            <v>0.13600000000000001</v>
          </cell>
          <cell r="BD84">
            <v>1.0200000000000001E-2</v>
          </cell>
          <cell r="BE84">
            <v>0</v>
          </cell>
          <cell r="BF84">
            <v>0.1462</v>
          </cell>
          <cell r="BG84">
            <v>154833.33333333334</v>
          </cell>
          <cell r="BH84">
            <v>4.9143487621097952E-3</v>
          </cell>
          <cell r="BI84">
            <v>1.5222176533907428</v>
          </cell>
          <cell r="BJ84">
            <v>1.7396773181608489</v>
          </cell>
          <cell r="BK84">
            <v>0.78175417119179558</v>
          </cell>
          <cell r="BL84">
            <v>0.89343333850490925</v>
          </cell>
          <cell r="BM84">
            <v>2</v>
          </cell>
        </row>
        <row r="85">
          <cell r="A85">
            <v>30000211</v>
          </cell>
          <cell r="B85" t="str">
            <v>Fairway Multigrain Gourmet (V2) 8/170g</v>
          </cell>
          <cell r="C85" t="str">
            <v>60000027</v>
          </cell>
          <cell r="D85" t="str">
            <v>None</v>
          </cell>
          <cell r="E85">
            <v>120</v>
          </cell>
          <cell r="F85">
            <v>1154</v>
          </cell>
          <cell r="G85">
            <v>20.978999999999999</v>
          </cell>
          <cell r="H85">
            <v>55</v>
          </cell>
          <cell r="I85" t="str">
            <v>1-3</v>
          </cell>
          <cell r="J85">
            <v>18</v>
          </cell>
          <cell r="K85">
            <v>185</v>
          </cell>
          <cell r="L85" t="str">
            <v>Flake Salt</v>
          </cell>
          <cell r="M85" t="str">
            <v>N/A</v>
          </cell>
          <cell r="N85">
            <v>10</v>
          </cell>
          <cell r="O85" t="str">
            <v>62-64</v>
          </cell>
          <cell r="P85">
            <v>63</v>
          </cell>
          <cell r="Q85" t="str">
            <v>44-46</v>
          </cell>
          <cell r="R85">
            <v>45</v>
          </cell>
          <cell r="S85" t="str">
            <v>48-54</v>
          </cell>
          <cell r="T85">
            <v>50</v>
          </cell>
          <cell r="U85">
            <v>0.1</v>
          </cell>
          <cell r="V85">
            <v>50</v>
          </cell>
          <cell r="W85" t="str">
            <v>62 X 62</v>
          </cell>
          <cell r="X85" t="str">
            <v>3:20</v>
          </cell>
          <cell r="Y85" t="str">
            <v>Sunflower</v>
          </cell>
          <cell r="Z85" t="str">
            <v>2.5</v>
          </cell>
          <cell r="AA85">
            <v>35</v>
          </cell>
          <cell r="AB85">
            <v>175</v>
          </cell>
          <cell r="AC85">
            <v>1</v>
          </cell>
          <cell r="AD85">
            <v>8</v>
          </cell>
          <cell r="AE85">
            <v>170</v>
          </cell>
          <cell r="AF85">
            <v>1.36</v>
          </cell>
          <cell r="AG85">
            <v>178</v>
          </cell>
          <cell r="AH85">
            <v>713</v>
          </cell>
          <cell r="AI85">
            <v>653.58333333333326</v>
          </cell>
          <cell r="AJ85">
            <v>588.22499999999991</v>
          </cell>
          <cell r="AK85">
            <v>555.54583333333323</v>
          </cell>
          <cell r="AL85">
            <v>969.68000000000006</v>
          </cell>
          <cell r="AM85" t="str">
            <v>None</v>
          </cell>
          <cell r="AN85">
            <v>7</v>
          </cell>
          <cell r="AP85" t="str">
            <v>0:55</v>
          </cell>
          <cell r="AQ85">
            <v>8.3333333333333329E-2</v>
          </cell>
          <cell r="AR85">
            <v>23</v>
          </cell>
          <cell r="AS85">
            <v>36.94019047619048</v>
          </cell>
          <cell r="AT85">
            <v>1.2279228086164917</v>
          </cell>
          <cell r="AU85">
            <v>760.9</v>
          </cell>
          <cell r="AV85">
            <v>559.48529411764696</v>
          </cell>
          <cell r="AW85">
            <v>844.59900000000005</v>
          </cell>
          <cell r="AX85">
            <v>621.02867647058827</v>
          </cell>
          <cell r="AY85">
            <v>0.1</v>
          </cell>
          <cell r="AZ85">
            <v>0.01</v>
          </cell>
          <cell r="BA85" t="str">
            <v>N</v>
          </cell>
          <cell r="BB85">
            <v>0</v>
          </cell>
          <cell r="BC85">
            <v>0.13600000000000001</v>
          </cell>
          <cell r="BD85">
            <v>1.3600000000000001E-2</v>
          </cell>
          <cell r="BE85">
            <v>0</v>
          </cell>
          <cell r="BF85">
            <v>0.14960000000000001</v>
          </cell>
          <cell r="BG85">
            <v>183174.60317460317</v>
          </cell>
          <cell r="BH85">
            <v>4.1539601386481806E-3</v>
          </cell>
          <cell r="BI85">
            <v>1.3127088388214905</v>
          </cell>
          <cell r="BJ85">
            <v>1.5443633397899887</v>
          </cell>
          <cell r="BK85">
            <v>0.88062178436904659</v>
          </cell>
          <cell r="BL85">
            <v>1.0360256286694665</v>
          </cell>
          <cell r="BM85">
            <v>2</v>
          </cell>
        </row>
        <row r="86">
          <cell r="A86">
            <v>30000212</v>
          </cell>
          <cell r="B86" t="str">
            <v>Fairway Gourmet Garlic Scallop 8/185g MB (V2)</v>
          </cell>
          <cell r="C86" t="str">
            <v>60000039</v>
          </cell>
          <cell r="D86" t="str">
            <v>None</v>
          </cell>
          <cell r="E86">
            <v>240</v>
          </cell>
          <cell r="F86">
            <v>928.5</v>
          </cell>
          <cell r="G86">
            <v>22.032</v>
          </cell>
          <cell r="H86">
            <v>42</v>
          </cell>
          <cell r="I86" t="str">
            <v>1-4</v>
          </cell>
          <cell r="J86">
            <v>18</v>
          </cell>
          <cell r="K86">
            <v>180</v>
          </cell>
          <cell r="L86" t="str">
            <v>Sea Salt</v>
          </cell>
          <cell r="M86" t="str">
            <v>N/A</v>
          </cell>
          <cell r="N86">
            <v>15.4224</v>
          </cell>
          <cell r="O86" t="str">
            <v>67-69</v>
          </cell>
          <cell r="P86">
            <v>68</v>
          </cell>
          <cell r="Q86" t="str">
            <v>48-50</v>
          </cell>
          <cell r="R86">
            <v>49</v>
          </cell>
          <cell r="S86" t="str">
            <v>57-61</v>
          </cell>
          <cell r="T86">
            <v>58</v>
          </cell>
          <cell r="U86">
            <v>0.15</v>
          </cell>
          <cell r="V86">
            <v>52</v>
          </cell>
          <cell r="W86" t="str">
            <v>64 X 64</v>
          </cell>
          <cell r="X86" t="str">
            <v>3:35</v>
          </cell>
          <cell r="Y86" t="str">
            <v>Sunflower</v>
          </cell>
          <cell r="Z86" t="str">
            <v>2.5</v>
          </cell>
          <cell r="AA86">
            <v>34</v>
          </cell>
          <cell r="AB86">
            <v>197.2</v>
          </cell>
          <cell r="AC86">
            <v>1</v>
          </cell>
          <cell r="AD86">
            <v>8</v>
          </cell>
          <cell r="AE86">
            <v>185</v>
          </cell>
          <cell r="AF86">
            <v>1.48</v>
          </cell>
          <cell r="AG86">
            <v>178</v>
          </cell>
          <cell r="AH86">
            <v>714</v>
          </cell>
          <cell r="AI86">
            <v>499.8</v>
          </cell>
          <cell r="AJ86">
            <v>449.82</v>
          </cell>
          <cell r="AK86">
            <v>424.83</v>
          </cell>
          <cell r="AL86">
            <v>1056.72</v>
          </cell>
          <cell r="AM86" t="str">
            <v>None</v>
          </cell>
          <cell r="AN86">
            <v>8</v>
          </cell>
          <cell r="AO86" t="str">
            <v>Use maximum relaxation to keep product round.</v>
          </cell>
          <cell r="AP86" t="str">
            <v>0:42</v>
          </cell>
          <cell r="AQ86">
            <v>0.16666666666666666</v>
          </cell>
          <cell r="AR86">
            <v>11</v>
          </cell>
          <cell r="AS86">
            <v>74.155789473684209</v>
          </cell>
          <cell r="AT86">
            <v>0.61168120199770593</v>
          </cell>
          <cell r="AU86">
            <v>741.5</v>
          </cell>
          <cell r="AV86">
            <v>501.01351351351354</v>
          </cell>
          <cell r="AW86">
            <v>860.14</v>
          </cell>
          <cell r="AX86">
            <v>581.17567567567562</v>
          </cell>
          <cell r="AY86">
            <v>0.15</v>
          </cell>
          <cell r="AZ86">
            <v>0.01</v>
          </cell>
          <cell r="BA86" t="str">
            <v>N</v>
          </cell>
          <cell r="BB86">
            <v>0</v>
          </cell>
          <cell r="BC86">
            <v>0.222</v>
          </cell>
          <cell r="BD86">
            <v>1.4800000000000001E-2</v>
          </cell>
          <cell r="BE86">
            <v>0</v>
          </cell>
          <cell r="BF86">
            <v>0.23680000000000001</v>
          </cell>
          <cell r="BG86">
            <v>136544.11764705883</v>
          </cell>
          <cell r="BH86">
            <v>5.4304792676359718E-3</v>
          </cell>
          <cell r="BI86">
            <v>1.7138903607969844</v>
          </cell>
          <cell r="BJ86">
            <v>1.9587318409108394</v>
          </cell>
          <cell r="BK86">
            <v>0.75559092321273447</v>
          </cell>
          <cell r="BL86">
            <v>0.86353248367169655</v>
          </cell>
          <cell r="BM86">
            <v>7</v>
          </cell>
        </row>
        <row r="87">
          <cell r="A87">
            <v>30000213</v>
          </cell>
          <cell r="B87" t="str">
            <v>Fairway Gourmet Scalloped Sea Salt &amp; Pepper (V2) 8/185g MB</v>
          </cell>
          <cell r="C87" t="str">
            <v>60000040</v>
          </cell>
          <cell r="D87" t="str">
            <v>None</v>
          </cell>
          <cell r="E87">
            <v>240</v>
          </cell>
          <cell r="F87">
            <v>942.9</v>
          </cell>
          <cell r="G87">
            <v>20.196000000000002</v>
          </cell>
          <cell r="H87">
            <v>47</v>
          </cell>
          <cell r="I87" t="str">
            <v>1-4</v>
          </cell>
          <cell r="J87">
            <v>18</v>
          </cell>
          <cell r="K87">
            <v>165</v>
          </cell>
          <cell r="L87" t="str">
            <v>Sea Salt</v>
          </cell>
          <cell r="M87" t="str">
            <v>N/A</v>
          </cell>
          <cell r="N87">
            <v>14.137200000000002</v>
          </cell>
          <cell r="O87" t="str">
            <v>67-69</v>
          </cell>
          <cell r="P87">
            <v>68</v>
          </cell>
          <cell r="Q87" t="str">
            <v>48-50</v>
          </cell>
          <cell r="R87">
            <v>49</v>
          </cell>
          <cell r="S87" t="str">
            <v>57-61</v>
          </cell>
          <cell r="T87">
            <v>58</v>
          </cell>
          <cell r="U87">
            <v>0.15</v>
          </cell>
          <cell r="V87">
            <v>52</v>
          </cell>
          <cell r="W87" t="str">
            <v>64 X 64</v>
          </cell>
          <cell r="X87" t="str">
            <v>3:35</v>
          </cell>
          <cell r="Y87" t="str">
            <v>Sunflower</v>
          </cell>
          <cell r="Z87" t="str">
            <v>2.5</v>
          </cell>
          <cell r="AA87">
            <v>34</v>
          </cell>
          <cell r="AB87">
            <v>197.2</v>
          </cell>
          <cell r="AC87">
            <v>1</v>
          </cell>
          <cell r="AD87">
            <v>8</v>
          </cell>
          <cell r="AE87">
            <v>185</v>
          </cell>
          <cell r="AF87">
            <v>1.48</v>
          </cell>
          <cell r="AG87">
            <v>178</v>
          </cell>
          <cell r="AH87">
            <v>655</v>
          </cell>
          <cell r="AI87">
            <v>513.08333333333326</v>
          </cell>
          <cell r="AJ87">
            <v>461.77499999999992</v>
          </cell>
          <cell r="AK87">
            <v>436.12083333333328</v>
          </cell>
          <cell r="AL87">
            <v>969.4</v>
          </cell>
          <cell r="AM87" t="str">
            <v>None</v>
          </cell>
          <cell r="AN87">
            <v>8</v>
          </cell>
          <cell r="AO87" t="str">
            <v>Use maximum relaxation to keep product round.</v>
          </cell>
          <cell r="AP87" t="str">
            <v>0:47</v>
          </cell>
          <cell r="AQ87">
            <v>0.16666666666666666</v>
          </cell>
          <cell r="AR87">
            <v>11</v>
          </cell>
          <cell r="AS87">
            <v>68.0280701754386</v>
          </cell>
          <cell r="AT87">
            <v>0.66677920339902608</v>
          </cell>
          <cell r="AU87">
            <v>757.1</v>
          </cell>
          <cell r="AV87">
            <v>511.55405405405406</v>
          </cell>
          <cell r="AW87">
            <v>878.23599999999999</v>
          </cell>
          <cell r="AX87">
            <v>593.40270270270275</v>
          </cell>
          <cell r="AY87">
            <v>0.15</v>
          </cell>
          <cell r="AZ87">
            <v>0.01</v>
          </cell>
          <cell r="BA87" t="str">
            <v>N</v>
          </cell>
          <cell r="BB87">
            <v>0</v>
          </cell>
          <cell r="BC87">
            <v>0.222</v>
          </cell>
          <cell r="BD87">
            <v>1.4800000000000001E-2</v>
          </cell>
          <cell r="BE87">
            <v>0</v>
          </cell>
          <cell r="BF87">
            <v>0.23680000000000001</v>
          </cell>
          <cell r="BG87">
            <v>138661.76470588235</v>
          </cell>
          <cell r="BH87">
            <v>5.4600487856612577E-3</v>
          </cell>
          <cell r="BI87">
            <v>1.7219332696998619</v>
          </cell>
          <cell r="BJ87">
            <v>1.9679237367998421</v>
          </cell>
          <cell r="BK87">
            <v>0.75206166393760565</v>
          </cell>
          <cell r="BL87">
            <v>0.85949904450012071</v>
          </cell>
          <cell r="BM87">
            <v>7</v>
          </cell>
        </row>
        <row r="88">
          <cell r="B88" t="str">
            <v>Walmart Canada Original Water Cracker 8/150</v>
          </cell>
          <cell r="D88" t="str">
            <v>None</v>
          </cell>
          <cell r="E88">
            <v>360</v>
          </cell>
          <cell r="F88">
            <v>900.6</v>
          </cell>
          <cell r="G88">
            <v>17.577000000000002</v>
          </cell>
          <cell r="H88">
            <v>51</v>
          </cell>
          <cell r="I88" t="str">
            <v>1-21</v>
          </cell>
          <cell r="J88">
            <v>18</v>
          </cell>
          <cell r="K88">
            <v>155</v>
          </cell>
          <cell r="L88" t="str">
            <v>N/A</v>
          </cell>
          <cell r="M88" t="str">
            <v>N/A</v>
          </cell>
          <cell r="N88" t="str">
            <v>N/A</v>
          </cell>
          <cell r="O88" t="str">
            <v>62-64</v>
          </cell>
          <cell r="P88">
            <v>63</v>
          </cell>
          <cell r="Q88" t="str">
            <v>43-45</v>
          </cell>
          <cell r="R88">
            <v>44</v>
          </cell>
          <cell r="S88" t="str">
            <v>43-45</v>
          </cell>
          <cell r="T88">
            <v>44</v>
          </cell>
          <cell r="U88" t="str">
            <v>N/A</v>
          </cell>
          <cell r="V88">
            <v>52</v>
          </cell>
          <cell r="W88" t="str">
            <v>62 X 62</v>
          </cell>
          <cell r="X88" t="str">
            <v>3:35</v>
          </cell>
          <cell r="Y88" t="str">
            <v>N/A</v>
          </cell>
          <cell r="Z88" t="str">
            <v>1.5</v>
          </cell>
          <cell r="AA88">
            <v>34</v>
          </cell>
          <cell r="AB88">
            <v>149.60000000000002</v>
          </cell>
          <cell r="AC88">
            <v>1</v>
          </cell>
          <cell r="AD88">
            <v>8</v>
          </cell>
          <cell r="AE88">
            <v>150</v>
          </cell>
          <cell r="AF88">
            <v>1.2</v>
          </cell>
          <cell r="AG88">
            <v>178</v>
          </cell>
          <cell r="AH88">
            <v>199</v>
          </cell>
          <cell r="AI88">
            <v>167</v>
          </cell>
          <cell r="AJ88">
            <v>150.30000000000001</v>
          </cell>
          <cell r="AK88">
            <v>141.94999999999999</v>
          </cell>
          <cell r="AL88">
            <v>238.79999999999998</v>
          </cell>
          <cell r="AM88" t="str">
            <v>None</v>
          </cell>
          <cell r="AN88">
            <v>7</v>
          </cell>
          <cell r="AP88" t="str">
            <v>0:51</v>
          </cell>
          <cell r="AQ88">
            <v>0.25</v>
          </cell>
          <cell r="AR88">
            <v>11</v>
          </cell>
          <cell r="AS88">
            <v>16.757894736842104</v>
          </cell>
          <cell r="AT88">
            <v>2.7067661632119591</v>
          </cell>
          <cell r="AU88">
            <v>700.6</v>
          </cell>
          <cell r="AV88">
            <v>583.83333333333337</v>
          </cell>
          <cell r="AW88">
            <v>707.60599999999999</v>
          </cell>
          <cell r="AX88">
            <v>589.67166666666674</v>
          </cell>
          <cell r="AY88">
            <v>0</v>
          </cell>
          <cell r="AZ88">
            <v>0.01</v>
          </cell>
          <cell r="BA88" t="str">
            <v>O</v>
          </cell>
          <cell r="BB88">
            <v>0</v>
          </cell>
          <cell r="BC88">
            <v>0</v>
          </cell>
          <cell r="BD88">
            <v>1.2E-2</v>
          </cell>
          <cell r="BE88">
            <v>0</v>
          </cell>
          <cell r="BF88">
            <v>1.2E-2</v>
          </cell>
          <cell r="BG88">
            <v>142952.38095238095</v>
          </cell>
          <cell r="BH88">
            <v>4.9009327115256502E-3</v>
          </cell>
          <cell r="BI88">
            <v>1.3450536975349769</v>
          </cell>
          <cell r="BJ88">
            <v>1.5372042257542593</v>
          </cell>
          <cell r="BK88">
            <v>0.78063797893295306</v>
          </cell>
          <cell r="BL88">
            <v>0.89215769020908919</v>
          </cell>
          <cell r="BM88">
            <v>2</v>
          </cell>
        </row>
        <row r="89">
          <cell r="B89" t="str">
            <v>Walmart Canada Pepper Water Cracker  8/150</v>
          </cell>
          <cell r="D89" t="str">
            <v>None</v>
          </cell>
          <cell r="E89">
            <v>360</v>
          </cell>
          <cell r="F89">
            <v>900.6</v>
          </cell>
          <cell r="G89">
            <v>17.577000000000002</v>
          </cell>
          <cell r="H89">
            <v>51</v>
          </cell>
          <cell r="I89" t="str">
            <v>1-21</v>
          </cell>
          <cell r="J89">
            <v>18</v>
          </cell>
          <cell r="K89">
            <v>155</v>
          </cell>
          <cell r="L89" t="str">
            <v>N/A</v>
          </cell>
          <cell r="M89" t="str">
            <v>N/A</v>
          </cell>
          <cell r="N89" t="str">
            <v>N/A</v>
          </cell>
          <cell r="O89" t="str">
            <v>62-64</v>
          </cell>
          <cell r="P89">
            <v>63</v>
          </cell>
          <cell r="Q89" t="str">
            <v>43-45</v>
          </cell>
          <cell r="R89">
            <v>44</v>
          </cell>
          <cell r="S89" t="str">
            <v>43-45</v>
          </cell>
          <cell r="T89">
            <v>44</v>
          </cell>
          <cell r="U89" t="str">
            <v>N/A</v>
          </cell>
          <cell r="V89">
            <v>52</v>
          </cell>
          <cell r="W89" t="str">
            <v>62 X 62</v>
          </cell>
          <cell r="X89" t="str">
            <v>3:35</v>
          </cell>
          <cell r="Y89" t="str">
            <v>N/A</v>
          </cell>
          <cell r="Z89" t="str">
            <v>1.5</v>
          </cell>
          <cell r="AA89">
            <v>34</v>
          </cell>
          <cell r="AB89">
            <v>149.60000000000002</v>
          </cell>
          <cell r="AC89">
            <v>1</v>
          </cell>
          <cell r="AD89">
            <v>8</v>
          </cell>
          <cell r="AE89">
            <v>150</v>
          </cell>
          <cell r="AF89">
            <v>1.2</v>
          </cell>
          <cell r="AG89">
            <v>178</v>
          </cell>
          <cell r="AH89">
            <v>199</v>
          </cell>
          <cell r="AI89">
            <v>167</v>
          </cell>
          <cell r="AJ89">
            <v>150.30000000000001</v>
          </cell>
          <cell r="AK89">
            <v>141.94999999999999</v>
          </cell>
          <cell r="AL89">
            <v>238.79999999999998</v>
          </cell>
          <cell r="AM89" t="str">
            <v>None</v>
          </cell>
          <cell r="AN89">
            <v>7</v>
          </cell>
          <cell r="AP89" t="str">
            <v>0:51</v>
          </cell>
          <cell r="AQ89">
            <v>0.25</v>
          </cell>
          <cell r="AR89">
            <v>11</v>
          </cell>
          <cell r="AS89">
            <v>16.757894736842104</v>
          </cell>
          <cell r="AT89">
            <v>2.7067661632119591</v>
          </cell>
          <cell r="AU89">
            <v>700.6</v>
          </cell>
          <cell r="AV89">
            <v>583.83333333333337</v>
          </cell>
          <cell r="AW89">
            <v>707.60599999999999</v>
          </cell>
          <cell r="AX89">
            <v>589.67166666666674</v>
          </cell>
          <cell r="AY89">
            <v>0</v>
          </cell>
          <cell r="AZ89">
            <v>0.01</v>
          </cell>
          <cell r="BA89" t="str">
            <v>O</v>
          </cell>
          <cell r="BB89">
            <v>0</v>
          </cell>
          <cell r="BC89">
            <v>0</v>
          </cell>
          <cell r="BD89">
            <v>1.2E-2</v>
          </cell>
          <cell r="BE89">
            <v>0</v>
          </cell>
          <cell r="BF89">
            <v>1.2E-2</v>
          </cell>
          <cell r="BG89">
            <v>142952.38095238095</v>
          </cell>
          <cell r="BH89">
            <v>4.9009327115256502E-3</v>
          </cell>
          <cell r="BI89">
            <v>1.3450536975349769</v>
          </cell>
          <cell r="BJ89">
            <v>1.5372042257542593</v>
          </cell>
          <cell r="BK89">
            <v>0.78063797893295306</v>
          </cell>
          <cell r="BL89">
            <v>0.89215769020908919</v>
          </cell>
          <cell r="BM89">
            <v>2</v>
          </cell>
        </row>
        <row r="90">
          <cell r="A90">
            <v>70000006</v>
          </cell>
          <cell r="B90" t="str">
            <v>Lidl Deluxe Rosemary Scalloped 48/185 MB</v>
          </cell>
          <cell r="C90" t="str">
            <v>60000022</v>
          </cell>
          <cell r="D90" t="str">
            <v>None</v>
          </cell>
          <cell r="E90">
            <v>240</v>
          </cell>
          <cell r="F90">
            <v>935.6</v>
          </cell>
          <cell r="G90">
            <v>20.3445</v>
          </cell>
          <cell r="H90">
            <v>46</v>
          </cell>
          <cell r="I90" t="str">
            <v>1-4</v>
          </cell>
          <cell r="J90">
            <v>18</v>
          </cell>
          <cell r="K90">
            <v>165</v>
          </cell>
          <cell r="L90" t="str">
            <v>Sea Salt</v>
          </cell>
          <cell r="M90" t="str">
            <v>N/A</v>
          </cell>
          <cell r="N90">
            <v>14.241149999999999</v>
          </cell>
          <cell r="O90" t="str">
            <v>67.5-69.5</v>
          </cell>
          <cell r="P90">
            <v>68.5</v>
          </cell>
          <cell r="Q90" t="str">
            <v>48-50</v>
          </cell>
          <cell r="R90">
            <v>49</v>
          </cell>
          <cell r="S90" t="str">
            <v>56.5-58.5</v>
          </cell>
          <cell r="T90">
            <v>57.5</v>
          </cell>
          <cell r="U90">
            <v>0.14782608695652175</v>
          </cell>
          <cell r="V90">
            <v>52</v>
          </cell>
          <cell r="W90" t="str">
            <v>64 X 64</v>
          </cell>
          <cell r="X90" t="str">
            <v>3:40</v>
          </cell>
          <cell r="Y90" t="str">
            <v>Sunflower</v>
          </cell>
          <cell r="Z90" t="str">
            <v>2.0</v>
          </cell>
          <cell r="AA90">
            <v>34</v>
          </cell>
          <cell r="AB90">
            <v>195.5</v>
          </cell>
          <cell r="AC90">
            <v>1</v>
          </cell>
          <cell r="AD90">
            <v>32</v>
          </cell>
          <cell r="AE90">
            <v>185</v>
          </cell>
          <cell r="AF90">
            <v>5.92</v>
          </cell>
          <cell r="AG90">
            <v>178</v>
          </cell>
          <cell r="AH90">
            <v>163</v>
          </cell>
          <cell r="AI90">
            <v>124.96666666666667</v>
          </cell>
          <cell r="AJ90">
            <v>112.47</v>
          </cell>
          <cell r="AK90">
            <v>106.22166666666666</v>
          </cell>
          <cell r="AL90">
            <v>964.96</v>
          </cell>
          <cell r="AM90" t="str">
            <v>None</v>
          </cell>
          <cell r="AN90">
            <v>8</v>
          </cell>
          <cell r="AO90" t="str">
            <v>Use maximum relaxation to keep product round.</v>
          </cell>
          <cell r="AP90" t="str">
            <v>0:46</v>
          </cell>
          <cell r="AQ90">
            <v>0.16666666666666666</v>
          </cell>
          <cell r="AR90">
            <v>10</v>
          </cell>
          <cell r="AS90">
            <v>72.827169811320758</v>
          </cell>
          <cell r="AT90">
            <v>0.62284038440418654</v>
          </cell>
          <cell r="AU90">
            <v>753</v>
          </cell>
          <cell r="AV90">
            <v>127.19594594594595</v>
          </cell>
          <cell r="AW90">
            <v>871.84304347826082</v>
          </cell>
          <cell r="AX90">
            <v>147.27078437132784</v>
          </cell>
          <cell r="AY90">
            <v>0.14782608695652175</v>
          </cell>
          <cell r="AZ90">
            <v>0.01</v>
          </cell>
          <cell r="BA90" t="str">
            <v>N</v>
          </cell>
          <cell r="BB90">
            <v>0</v>
          </cell>
          <cell r="BC90">
            <v>0.87513043478260877</v>
          </cell>
          <cell r="BD90">
            <v>5.9200000000000003E-2</v>
          </cell>
          <cell r="BE90">
            <v>0</v>
          </cell>
          <cell r="BF90">
            <v>0.9343304347826088</v>
          </cell>
          <cell r="BG90">
            <v>136583.94160583941</v>
          </cell>
          <cell r="BH90">
            <v>5.5130932022231724E-3</v>
          </cell>
          <cell r="BI90">
            <v>6.9325758388014211</v>
          </cell>
          <cell r="BJ90">
            <v>7.9229438157730527</v>
          </cell>
          <cell r="BK90">
            <v>0.74719701889270274</v>
          </cell>
          <cell r="BL90">
            <v>0.85393945016308881</v>
          </cell>
          <cell r="BM90">
            <v>7</v>
          </cell>
        </row>
        <row r="91">
          <cell r="A91">
            <v>70000007</v>
          </cell>
          <cell r="B91" t="str">
            <v>Lidl Deluxe Sea Salt Scalloped 48/185 MB</v>
          </cell>
          <cell r="C91" t="str">
            <v>60000041</v>
          </cell>
          <cell r="D91" t="str">
            <v>None</v>
          </cell>
          <cell r="E91">
            <v>240</v>
          </cell>
          <cell r="F91">
            <v>944.8</v>
          </cell>
          <cell r="G91">
            <v>20.3445</v>
          </cell>
          <cell r="H91">
            <v>46</v>
          </cell>
          <cell r="I91" t="str">
            <v>1-4</v>
          </cell>
          <cell r="J91">
            <v>18</v>
          </cell>
          <cell r="K91">
            <v>165</v>
          </cell>
          <cell r="L91" t="str">
            <v>Sea Salt</v>
          </cell>
          <cell r="M91" t="str">
            <v>N/A</v>
          </cell>
          <cell r="N91">
            <v>14.241149999999999</v>
          </cell>
          <cell r="O91" t="str">
            <v>67.5-69.5</v>
          </cell>
          <cell r="P91">
            <v>68.5</v>
          </cell>
          <cell r="Q91" t="str">
            <v>48-50</v>
          </cell>
          <cell r="R91">
            <v>49</v>
          </cell>
          <cell r="S91" t="str">
            <v>56.5-58.5</v>
          </cell>
          <cell r="T91">
            <v>57.5</v>
          </cell>
          <cell r="U91">
            <v>0.14782608695652175</v>
          </cell>
          <cell r="V91">
            <v>52</v>
          </cell>
          <cell r="W91" t="str">
            <v>64 X 64</v>
          </cell>
          <cell r="X91" t="str">
            <v>3:35</v>
          </cell>
          <cell r="Y91" t="str">
            <v>Sunflower</v>
          </cell>
          <cell r="Z91" t="str">
            <v>2.0</v>
          </cell>
          <cell r="AA91">
            <v>34</v>
          </cell>
          <cell r="AB91">
            <v>195.5</v>
          </cell>
          <cell r="AC91">
            <v>1</v>
          </cell>
          <cell r="AD91">
            <v>32</v>
          </cell>
          <cell r="AE91">
            <v>185</v>
          </cell>
          <cell r="AF91">
            <v>5.92</v>
          </cell>
          <cell r="AG91">
            <v>178</v>
          </cell>
          <cell r="AH91">
            <v>163</v>
          </cell>
          <cell r="AI91">
            <v>124.96666666666667</v>
          </cell>
          <cell r="AJ91">
            <v>112.47</v>
          </cell>
          <cell r="AK91">
            <v>106.22166666666666</v>
          </cell>
          <cell r="AL91">
            <v>964.96</v>
          </cell>
          <cell r="AM91" t="str">
            <v>None</v>
          </cell>
          <cell r="AN91">
            <v>8</v>
          </cell>
          <cell r="AO91" t="str">
            <v>Use maximum relaxation to keep product round.</v>
          </cell>
          <cell r="AP91" t="str">
            <v>0:46</v>
          </cell>
          <cell r="AQ91">
            <v>0.16666666666666666</v>
          </cell>
          <cell r="AR91">
            <v>10</v>
          </cell>
          <cell r="AS91">
            <v>72.827169811320758</v>
          </cell>
          <cell r="AT91">
            <v>0.62284038440418654</v>
          </cell>
          <cell r="AU91">
            <v>748.8</v>
          </cell>
          <cell r="AV91">
            <v>126.48648648648648</v>
          </cell>
          <cell r="AW91">
            <v>866.98017391304347</v>
          </cell>
          <cell r="AX91">
            <v>146.44935370152763</v>
          </cell>
          <cell r="AY91">
            <v>0.14782608695652175</v>
          </cell>
          <cell r="AZ91">
            <v>0.01</v>
          </cell>
          <cell r="BA91" t="str">
            <v>N</v>
          </cell>
          <cell r="BB91">
            <v>0</v>
          </cell>
          <cell r="BC91">
            <v>0.87513043478260877</v>
          </cell>
          <cell r="BD91">
            <v>5.9200000000000003E-2</v>
          </cell>
          <cell r="BE91">
            <v>0</v>
          </cell>
          <cell r="BF91">
            <v>0.9343304347826088</v>
          </cell>
          <cell r="BG91">
            <v>137927.00729927007</v>
          </cell>
          <cell r="BH91">
            <v>5.4289585097375102E-3</v>
          </cell>
          <cell r="BI91">
            <v>6.8410372933770205</v>
          </cell>
          <cell r="BJ91">
            <v>7.8183283352880233</v>
          </cell>
          <cell r="BK91">
            <v>0.75719511206507928</v>
          </cell>
          <cell r="BL91">
            <v>0.86536584236009062</v>
          </cell>
          <cell r="BM91">
            <v>7</v>
          </cell>
        </row>
        <row r="92">
          <cell r="A92">
            <v>70000008</v>
          </cell>
          <cell r="B92" t="str">
            <v>Lidl Deluxe Sea Salt &amp; Pepper Scalloped 48/185g MB</v>
          </cell>
          <cell r="C92" t="str">
            <v>60000040</v>
          </cell>
          <cell r="D92" t="str">
            <v>None</v>
          </cell>
          <cell r="E92">
            <v>240</v>
          </cell>
          <cell r="F92">
            <v>943.1</v>
          </cell>
          <cell r="G92">
            <v>20.047499999999999</v>
          </cell>
          <cell r="H92">
            <v>47</v>
          </cell>
          <cell r="I92" t="str">
            <v>1-4</v>
          </cell>
          <cell r="J92">
            <v>18</v>
          </cell>
          <cell r="K92">
            <v>165</v>
          </cell>
          <cell r="L92" t="str">
            <v>Sea Salt</v>
          </cell>
          <cell r="M92" t="str">
            <v>N/A</v>
          </cell>
          <cell r="N92">
            <v>14.033250000000001</v>
          </cell>
          <cell r="O92" t="str">
            <v>67.5-69.5</v>
          </cell>
          <cell r="P92">
            <v>67.5</v>
          </cell>
          <cell r="Q92" t="str">
            <v>48-50</v>
          </cell>
          <cell r="R92">
            <v>49</v>
          </cell>
          <cell r="S92" t="str">
            <v>56.5-58.5</v>
          </cell>
          <cell r="T92">
            <v>57.5</v>
          </cell>
          <cell r="U92">
            <v>0.14782608695652175</v>
          </cell>
          <cell r="V92">
            <v>52</v>
          </cell>
          <cell r="W92" t="str">
            <v>64 X 64</v>
          </cell>
          <cell r="X92" t="str">
            <v>3:35</v>
          </cell>
          <cell r="Y92" t="str">
            <v>Sunflower</v>
          </cell>
          <cell r="Z92" t="str">
            <v>2.0</v>
          </cell>
          <cell r="AA92">
            <v>34</v>
          </cell>
          <cell r="AB92">
            <v>195.5</v>
          </cell>
          <cell r="AC92">
            <v>1</v>
          </cell>
          <cell r="AD92">
            <v>32</v>
          </cell>
          <cell r="AE92">
            <v>185</v>
          </cell>
          <cell r="AF92">
            <v>5.92</v>
          </cell>
          <cell r="AG92">
            <v>178</v>
          </cell>
          <cell r="AH92">
            <v>163</v>
          </cell>
          <cell r="AI92">
            <v>127.68333333333334</v>
          </cell>
          <cell r="AJ92">
            <v>114.91500000000001</v>
          </cell>
          <cell r="AK92">
            <v>108.53083333333333</v>
          </cell>
          <cell r="AL92">
            <v>964.96</v>
          </cell>
          <cell r="AM92" t="str">
            <v>None</v>
          </cell>
          <cell r="AN92">
            <v>8</v>
          </cell>
          <cell r="AO92" t="str">
            <v>Use maximum relaxation to keep product round.</v>
          </cell>
          <cell r="AP92" t="str">
            <v>0:47</v>
          </cell>
          <cell r="AQ92">
            <v>0.16666666666666666</v>
          </cell>
          <cell r="AR92">
            <v>10</v>
          </cell>
          <cell r="AS92">
            <v>72.827169811320758</v>
          </cell>
          <cell r="AT92">
            <v>0.62284038440418654</v>
          </cell>
          <cell r="AU92">
            <v>757.1</v>
          </cell>
          <cell r="AV92">
            <v>127.88851351351352</v>
          </cell>
          <cell r="AW92">
            <v>876.59013043478262</v>
          </cell>
          <cell r="AX92">
            <v>148.07265716803761</v>
          </cell>
          <cell r="AY92">
            <v>0.14782608695652175</v>
          </cell>
          <cell r="AZ92">
            <v>0.01</v>
          </cell>
          <cell r="BA92" t="str">
            <v>N</v>
          </cell>
          <cell r="BB92">
            <v>0</v>
          </cell>
          <cell r="BC92">
            <v>0.87513043478260877</v>
          </cell>
          <cell r="BD92">
            <v>5.9200000000000003E-2</v>
          </cell>
          <cell r="BE92">
            <v>0</v>
          </cell>
          <cell r="BF92">
            <v>0.9343304347826088</v>
          </cell>
          <cell r="BG92">
            <v>139718.51851851851</v>
          </cell>
          <cell r="BH92">
            <v>5.4187519881242711E-3</v>
          </cell>
          <cell r="BI92">
            <v>6.8299325978618164</v>
          </cell>
          <cell r="BJ92">
            <v>7.805637254699219</v>
          </cell>
          <cell r="BK92">
            <v>0.75842622540984583</v>
          </cell>
          <cell r="BL92">
            <v>0.86677282903982378</v>
          </cell>
          <cell r="BM92">
            <v>7</v>
          </cell>
        </row>
        <row r="93">
          <cell r="A93">
            <v>70000009</v>
          </cell>
          <cell r="B93" t="str">
            <v>Towergate Wheat 48/170g Internals</v>
          </cell>
          <cell r="C93" t="str">
            <v>60000026</v>
          </cell>
          <cell r="D93" t="str">
            <v>Dairy</v>
          </cell>
          <cell r="E93">
            <v>120</v>
          </cell>
          <cell r="F93">
            <v>911.3</v>
          </cell>
          <cell r="G93">
            <v>20.25</v>
          </cell>
          <cell r="H93">
            <v>45</v>
          </cell>
          <cell r="I93" t="str">
            <v>1-3</v>
          </cell>
          <cell r="J93">
            <v>18</v>
          </cell>
          <cell r="K93">
            <v>180</v>
          </cell>
          <cell r="L93" t="str">
            <v>Flake Salt</v>
          </cell>
          <cell r="M93" t="str">
            <v>N/A</v>
          </cell>
          <cell r="N93">
            <v>10.125</v>
          </cell>
          <cell r="O93" t="str">
            <v>61.5-63.5</v>
          </cell>
          <cell r="P93">
            <v>62.5</v>
          </cell>
          <cell r="Q93" t="str">
            <v>44-46</v>
          </cell>
          <cell r="R93">
            <v>45</v>
          </cell>
          <cell r="S93" t="str">
            <v>49-51</v>
          </cell>
          <cell r="T93">
            <v>50</v>
          </cell>
          <cell r="U93">
            <v>0.1</v>
          </cell>
          <cell r="V93">
            <v>50</v>
          </cell>
          <cell r="W93" t="str">
            <v>62 X 62</v>
          </cell>
          <cell r="X93" t="str">
            <v>3:20</v>
          </cell>
          <cell r="Y93" t="str">
            <v>Sunflower</v>
          </cell>
          <cell r="Z93" t="str">
            <v>2.5</v>
          </cell>
          <cell r="AA93">
            <v>35</v>
          </cell>
          <cell r="AB93">
            <v>175</v>
          </cell>
          <cell r="AC93">
            <v>1</v>
          </cell>
          <cell r="AD93">
            <v>32</v>
          </cell>
          <cell r="AE93">
            <v>170</v>
          </cell>
          <cell r="AF93">
            <v>5.44</v>
          </cell>
          <cell r="AG93">
            <v>178</v>
          </cell>
          <cell r="AH93">
            <v>173</v>
          </cell>
          <cell r="AI93">
            <v>129.75</v>
          </cell>
          <cell r="AJ93">
            <v>116.77500000000001</v>
          </cell>
          <cell r="AK93">
            <v>110.28749999999999</v>
          </cell>
          <cell r="AL93">
            <v>941.12000000000012</v>
          </cell>
          <cell r="AM93" t="str">
            <v>Dairy</v>
          </cell>
          <cell r="AN93">
            <v>7</v>
          </cell>
          <cell r="AP93" t="str">
            <v>0:45</v>
          </cell>
          <cell r="AQ93">
            <v>8.3333333333333329E-2</v>
          </cell>
          <cell r="AR93">
            <v>10</v>
          </cell>
          <cell r="AS93">
            <v>71.027924528301895</v>
          </cell>
          <cell r="AT93">
            <v>0.63861787799075975</v>
          </cell>
          <cell r="AU93">
            <v>736.6</v>
          </cell>
          <cell r="AV93">
            <v>135.40441176470588</v>
          </cell>
          <cell r="AW93">
            <v>817.62599999999998</v>
          </cell>
          <cell r="AX93">
            <v>150.29889705882351</v>
          </cell>
          <cell r="AY93">
            <v>0.1</v>
          </cell>
          <cell r="AZ93">
            <v>0.01</v>
          </cell>
          <cell r="BA93" t="str">
            <v>N</v>
          </cell>
          <cell r="BB93">
            <v>0</v>
          </cell>
          <cell r="BC93">
            <v>0.54400000000000004</v>
          </cell>
          <cell r="BD93">
            <v>5.4400000000000004E-2</v>
          </cell>
          <cell r="BE93">
            <v>0</v>
          </cell>
          <cell r="BF93">
            <v>0.59840000000000004</v>
          </cell>
          <cell r="BG93">
            <v>145807.99999999997</v>
          </cell>
          <cell r="BH93">
            <v>5.0518490069132024E-3</v>
          </cell>
          <cell r="BI93">
            <v>6.2564708877427861</v>
          </cell>
          <cell r="BJ93">
            <v>7.1502524431346126</v>
          </cell>
          <cell r="BK93">
            <v>0.76081229904312986</v>
          </cell>
          <cell r="BL93">
            <v>0.86949977033500547</v>
          </cell>
          <cell r="BM93">
            <v>2</v>
          </cell>
        </row>
        <row r="94">
          <cell r="A94">
            <v>70000010</v>
          </cell>
          <cell r="B94" t="str">
            <v>Towergate Multigrain 48/170g Internals</v>
          </cell>
          <cell r="C94" t="str">
            <v>60000027</v>
          </cell>
          <cell r="D94" t="str">
            <v>None</v>
          </cell>
          <cell r="E94">
            <v>120</v>
          </cell>
          <cell r="F94">
            <v>946.8</v>
          </cell>
          <cell r="G94">
            <v>20.574000000000002</v>
          </cell>
          <cell r="H94">
            <v>46</v>
          </cell>
          <cell r="I94" t="str">
            <v>1-3</v>
          </cell>
          <cell r="J94">
            <v>18</v>
          </cell>
          <cell r="K94">
            <v>180</v>
          </cell>
          <cell r="L94" t="str">
            <v>Flake Salt</v>
          </cell>
          <cell r="M94" t="str">
            <v>N/A</v>
          </cell>
          <cell r="N94">
            <v>10.287000000000001</v>
          </cell>
          <cell r="O94" t="str">
            <v>62.5-64.5</v>
          </cell>
          <cell r="P94">
            <v>63.5</v>
          </cell>
          <cell r="Q94" t="str">
            <v>44-46</v>
          </cell>
          <cell r="R94">
            <v>45</v>
          </cell>
          <cell r="S94" t="str">
            <v>49-51</v>
          </cell>
          <cell r="T94">
            <v>50</v>
          </cell>
          <cell r="U94">
            <v>0.1</v>
          </cell>
          <cell r="V94">
            <v>50</v>
          </cell>
          <cell r="W94" t="str">
            <v>62 X 62</v>
          </cell>
          <cell r="X94" t="str">
            <v>3:20</v>
          </cell>
          <cell r="Y94" t="str">
            <v>Sunflower</v>
          </cell>
          <cell r="Z94" t="str">
            <v>2.5</v>
          </cell>
          <cell r="AA94">
            <v>35</v>
          </cell>
          <cell r="AB94">
            <v>175</v>
          </cell>
          <cell r="AC94">
            <v>1</v>
          </cell>
          <cell r="AD94">
            <v>32</v>
          </cell>
          <cell r="AE94">
            <v>170</v>
          </cell>
          <cell r="AF94">
            <v>5.44</v>
          </cell>
          <cell r="AG94">
            <v>178</v>
          </cell>
          <cell r="AH94">
            <v>173</v>
          </cell>
          <cell r="AI94">
            <v>132.63333333333333</v>
          </cell>
          <cell r="AJ94">
            <v>119.36999999999999</v>
          </cell>
          <cell r="AK94">
            <v>112.73833333333333</v>
          </cell>
          <cell r="AL94">
            <v>941.12000000000012</v>
          </cell>
          <cell r="AM94" t="str">
            <v>None</v>
          </cell>
          <cell r="AN94">
            <v>7</v>
          </cell>
          <cell r="AP94" t="str">
            <v>0:46</v>
          </cell>
          <cell r="AQ94">
            <v>8.3333333333333329E-2</v>
          </cell>
          <cell r="AR94">
            <v>10</v>
          </cell>
          <cell r="AS94">
            <v>71.027924528301895</v>
          </cell>
          <cell r="AT94">
            <v>0.63861787799075975</v>
          </cell>
          <cell r="AU94">
            <v>760.9</v>
          </cell>
          <cell r="AV94">
            <v>139.87132352941174</v>
          </cell>
          <cell r="AW94">
            <v>844.59900000000005</v>
          </cell>
          <cell r="AX94">
            <v>155.25716911764707</v>
          </cell>
          <cell r="AY94">
            <v>0.1</v>
          </cell>
          <cell r="AZ94">
            <v>0.01</v>
          </cell>
          <cell r="BA94" t="str">
            <v>N</v>
          </cell>
          <cell r="BB94">
            <v>0</v>
          </cell>
          <cell r="BC94">
            <v>0.54400000000000004</v>
          </cell>
          <cell r="BD94">
            <v>5.4400000000000004E-2</v>
          </cell>
          <cell r="BE94">
            <v>0</v>
          </cell>
          <cell r="BF94">
            <v>0.59840000000000004</v>
          </cell>
          <cell r="BG94">
            <v>149102.3622047244</v>
          </cell>
          <cell r="BH94">
            <v>5.1032055344317701E-3</v>
          </cell>
          <cell r="BI94">
            <v>6.313990198563582</v>
          </cell>
          <cell r="BJ94">
            <v>7.2159887983583797</v>
          </cell>
          <cell r="BK94">
            <v>0.75388143635111904</v>
          </cell>
          <cell r="BL94">
            <v>0.86157878440127889</v>
          </cell>
          <cell r="BM94">
            <v>2</v>
          </cell>
        </row>
        <row r="95">
          <cell r="A95">
            <v>70000011</v>
          </cell>
          <cell r="B95" t="str">
            <v>Krusty Croc Wheat Entertainer 48/170g Internals</v>
          </cell>
          <cell r="C95" t="str">
            <v>60000026</v>
          </cell>
          <cell r="D95" t="str">
            <v>Dairy</v>
          </cell>
          <cell r="E95">
            <v>120</v>
          </cell>
          <cell r="F95">
            <v>911.3</v>
          </cell>
          <cell r="G95">
            <v>20.25</v>
          </cell>
          <cell r="H95">
            <v>45</v>
          </cell>
          <cell r="I95" t="str">
            <v>1-3</v>
          </cell>
          <cell r="J95">
            <v>18</v>
          </cell>
          <cell r="K95">
            <v>180</v>
          </cell>
          <cell r="L95" t="str">
            <v>Flake Salt</v>
          </cell>
          <cell r="M95" t="str">
            <v>N/A</v>
          </cell>
          <cell r="N95">
            <v>10.125</v>
          </cell>
          <cell r="O95" t="str">
            <v>61.5-63.5</v>
          </cell>
          <cell r="P95">
            <v>62.5</v>
          </cell>
          <cell r="Q95" t="str">
            <v>44-46</v>
          </cell>
          <cell r="R95">
            <v>45</v>
          </cell>
          <cell r="S95" t="str">
            <v>49-51</v>
          </cell>
          <cell r="T95">
            <v>50</v>
          </cell>
          <cell r="U95">
            <v>0.1</v>
          </cell>
          <cell r="V95">
            <v>50</v>
          </cell>
          <cell r="W95" t="str">
            <v>62 X 62</v>
          </cell>
          <cell r="X95" t="str">
            <v>3:20</v>
          </cell>
          <cell r="Y95" t="str">
            <v>Sunflower</v>
          </cell>
          <cell r="Z95" t="str">
            <v>2.5</v>
          </cell>
          <cell r="AA95">
            <v>35</v>
          </cell>
          <cell r="AB95">
            <v>175</v>
          </cell>
          <cell r="AC95">
            <v>1</v>
          </cell>
          <cell r="AD95">
            <v>32</v>
          </cell>
          <cell r="AE95">
            <v>170</v>
          </cell>
          <cell r="AF95">
            <v>5.44</v>
          </cell>
          <cell r="AG95">
            <v>178</v>
          </cell>
          <cell r="AH95">
            <v>173</v>
          </cell>
          <cell r="AI95">
            <v>129.75</v>
          </cell>
          <cell r="AJ95">
            <v>116.77500000000001</v>
          </cell>
          <cell r="AK95">
            <v>110.28749999999999</v>
          </cell>
          <cell r="AL95">
            <v>941.12000000000012</v>
          </cell>
          <cell r="AM95" t="str">
            <v>Dairy</v>
          </cell>
          <cell r="AN95">
            <v>7</v>
          </cell>
          <cell r="AP95" t="str">
            <v>0:45</v>
          </cell>
          <cell r="AQ95">
            <v>8.3333333333333329E-2</v>
          </cell>
          <cell r="AR95">
            <v>10</v>
          </cell>
          <cell r="AS95">
            <v>71.027924528301895</v>
          </cell>
          <cell r="AT95">
            <v>0.63861787799075975</v>
          </cell>
          <cell r="AU95">
            <v>736.6</v>
          </cell>
          <cell r="AV95">
            <v>135.40441176470588</v>
          </cell>
          <cell r="AW95">
            <v>817.62599999999998</v>
          </cell>
          <cell r="AX95">
            <v>150.29889705882351</v>
          </cell>
          <cell r="AY95">
            <v>0.1</v>
          </cell>
          <cell r="AZ95">
            <v>0.01</v>
          </cell>
          <cell r="BA95" t="str">
            <v>N</v>
          </cell>
          <cell r="BB95">
            <v>0</v>
          </cell>
          <cell r="BC95">
            <v>0.54400000000000004</v>
          </cell>
          <cell r="BD95">
            <v>5.4400000000000004E-2</v>
          </cell>
          <cell r="BE95">
            <v>0</v>
          </cell>
          <cell r="BF95">
            <v>0.59840000000000004</v>
          </cell>
          <cell r="BG95">
            <v>145807.99999999997</v>
          </cell>
          <cell r="BH95">
            <v>5.0518490069132024E-3</v>
          </cell>
          <cell r="BI95">
            <v>6.2564708877427861</v>
          </cell>
          <cell r="BJ95">
            <v>7.1502524431346126</v>
          </cell>
          <cell r="BK95">
            <v>0.76081229904312986</v>
          </cell>
          <cell r="BL95">
            <v>0.86949977033500547</v>
          </cell>
          <cell r="BM95">
            <v>2</v>
          </cell>
        </row>
        <row r="96">
          <cell r="A96">
            <v>70000012</v>
          </cell>
          <cell r="B96" t="str">
            <v>Krusty Croc Multigrain Entertainers 48/170g Iinternals</v>
          </cell>
          <cell r="C96" t="str">
            <v>60000027</v>
          </cell>
          <cell r="D96" t="str">
            <v>None</v>
          </cell>
          <cell r="E96">
            <v>120</v>
          </cell>
          <cell r="F96">
            <v>946.8</v>
          </cell>
          <cell r="G96">
            <v>20.574000000000002</v>
          </cell>
          <cell r="H96">
            <v>46</v>
          </cell>
          <cell r="I96" t="str">
            <v>1-3</v>
          </cell>
          <cell r="J96">
            <v>18</v>
          </cell>
          <cell r="K96">
            <v>180</v>
          </cell>
          <cell r="L96" t="str">
            <v>Flake Salt</v>
          </cell>
          <cell r="M96" t="str">
            <v>N/A</v>
          </cell>
          <cell r="N96">
            <v>10.287000000000001</v>
          </cell>
          <cell r="O96" t="str">
            <v>62.5-64.5</v>
          </cell>
          <cell r="P96">
            <v>63.5</v>
          </cell>
          <cell r="Q96" t="str">
            <v>44-46</v>
          </cell>
          <cell r="R96">
            <v>45</v>
          </cell>
          <cell r="S96" t="str">
            <v>49-51</v>
          </cell>
          <cell r="T96">
            <v>50</v>
          </cell>
          <cell r="U96">
            <v>0.1</v>
          </cell>
          <cell r="V96">
            <v>50</v>
          </cell>
          <cell r="W96" t="str">
            <v>62 X 62</v>
          </cell>
          <cell r="X96" t="str">
            <v>3:20</v>
          </cell>
          <cell r="Y96" t="str">
            <v>Sunflower</v>
          </cell>
          <cell r="Z96" t="str">
            <v>2.5</v>
          </cell>
          <cell r="AA96">
            <v>35</v>
          </cell>
          <cell r="AB96">
            <v>175</v>
          </cell>
          <cell r="AC96">
            <v>1</v>
          </cell>
          <cell r="AD96">
            <v>32</v>
          </cell>
          <cell r="AE96">
            <v>170</v>
          </cell>
          <cell r="AF96">
            <v>5.44</v>
          </cell>
          <cell r="AG96">
            <v>178</v>
          </cell>
          <cell r="AH96">
            <v>173</v>
          </cell>
          <cell r="AI96">
            <v>132.63333333333333</v>
          </cell>
          <cell r="AJ96">
            <v>119.36999999999999</v>
          </cell>
          <cell r="AK96">
            <v>112.73833333333333</v>
          </cell>
          <cell r="AL96">
            <v>941.12000000000012</v>
          </cell>
          <cell r="AM96" t="str">
            <v>None</v>
          </cell>
          <cell r="AN96">
            <v>7</v>
          </cell>
          <cell r="AP96" t="str">
            <v>0:46</v>
          </cell>
          <cell r="AQ96">
            <v>8.3333333333333329E-2</v>
          </cell>
          <cell r="AR96">
            <v>10</v>
          </cell>
          <cell r="AS96">
            <v>71.027924528301895</v>
          </cell>
          <cell r="AT96">
            <v>0.63861787799075975</v>
          </cell>
          <cell r="AU96">
            <v>760.9</v>
          </cell>
          <cell r="AV96">
            <v>139.87132352941174</v>
          </cell>
          <cell r="AW96">
            <v>844.59900000000005</v>
          </cell>
          <cell r="AX96">
            <v>155.25716911764707</v>
          </cell>
          <cell r="AY96">
            <v>0.1</v>
          </cell>
          <cell r="AZ96">
            <v>0.01</v>
          </cell>
          <cell r="BA96" t="str">
            <v>N</v>
          </cell>
          <cell r="BB96">
            <v>0</v>
          </cell>
          <cell r="BC96">
            <v>0.54400000000000004</v>
          </cell>
          <cell r="BD96">
            <v>5.4400000000000004E-2</v>
          </cell>
          <cell r="BE96">
            <v>0</v>
          </cell>
          <cell r="BF96">
            <v>0.59840000000000004</v>
          </cell>
          <cell r="BG96">
            <v>149102.3622047244</v>
          </cell>
          <cell r="BH96">
            <v>5.1032055344317701E-3</v>
          </cell>
          <cell r="BI96">
            <v>6.313990198563582</v>
          </cell>
          <cell r="BJ96">
            <v>7.2159887983583797</v>
          </cell>
          <cell r="BK96">
            <v>0.75388143635111904</v>
          </cell>
          <cell r="BL96">
            <v>0.86157878440127889</v>
          </cell>
          <cell r="BM96">
            <v>2</v>
          </cell>
        </row>
        <row r="97">
          <cell r="A97">
            <v>70000013</v>
          </cell>
          <cell r="B97" t="str">
            <v>Tesco Multigrain 30/170g Internals</v>
          </cell>
          <cell r="C97" t="str">
            <v>60000027</v>
          </cell>
          <cell r="D97" t="str">
            <v>None</v>
          </cell>
          <cell r="E97">
            <v>120</v>
          </cell>
          <cell r="F97">
            <v>1154</v>
          </cell>
          <cell r="G97">
            <v>20.978999999999999</v>
          </cell>
          <cell r="H97">
            <v>55</v>
          </cell>
          <cell r="I97" t="str">
            <v>1-3</v>
          </cell>
          <cell r="J97">
            <v>18</v>
          </cell>
          <cell r="K97">
            <v>185</v>
          </cell>
          <cell r="L97" t="str">
            <v>Flake Salt</v>
          </cell>
          <cell r="M97" t="str">
            <v>N/A</v>
          </cell>
          <cell r="N97">
            <v>10</v>
          </cell>
          <cell r="O97" t="str">
            <v>62-64</v>
          </cell>
          <cell r="P97">
            <v>63</v>
          </cell>
          <cell r="Q97" t="str">
            <v>44-46</v>
          </cell>
          <cell r="R97">
            <v>45</v>
          </cell>
          <cell r="S97" t="str">
            <v>48-54</v>
          </cell>
          <cell r="T97">
            <v>50</v>
          </cell>
          <cell r="U97">
            <v>0.1</v>
          </cell>
          <cell r="V97">
            <v>50</v>
          </cell>
          <cell r="W97" t="str">
            <v>62 X 62</v>
          </cell>
          <cell r="X97" t="str">
            <v>3:20</v>
          </cell>
          <cell r="Y97" t="str">
            <v>Sunflower</v>
          </cell>
          <cell r="Z97" t="str">
            <v>2.5</v>
          </cell>
          <cell r="AA97">
            <v>35</v>
          </cell>
          <cell r="AB97">
            <v>175</v>
          </cell>
          <cell r="AC97">
            <v>1</v>
          </cell>
          <cell r="AD97">
            <v>30</v>
          </cell>
          <cell r="AE97">
            <v>170</v>
          </cell>
          <cell r="AF97">
            <v>5.0999999999999996</v>
          </cell>
          <cell r="AG97">
            <v>178</v>
          </cell>
          <cell r="AH97">
            <v>190</v>
          </cell>
          <cell r="AI97">
            <v>174.16666666666666</v>
          </cell>
          <cell r="AJ97">
            <v>156.75</v>
          </cell>
          <cell r="AK97">
            <v>148.04166666666666</v>
          </cell>
          <cell r="AL97">
            <v>968.99999999999989</v>
          </cell>
          <cell r="AM97" t="str">
            <v>None</v>
          </cell>
          <cell r="AN97">
            <v>7</v>
          </cell>
          <cell r="AP97" t="str">
            <v>0:55</v>
          </cell>
          <cell r="AQ97">
            <v>8.3333333333333329E-2</v>
          </cell>
          <cell r="AR97">
            <v>23</v>
          </cell>
          <cell r="AS97">
            <v>36.914285714285711</v>
          </cell>
          <cell r="AT97">
            <v>1.2287845088330649</v>
          </cell>
          <cell r="AU97">
            <v>760.9</v>
          </cell>
          <cell r="AV97">
            <v>149.19607843137254</v>
          </cell>
          <cell r="AW97">
            <v>844.59900000000005</v>
          </cell>
          <cell r="AX97">
            <v>165.60764705882355</v>
          </cell>
          <cell r="AY97">
            <v>0.1</v>
          </cell>
          <cell r="AZ97">
            <v>0.01</v>
          </cell>
          <cell r="BA97" t="str">
            <v>N</v>
          </cell>
          <cell r="BB97">
            <v>0</v>
          </cell>
          <cell r="BC97">
            <v>0.51</v>
          </cell>
          <cell r="BD97">
            <v>5.0999999999999997E-2</v>
          </cell>
          <cell r="BE97">
            <v>0</v>
          </cell>
          <cell r="BF97">
            <v>0.56100000000000005</v>
          </cell>
          <cell r="BG97">
            <v>183174.60317460317</v>
          </cell>
          <cell r="BH97">
            <v>4.1539601386481806E-3</v>
          </cell>
          <cell r="BI97">
            <v>4.9226581455805896</v>
          </cell>
          <cell r="BJ97">
            <v>5.7913625242124587</v>
          </cell>
          <cell r="BK97">
            <v>0.88062178436904637</v>
          </cell>
          <cell r="BL97">
            <v>1.0360256286694662</v>
          </cell>
          <cell r="BM97">
            <v>2</v>
          </cell>
        </row>
        <row r="98">
          <cell r="A98">
            <v>70000014</v>
          </cell>
          <cell r="B98" t="str">
            <v>Tesco Scalloped Rosemary 24/185g MB Internals</v>
          </cell>
          <cell r="C98" t="str">
            <v>60000022</v>
          </cell>
          <cell r="D98" t="str">
            <v>None</v>
          </cell>
          <cell r="E98">
            <v>240</v>
          </cell>
          <cell r="F98">
            <v>935.6</v>
          </cell>
          <cell r="G98">
            <v>20.808</v>
          </cell>
          <cell r="H98">
            <v>45</v>
          </cell>
          <cell r="I98" t="str">
            <v>1-4</v>
          </cell>
          <cell r="J98">
            <v>18</v>
          </cell>
          <cell r="K98">
            <v>170</v>
          </cell>
          <cell r="L98" t="str">
            <v>Sea Salt</v>
          </cell>
          <cell r="M98" t="str">
            <v>N/A</v>
          </cell>
          <cell r="N98">
            <v>14.5656</v>
          </cell>
          <cell r="O98" t="str">
            <v>67-69</v>
          </cell>
          <cell r="P98">
            <v>68</v>
          </cell>
          <cell r="Q98" t="str">
            <v>48-50</v>
          </cell>
          <cell r="R98">
            <v>49</v>
          </cell>
          <cell r="S98" t="str">
            <v>57-61</v>
          </cell>
          <cell r="T98">
            <v>58</v>
          </cell>
          <cell r="U98">
            <v>0.15</v>
          </cell>
          <cell r="V98">
            <v>52</v>
          </cell>
          <cell r="W98" t="str">
            <v>64 X 64</v>
          </cell>
          <cell r="X98" t="str">
            <v>3:30</v>
          </cell>
          <cell r="Y98" t="str">
            <v>Sunflower</v>
          </cell>
          <cell r="Z98" t="str">
            <v>2.5</v>
          </cell>
          <cell r="AA98">
            <v>34</v>
          </cell>
          <cell r="AB98">
            <v>197.2</v>
          </cell>
          <cell r="AC98">
            <v>1</v>
          </cell>
          <cell r="AD98">
            <v>24</v>
          </cell>
          <cell r="AE98">
            <v>185</v>
          </cell>
          <cell r="AF98">
            <v>4.4400000000000004</v>
          </cell>
          <cell r="AG98">
            <v>178</v>
          </cell>
          <cell r="AH98">
            <v>225</v>
          </cell>
          <cell r="AI98">
            <v>168.75</v>
          </cell>
          <cell r="AJ98">
            <v>151.875</v>
          </cell>
          <cell r="AK98">
            <v>143.4375</v>
          </cell>
          <cell r="AL98">
            <v>999.00000000000011</v>
          </cell>
          <cell r="AM98" t="str">
            <v>None</v>
          </cell>
          <cell r="AN98">
            <v>8</v>
          </cell>
          <cell r="AO98" t="str">
            <v>Use maximum relaxation to keep product round.</v>
          </cell>
          <cell r="AP98" t="str">
            <v>0:45</v>
          </cell>
          <cell r="AQ98">
            <v>0.16666666666666666</v>
          </cell>
          <cell r="AR98">
            <v>23</v>
          </cell>
          <cell r="AS98">
            <v>38.057142857142864</v>
          </cell>
          <cell r="AT98">
            <v>1.1918840731323721</v>
          </cell>
          <cell r="AU98">
            <v>753</v>
          </cell>
          <cell r="AV98">
            <v>169.59459459459458</v>
          </cell>
          <cell r="AW98">
            <v>873.48</v>
          </cell>
          <cell r="AX98">
            <v>196.72972972972971</v>
          </cell>
          <cell r="AY98">
            <v>0.15</v>
          </cell>
          <cell r="AZ98">
            <v>0.01</v>
          </cell>
          <cell r="BA98" t="str">
            <v>N</v>
          </cell>
          <cell r="BB98">
            <v>0</v>
          </cell>
          <cell r="BC98">
            <v>0.66600000000000004</v>
          </cell>
          <cell r="BD98">
            <v>4.4400000000000002E-2</v>
          </cell>
          <cell r="BE98">
            <v>0</v>
          </cell>
          <cell r="BF98">
            <v>0.71040000000000003</v>
          </cell>
          <cell r="BG98">
            <v>137588.23529411765</v>
          </cell>
          <cell r="BH98">
            <v>5.4728516460025647E-3</v>
          </cell>
          <cell r="BI98">
            <v>5.1762469431380929</v>
          </cell>
          <cell r="BJ98">
            <v>6.0897022860448153</v>
          </cell>
          <cell r="BK98">
            <v>0.72909968196223995</v>
          </cell>
          <cell r="BL98">
            <v>0.85776433172028232</v>
          </cell>
          <cell r="BM98">
            <v>7</v>
          </cell>
        </row>
        <row r="99">
          <cell r="A99">
            <v>70000015</v>
          </cell>
          <cell r="B99" t="str">
            <v>Tesco Scalloped Sea Salt &amp; Pepper 25/185g MB Internals</v>
          </cell>
          <cell r="C99" t="str">
            <v>60000040</v>
          </cell>
          <cell r="D99" t="str">
            <v>None</v>
          </cell>
          <cell r="E99">
            <v>240</v>
          </cell>
          <cell r="F99">
            <v>942.9</v>
          </cell>
          <cell r="G99">
            <v>20.196000000000002</v>
          </cell>
          <cell r="H99">
            <v>47</v>
          </cell>
          <cell r="I99" t="str">
            <v>1-4</v>
          </cell>
          <cell r="J99">
            <v>18</v>
          </cell>
          <cell r="K99">
            <v>165</v>
          </cell>
          <cell r="L99" t="str">
            <v>Sea Salt</v>
          </cell>
          <cell r="M99" t="str">
            <v>N/A</v>
          </cell>
          <cell r="N99">
            <v>14.137200000000002</v>
          </cell>
          <cell r="O99" t="str">
            <v>67-69</v>
          </cell>
          <cell r="P99">
            <v>68</v>
          </cell>
          <cell r="Q99" t="str">
            <v>48-50</v>
          </cell>
          <cell r="R99">
            <v>49</v>
          </cell>
          <cell r="S99" t="str">
            <v>57-61</v>
          </cell>
          <cell r="T99">
            <v>58</v>
          </cell>
          <cell r="U99">
            <v>0.15</v>
          </cell>
          <cell r="V99">
            <v>52</v>
          </cell>
          <cell r="W99" t="str">
            <v>64 X 64</v>
          </cell>
          <cell r="X99" t="str">
            <v>3:30</v>
          </cell>
          <cell r="Y99" t="str">
            <v>Sunflower</v>
          </cell>
          <cell r="Z99" t="str">
            <v>2.5</v>
          </cell>
          <cell r="AA99">
            <v>34</v>
          </cell>
          <cell r="AB99">
            <v>197.2</v>
          </cell>
          <cell r="AC99">
            <v>1</v>
          </cell>
          <cell r="AD99">
            <v>25</v>
          </cell>
          <cell r="AE99">
            <v>185</v>
          </cell>
          <cell r="AF99">
            <v>4.625</v>
          </cell>
          <cell r="AG99">
            <v>178</v>
          </cell>
          <cell r="AH99">
            <v>209</v>
          </cell>
          <cell r="AI99">
            <v>163.71666666666667</v>
          </cell>
          <cell r="AJ99">
            <v>147.345</v>
          </cell>
          <cell r="AK99">
            <v>139.15916666666666</v>
          </cell>
          <cell r="AL99">
            <v>966.625</v>
          </cell>
          <cell r="AM99" t="str">
            <v>None</v>
          </cell>
          <cell r="AN99">
            <v>8</v>
          </cell>
          <cell r="AO99" t="str">
            <v>Use maximum relaxation to keep product round.</v>
          </cell>
          <cell r="AP99" t="str">
            <v>0:47</v>
          </cell>
          <cell r="AQ99">
            <v>0.16666666666666666</v>
          </cell>
          <cell r="AR99">
            <v>23</v>
          </cell>
          <cell r="AS99">
            <v>36.823809523809523</v>
          </cell>
          <cell r="AT99">
            <v>1.2318036353903943</v>
          </cell>
          <cell r="AU99">
            <v>757.1</v>
          </cell>
          <cell r="AV99">
            <v>163.6972972972973</v>
          </cell>
          <cell r="AW99">
            <v>878.23599999999999</v>
          </cell>
          <cell r="AX99">
            <v>189.88886486486487</v>
          </cell>
          <cell r="AY99">
            <v>0.15</v>
          </cell>
          <cell r="AZ99">
            <v>0.01</v>
          </cell>
          <cell r="BA99" t="str">
            <v>N</v>
          </cell>
          <cell r="BB99">
            <v>0</v>
          </cell>
          <cell r="BC99">
            <v>0.69374999999999998</v>
          </cell>
          <cell r="BD99">
            <v>4.6249999999999999E-2</v>
          </cell>
          <cell r="BE99">
            <v>0</v>
          </cell>
          <cell r="BF99">
            <v>0.74</v>
          </cell>
          <cell r="BG99">
            <v>138661.76470588235</v>
          </cell>
          <cell r="BH99">
            <v>5.4600487856612577E-3</v>
          </cell>
          <cell r="BI99">
            <v>5.3810414678120697</v>
          </cell>
          <cell r="BJ99">
            <v>6.3306370209553764</v>
          </cell>
          <cell r="BK99">
            <v>0.73057418782510242</v>
          </cell>
          <cell r="BL99">
            <v>0.85949904450012049</v>
          </cell>
          <cell r="BM99">
            <v>7</v>
          </cell>
        </row>
        <row r="100">
          <cell r="A100">
            <v>70000016</v>
          </cell>
          <cell r="B100" t="str">
            <v>Damora Rosemary Entertainer 48/170g</v>
          </cell>
          <cell r="C100" t="str">
            <v>60000059</v>
          </cell>
          <cell r="D100" t="str">
            <v>None</v>
          </cell>
          <cell r="E100">
            <v>180</v>
          </cell>
          <cell r="F100">
            <v>916.40499999999997</v>
          </cell>
          <cell r="G100">
            <v>20.978999999999999</v>
          </cell>
          <cell r="H100">
            <v>44</v>
          </cell>
          <cell r="I100" t="str">
            <v>1-3</v>
          </cell>
          <cell r="J100">
            <v>18</v>
          </cell>
          <cell r="K100">
            <v>185</v>
          </cell>
          <cell r="L100" t="str">
            <v>Flake Salt</v>
          </cell>
          <cell r="M100" t="str">
            <v>N/A</v>
          </cell>
          <cell r="N100">
            <v>14.685300000000002</v>
          </cell>
          <cell r="O100" t="str">
            <v>62-64</v>
          </cell>
          <cell r="P100">
            <v>63</v>
          </cell>
          <cell r="Q100" t="str">
            <v>44-46</v>
          </cell>
          <cell r="R100">
            <v>45</v>
          </cell>
          <cell r="S100" t="str">
            <v>49-51</v>
          </cell>
          <cell r="T100">
            <v>50</v>
          </cell>
          <cell r="U100">
            <v>0.1</v>
          </cell>
          <cell r="V100">
            <v>50</v>
          </cell>
          <cell r="W100" t="str">
            <v>62 X 62</v>
          </cell>
          <cell r="X100" t="str">
            <v>3:20</v>
          </cell>
          <cell r="Y100" t="str">
            <v>Sunflower</v>
          </cell>
          <cell r="Z100" t="str">
            <v>2.5</v>
          </cell>
          <cell r="AA100">
            <v>35</v>
          </cell>
          <cell r="AB100">
            <v>175</v>
          </cell>
          <cell r="AC100">
            <v>1</v>
          </cell>
          <cell r="AD100">
            <v>48</v>
          </cell>
          <cell r="AE100">
            <v>170</v>
          </cell>
          <cell r="AF100">
            <v>8.16</v>
          </cell>
          <cell r="AG100">
            <v>178</v>
          </cell>
          <cell r="AH100">
            <v>118</v>
          </cell>
          <cell r="AI100">
            <v>86.533333333333331</v>
          </cell>
          <cell r="AJ100">
            <v>77.88</v>
          </cell>
          <cell r="AK100">
            <v>73.553333333333327</v>
          </cell>
          <cell r="AL100">
            <v>962.88</v>
          </cell>
          <cell r="AM100" t="str">
            <v>None</v>
          </cell>
          <cell r="AN100">
            <v>7</v>
          </cell>
          <cell r="AO100" t="str">
            <v>Use maximum relaxation to keep product round.</v>
          </cell>
          <cell r="AP100" t="str">
            <v>0:44</v>
          </cell>
          <cell r="AQ100">
            <v>0.125</v>
          </cell>
          <cell r="AR100">
            <v>10</v>
          </cell>
          <cell r="AS100">
            <v>72.670188679245285</v>
          </cell>
          <cell r="AT100">
            <v>0.62418583555029061</v>
          </cell>
          <cell r="AU100">
            <v>760.90499999999997</v>
          </cell>
          <cell r="AV100">
            <v>93.248161764705884</v>
          </cell>
          <cell r="AW100">
            <v>844.60455000000002</v>
          </cell>
          <cell r="AX100">
            <v>103.50545955882353</v>
          </cell>
          <cell r="AY100">
            <v>0.1</v>
          </cell>
          <cell r="AZ100">
            <v>0.01</v>
          </cell>
          <cell r="BA100" t="str">
            <v>N</v>
          </cell>
          <cell r="BB100">
            <v>0</v>
          </cell>
          <cell r="BC100">
            <v>0.81600000000000006</v>
          </cell>
          <cell r="BD100">
            <v>8.1600000000000006E-2</v>
          </cell>
          <cell r="BE100">
            <v>0</v>
          </cell>
          <cell r="BF100">
            <v>0.89760000000000006</v>
          </cell>
          <cell r="BG100">
            <v>145461.11111111109</v>
          </cell>
          <cell r="BH100">
            <v>5.2309857541152664E-3</v>
          </cell>
          <cell r="BI100">
            <v>9.6856560669136478</v>
          </cell>
          <cell r="BJ100">
            <v>11.069321219329883</v>
          </cell>
          <cell r="BK100">
            <v>0.73717257258290969</v>
          </cell>
          <cell r="BL100">
            <v>0.84248294009475388</v>
          </cell>
          <cell r="BM100">
            <v>2</v>
          </cell>
        </row>
        <row r="101">
          <cell r="A101">
            <v>70000017</v>
          </cell>
          <cell r="B101" t="str">
            <v>Damora Sea Salt Scallop 48/200g MB</v>
          </cell>
          <cell r="C101" t="str">
            <v>60000057</v>
          </cell>
          <cell r="D101" t="str">
            <v>None</v>
          </cell>
          <cell r="E101">
            <v>240</v>
          </cell>
          <cell r="F101">
            <v>945.1</v>
          </cell>
          <cell r="G101">
            <v>18.36</v>
          </cell>
          <cell r="H101">
            <v>51</v>
          </cell>
          <cell r="I101" t="str">
            <v>1-4</v>
          </cell>
          <cell r="J101">
            <v>18</v>
          </cell>
          <cell r="K101">
            <v>150</v>
          </cell>
          <cell r="L101" t="str">
            <v>Sea Salt</v>
          </cell>
          <cell r="M101" t="str">
            <v>N/A</v>
          </cell>
          <cell r="N101">
            <v>12.852</v>
          </cell>
          <cell r="O101" t="str">
            <v>67-69</v>
          </cell>
          <cell r="P101">
            <v>68</v>
          </cell>
          <cell r="Q101" t="str">
            <v>48-50</v>
          </cell>
          <cell r="R101">
            <v>49</v>
          </cell>
          <cell r="S101" t="str">
            <v>57-62</v>
          </cell>
          <cell r="T101">
            <v>58</v>
          </cell>
          <cell r="U101">
            <v>0.15</v>
          </cell>
          <cell r="V101">
            <v>50</v>
          </cell>
          <cell r="W101" t="str">
            <v>64 X 64</v>
          </cell>
          <cell r="X101" t="str">
            <v>3:35</v>
          </cell>
          <cell r="Y101" t="str">
            <v>Sunflower</v>
          </cell>
          <cell r="Z101" t="str">
            <v>2.5</v>
          </cell>
          <cell r="AA101">
            <v>36</v>
          </cell>
          <cell r="AB101">
            <v>208.79999999999998</v>
          </cell>
          <cell r="AC101">
            <v>1</v>
          </cell>
          <cell r="AD101">
            <v>32</v>
          </cell>
          <cell r="AE101">
            <v>200</v>
          </cell>
          <cell r="AF101">
            <v>6.4</v>
          </cell>
          <cell r="AG101">
            <v>180</v>
          </cell>
          <cell r="AH101">
            <v>140</v>
          </cell>
          <cell r="AI101">
            <v>119.00000000000001</v>
          </cell>
          <cell r="AJ101">
            <v>107.10000000000001</v>
          </cell>
          <cell r="AK101">
            <v>101.15</v>
          </cell>
          <cell r="AL101">
            <v>896</v>
          </cell>
          <cell r="AM101" t="str">
            <v>None</v>
          </cell>
          <cell r="AN101">
            <v>8</v>
          </cell>
          <cell r="AO101" t="str">
            <v>Use maximum relaxation to keep product round.</v>
          </cell>
          <cell r="AP101" t="str">
            <v>0:51</v>
          </cell>
          <cell r="AQ101">
            <v>0.16666666666666666</v>
          </cell>
          <cell r="AR101">
            <v>10</v>
          </cell>
          <cell r="AS101">
            <v>67.622641509433961</v>
          </cell>
          <cell r="AT101">
            <v>0.67077684970386586</v>
          </cell>
          <cell r="AU101">
            <v>749.1</v>
          </cell>
          <cell r="AV101">
            <v>117.046875</v>
          </cell>
          <cell r="AW101">
            <v>868.95600000000002</v>
          </cell>
          <cell r="AX101">
            <v>135.77437499999999</v>
          </cell>
          <cell r="AY101">
            <v>0.15</v>
          </cell>
          <cell r="AZ101">
            <v>0.01</v>
          </cell>
          <cell r="BA101" t="str">
            <v>N</v>
          </cell>
          <cell r="BB101">
            <v>0</v>
          </cell>
          <cell r="BC101">
            <v>0.96</v>
          </cell>
          <cell r="BD101">
            <v>6.4000000000000001E-2</v>
          </cell>
          <cell r="BE101">
            <v>0</v>
          </cell>
          <cell r="BF101">
            <v>1.024</v>
          </cell>
          <cell r="BG101">
            <v>138985.29411764708</v>
          </cell>
          <cell r="BH101">
            <v>5.3897788593799591E-3</v>
          </cell>
          <cell r="BI101">
            <v>7.2330252460057132</v>
          </cell>
          <cell r="BJ101">
            <v>8.2663145668636719</v>
          </cell>
          <cell r="BK101">
            <v>0.77422652479921639</v>
          </cell>
          <cell r="BL101">
            <v>0.88483031405624724</v>
          </cell>
          <cell r="BM101">
            <v>7</v>
          </cell>
        </row>
        <row r="102">
          <cell r="A102">
            <v>70000018</v>
          </cell>
          <cell r="B102" t="str">
            <v>Damora Salt &amp; Pepper Scallop 48/200g MB</v>
          </cell>
          <cell r="C102" t="str">
            <v>60000058</v>
          </cell>
          <cell r="D102" t="str">
            <v>None</v>
          </cell>
          <cell r="E102">
            <v>240</v>
          </cell>
          <cell r="F102">
            <v>943.4</v>
          </cell>
          <cell r="G102">
            <v>18.36</v>
          </cell>
          <cell r="H102">
            <v>51</v>
          </cell>
          <cell r="I102" t="str">
            <v>1-4</v>
          </cell>
          <cell r="J102">
            <v>18</v>
          </cell>
          <cell r="K102">
            <v>150</v>
          </cell>
          <cell r="L102" t="str">
            <v>Sea Salt</v>
          </cell>
          <cell r="M102" t="str">
            <v>N/A</v>
          </cell>
          <cell r="N102">
            <v>12.852</v>
          </cell>
          <cell r="O102" t="str">
            <v>67-69</v>
          </cell>
          <cell r="P102">
            <v>68</v>
          </cell>
          <cell r="Q102" t="str">
            <v>48-50</v>
          </cell>
          <cell r="R102">
            <v>49</v>
          </cell>
          <cell r="S102" t="str">
            <v>57-59</v>
          </cell>
          <cell r="T102">
            <v>58</v>
          </cell>
          <cell r="U102">
            <v>0.15</v>
          </cell>
          <cell r="V102">
            <v>50</v>
          </cell>
          <cell r="W102" t="str">
            <v>64 X 64</v>
          </cell>
          <cell r="X102" t="str">
            <v>3:35</v>
          </cell>
          <cell r="Y102" t="str">
            <v>Sunflower</v>
          </cell>
          <cell r="Z102" t="str">
            <v>2.5</v>
          </cell>
          <cell r="AA102">
            <v>36</v>
          </cell>
          <cell r="AB102">
            <v>208.79999999999998</v>
          </cell>
          <cell r="AC102">
            <v>1</v>
          </cell>
          <cell r="AD102">
            <v>32</v>
          </cell>
          <cell r="AE102">
            <v>200</v>
          </cell>
          <cell r="AF102">
            <v>6.4</v>
          </cell>
          <cell r="AG102">
            <v>180</v>
          </cell>
          <cell r="AH102">
            <v>140</v>
          </cell>
          <cell r="AI102">
            <v>119.00000000000001</v>
          </cell>
          <cell r="AJ102">
            <v>107.10000000000001</v>
          </cell>
          <cell r="AK102">
            <v>101.15</v>
          </cell>
          <cell r="AL102">
            <v>896</v>
          </cell>
          <cell r="AM102" t="str">
            <v>None</v>
          </cell>
          <cell r="AN102">
            <v>8</v>
          </cell>
          <cell r="AO102" t="str">
            <v>Use maximum relaxation to keep product round.</v>
          </cell>
          <cell r="AP102" t="str">
            <v>0:51</v>
          </cell>
          <cell r="AQ102">
            <v>0.16666666666666666</v>
          </cell>
          <cell r="AR102">
            <v>10</v>
          </cell>
          <cell r="AS102">
            <v>67.622641509433961</v>
          </cell>
          <cell r="AT102">
            <v>0.67077684970386586</v>
          </cell>
          <cell r="AU102">
            <v>757.4</v>
          </cell>
          <cell r="AV102">
            <v>118.34374999999999</v>
          </cell>
          <cell r="AW102">
            <v>878.58399999999995</v>
          </cell>
          <cell r="AX102">
            <v>137.27874999999997</v>
          </cell>
          <cell r="AY102">
            <v>0.15</v>
          </cell>
          <cell r="AZ102">
            <v>0.01</v>
          </cell>
          <cell r="BA102" t="str">
            <v>N</v>
          </cell>
          <cell r="BB102">
            <v>0</v>
          </cell>
          <cell r="BC102">
            <v>0.96</v>
          </cell>
          <cell r="BD102">
            <v>6.4000000000000001E-2</v>
          </cell>
          <cell r="BE102">
            <v>0</v>
          </cell>
          <cell r="BF102">
            <v>1.024</v>
          </cell>
          <cell r="BG102">
            <v>138735.29411764708</v>
          </cell>
          <cell r="BH102">
            <v>5.4593173627305478E-3</v>
          </cell>
          <cell r="BI102">
            <v>7.3131336018655908</v>
          </cell>
          <cell r="BJ102">
            <v>8.3578669735606752</v>
          </cell>
          <cell r="BK102">
            <v>0.76574561670409413</v>
          </cell>
          <cell r="BL102">
            <v>0.8751378476618219</v>
          </cell>
          <cell r="BM102">
            <v>7</v>
          </cell>
        </row>
        <row r="103">
          <cell r="A103">
            <v>70000019</v>
          </cell>
          <cell r="B103" t="str">
            <v>Aldi US Wheat Entertainer 24/8oz Internals</v>
          </cell>
          <cell r="C103" t="str">
            <v>60000042</v>
          </cell>
          <cell r="D103" t="str">
            <v>Dairy</v>
          </cell>
          <cell r="E103">
            <v>120</v>
          </cell>
          <cell r="F103">
            <v>917.3</v>
          </cell>
          <cell r="G103">
            <v>20.978999999999999</v>
          </cell>
          <cell r="H103">
            <v>44</v>
          </cell>
          <cell r="I103" t="str">
            <v>1-3</v>
          </cell>
          <cell r="J103">
            <v>18</v>
          </cell>
          <cell r="K103">
            <v>185</v>
          </cell>
          <cell r="L103" t="str">
            <v>Flake Salt</v>
          </cell>
          <cell r="M103" t="str">
            <v>N/A</v>
          </cell>
          <cell r="N103">
            <v>14.685300000000002</v>
          </cell>
          <cell r="O103" t="str">
            <v>62-64</v>
          </cell>
          <cell r="P103">
            <v>63</v>
          </cell>
          <cell r="Q103" t="str">
            <v>44-46</v>
          </cell>
          <cell r="R103">
            <v>45</v>
          </cell>
          <cell r="S103" t="str">
            <v>49-51</v>
          </cell>
          <cell r="T103">
            <v>50</v>
          </cell>
          <cell r="U103">
            <v>0.1</v>
          </cell>
          <cell r="V103">
            <v>49</v>
          </cell>
          <cell r="W103" t="str">
            <v>62 X 62</v>
          </cell>
          <cell r="X103" t="str">
            <v>3:20</v>
          </cell>
          <cell r="Y103" t="str">
            <v>Sunflower</v>
          </cell>
          <cell r="Z103" t="str">
            <v>2.5</v>
          </cell>
          <cell r="AA103">
            <v>46</v>
          </cell>
          <cell r="AB103">
            <v>230</v>
          </cell>
          <cell r="AC103">
            <v>1</v>
          </cell>
          <cell r="AD103">
            <v>24</v>
          </cell>
          <cell r="AE103">
            <v>227</v>
          </cell>
          <cell r="AF103">
            <v>5.4480000000000004</v>
          </cell>
          <cell r="AG103">
            <v>229</v>
          </cell>
          <cell r="AH103">
            <v>180</v>
          </cell>
          <cell r="AI103">
            <v>132</v>
          </cell>
          <cell r="AJ103">
            <v>118.8</v>
          </cell>
          <cell r="AK103">
            <v>112.2</v>
          </cell>
          <cell r="AL103">
            <v>980.6400000000001</v>
          </cell>
          <cell r="AM103" t="str">
            <v>Dairy</v>
          </cell>
          <cell r="AN103">
            <v>7</v>
          </cell>
          <cell r="AP103" t="str">
            <v>0:44</v>
          </cell>
          <cell r="AQ103">
            <v>8.3333333333333329E-2</v>
          </cell>
          <cell r="AR103">
            <v>10</v>
          </cell>
          <cell r="AS103">
            <v>74.010566037735856</v>
          </cell>
          <cell r="AT103">
            <v>0.61288144205280615</v>
          </cell>
          <cell r="AU103">
            <v>737.375</v>
          </cell>
          <cell r="AV103">
            <v>135.34783406754772</v>
          </cell>
          <cell r="AW103">
            <v>818.48624999999993</v>
          </cell>
          <cell r="AX103">
            <v>150.23609581497794</v>
          </cell>
          <cell r="AY103">
            <v>0.1</v>
          </cell>
          <cell r="AZ103">
            <v>0.01</v>
          </cell>
          <cell r="BA103" t="str">
            <v>N</v>
          </cell>
          <cell r="BB103">
            <v>0</v>
          </cell>
          <cell r="BC103">
            <v>0.54480000000000006</v>
          </cell>
          <cell r="BD103">
            <v>5.4480000000000008E-2</v>
          </cell>
          <cell r="BE103">
            <v>0</v>
          </cell>
          <cell r="BF103">
            <v>0.59928000000000003</v>
          </cell>
          <cell r="BG103">
            <v>145603.17460317459</v>
          </cell>
          <cell r="BH103">
            <v>5.0642783167993031E-3</v>
          </cell>
          <cell r="BI103">
            <v>6.1902432617464305</v>
          </cell>
          <cell r="BJ103">
            <v>7.0745637277102063</v>
          </cell>
          <cell r="BK103">
            <v>0.77008282202064937</v>
          </cell>
          <cell r="BL103">
            <v>0.88009465373788498</v>
          </cell>
          <cell r="BM103">
            <v>2</v>
          </cell>
        </row>
        <row r="104">
          <cell r="A104">
            <v>70000020</v>
          </cell>
          <cell r="B104" t="str">
            <v>Aldi US Vegetable Entertainer 24/8oz Internals</v>
          </cell>
          <cell r="C104" t="str">
            <v>60000043</v>
          </cell>
          <cell r="D104" t="str">
            <v>None</v>
          </cell>
          <cell r="E104">
            <v>180</v>
          </cell>
          <cell r="F104">
            <v>910.08</v>
          </cell>
          <cell r="G104">
            <v>19.98</v>
          </cell>
          <cell r="H104">
            <v>46</v>
          </cell>
          <cell r="I104" t="str">
            <v>1-3</v>
          </cell>
          <cell r="J104">
            <v>18</v>
          </cell>
          <cell r="K104">
            <v>185</v>
          </cell>
          <cell r="L104" t="str">
            <v>Flake Salt</v>
          </cell>
          <cell r="M104" t="str">
            <v>N/A</v>
          </cell>
          <cell r="N104">
            <v>13.986000000000001</v>
          </cell>
          <cell r="O104" t="str">
            <v>59-61</v>
          </cell>
          <cell r="P104">
            <v>60</v>
          </cell>
          <cell r="Q104" t="str">
            <v>44-46</v>
          </cell>
          <cell r="R104">
            <v>45</v>
          </cell>
          <cell r="S104" t="str">
            <v>49-51</v>
          </cell>
          <cell r="T104">
            <v>50</v>
          </cell>
          <cell r="U104">
            <v>0.1</v>
          </cell>
          <cell r="V104">
            <v>49</v>
          </cell>
          <cell r="W104" t="str">
            <v>62 X 62</v>
          </cell>
          <cell r="X104" t="str">
            <v>3:40</v>
          </cell>
          <cell r="Y104" t="str">
            <v>Sunflower</v>
          </cell>
          <cell r="Z104" t="str">
            <v>2.5</v>
          </cell>
          <cell r="AA104">
            <v>46</v>
          </cell>
          <cell r="AB104">
            <v>230</v>
          </cell>
          <cell r="AC104">
            <v>1</v>
          </cell>
          <cell r="AD104">
            <v>24</v>
          </cell>
          <cell r="AE104">
            <v>227</v>
          </cell>
          <cell r="AF104">
            <v>5.4480000000000004</v>
          </cell>
          <cell r="AG104">
            <v>229</v>
          </cell>
          <cell r="AH104">
            <v>180</v>
          </cell>
          <cell r="AI104">
            <v>138</v>
          </cell>
          <cell r="AJ104">
            <v>124.2</v>
          </cell>
          <cell r="AK104">
            <v>117.3</v>
          </cell>
          <cell r="AL104">
            <v>980.6400000000001</v>
          </cell>
          <cell r="AM104" t="str">
            <v>None</v>
          </cell>
          <cell r="AN104">
            <v>7</v>
          </cell>
          <cell r="AP104" t="str">
            <v>0:46</v>
          </cell>
          <cell r="AQ104">
            <v>0.125</v>
          </cell>
          <cell r="AR104">
            <v>10</v>
          </cell>
          <cell r="AS104">
            <v>74.010566037735856</v>
          </cell>
          <cell r="AT104">
            <v>0.61288144205280615</v>
          </cell>
          <cell r="AU104">
            <v>741.58</v>
          </cell>
          <cell r="AV104">
            <v>136.11967694566815</v>
          </cell>
          <cell r="AW104">
            <v>823.15380000000005</v>
          </cell>
          <cell r="AX104">
            <v>151.09284140969163</v>
          </cell>
          <cell r="AY104">
            <v>0.1</v>
          </cell>
          <cell r="AZ104">
            <v>0.01</v>
          </cell>
          <cell r="BA104" t="str">
            <v>N</v>
          </cell>
          <cell r="BB104">
            <v>0</v>
          </cell>
          <cell r="BC104">
            <v>0.54480000000000006</v>
          </cell>
          <cell r="BD104">
            <v>5.4480000000000008E-2</v>
          </cell>
          <cell r="BE104">
            <v>0</v>
          </cell>
          <cell r="BF104">
            <v>0.59928000000000003</v>
          </cell>
          <cell r="BG104">
            <v>151680</v>
          </cell>
          <cell r="BH104">
            <v>4.8891086497890295E-3</v>
          </cell>
          <cell r="BI104">
            <v>5.996855949367089</v>
          </cell>
          <cell r="BJ104">
            <v>6.8535496564195304</v>
          </cell>
          <cell r="BK104">
            <v>0.79491654297667624</v>
          </cell>
          <cell r="BL104">
            <v>0.9084760491162015</v>
          </cell>
          <cell r="BM104">
            <v>2</v>
          </cell>
        </row>
        <row r="105">
          <cell r="A105">
            <v>70000021</v>
          </cell>
          <cell r="B105" t="str">
            <v>Aldi US Original Entertainer 24/7oz Internals</v>
          </cell>
          <cell r="C105" t="str">
            <v>60000044</v>
          </cell>
          <cell r="D105" t="str">
            <v>None</v>
          </cell>
          <cell r="E105">
            <v>180</v>
          </cell>
          <cell r="F105">
            <v>878.78</v>
          </cell>
          <cell r="G105">
            <v>20.52</v>
          </cell>
          <cell r="H105">
            <v>43</v>
          </cell>
          <cell r="I105" t="str">
            <v>1-3</v>
          </cell>
          <cell r="J105">
            <v>18</v>
          </cell>
          <cell r="K105">
            <v>190</v>
          </cell>
          <cell r="L105" t="str">
            <v>Flake Salt</v>
          </cell>
          <cell r="M105" t="str">
            <v>N/A</v>
          </cell>
          <cell r="N105">
            <v>14.364000000000001</v>
          </cell>
          <cell r="O105" t="str">
            <v>59-61</v>
          </cell>
          <cell r="P105">
            <v>60</v>
          </cell>
          <cell r="Q105" t="str">
            <v>44-46</v>
          </cell>
          <cell r="R105">
            <v>45</v>
          </cell>
          <cell r="S105" t="str">
            <v>49-51</v>
          </cell>
          <cell r="T105">
            <v>50</v>
          </cell>
          <cell r="U105">
            <v>0.1</v>
          </cell>
          <cell r="V105">
            <v>55</v>
          </cell>
          <cell r="W105" t="str">
            <v>62 X 62</v>
          </cell>
          <cell r="X105" t="str">
            <v>3:20</v>
          </cell>
          <cell r="Y105" t="str">
            <v>Sunflower</v>
          </cell>
          <cell r="Z105" t="str">
            <v>2.5</v>
          </cell>
          <cell r="AA105">
            <v>41</v>
          </cell>
          <cell r="AB105">
            <v>205</v>
          </cell>
          <cell r="AC105">
            <v>1</v>
          </cell>
          <cell r="AD105">
            <v>24</v>
          </cell>
          <cell r="AE105">
            <v>198</v>
          </cell>
          <cell r="AF105">
            <v>4.7519999999999998</v>
          </cell>
          <cell r="AG105">
            <v>229</v>
          </cell>
          <cell r="AH105">
            <v>208</v>
          </cell>
          <cell r="AI105">
            <v>149.06666666666666</v>
          </cell>
          <cell r="AJ105">
            <v>134.16</v>
          </cell>
          <cell r="AK105">
            <v>126.70666666666666</v>
          </cell>
          <cell r="AL105">
            <v>988.41599999999994</v>
          </cell>
          <cell r="AM105" t="str">
            <v>None</v>
          </cell>
          <cell r="AN105">
            <v>7</v>
          </cell>
          <cell r="AP105" t="str">
            <v>0:43</v>
          </cell>
          <cell r="AQ105">
            <v>0.125</v>
          </cell>
          <cell r="AR105">
            <v>10</v>
          </cell>
          <cell r="AS105">
            <v>74.597433962264148</v>
          </cell>
          <cell r="AT105">
            <v>0.60805982231637679</v>
          </cell>
          <cell r="AU105">
            <v>739.28</v>
          </cell>
          <cell r="AV105">
            <v>155.57239057239056</v>
          </cell>
          <cell r="AW105">
            <v>820.60079999999994</v>
          </cell>
          <cell r="AX105">
            <v>172.68535353535353</v>
          </cell>
          <cell r="AY105">
            <v>0.1</v>
          </cell>
          <cell r="AZ105">
            <v>0.01</v>
          </cell>
          <cell r="BA105" t="str">
            <v>N</v>
          </cell>
          <cell r="BB105">
            <v>0</v>
          </cell>
          <cell r="BC105">
            <v>0.47520000000000001</v>
          </cell>
          <cell r="BD105">
            <v>4.752E-2</v>
          </cell>
          <cell r="BE105">
            <v>0</v>
          </cell>
          <cell r="BF105">
            <v>0.52271999999999996</v>
          </cell>
          <cell r="BG105">
            <v>146463.33333333331</v>
          </cell>
          <cell r="BH105">
            <v>5.0475431848699334E-3</v>
          </cell>
          <cell r="BI105">
            <v>5.4895024939120143</v>
          </cell>
          <cell r="BJ105">
            <v>6.273717135899445</v>
          </cell>
          <cell r="BK105">
            <v>0.75744568922435473</v>
          </cell>
          <cell r="BL105">
            <v>0.86565221625640543</v>
          </cell>
          <cell r="BM105">
            <v>2</v>
          </cell>
        </row>
        <row r="106">
          <cell r="A106">
            <v>70000022</v>
          </cell>
          <cell r="B106" t="str">
            <v>Bulk Rosemary Scalloped Entertainer</v>
          </cell>
          <cell r="C106" t="str">
            <v>60000029</v>
          </cell>
          <cell r="D106" t="str">
            <v>None</v>
          </cell>
          <cell r="E106">
            <v>180</v>
          </cell>
          <cell r="F106">
            <v>906</v>
          </cell>
          <cell r="G106">
            <v>15.912000000000001</v>
          </cell>
          <cell r="H106">
            <v>57</v>
          </cell>
          <cell r="I106" t="str">
            <v>1-18</v>
          </cell>
          <cell r="J106">
            <v>18</v>
          </cell>
          <cell r="K106">
            <v>170</v>
          </cell>
          <cell r="L106" t="str">
            <v>Flake Salt</v>
          </cell>
          <cell r="M106" t="str">
            <v>N/A</v>
          </cell>
          <cell r="N106">
            <v>11.138400000000001</v>
          </cell>
          <cell r="O106" t="str">
            <v>51-53</v>
          </cell>
          <cell r="P106">
            <v>52</v>
          </cell>
          <cell r="Q106" t="str">
            <v>36-38</v>
          </cell>
          <cell r="R106">
            <v>37</v>
          </cell>
          <cell r="S106" t="str">
            <v>39-41</v>
          </cell>
          <cell r="T106">
            <v>40</v>
          </cell>
          <cell r="U106">
            <v>7.4999999999999997E-2</v>
          </cell>
          <cell r="V106">
            <v>52</v>
          </cell>
          <cell r="W106" t="str">
            <v>58 X 58</v>
          </cell>
          <cell r="X106" t="str">
            <v>3:40</v>
          </cell>
          <cell r="Y106" t="str">
            <v>Sunflower</v>
          </cell>
          <cell r="Z106" t="str">
            <v>2.5</v>
          </cell>
          <cell r="AA106">
            <v>250</v>
          </cell>
          <cell r="AB106" t="str">
            <v>N/A</v>
          </cell>
          <cell r="AC106">
            <v>1</v>
          </cell>
          <cell r="AD106">
            <v>1</v>
          </cell>
          <cell r="AE106" t="str">
            <v>N/A</v>
          </cell>
          <cell r="AF106">
            <v>1</v>
          </cell>
          <cell r="AG106" t="str">
            <v>N/A</v>
          </cell>
          <cell r="AH106">
            <v>734.4</v>
          </cell>
          <cell r="AI106">
            <v>697.68000000000006</v>
          </cell>
          <cell r="AJ106">
            <v>627.91200000000003</v>
          </cell>
          <cell r="AK106">
            <v>593.02800000000002</v>
          </cell>
          <cell r="AL106">
            <v>734.4</v>
          </cell>
          <cell r="AM106" t="str">
            <v>None</v>
          </cell>
          <cell r="AN106">
            <v>8</v>
          </cell>
          <cell r="AP106" t="str">
            <v>0:57</v>
          </cell>
          <cell r="AQ106">
            <v>0.125</v>
          </cell>
          <cell r="AR106">
            <v>11</v>
          </cell>
          <cell r="AS106">
            <v>51.536842105263155</v>
          </cell>
          <cell r="AT106">
            <v>0.88014128509669909</v>
          </cell>
          <cell r="AU106">
            <v>723.4</v>
          </cell>
          <cell r="AV106">
            <v>723.4</v>
          </cell>
          <cell r="AW106">
            <v>784.88900000000001</v>
          </cell>
          <cell r="AX106">
            <v>784.88900000000001</v>
          </cell>
          <cell r="AY106">
            <v>7.4999999999999997E-2</v>
          </cell>
          <cell r="AZ106">
            <v>0.01</v>
          </cell>
          <cell r="BA106" t="str">
            <v>N</v>
          </cell>
          <cell r="BB106">
            <v>0</v>
          </cell>
          <cell r="BC106">
            <v>7.4999999999999997E-2</v>
          </cell>
          <cell r="BD106">
            <v>0.01</v>
          </cell>
          <cell r="BE106">
            <v>0</v>
          </cell>
          <cell r="BF106">
            <v>8.4999999999999992E-2</v>
          </cell>
          <cell r="BG106">
            <v>174230.76923076925</v>
          </cell>
          <cell r="BH106">
            <v>4.1519646799116992E-3</v>
          </cell>
          <cell r="BI106">
            <v>1.1229911699779247</v>
          </cell>
          <cell r="BJ106">
            <v>1.2477679666421386</v>
          </cell>
          <cell r="BK106">
            <v>0.80143105668203229</v>
          </cell>
          <cell r="BL106">
            <v>0.8904789518689249</v>
          </cell>
          <cell r="BM106">
            <v>9</v>
          </cell>
        </row>
        <row r="107">
          <cell r="A107">
            <v>70000025</v>
          </cell>
          <cell r="B107" t="str">
            <v>Bulk Scalloped Sweet Wheat</v>
          </cell>
          <cell r="C107" t="str">
            <v>60000025</v>
          </cell>
          <cell r="D107" t="str">
            <v>None</v>
          </cell>
          <cell r="E107">
            <v>60</v>
          </cell>
          <cell r="F107">
            <v>945.2</v>
          </cell>
          <cell r="G107">
            <v>20.448</v>
          </cell>
          <cell r="H107">
            <v>46</v>
          </cell>
          <cell r="I107" t="str">
            <v>1-18</v>
          </cell>
          <cell r="J107">
            <v>18</v>
          </cell>
          <cell r="K107">
            <v>160</v>
          </cell>
          <cell r="L107" t="str">
            <v>None</v>
          </cell>
          <cell r="M107" t="str">
            <v>N/A</v>
          </cell>
          <cell r="N107" t="str">
            <v>N/A</v>
          </cell>
          <cell r="O107" t="str">
            <v>70-72</v>
          </cell>
          <cell r="P107">
            <v>71</v>
          </cell>
          <cell r="Q107" t="str">
            <v>55-57</v>
          </cell>
          <cell r="R107">
            <v>56</v>
          </cell>
          <cell r="S107" t="str">
            <v>N/A</v>
          </cell>
          <cell r="T107">
            <v>56</v>
          </cell>
          <cell r="U107" t="str">
            <v>N/A</v>
          </cell>
          <cell r="V107">
            <v>60</v>
          </cell>
          <cell r="W107" t="str">
            <v>61 X 61</v>
          </cell>
          <cell r="X107">
            <v>0.17361111111111113</v>
          </cell>
          <cell r="Y107" t="str">
            <v>N/A</v>
          </cell>
          <cell r="Z107" t="str">
            <v>2.0</v>
          </cell>
          <cell r="AA107">
            <v>179</v>
          </cell>
          <cell r="AB107" t="str">
            <v>N/A</v>
          </cell>
          <cell r="AC107">
            <v>1</v>
          </cell>
          <cell r="AD107">
            <v>1</v>
          </cell>
          <cell r="AE107" t="str">
            <v>N/A</v>
          </cell>
          <cell r="AF107">
            <v>1</v>
          </cell>
          <cell r="AG107" t="str">
            <v>N/A</v>
          </cell>
          <cell r="AH107">
            <v>967.68000000000006</v>
          </cell>
          <cell r="AI107">
            <v>741.88800000000003</v>
          </cell>
          <cell r="AJ107">
            <v>667.69920000000002</v>
          </cell>
          <cell r="AK107">
            <v>630.60480000000007</v>
          </cell>
          <cell r="AL107">
            <v>967.68000000000006</v>
          </cell>
          <cell r="AM107" t="str">
            <v>None</v>
          </cell>
          <cell r="AN107">
            <v>8</v>
          </cell>
          <cell r="AP107" t="str">
            <v>0:46</v>
          </cell>
          <cell r="AQ107">
            <v>4.1666666666666664E-2</v>
          </cell>
          <cell r="AR107">
            <v>11</v>
          </cell>
          <cell r="AS107">
            <v>67.907368421052638</v>
          </cell>
          <cell r="AT107">
            <v>0.66796436815374483</v>
          </cell>
          <cell r="AU107">
            <v>810.2</v>
          </cell>
          <cell r="AV107">
            <v>810.2</v>
          </cell>
          <cell r="AW107">
            <v>810.2</v>
          </cell>
          <cell r="AX107">
            <v>810.2</v>
          </cell>
          <cell r="AY107">
            <v>0</v>
          </cell>
          <cell r="AZ107">
            <v>0</v>
          </cell>
          <cell r="BA107" t="str">
            <v>N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133126.76056338029</v>
          </cell>
          <cell r="BH107">
            <v>6.0859289039356754E-3</v>
          </cell>
          <cell r="BI107">
            <v>1.0893812738044859</v>
          </cell>
          <cell r="BJ107">
            <v>1.2104236375605399</v>
          </cell>
          <cell r="BK107">
            <v>0.82615703210768177</v>
          </cell>
          <cell r="BL107">
            <v>0.9179522578974243</v>
          </cell>
          <cell r="BM107">
            <v>9</v>
          </cell>
        </row>
        <row r="108">
          <cell r="A108">
            <v>70000026</v>
          </cell>
          <cell r="B108" t="str">
            <v>Bulk Round Wheat</v>
          </cell>
          <cell r="C108" t="str">
            <v>60000026</v>
          </cell>
          <cell r="D108" t="str">
            <v>Dairy</v>
          </cell>
          <cell r="E108">
            <v>120</v>
          </cell>
          <cell r="F108">
            <v>1124</v>
          </cell>
          <cell r="G108">
            <v>20.088000000000001</v>
          </cell>
          <cell r="H108">
            <v>56</v>
          </cell>
          <cell r="I108" t="str">
            <v>1-3</v>
          </cell>
          <cell r="J108">
            <v>18</v>
          </cell>
          <cell r="K108">
            <v>180</v>
          </cell>
          <cell r="L108" t="str">
            <v>Flake Salt</v>
          </cell>
          <cell r="M108" t="str">
            <v>N/A</v>
          </cell>
          <cell r="N108">
            <v>10.044</v>
          </cell>
          <cell r="O108" t="str">
            <v>61-63</v>
          </cell>
          <cell r="P108">
            <v>62</v>
          </cell>
          <cell r="Q108" t="str">
            <v>44-46</v>
          </cell>
          <cell r="R108">
            <v>45</v>
          </cell>
          <cell r="S108" t="str">
            <v>48 - 54</v>
          </cell>
          <cell r="T108">
            <v>50</v>
          </cell>
          <cell r="U108">
            <v>0.1</v>
          </cell>
          <cell r="V108">
            <v>50</v>
          </cell>
          <cell r="W108" t="str">
            <v>62 X 62</v>
          </cell>
          <cell r="X108">
            <v>0.1388888888888889</v>
          </cell>
          <cell r="Y108" t="str">
            <v>Sunflower</v>
          </cell>
          <cell r="Z108" t="str">
            <v>2.5</v>
          </cell>
          <cell r="AA108">
            <v>200</v>
          </cell>
          <cell r="AB108" t="str">
            <v>N/A</v>
          </cell>
          <cell r="AC108">
            <v>1</v>
          </cell>
          <cell r="AD108">
            <v>1</v>
          </cell>
          <cell r="AE108" t="str">
            <v>N/A</v>
          </cell>
          <cell r="AF108">
            <v>1</v>
          </cell>
          <cell r="AG108" t="str">
            <v>N/A</v>
          </cell>
          <cell r="AH108">
            <v>972</v>
          </cell>
          <cell r="AI108">
            <v>907.19999999999993</v>
          </cell>
          <cell r="AJ108">
            <v>816.4799999999999</v>
          </cell>
          <cell r="AK108">
            <v>771.11999999999989</v>
          </cell>
          <cell r="AL108">
            <v>972</v>
          </cell>
          <cell r="AM108" t="str">
            <v>Dairy</v>
          </cell>
          <cell r="AN108">
            <v>7</v>
          </cell>
          <cell r="AP108" t="str">
            <v>0:56</v>
          </cell>
          <cell r="AQ108">
            <v>8.3333333333333329E-2</v>
          </cell>
          <cell r="AR108">
            <v>11</v>
          </cell>
          <cell r="AS108">
            <v>68.21052631578948</v>
          </cell>
          <cell r="AT108">
            <v>0.66499563762861713</v>
          </cell>
          <cell r="AU108">
            <v>730.4</v>
          </cell>
          <cell r="AV108">
            <v>730.4</v>
          </cell>
          <cell r="AW108">
            <v>810.74399999999991</v>
          </cell>
          <cell r="AX108">
            <v>810.74399999999991</v>
          </cell>
          <cell r="AY108">
            <v>0.1</v>
          </cell>
          <cell r="AZ108">
            <v>0.01</v>
          </cell>
          <cell r="BA108" t="str">
            <v>N</v>
          </cell>
          <cell r="BB108">
            <v>0</v>
          </cell>
          <cell r="BC108">
            <v>0.1</v>
          </cell>
          <cell r="BD108">
            <v>0.01</v>
          </cell>
          <cell r="BE108">
            <v>0</v>
          </cell>
          <cell r="BF108">
            <v>0.11</v>
          </cell>
          <cell r="BG108">
            <v>181290.32258064518</v>
          </cell>
          <cell r="BH108">
            <v>4.0288967971530247E-3</v>
          </cell>
          <cell r="BI108">
            <v>0.91577935943060496</v>
          </cell>
          <cell r="BJ108">
            <v>1.017532621589561</v>
          </cell>
          <cell r="BK108">
            <v>0.98276947469048015</v>
          </cell>
          <cell r="BL108">
            <v>1.0919660829894224</v>
          </cell>
          <cell r="BM108">
            <v>9</v>
          </cell>
        </row>
        <row r="109">
          <cell r="A109">
            <v>70000027</v>
          </cell>
          <cell r="B109" t="str">
            <v>Bulk Round Multigrain</v>
          </cell>
          <cell r="C109" t="str">
            <v>60000027</v>
          </cell>
          <cell r="D109" t="str">
            <v>None</v>
          </cell>
          <cell r="E109">
            <v>120</v>
          </cell>
          <cell r="F109">
            <v>1154</v>
          </cell>
          <cell r="G109">
            <v>20.411999999999999</v>
          </cell>
          <cell r="H109">
            <v>57</v>
          </cell>
          <cell r="I109" t="str">
            <v>1-3</v>
          </cell>
          <cell r="J109">
            <v>18</v>
          </cell>
          <cell r="K109">
            <v>180</v>
          </cell>
          <cell r="L109" t="str">
            <v>Flake Salt</v>
          </cell>
          <cell r="M109" t="str">
            <v>N/A</v>
          </cell>
          <cell r="N109">
            <v>10.206</v>
          </cell>
          <cell r="O109" t="str">
            <v>62-64</v>
          </cell>
          <cell r="P109">
            <v>63</v>
          </cell>
          <cell r="Q109" t="str">
            <v>44-46</v>
          </cell>
          <cell r="R109">
            <v>45</v>
          </cell>
          <cell r="S109" t="str">
            <v>48-54</v>
          </cell>
          <cell r="T109">
            <v>50</v>
          </cell>
          <cell r="U109">
            <v>0.1</v>
          </cell>
          <cell r="V109">
            <v>50</v>
          </cell>
          <cell r="W109" t="str">
            <v>62 X 62</v>
          </cell>
          <cell r="X109" t="str">
            <v>3:20</v>
          </cell>
          <cell r="Y109" t="str">
            <v>Sunflower</v>
          </cell>
          <cell r="Z109" t="str">
            <v>2.5</v>
          </cell>
          <cell r="AA109">
            <v>200</v>
          </cell>
          <cell r="AB109" t="str">
            <v>N/A</v>
          </cell>
          <cell r="AC109">
            <v>1</v>
          </cell>
          <cell r="AD109">
            <v>1</v>
          </cell>
          <cell r="AE109" t="str">
            <v>N/A</v>
          </cell>
          <cell r="AF109">
            <v>1</v>
          </cell>
          <cell r="AG109" t="str">
            <v>N/A</v>
          </cell>
          <cell r="AH109">
            <v>972</v>
          </cell>
          <cell r="AI109">
            <v>923.4</v>
          </cell>
          <cell r="AJ109">
            <v>831.06</v>
          </cell>
          <cell r="AK109">
            <v>784.89</v>
          </cell>
          <cell r="AL109">
            <v>972</v>
          </cell>
          <cell r="AM109" t="str">
            <v>None</v>
          </cell>
          <cell r="AN109">
            <v>7</v>
          </cell>
          <cell r="AP109" t="str">
            <v>0:57</v>
          </cell>
          <cell r="AQ109">
            <v>8.3333333333333329E-2</v>
          </cell>
          <cell r="AR109">
            <v>11</v>
          </cell>
          <cell r="AS109">
            <v>68.21052631578948</v>
          </cell>
          <cell r="AT109">
            <v>0.66499563762861713</v>
          </cell>
          <cell r="AU109">
            <v>760.9</v>
          </cell>
          <cell r="AV109">
            <v>760.9</v>
          </cell>
          <cell r="AW109">
            <v>844.59900000000005</v>
          </cell>
          <cell r="AX109">
            <v>844.59900000000005</v>
          </cell>
          <cell r="AY109">
            <v>0.1</v>
          </cell>
          <cell r="AZ109">
            <v>0.01</v>
          </cell>
          <cell r="BA109" t="str">
            <v>N</v>
          </cell>
          <cell r="BB109">
            <v>0</v>
          </cell>
          <cell r="BC109">
            <v>0.1</v>
          </cell>
          <cell r="BD109">
            <v>0.01</v>
          </cell>
          <cell r="BE109">
            <v>0</v>
          </cell>
          <cell r="BF109">
            <v>0.11</v>
          </cell>
          <cell r="BG109">
            <v>183174.60317460317</v>
          </cell>
          <cell r="BH109">
            <v>4.1539601386481806E-3</v>
          </cell>
          <cell r="BI109">
            <v>0.9407920277296361</v>
          </cell>
          <cell r="BJ109">
            <v>1.0453244752551512</v>
          </cell>
          <cell r="BK109">
            <v>0.95664075956502592</v>
          </cell>
          <cell r="BL109">
            <v>1.0629341772944731</v>
          </cell>
          <cell r="BM109">
            <v>9</v>
          </cell>
        </row>
        <row r="110">
          <cell r="A110">
            <v>70000028</v>
          </cell>
          <cell r="B110" t="str">
            <v>Bulk Scalloped Wholewheat Vegetable</v>
          </cell>
          <cell r="C110" t="str">
            <v>60000028</v>
          </cell>
          <cell r="D110" t="str">
            <v>None</v>
          </cell>
          <cell r="E110">
            <v>120</v>
          </cell>
          <cell r="F110">
            <v>917</v>
          </cell>
          <cell r="G110">
            <v>17.334</v>
          </cell>
          <cell r="H110">
            <v>53</v>
          </cell>
          <cell r="I110" t="str">
            <v>1-18</v>
          </cell>
          <cell r="J110">
            <v>18</v>
          </cell>
          <cell r="K110">
            <v>180</v>
          </cell>
          <cell r="L110" t="str">
            <v>Flake Salt</v>
          </cell>
          <cell r="M110" t="str">
            <v>N/A</v>
          </cell>
          <cell r="N110">
            <v>8.6669999999999998</v>
          </cell>
          <cell r="O110" t="str">
            <v>52.5-54.5</v>
          </cell>
          <cell r="P110">
            <v>53.5</v>
          </cell>
          <cell r="Q110" t="str">
            <v>36-38</v>
          </cell>
          <cell r="R110">
            <v>37</v>
          </cell>
          <cell r="S110" t="str">
            <v>42.4-44.5</v>
          </cell>
          <cell r="T110">
            <v>43.5</v>
          </cell>
          <cell r="U110">
            <v>0.14942528735632185</v>
          </cell>
          <cell r="V110">
            <v>46</v>
          </cell>
          <cell r="W110" t="str">
            <v>56 X 56</v>
          </cell>
          <cell r="X110">
            <v>0.15625</v>
          </cell>
          <cell r="Y110" t="str">
            <v>Sunflower</v>
          </cell>
          <cell r="Z110" t="str">
            <v>2.5</v>
          </cell>
          <cell r="AA110">
            <v>230</v>
          </cell>
          <cell r="AB110" t="str">
            <v>N/A</v>
          </cell>
          <cell r="AC110">
            <v>1</v>
          </cell>
          <cell r="AD110">
            <v>1</v>
          </cell>
          <cell r="AE110" t="str">
            <v>N/A</v>
          </cell>
          <cell r="AF110">
            <v>1</v>
          </cell>
          <cell r="AG110" t="str">
            <v>N/A</v>
          </cell>
          <cell r="AH110">
            <v>845.64</v>
          </cell>
          <cell r="AI110">
            <v>746.98199999999997</v>
          </cell>
          <cell r="AJ110">
            <v>672.28380000000004</v>
          </cell>
          <cell r="AK110">
            <v>634.93469999999991</v>
          </cell>
          <cell r="AL110">
            <v>845.64</v>
          </cell>
          <cell r="AM110" t="str">
            <v>None</v>
          </cell>
          <cell r="AN110">
            <v>8</v>
          </cell>
          <cell r="AP110" t="str">
            <v>0:53</v>
          </cell>
          <cell r="AQ110">
            <v>8.3333333333333329E-2</v>
          </cell>
          <cell r="AR110">
            <v>11</v>
          </cell>
          <cell r="AS110">
            <v>59.343157894736841</v>
          </cell>
          <cell r="AT110">
            <v>0.7643628018719737</v>
          </cell>
          <cell r="AU110">
            <v>713.4</v>
          </cell>
          <cell r="AV110">
            <v>713.4</v>
          </cell>
          <cell r="AW110">
            <v>827.13400000000001</v>
          </cell>
          <cell r="AX110">
            <v>827.13400000000001</v>
          </cell>
          <cell r="AY110">
            <v>0.14942528735632185</v>
          </cell>
          <cell r="AZ110">
            <v>0.01</v>
          </cell>
          <cell r="BA110" t="str">
            <v>N</v>
          </cell>
          <cell r="BB110">
            <v>0</v>
          </cell>
          <cell r="BC110">
            <v>0.14942528735632185</v>
          </cell>
          <cell r="BD110">
            <v>0.01</v>
          </cell>
          <cell r="BE110">
            <v>0</v>
          </cell>
          <cell r="BF110">
            <v>0.15942528735632186</v>
          </cell>
          <cell r="BG110">
            <v>171401.86915887852</v>
          </cell>
          <cell r="BH110">
            <v>4.1621483097055616E-3</v>
          </cell>
          <cell r="BI110">
            <v>1.116719398588601</v>
          </cell>
          <cell r="BJ110">
            <v>1.2407993317651123</v>
          </cell>
          <cell r="BK110">
            <v>0.80593209103154451</v>
          </cell>
          <cell r="BL110">
            <v>0.8954801011461605</v>
          </cell>
          <cell r="BM110">
            <v>9</v>
          </cell>
        </row>
        <row r="111">
          <cell r="A111">
            <v>70000029</v>
          </cell>
          <cell r="B111" t="str">
            <v>Bulk Rosemary Hexagon</v>
          </cell>
          <cell r="C111" t="str">
            <v>60000029</v>
          </cell>
          <cell r="D111" t="str">
            <v>None</v>
          </cell>
          <cell r="E111">
            <v>180</v>
          </cell>
          <cell r="F111">
            <v>906</v>
          </cell>
          <cell r="G111">
            <v>15.912000000000001</v>
          </cell>
          <cell r="H111">
            <v>57</v>
          </cell>
          <cell r="I111" t="str">
            <v>1-10</v>
          </cell>
          <cell r="J111">
            <v>18</v>
          </cell>
          <cell r="K111">
            <v>170</v>
          </cell>
          <cell r="L111" t="str">
            <v>Flake Salt</v>
          </cell>
          <cell r="M111" t="str">
            <v>N/A</v>
          </cell>
          <cell r="N111">
            <v>11.138400000000001</v>
          </cell>
          <cell r="O111" t="str">
            <v>51-53</v>
          </cell>
          <cell r="P111">
            <v>52</v>
          </cell>
          <cell r="Q111" t="str">
            <v>36-38</v>
          </cell>
          <cell r="R111">
            <v>37</v>
          </cell>
          <cell r="S111" t="str">
            <v>39-41</v>
          </cell>
          <cell r="T111">
            <v>40</v>
          </cell>
          <cell r="U111">
            <v>7.0000000000000007E-2</v>
          </cell>
          <cell r="V111">
            <v>52</v>
          </cell>
          <cell r="W111" t="str">
            <v>56 X 56</v>
          </cell>
          <cell r="X111">
            <v>0.15625</v>
          </cell>
          <cell r="Y111" t="str">
            <v>Sunflower</v>
          </cell>
          <cell r="Z111" t="str">
            <v>2.5</v>
          </cell>
          <cell r="AA111">
            <v>250</v>
          </cell>
          <cell r="AB111" t="str">
            <v>N/A</v>
          </cell>
          <cell r="AC111">
            <v>1</v>
          </cell>
          <cell r="AD111">
            <v>1</v>
          </cell>
          <cell r="AE111" t="str">
            <v>N/A</v>
          </cell>
          <cell r="AF111">
            <v>1</v>
          </cell>
          <cell r="AG111" t="str">
            <v>N/A</v>
          </cell>
          <cell r="AH111">
            <v>734.4</v>
          </cell>
          <cell r="AI111">
            <v>697.68000000000006</v>
          </cell>
          <cell r="AJ111">
            <v>627.91200000000003</v>
          </cell>
          <cell r="AK111">
            <v>593.02800000000002</v>
          </cell>
          <cell r="AL111">
            <v>734.4</v>
          </cell>
          <cell r="AM111" t="str">
            <v>None</v>
          </cell>
          <cell r="AN111">
            <v>8</v>
          </cell>
          <cell r="AP111" t="str">
            <v>0:57</v>
          </cell>
          <cell r="AQ111">
            <v>0.125</v>
          </cell>
          <cell r="AR111">
            <v>11</v>
          </cell>
          <cell r="AS111">
            <v>51.536842105263155</v>
          </cell>
          <cell r="AT111">
            <v>0.88014128509669909</v>
          </cell>
          <cell r="AU111">
            <v>731.3</v>
          </cell>
          <cell r="AV111">
            <v>731.3</v>
          </cell>
          <cell r="AW111">
            <v>789.80399999999997</v>
          </cell>
          <cell r="AX111">
            <v>789.80399999999997</v>
          </cell>
          <cell r="AY111">
            <v>7.0000000000000007E-2</v>
          </cell>
          <cell r="AZ111">
            <v>0.01</v>
          </cell>
          <cell r="BA111" t="str">
            <v>N</v>
          </cell>
          <cell r="BB111">
            <v>0</v>
          </cell>
          <cell r="BC111">
            <v>7.0000000000000007E-2</v>
          </cell>
          <cell r="BD111">
            <v>0.01</v>
          </cell>
          <cell r="BE111">
            <v>0</v>
          </cell>
          <cell r="BF111">
            <v>0.08</v>
          </cell>
          <cell r="BG111">
            <v>174230.76923076925</v>
          </cell>
          <cell r="BH111">
            <v>4.1973068432671077E-3</v>
          </cell>
          <cell r="BI111">
            <v>1.129326710816777</v>
          </cell>
          <cell r="BJ111">
            <v>1.2548074564630856</v>
          </cell>
          <cell r="BK111">
            <v>0.79693501568654279</v>
          </cell>
          <cell r="BL111">
            <v>0.88548335076282536</v>
          </cell>
          <cell r="BM111">
            <v>9</v>
          </cell>
        </row>
        <row r="112">
          <cell r="A112">
            <v>70000030</v>
          </cell>
          <cell r="B112" t="str">
            <v>Bulk Wheat &amp; Flax Hexagon</v>
          </cell>
          <cell r="C112" t="str">
            <v>60000030</v>
          </cell>
          <cell r="D112" t="str">
            <v>None</v>
          </cell>
          <cell r="E112">
            <v>15</v>
          </cell>
          <cell r="F112">
            <v>918.2</v>
          </cell>
          <cell r="G112">
            <v>14.4</v>
          </cell>
          <cell r="H112">
            <v>64</v>
          </cell>
          <cell r="I112" t="str">
            <v>1-10</v>
          </cell>
          <cell r="J112">
            <v>18</v>
          </cell>
          <cell r="K112">
            <v>160</v>
          </cell>
          <cell r="L112" t="str">
            <v>Brown Flax/Flake Salt</v>
          </cell>
          <cell r="M112">
            <v>30</v>
          </cell>
          <cell r="N112">
            <v>10.08</v>
          </cell>
          <cell r="O112" t="str">
            <v>49-51</v>
          </cell>
          <cell r="P112">
            <v>50</v>
          </cell>
          <cell r="Q112" t="str">
            <v>36-38</v>
          </cell>
          <cell r="R112">
            <v>37</v>
          </cell>
          <cell r="S112" t="str">
            <v>39-41</v>
          </cell>
          <cell r="T112">
            <v>40</v>
          </cell>
          <cell r="U112">
            <v>7.4999999999999997E-2</v>
          </cell>
          <cell r="V112">
            <v>35</v>
          </cell>
          <cell r="W112" t="str">
            <v>56 X 56</v>
          </cell>
          <cell r="X112">
            <v>0.1423611111111111</v>
          </cell>
          <cell r="Y112" t="str">
            <v>Sunflower</v>
          </cell>
          <cell r="Z112" t="str">
            <v>2.0</v>
          </cell>
          <cell r="AA112">
            <v>250</v>
          </cell>
          <cell r="AB112" t="str">
            <v>N/A</v>
          </cell>
          <cell r="AC112">
            <v>1</v>
          </cell>
          <cell r="AD112">
            <v>1</v>
          </cell>
          <cell r="AE112" t="str">
            <v>N/A</v>
          </cell>
          <cell r="AF112">
            <v>1</v>
          </cell>
          <cell r="AG112" t="str">
            <v>N/A</v>
          </cell>
          <cell r="AH112">
            <v>691.19999999999993</v>
          </cell>
          <cell r="AI112">
            <v>737.28</v>
          </cell>
          <cell r="AJ112">
            <v>663.55200000000002</v>
          </cell>
          <cell r="AK112">
            <v>626.68799999999999</v>
          </cell>
          <cell r="AL112">
            <v>691.19999999999993</v>
          </cell>
          <cell r="AM112" t="str">
            <v>None</v>
          </cell>
          <cell r="AN112">
            <v>8</v>
          </cell>
          <cell r="AP112" t="str">
            <v>1:04</v>
          </cell>
          <cell r="AQ112">
            <v>1.0416666666666666E-2</v>
          </cell>
          <cell r="AR112">
            <v>11</v>
          </cell>
          <cell r="AS112">
            <v>48.505263157894731</v>
          </cell>
          <cell r="AT112">
            <v>0.93515011541524284</v>
          </cell>
          <cell r="AU112">
            <v>725.2</v>
          </cell>
          <cell r="AV112">
            <v>725.2</v>
          </cell>
          <cell r="AW112">
            <v>794.09399999999994</v>
          </cell>
          <cell r="AX112">
            <v>794.09399999999994</v>
          </cell>
          <cell r="AY112">
            <v>7.4999999999999997E-2</v>
          </cell>
          <cell r="AZ112">
            <v>0.01</v>
          </cell>
          <cell r="BA112" t="str">
            <v>N</v>
          </cell>
          <cell r="BB112">
            <v>0.04</v>
          </cell>
          <cell r="BC112">
            <v>7.4999999999999997E-2</v>
          </cell>
          <cell r="BD112">
            <v>0.01</v>
          </cell>
          <cell r="BE112">
            <v>0.04</v>
          </cell>
          <cell r="BF112">
            <v>0.125</v>
          </cell>
          <cell r="BG112">
            <v>183640</v>
          </cell>
          <cell r="BH112">
            <v>3.9490307122631236E-3</v>
          </cell>
          <cell r="BI112">
            <v>1.1122576780657809</v>
          </cell>
          <cell r="BJ112">
            <v>1.2358418645175344</v>
          </cell>
          <cell r="BK112">
            <v>0.80916501432033483</v>
          </cell>
          <cell r="BL112">
            <v>0.8990722381337054</v>
          </cell>
          <cell r="BM112">
            <v>9</v>
          </cell>
        </row>
        <row r="113">
          <cell r="A113">
            <v>70000033</v>
          </cell>
          <cell r="B113" t="str">
            <v>Bulk Cracked Pepper Water Cracker MB</v>
          </cell>
          <cell r="C113" t="str">
            <v>60000020</v>
          </cell>
          <cell r="D113" t="str">
            <v>None</v>
          </cell>
          <cell r="E113">
            <v>300</v>
          </cell>
          <cell r="F113">
            <v>903</v>
          </cell>
          <cell r="G113">
            <v>15.714</v>
          </cell>
          <cell r="H113">
            <v>57</v>
          </cell>
          <cell r="I113" t="str">
            <v>1-19</v>
          </cell>
          <cell r="J113">
            <v>18</v>
          </cell>
          <cell r="K113">
            <v>180</v>
          </cell>
          <cell r="L113" t="str">
            <v>Ground Black Pepper</v>
          </cell>
          <cell r="M113">
            <v>3.5</v>
          </cell>
          <cell r="N113" t="str">
            <v>N/A</v>
          </cell>
          <cell r="O113" t="str">
            <v>47.5-49.5</v>
          </cell>
          <cell r="P113">
            <v>48.5</v>
          </cell>
          <cell r="Q113" t="str">
            <v>33-35</v>
          </cell>
          <cell r="R113">
            <v>34</v>
          </cell>
          <cell r="S113">
            <v>34</v>
          </cell>
          <cell r="T113">
            <v>34</v>
          </cell>
          <cell r="U113" t="str">
            <v>N/A</v>
          </cell>
          <cell r="V113">
            <v>48.5</v>
          </cell>
          <cell r="W113" t="str">
            <v>58 X 58</v>
          </cell>
          <cell r="X113">
            <v>0.15972222222222224</v>
          </cell>
          <cell r="Y113" t="str">
            <v>N/A</v>
          </cell>
          <cell r="Z113" t="str">
            <v>1.5</v>
          </cell>
          <cell r="AA113">
            <v>295</v>
          </cell>
          <cell r="AB113" t="str">
            <v>N/A</v>
          </cell>
          <cell r="AC113">
            <v>1</v>
          </cell>
          <cell r="AD113">
            <v>1</v>
          </cell>
          <cell r="AE113" t="str">
            <v>N/A</v>
          </cell>
          <cell r="AF113">
            <v>1</v>
          </cell>
          <cell r="AG113" t="str">
            <v>N/A</v>
          </cell>
          <cell r="AH113">
            <v>660.96</v>
          </cell>
          <cell r="AI113">
            <v>627.91200000000003</v>
          </cell>
          <cell r="AJ113">
            <v>565.12080000000003</v>
          </cell>
          <cell r="AK113">
            <v>533.72519999999997</v>
          </cell>
          <cell r="AL113">
            <v>660.96</v>
          </cell>
          <cell r="AM113" t="str">
            <v>None</v>
          </cell>
          <cell r="AN113">
            <v>8</v>
          </cell>
          <cell r="AP113" t="str">
            <v>0:57</v>
          </cell>
          <cell r="AQ113">
            <v>0.20833333333333334</v>
          </cell>
          <cell r="AR113">
            <v>11</v>
          </cell>
          <cell r="AS113">
            <v>46.383157894736847</v>
          </cell>
          <cell r="AT113">
            <v>0.9779347612185546</v>
          </cell>
          <cell r="AU113">
            <v>704</v>
          </cell>
          <cell r="AV113">
            <v>704</v>
          </cell>
          <cell r="AW113">
            <v>711.04</v>
          </cell>
          <cell r="AX113">
            <v>711.04</v>
          </cell>
          <cell r="AY113">
            <v>0</v>
          </cell>
          <cell r="AZ113">
            <v>0</v>
          </cell>
          <cell r="BA113" t="str">
            <v>N</v>
          </cell>
          <cell r="BB113">
            <v>0.04</v>
          </cell>
          <cell r="BC113">
            <v>0</v>
          </cell>
          <cell r="BD113">
            <v>0</v>
          </cell>
          <cell r="BE113">
            <v>0.04</v>
          </cell>
          <cell r="BF113">
            <v>0.04</v>
          </cell>
          <cell r="BG113">
            <v>186185.56701030929</v>
          </cell>
          <cell r="BH113">
            <v>3.7811738648947952E-3</v>
          </cell>
          <cell r="BI113">
            <v>1.1554462901439646</v>
          </cell>
          <cell r="BJ113">
            <v>1.2838292112710719</v>
          </cell>
          <cell r="BK113">
            <v>0.77891980585948573</v>
          </cell>
          <cell r="BL113">
            <v>0.8654664509549842</v>
          </cell>
          <cell r="BM113">
            <v>9</v>
          </cell>
        </row>
        <row r="114">
          <cell r="A114">
            <v>70000034</v>
          </cell>
          <cell r="B114" t="str">
            <v>Bulk Sesame Water Hexagon MB</v>
          </cell>
          <cell r="C114" t="str">
            <v>60000020</v>
          </cell>
          <cell r="D114" t="str">
            <v>Sesame</v>
          </cell>
          <cell r="E114">
            <v>300</v>
          </cell>
          <cell r="F114">
            <v>903</v>
          </cell>
          <cell r="G114">
            <v>16.847999999999999</v>
          </cell>
          <cell r="H114">
            <v>54</v>
          </cell>
          <cell r="I114" t="str">
            <v>1-10</v>
          </cell>
          <cell r="J114">
            <v>18</v>
          </cell>
          <cell r="K114">
            <v>180</v>
          </cell>
          <cell r="L114" t="str">
            <v>White Sesame Seeds</v>
          </cell>
          <cell r="M114">
            <v>30</v>
          </cell>
          <cell r="N114" t="str">
            <v>N/A</v>
          </cell>
          <cell r="O114" t="str">
            <v>51-53</v>
          </cell>
          <cell r="P114">
            <v>52</v>
          </cell>
          <cell r="Q114" t="str">
            <v>36.5-38.5</v>
          </cell>
          <cell r="R114">
            <v>37.5</v>
          </cell>
          <cell r="S114" t="str">
            <v>N/A</v>
          </cell>
          <cell r="T114">
            <v>37.5</v>
          </cell>
          <cell r="U114" t="str">
            <v>N/A</v>
          </cell>
          <cell r="V114">
            <v>47</v>
          </cell>
          <cell r="W114" t="str">
            <v>56 X 56</v>
          </cell>
          <cell r="X114">
            <v>0.125</v>
          </cell>
          <cell r="Y114" t="str">
            <v>N/A</v>
          </cell>
          <cell r="Z114" t="str">
            <v>1.5</v>
          </cell>
          <cell r="AA114">
            <v>267</v>
          </cell>
          <cell r="AB114" t="str">
            <v>N/A</v>
          </cell>
          <cell r="AC114">
            <v>1</v>
          </cell>
          <cell r="AD114">
            <v>1</v>
          </cell>
          <cell r="AE114" t="str">
            <v>N/A</v>
          </cell>
          <cell r="AF114">
            <v>1</v>
          </cell>
          <cell r="AG114" t="str">
            <v>N/A</v>
          </cell>
          <cell r="AH114">
            <v>729</v>
          </cell>
          <cell r="AI114">
            <v>656.1</v>
          </cell>
          <cell r="AJ114">
            <v>590.49</v>
          </cell>
          <cell r="AK114">
            <v>557.68500000000006</v>
          </cell>
          <cell r="AL114">
            <v>729</v>
          </cell>
          <cell r="AM114" t="str">
            <v>None</v>
          </cell>
          <cell r="AN114">
            <v>8</v>
          </cell>
          <cell r="AP114" t="str">
            <v>0:54</v>
          </cell>
          <cell r="AQ114">
            <v>0.20833333333333334</v>
          </cell>
          <cell r="AR114">
            <v>11</v>
          </cell>
          <cell r="AS114">
            <v>51.157894736842103</v>
          </cell>
          <cell r="AT114">
            <v>0.88666085017148955</v>
          </cell>
          <cell r="AU114">
            <v>704</v>
          </cell>
          <cell r="AV114">
            <v>704</v>
          </cell>
          <cell r="AW114">
            <v>711.04</v>
          </cell>
          <cell r="AX114">
            <v>711.04</v>
          </cell>
          <cell r="AY114">
            <v>0</v>
          </cell>
          <cell r="AZ114">
            <v>0</v>
          </cell>
          <cell r="BA114" t="str">
            <v>N</v>
          </cell>
          <cell r="BB114">
            <v>0.04</v>
          </cell>
          <cell r="BC114">
            <v>0</v>
          </cell>
          <cell r="BD114">
            <v>0</v>
          </cell>
          <cell r="BE114">
            <v>0.04</v>
          </cell>
          <cell r="BF114">
            <v>0.04</v>
          </cell>
          <cell r="BG114">
            <v>173653.84615384616</v>
          </cell>
          <cell r="BH114">
            <v>4.0540420819490585E-3</v>
          </cell>
          <cell r="BI114">
            <v>1.1224292358803987</v>
          </cell>
          <cell r="BJ114">
            <v>1.2471435954226651</v>
          </cell>
          <cell r="BK114">
            <v>0.80183228592942701</v>
          </cell>
          <cell r="BL114">
            <v>0.89092476214380767</v>
          </cell>
          <cell r="BM114">
            <v>9</v>
          </cell>
        </row>
        <row r="115">
          <cell r="A115">
            <v>70000035</v>
          </cell>
          <cell r="B115" t="str">
            <v>Bulk Poppy &amp; Pepper Water Cracker</v>
          </cell>
          <cell r="C115" t="str">
            <v>60000035</v>
          </cell>
          <cell r="D115" t="str">
            <v>None</v>
          </cell>
          <cell r="E115">
            <v>300</v>
          </cell>
          <cell r="F115">
            <v>936</v>
          </cell>
          <cell r="G115">
            <v>15.714</v>
          </cell>
          <cell r="H115">
            <v>60</v>
          </cell>
          <cell r="I115" t="str">
            <v>1-19</v>
          </cell>
          <cell r="J115">
            <v>18</v>
          </cell>
          <cell r="K115">
            <v>180</v>
          </cell>
          <cell r="L115" t="str">
            <v>None</v>
          </cell>
          <cell r="M115" t="str">
            <v>N/A</v>
          </cell>
          <cell r="N115" t="str">
            <v>N/A</v>
          </cell>
          <cell r="O115" t="str">
            <v>47.5-49.5</v>
          </cell>
          <cell r="P115">
            <v>48.5</v>
          </cell>
          <cell r="Q115" t="str">
            <v>33-35</v>
          </cell>
          <cell r="R115">
            <v>34</v>
          </cell>
          <cell r="S115">
            <v>34</v>
          </cell>
          <cell r="T115">
            <v>34</v>
          </cell>
          <cell r="U115" t="str">
            <v>N/A</v>
          </cell>
          <cell r="V115">
            <v>46</v>
          </cell>
          <cell r="W115" t="str">
            <v>58 X 58</v>
          </cell>
          <cell r="X115">
            <v>0.15277777777777776</v>
          </cell>
          <cell r="Y115" t="str">
            <v>N/A</v>
          </cell>
          <cell r="Z115" t="str">
            <v>1.5</v>
          </cell>
          <cell r="AA115">
            <v>295</v>
          </cell>
          <cell r="AB115" t="str">
            <v>N/A</v>
          </cell>
          <cell r="AC115">
            <v>1</v>
          </cell>
          <cell r="AD115">
            <v>1</v>
          </cell>
          <cell r="AE115" t="str">
            <v>N/A</v>
          </cell>
          <cell r="AF115">
            <v>1</v>
          </cell>
          <cell r="AG115" t="str">
            <v>N/A</v>
          </cell>
          <cell r="AH115">
            <v>660.96</v>
          </cell>
          <cell r="AI115">
            <v>660.96</v>
          </cell>
          <cell r="AJ115">
            <v>594.86400000000003</v>
          </cell>
          <cell r="AK115">
            <v>561.81600000000003</v>
          </cell>
          <cell r="AL115">
            <v>660.96</v>
          </cell>
          <cell r="AM115" t="str">
            <v>None</v>
          </cell>
          <cell r="AN115">
            <v>8</v>
          </cell>
          <cell r="AO115" t="str">
            <v xml:space="preserve"> raw weight target may not be achievable.  Run weight as low as possible.</v>
          </cell>
          <cell r="AP115" t="str">
            <v>1:00</v>
          </cell>
          <cell r="AQ115">
            <v>0.20833333333333334</v>
          </cell>
          <cell r="AR115">
            <v>11</v>
          </cell>
          <cell r="AS115">
            <v>46.383157894736847</v>
          </cell>
          <cell r="AT115">
            <v>0.9779347612185546</v>
          </cell>
          <cell r="AU115">
            <v>731.4</v>
          </cell>
          <cell r="AV115">
            <v>731.4</v>
          </cell>
          <cell r="AW115">
            <v>731.4</v>
          </cell>
          <cell r="AX115">
            <v>731.4</v>
          </cell>
          <cell r="AY115">
            <v>0</v>
          </cell>
          <cell r="AZ115">
            <v>0</v>
          </cell>
          <cell r="BA115" t="str">
            <v>N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192989.69072164947</v>
          </cell>
          <cell r="BH115">
            <v>3.7898397435897437E-3</v>
          </cell>
          <cell r="BI115">
            <v>1.1180027243589743</v>
          </cell>
          <cell r="BJ115">
            <v>1.2422252492877492</v>
          </cell>
          <cell r="BK115">
            <v>0.80500698289087813</v>
          </cell>
          <cell r="BL115">
            <v>0.89445220321208685</v>
          </cell>
          <cell r="BM115">
            <v>9</v>
          </cell>
        </row>
        <row r="116">
          <cell r="A116">
            <v>70000037</v>
          </cell>
          <cell r="B116" t="str">
            <v>Bulk Sesame Wheat Rounds</v>
          </cell>
          <cell r="C116" t="str">
            <v>60000037</v>
          </cell>
          <cell r="D116" t="str">
            <v>Dairy/Sesame</v>
          </cell>
          <cell r="E116">
            <v>120</v>
          </cell>
          <cell r="F116">
            <v>947.1</v>
          </cell>
          <cell r="G116">
            <v>20.411999999999999</v>
          </cell>
          <cell r="H116">
            <v>46</v>
          </cell>
          <cell r="I116" t="str">
            <v>1-3</v>
          </cell>
          <cell r="J116">
            <v>18</v>
          </cell>
          <cell r="K116">
            <v>180</v>
          </cell>
          <cell r="L116" t="str">
            <v>Flake Salt/White Sesame Seeds</v>
          </cell>
          <cell r="M116">
            <v>26</v>
          </cell>
          <cell r="N116">
            <v>14.288400000000001</v>
          </cell>
          <cell r="O116" t="str">
            <v>62-64</v>
          </cell>
          <cell r="P116">
            <v>63</v>
          </cell>
          <cell r="Q116" t="str">
            <v>44-46</v>
          </cell>
          <cell r="R116">
            <v>45</v>
          </cell>
          <cell r="S116" t="str">
            <v>49-51</v>
          </cell>
          <cell r="T116">
            <v>50</v>
          </cell>
          <cell r="U116">
            <v>0.1</v>
          </cell>
          <cell r="V116">
            <v>50</v>
          </cell>
          <cell r="W116" t="str">
            <v>62 X 62</v>
          </cell>
          <cell r="X116">
            <v>0.1388888888888889</v>
          </cell>
          <cell r="Y116" t="str">
            <v>Sunflower</v>
          </cell>
          <cell r="Z116" t="str">
            <v>2.5</v>
          </cell>
          <cell r="AA116">
            <v>200</v>
          </cell>
          <cell r="AB116" t="str">
            <v>N/A</v>
          </cell>
          <cell r="AC116">
            <v>1</v>
          </cell>
          <cell r="AD116">
            <v>1</v>
          </cell>
          <cell r="AE116" t="str">
            <v>N/A</v>
          </cell>
          <cell r="AF116">
            <v>1</v>
          </cell>
          <cell r="AG116" t="str">
            <v>N/A</v>
          </cell>
          <cell r="AH116">
            <v>972</v>
          </cell>
          <cell r="AI116">
            <v>745.19999999999993</v>
          </cell>
          <cell r="AJ116">
            <v>670.68</v>
          </cell>
          <cell r="AK116">
            <v>633.41999999999996</v>
          </cell>
          <cell r="AL116">
            <v>972</v>
          </cell>
          <cell r="AM116" t="str">
            <v>Dairy</v>
          </cell>
          <cell r="AN116">
            <v>7</v>
          </cell>
          <cell r="AP116" t="str">
            <v>0:46</v>
          </cell>
          <cell r="AQ116">
            <v>8.3333333333333329E-2</v>
          </cell>
          <cell r="AR116">
            <v>11</v>
          </cell>
          <cell r="AS116">
            <v>68.21052631578948</v>
          </cell>
          <cell r="AT116">
            <v>0.66499563762861713</v>
          </cell>
          <cell r="AU116">
            <v>746.7</v>
          </cell>
          <cell r="AV116">
            <v>746.7</v>
          </cell>
          <cell r="AW116">
            <v>836.30399999999997</v>
          </cell>
          <cell r="AX116">
            <v>836.30399999999997</v>
          </cell>
          <cell r="AY116">
            <v>0.1</v>
          </cell>
          <cell r="AZ116">
            <v>0.01</v>
          </cell>
          <cell r="BA116" t="str">
            <v>N</v>
          </cell>
          <cell r="BB116">
            <v>0.02</v>
          </cell>
          <cell r="BC116">
            <v>0.1</v>
          </cell>
          <cell r="BD116">
            <v>0.01</v>
          </cell>
          <cell r="BE116">
            <v>0.02</v>
          </cell>
          <cell r="BF116">
            <v>0.13</v>
          </cell>
          <cell r="BG116">
            <v>150333.33333333334</v>
          </cell>
          <cell r="BH116">
            <v>4.9669623059866962E-3</v>
          </cell>
          <cell r="BI116">
            <v>1.1233924611973394</v>
          </cell>
          <cell r="BJ116">
            <v>1.2482138457748215</v>
          </cell>
          <cell r="BK116">
            <v>0.80114477449916111</v>
          </cell>
          <cell r="BL116">
            <v>0.8901608605546234</v>
          </cell>
          <cell r="BM116">
            <v>9</v>
          </cell>
        </row>
        <row r="117">
          <cell r="A117">
            <v>70000038</v>
          </cell>
          <cell r="B117" t="str">
            <v>Bulk Seeded Multigrain</v>
          </cell>
          <cell r="C117" t="str">
            <v>60000038</v>
          </cell>
          <cell r="D117" t="str">
            <v>Dairy/Sesame</v>
          </cell>
          <cell r="E117">
            <v>120</v>
          </cell>
          <cell r="F117">
            <v>945.5</v>
          </cell>
          <cell r="G117">
            <v>20.411999999999999</v>
          </cell>
          <cell r="H117">
            <v>46</v>
          </cell>
          <cell r="I117" t="str">
            <v>1-3</v>
          </cell>
          <cell r="J117">
            <v>18</v>
          </cell>
          <cell r="K117">
            <v>180</v>
          </cell>
          <cell r="L117" t="str">
            <v>Flake Salt/2 Seed Blend (RCP 60500011)</v>
          </cell>
          <cell r="M117">
            <v>38</v>
          </cell>
          <cell r="N117">
            <v>14.288400000000001</v>
          </cell>
          <cell r="O117" t="str">
            <v>62-64</v>
          </cell>
          <cell r="P117">
            <v>63</v>
          </cell>
          <cell r="Q117" t="str">
            <v>44-46</v>
          </cell>
          <cell r="R117">
            <v>45</v>
          </cell>
          <cell r="S117" t="str">
            <v>49-51</v>
          </cell>
          <cell r="T117">
            <v>50</v>
          </cell>
          <cell r="U117">
            <v>0.1</v>
          </cell>
          <cell r="V117">
            <v>50</v>
          </cell>
          <cell r="W117" t="str">
            <v>62 X 62</v>
          </cell>
          <cell r="X117">
            <v>0.1388888888888889</v>
          </cell>
          <cell r="Y117" t="str">
            <v>Sunflower</v>
          </cell>
          <cell r="Z117" t="str">
            <v>2.5</v>
          </cell>
          <cell r="AA117">
            <v>200</v>
          </cell>
          <cell r="AB117" t="str">
            <v>N/A</v>
          </cell>
          <cell r="AC117">
            <v>1</v>
          </cell>
          <cell r="AD117">
            <v>1</v>
          </cell>
          <cell r="AE117" t="str">
            <v>N/A</v>
          </cell>
          <cell r="AF117">
            <v>1</v>
          </cell>
          <cell r="AG117" t="str">
            <v>N/A</v>
          </cell>
          <cell r="AH117">
            <v>972</v>
          </cell>
          <cell r="AI117">
            <v>745.19999999999993</v>
          </cell>
          <cell r="AJ117">
            <v>670.68</v>
          </cell>
          <cell r="AK117">
            <v>633.41999999999996</v>
          </cell>
          <cell r="AL117">
            <v>972</v>
          </cell>
          <cell r="AM117" t="str">
            <v>Dairy</v>
          </cell>
          <cell r="AN117">
            <v>7</v>
          </cell>
          <cell r="AP117" t="str">
            <v>0:46</v>
          </cell>
          <cell r="AQ117">
            <v>8.3333333333333329E-2</v>
          </cell>
          <cell r="AR117">
            <v>11</v>
          </cell>
          <cell r="AS117">
            <v>68.21052631578948</v>
          </cell>
          <cell r="AT117">
            <v>0.66499563762861713</v>
          </cell>
          <cell r="AU117">
            <v>746.7</v>
          </cell>
          <cell r="AV117">
            <v>746.7</v>
          </cell>
          <cell r="AW117">
            <v>836.30399999999997</v>
          </cell>
          <cell r="AX117">
            <v>836.30399999999997</v>
          </cell>
          <cell r="AY117">
            <v>0.1</v>
          </cell>
          <cell r="AZ117">
            <v>0.01</v>
          </cell>
          <cell r="BA117" t="str">
            <v>N</v>
          </cell>
          <cell r="BB117">
            <v>0.03</v>
          </cell>
          <cell r="BC117">
            <v>0.1</v>
          </cell>
          <cell r="BD117">
            <v>0.01</v>
          </cell>
          <cell r="BE117">
            <v>0.03</v>
          </cell>
          <cell r="BF117">
            <v>0.14000000000000001</v>
          </cell>
          <cell r="BG117">
            <v>150079.36507936509</v>
          </cell>
          <cell r="BH117">
            <v>4.9753675304071918E-3</v>
          </cell>
          <cell r="BI117">
            <v>1.1350735060814383</v>
          </cell>
          <cell r="BJ117">
            <v>1.2611927845349313</v>
          </cell>
          <cell r="BK117">
            <v>0.79290019120173849</v>
          </cell>
          <cell r="BL117">
            <v>0.88100021244637594</v>
          </cell>
          <cell r="BM117">
            <v>9</v>
          </cell>
        </row>
        <row r="118">
          <cell r="A118">
            <v>70000039</v>
          </cell>
          <cell r="B118" t="str">
            <v>Luxe Toastjes Multigrain 32/170g Internals</v>
          </cell>
          <cell r="C118" t="str">
            <v>60000027</v>
          </cell>
          <cell r="D118" t="str">
            <v>None</v>
          </cell>
          <cell r="E118">
            <v>120</v>
          </cell>
          <cell r="F118">
            <v>1154</v>
          </cell>
          <cell r="G118">
            <v>20.978999999999999</v>
          </cell>
          <cell r="H118">
            <v>55</v>
          </cell>
          <cell r="I118" t="str">
            <v>1-3</v>
          </cell>
          <cell r="J118">
            <v>18</v>
          </cell>
          <cell r="K118">
            <v>185</v>
          </cell>
          <cell r="L118" t="str">
            <v>Flake Salt</v>
          </cell>
          <cell r="M118" t="str">
            <v>N/A</v>
          </cell>
          <cell r="N118">
            <v>10.4895</v>
          </cell>
          <cell r="O118" t="str">
            <v>62-64</v>
          </cell>
          <cell r="P118">
            <v>63</v>
          </cell>
          <cell r="Q118" t="str">
            <v>44-46</v>
          </cell>
          <cell r="R118">
            <v>45</v>
          </cell>
          <cell r="S118" t="str">
            <v>48-54</v>
          </cell>
          <cell r="T118">
            <v>50</v>
          </cell>
          <cell r="U118">
            <v>0.1</v>
          </cell>
          <cell r="V118">
            <v>50</v>
          </cell>
          <cell r="W118" t="str">
            <v>62 X 62</v>
          </cell>
          <cell r="X118" t="str">
            <v>3:20</v>
          </cell>
          <cell r="Y118" t="str">
            <v>Sunflower</v>
          </cell>
          <cell r="Z118" t="str">
            <v>2.5</v>
          </cell>
          <cell r="AA118">
            <v>35</v>
          </cell>
          <cell r="AB118">
            <v>175</v>
          </cell>
          <cell r="AC118">
            <v>1</v>
          </cell>
          <cell r="AD118">
            <v>32</v>
          </cell>
          <cell r="AE118">
            <v>170</v>
          </cell>
          <cell r="AF118">
            <v>5.44</v>
          </cell>
          <cell r="AG118">
            <v>178</v>
          </cell>
          <cell r="AH118">
            <v>178</v>
          </cell>
          <cell r="AI118">
            <v>163.16666666666669</v>
          </cell>
          <cell r="AJ118">
            <v>146.85000000000002</v>
          </cell>
          <cell r="AK118">
            <v>138.69166666666669</v>
          </cell>
          <cell r="AL118">
            <v>968.32</v>
          </cell>
          <cell r="AM118" t="str">
            <v>None</v>
          </cell>
          <cell r="AN118">
            <v>7</v>
          </cell>
          <cell r="AP118" t="str">
            <v>0:55</v>
          </cell>
          <cell r="AQ118">
            <v>8.3333333333333329E-2</v>
          </cell>
          <cell r="AR118">
            <v>10</v>
          </cell>
          <cell r="AS118">
            <v>73.080754716981133</v>
          </cell>
          <cell r="AT118">
            <v>0.6206791735528171</v>
          </cell>
          <cell r="AU118">
            <v>760.9</v>
          </cell>
          <cell r="AV118">
            <v>139.87132352941174</v>
          </cell>
          <cell r="AW118">
            <v>844.59900000000005</v>
          </cell>
          <cell r="AX118">
            <v>155.25716911764707</v>
          </cell>
          <cell r="AY118">
            <v>0.1</v>
          </cell>
          <cell r="AZ118">
            <v>0.01</v>
          </cell>
          <cell r="BA118" t="str">
            <v>N</v>
          </cell>
          <cell r="BB118">
            <v>0</v>
          </cell>
          <cell r="BC118">
            <v>0.54400000000000004</v>
          </cell>
          <cell r="BD118">
            <v>5.4400000000000004E-2</v>
          </cell>
          <cell r="BE118">
            <v>0</v>
          </cell>
          <cell r="BF118">
            <v>0.59840000000000004</v>
          </cell>
          <cell r="BG118">
            <v>183174.60317460317</v>
          </cell>
          <cell r="BH118">
            <v>4.1539601386481806E-3</v>
          </cell>
          <cell r="BI118">
            <v>5.2508353552859619</v>
          </cell>
          <cell r="BJ118">
            <v>6.0009546917553847</v>
          </cell>
          <cell r="BK118">
            <v>0.90652242508578329</v>
          </cell>
          <cell r="BL118">
            <v>1.0360256286694665</v>
          </cell>
          <cell r="BM118">
            <v>2</v>
          </cell>
        </row>
        <row r="119">
          <cell r="A119">
            <v>70000040</v>
          </cell>
          <cell r="B119" t="str">
            <v>Luxe Toastjes Rosemary Scallop 32/185g Internals MB</v>
          </cell>
          <cell r="C119" t="str">
            <v>60000022</v>
          </cell>
          <cell r="D119" t="str">
            <v>None</v>
          </cell>
          <cell r="E119">
            <v>240</v>
          </cell>
          <cell r="F119">
            <v>935.4</v>
          </cell>
          <cell r="G119">
            <v>20.808</v>
          </cell>
          <cell r="H119">
            <v>45</v>
          </cell>
          <cell r="I119" t="str">
            <v>1-4</v>
          </cell>
          <cell r="J119">
            <v>18</v>
          </cell>
          <cell r="K119">
            <v>170</v>
          </cell>
          <cell r="L119" t="str">
            <v>Sea Salt</v>
          </cell>
          <cell r="M119" t="str">
            <v>N/A</v>
          </cell>
          <cell r="N119">
            <v>14.5656</v>
          </cell>
          <cell r="O119" t="str">
            <v>67-69</v>
          </cell>
          <cell r="P119">
            <v>68</v>
          </cell>
          <cell r="Q119" t="str">
            <v>48-50</v>
          </cell>
          <cell r="R119">
            <v>49</v>
          </cell>
          <cell r="S119" t="str">
            <v>57-61</v>
          </cell>
          <cell r="T119">
            <v>58</v>
          </cell>
          <cell r="U119">
            <v>0.15</v>
          </cell>
          <cell r="V119">
            <v>52</v>
          </cell>
          <cell r="W119" t="str">
            <v>64 X 64</v>
          </cell>
          <cell r="X119" t="str">
            <v>3:40</v>
          </cell>
          <cell r="Y119" t="str">
            <v>Sunflower</v>
          </cell>
          <cell r="Z119" t="str">
            <v>2.5</v>
          </cell>
          <cell r="AA119">
            <v>34</v>
          </cell>
          <cell r="AB119">
            <v>197.2</v>
          </cell>
          <cell r="AC119">
            <v>1</v>
          </cell>
          <cell r="AD119">
            <v>32</v>
          </cell>
          <cell r="AE119">
            <v>185</v>
          </cell>
          <cell r="AF119">
            <v>5.92</v>
          </cell>
          <cell r="AG119">
            <v>178</v>
          </cell>
          <cell r="AH119">
            <v>168</v>
          </cell>
          <cell r="AI119">
            <v>125.99999999999999</v>
          </cell>
          <cell r="AJ119">
            <v>113.39999999999999</v>
          </cell>
          <cell r="AK119">
            <v>107.09999999999998</v>
          </cell>
          <cell r="AL119">
            <v>994.56</v>
          </cell>
          <cell r="AM119" t="str">
            <v>None</v>
          </cell>
          <cell r="AN119">
            <v>8</v>
          </cell>
          <cell r="AP119" t="str">
            <v>0:45</v>
          </cell>
          <cell r="AQ119">
            <v>0.16666666666666666</v>
          </cell>
          <cell r="AR119">
            <v>10</v>
          </cell>
          <cell r="AS119">
            <v>75.06113207547169</v>
          </cell>
          <cell r="AT119">
            <v>0.60430346820168102</v>
          </cell>
          <cell r="AU119">
            <v>753</v>
          </cell>
          <cell r="AV119">
            <v>127.19594594594595</v>
          </cell>
          <cell r="AW119">
            <v>873.48</v>
          </cell>
          <cell r="AX119">
            <v>147.54729729729729</v>
          </cell>
          <cell r="AY119">
            <v>0.15</v>
          </cell>
          <cell r="AZ119">
            <v>0.01</v>
          </cell>
          <cell r="BA119" t="str">
            <v>N</v>
          </cell>
          <cell r="BB119">
            <v>0</v>
          </cell>
          <cell r="BC119">
            <v>0.88800000000000001</v>
          </cell>
          <cell r="BD119">
            <v>5.9200000000000003E-2</v>
          </cell>
          <cell r="BE119">
            <v>0</v>
          </cell>
          <cell r="BF119">
            <v>0.94720000000000004</v>
          </cell>
          <cell r="BG119">
            <v>137558.82352941178</v>
          </cell>
          <cell r="BH119">
            <v>5.4740218088518275E-3</v>
          </cell>
          <cell r="BI119">
            <v>6.9029357280307888</v>
          </cell>
          <cell r="BJ119">
            <v>7.8890694034637585</v>
          </cell>
          <cell r="BK119">
            <v>0.75040536433876182</v>
          </cell>
          <cell r="BL119">
            <v>0.85760613067287061</v>
          </cell>
          <cell r="BM119">
            <v>7</v>
          </cell>
        </row>
        <row r="120">
          <cell r="A120">
            <v>70000041</v>
          </cell>
          <cell r="B120" t="str">
            <v>Luxe Toastjes Salt &amp; Pepper Scallop 32/185g Internals MB</v>
          </cell>
          <cell r="C120" t="str">
            <v>60000040</v>
          </cell>
          <cell r="D120" t="str">
            <v>None</v>
          </cell>
          <cell r="E120">
            <v>240</v>
          </cell>
          <cell r="F120">
            <v>942.9</v>
          </cell>
          <cell r="G120">
            <v>20.196000000000002</v>
          </cell>
          <cell r="H120">
            <v>47</v>
          </cell>
          <cell r="I120" t="str">
            <v>1-4</v>
          </cell>
          <cell r="J120">
            <v>18</v>
          </cell>
          <cell r="K120">
            <v>165</v>
          </cell>
          <cell r="L120" t="str">
            <v>Sea Salt</v>
          </cell>
          <cell r="M120" t="str">
            <v>N/A</v>
          </cell>
          <cell r="N120">
            <v>14.137200000000002</v>
          </cell>
          <cell r="O120" t="str">
            <v>67-69</v>
          </cell>
          <cell r="P120">
            <v>68</v>
          </cell>
          <cell r="Q120" t="str">
            <v>48-50</v>
          </cell>
          <cell r="R120">
            <v>49</v>
          </cell>
          <cell r="S120" t="str">
            <v>57-61</v>
          </cell>
          <cell r="T120">
            <v>58</v>
          </cell>
          <cell r="U120">
            <v>0.15</v>
          </cell>
          <cell r="V120">
            <v>52</v>
          </cell>
          <cell r="W120" t="str">
            <v>64 X 64</v>
          </cell>
          <cell r="X120" t="str">
            <v>3:35</v>
          </cell>
          <cell r="Y120" t="str">
            <v>Sunflower</v>
          </cell>
          <cell r="Z120" t="str">
            <v>2.5</v>
          </cell>
          <cell r="AA120">
            <v>34</v>
          </cell>
          <cell r="AB120">
            <v>197.2</v>
          </cell>
          <cell r="AC120">
            <v>1</v>
          </cell>
          <cell r="AD120">
            <v>32</v>
          </cell>
          <cell r="AE120">
            <v>185</v>
          </cell>
          <cell r="AF120">
            <v>5.92</v>
          </cell>
          <cell r="AG120">
            <v>178</v>
          </cell>
          <cell r="AH120">
            <v>163</v>
          </cell>
          <cell r="AI120">
            <v>127.68333333333334</v>
          </cell>
          <cell r="AJ120">
            <v>114.91500000000001</v>
          </cell>
          <cell r="AK120">
            <v>108.53083333333333</v>
          </cell>
          <cell r="AL120">
            <v>964.96</v>
          </cell>
          <cell r="AM120" t="str">
            <v>None</v>
          </cell>
          <cell r="AN120">
            <v>8</v>
          </cell>
          <cell r="AO120" t="str">
            <v>. Use maximum relaxation to keep product round.</v>
          </cell>
          <cell r="AP120" t="str">
            <v>0:47</v>
          </cell>
          <cell r="AQ120">
            <v>0.16666666666666666</v>
          </cell>
          <cell r="AR120">
            <v>10</v>
          </cell>
          <cell r="AS120">
            <v>72.827169811320758</v>
          </cell>
          <cell r="AT120">
            <v>0.62284038440418654</v>
          </cell>
          <cell r="AU120">
            <v>757.1</v>
          </cell>
          <cell r="AV120">
            <v>127.88851351351352</v>
          </cell>
          <cell r="AW120">
            <v>878.23599999999999</v>
          </cell>
          <cell r="AX120">
            <v>148.35067567567569</v>
          </cell>
          <cell r="AY120">
            <v>0.15</v>
          </cell>
          <cell r="AZ120">
            <v>0.01</v>
          </cell>
          <cell r="BA120" t="str">
            <v>N</v>
          </cell>
          <cell r="BB120">
            <v>0</v>
          </cell>
          <cell r="BC120">
            <v>0.88800000000000001</v>
          </cell>
          <cell r="BD120">
            <v>5.9200000000000003E-2</v>
          </cell>
          <cell r="BE120">
            <v>0</v>
          </cell>
          <cell r="BF120">
            <v>0.94720000000000004</v>
          </cell>
          <cell r="BG120">
            <v>138661.76470588235</v>
          </cell>
          <cell r="BH120">
            <v>5.4600487856612577E-3</v>
          </cell>
          <cell r="BI120">
            <v>6.8877330787994477</v>
          </cell>
          <cell r="BJ120">
            <v>7.8716949471993685</v>
          </cell>
          <cell r="BK120">
            <v>0.75206166393760565</v>
          </cell>
          <cell r="BL120">
            <v>0.85949904450012071</v>
          </cell>
          <cell r="BM120">
            <v>7</v>
          </cell>
        </row>
        <row r="121">
          <cell r="A121">
            <v>70000042</v>
          </cell>
          <cell r="B121" t="str">
            <v>Trader Joes Rosemary Scallop 30/155g Sleeve MB</v>
          </cell>
          <cell r="C121" t="str">
            <v>60000052</v>
          </cell>
          <cell r="D121" t="str">
            <v>None</v>
          </cell>
          <cell r="E121">
            <v>300</v>
          </cell>
          <cell r="F121">
            <v>925</v>
          </cell>
          <cell r="G121">
            <v>19.835999999999999</v>
          </cell>
          <cell r="H121">
            <v>47</v>
          </cell>
          <cell r="I121" t="str">
            <v>1-18</v>
          </cell>
          <cell r="J121">
            <v>18</v>
          </cell>
          <cell r="K121">
            <v>190</v>
          </cell>
          <cell r="L121" t="str">
            <v>Flake Salt</v>
          </cell>
          <cell r="M121" t="str">
            <v>N/A</v>
          </cell>
          <cell r="N121">
            <v>13.885200000000001</v>
          </cell>
          <cell r="O121" t="str">
            <v>57-59</v>
          </cell>
          <cell r="P121">
            <v>58</v>
          </cell>
          <cell r="Q121" t="str">
            <v>41-43</v>
          </cell>
          <cell r="R121">
            <v>42</v>
          </cell>
          <cell r="S121" t="str">
            <v>46-48</v>
          </cell>
          <cell r="T121">
            <v>47</v>
          </cell>
          <cell r="U121">
            <v>0.10638297872340426</v>
          </cell>
          <cell r="V121">
            <v>51</v>
          </cell>
          <cell r="W121" t="str">
            <v>60 X 60</v>
          </cell>
          <cell r="X121" t="str">
            <v>3:40</v>
          </cell>
          <cell r="Y121" t="str">
            <v>Sunflower</v>
          </cell>
          <cell r="Z121" t="str">
            <v>2.0</v>
          </cell>
          <cell r="AA121">
            <v>34</v>
          </cell>
          <cell r="AB121">
            <v>159.80000000000001</v>
          </cell>
          <cell r="AC121">
            <v>1</v>
          </cell>
          <cell r="AD121">
            <v>30</v>
          </cell>
          <cell r="AE121">
            <v>155</v>
          </cell>
          <cell r="AF121">
            <v>4.6500000000000004</v>
          </cell>
          <cell r="AG121">
            <v>178</v>
          </cell>
          <cell r="AH121">
            <v>201</v>
          </cell>
          <cell r="AI121">
            <v>157.45000000000002</v>
          </cell>
          <cell r="AJ121">
            <v>141.70500000000001</v>
          </cell>
          <cell r="AK121">
            <v>133.83250000000001</v>
          </cell>
          <cell r="AL121">
            <v>934.65000000000009</v>
          </cell>
          <cell r="AM121" t="str">
            <v>None</v>
          </cell>
          <cell r="AN121">
            <v>8</v>
          </cell>
          <cell r="AO121" t="str">
            <v>Use maximum relaxation to keep product round.</v>
          </cell>
          <cell r="AP121" t="str">
            <v>0:47</v>
          </cell>
          <cell r="AQ121">
            <v>0.20833333333333334</v>
          </cell>
          <cell r="AR121">
            <v>10</v>
          </cell>
          <cell r="AS121">
            <v>70.539622641509439</v>
          </cell>
          <cell r="AT121">
            <v>0.64303863193137945</v>
          </cell>
          <cell r="AU121">
            <v>733.1</v>
          </cell>
          <cell r="AV121">
            <v>157.65591397849462</v>
          </cell>
          <cell r="AW121">
            <v>818.42036170212771</v>
          </cell>
          <cell r="AX121">
            <v>176.0043788606726</v>
          </cell>
          <cell r="AY121">
            <v>0.10638297872340426</v>
          </cell>
          <cell r="AZ121">
            <v>0.01</v>
          </cell>
          <cell r="BA121" t="str">
            <v>N</v>
          </cell>
          <cell r="BB121">
            <v>0</v>
          </cell>
          <cell r="BC121">
            <v>0.49468085106382981</v>
          </cell>
          <cell r="BD121">
            <v>4.6500000000000007E-2</v>
          </cell>
          <cell r="BE121">
            <v>0</v>
          </cell>
          <cell r="BF121">
            <v>0.54118085106382985</v>
          </cell>
          <cell r="BG121">
            <v>159482.75862068965</v>
          </cell>
          <cell r="BH121">
            <v>4.5967351351351351E-3</v>
          </cell>
          <cell r="BI121">
            <v>5.229850688901668</v>
          </cell>
          <cell r="BJ121">
            <v>5.9769722158876206</v>
          </cell>
          <cell r="BK121">
            <v>0.77798588182151085</v>
          </cell>
          <cell r="BL121">
            <v>0.88912672208172672</v>
          </cell>
          <cell r="BM121">
            <v>12</v>
          </cell>
        </row>
        <row r="122">
          <cell r="A122">
            <v>70000043</v>
          </cell>
          <cell r="B122" t="str">
            <v>Trader Joes Garlic Scallop 30/155g Sleeve MB</v>
          </cell>
          <cell r="C122" t="str">
            <v>60000051</v>
          </cell>
          <cell r="D122" t="str">
            <v>None</v>
          </cell>
          <cell r="E122">
            <v>360</v>
          </cell>
          <cell r="F122">
            <v>920</v>
          </cell>
          <cell r="G122">
            <v>19.835999999999999</v>
          </cell>
          <cell r="H122">
            <v>46</v>
          </cell>
          <cell r="I122" t="str">
            <v>1-18</v>
          </cell>
          <cell r="J122">
            <v>18</v>
          </cell>
          <cell r="K122">
            <v>190</v>
          </cell>
          <cell r="L122" t="str">
            <v>Flake Salt</v>
          </cell>
          <cell r="M122" t="str">
            <v>N/A</v>
          </cell>
          <cell r="N122">
            <v>13.885200000000001</v>
          </cell>
          <cell r="O122" t="str">
            <v>57 - 59</v>
          </cell>
          <cell r="P122">
            <v>58</v>
          </cell>
          <cell r="Q122" t="str">
            <v>41 - 43</v>
          </cell>
          <cell r="R122">
            <v>42</v>
          </cell>
          <cell r="S122" t="str">
            <v>46 - 48</v>
          </cell>
          <cell r="T122">
            <v>47</v>
          </cell>
          <cell r="U122">
            <v>0.10638297872340426</v>
          </cell>
          <cell r="V122">
            <v>48</v>
          </cell>
          <cell r="W122" t="str">
            <v>60 X 60</v>
          </cell>
          <cell r="X122" t="str">
            <v>3:40</v>
          </cell>
          <cell r="Y122" t="str">
            <v>Sunflower</v>
          </cell>
          <cell r="Z122" t="str">
            <v>2.0</v>
          </cell>
          <cell r="AA122">
            <v>37</v>
          </cell>
          <cell r="AB122">
            <v>173.9</v>
          </cell>
          <cell r="AC122">
            <v>1</v>
          </cell>
          <cell r="AD122">
            <v>30</v>
          </cell>
          <cell r="AE122">
            <v>155</v>
          </cell>
          <cell r="AF122">
            <v>4.6500000000000004</v>
          </cell>
          <cell r="AG122">
            <v>178</v>
          </cell>
          <cell r="AH122">
            <v>184</v>
          </cell>
          <cell r="AI122">
            <v>141.06666666666666</v>
          </cell>
          <cell r="AJ122">
            <v>126.96</v>
          </cell>
          <cell r="AK122">
            <v>119.90666666666667</v>
          </cell>
          <cell r="AL122">
            <v>855.6</v>
          </cell>
          <cell r="AM122" t="str">
            <v>None</v>
          </cell>
          <cell r="AN122">
            <v>8</v>
          </cell>
          <cell r="AO122" t="str">
            <v>Use maximum relaxation to keep product round.</v>
          </cell>
          <cell r="AP122" t="str">
            <v>0:46</v>
          </cell>
          <cell r="AQ122">
            <v>0.25</v>
          </cell>
          <cell r="AR122">
            <v>10</v>
          </cell>
          <cell r="AS122">
            <v>64.573584905660383</v>
          </cell>
          <cell r="AT122">
            <v>0.70244980988156125</v>
          </cell>
          <cell r="AU122">
            <v>724.5</v>
          </cell>
          <cell r="AV122">
            <v>155.8064516129032</v>
          </cell>
          <cell r="AW122">
            <v>808.81946808510645</v>
          </cell>
          <cell r="AX122">
            <v>173.93967055593686</v>
          </cell>
          <cell r="AY122">
            <v>0.10638297872340426</v>
          </cell>
          <cell r="AZ122">
            <v>0.01</v>
          </cell>
          <cell r="BA122" t="str">
            <v>N</v>
          </cell>
          <cell r="BB122">
            <v>0</v>
          </cell>
          <cell r="BC122">
            <v>0.49468085106382981</v>
          </cell>
          <cell r="BD122">
            <v>4.6500000000000007E-2</v>
          </cell>
          <cell r="BE122">
            <v>0</v>
          </cell>
          <cell r="BF122">
            <v>0.54118085106382985</v>
          </cell>
          <cell r="BG122">
            <v>158620.68965517243</v>
          </cell>
          <cell r="BH122">
            <v>4.5674999999999995E-3</v>
          </cell>
          <cell r="BI122">
            <v>5.6111058510638294</v>
          </cell>
          <cell r="BJ122">
            <v>6.4126924012158053</v>
          </cell>
          <cell r="BK122">
            <v>0.72512444213266647</v>
          </cell>
          <cell r="BL122">
            <v>0.82871364815161885</v>
          </cell>
          <cell r="BM122">
            <v>12</v>
          </cell>
        </row>
        <row r="123">
          <cell r="A123">
            <v>70000044</v>
          </cell>
          <cell r="B123" t="str">
            <v>Trader Joes Red Chili Scallop 30/155g Sleeve MB</v>
          </cell>
          <cell r="C123" t="str">
            <v>60000050</v>
          </cell>
          <cell r="D123" t="str">
            <v>None</v>
          </cell>
          <cell r="E123">
            <v>360</v>
          </cell>
          <cell r="F123">
            <v>930</v>
          </cell>
          <cell r="G123">
            <v>19.835999999999999</v>
          </cell>
          <cell r="H123">
            <v>47</v>
          </cell>
          <cell r="I123" t="str">
            <v>1-18</v>
          </cell>
          <cell r="J123">
            <v>18</v>
          </cell>
          <cell r="K123">
            <v>190</v>
          </cell>
          <cell r="L123" t="str">
            <v>Flake Salt</v>
          </cell>
          <cell r="M123" t="str">
            <v>N/A</v>
          </cell>
          <cell r="N123">
            <v>13.885200000000001</v>
          </cell>
          <cell r="O123" t="str">
            <v>57-59</v>
          </cell>
          <cell r="P123">
            <v>58</v>
          </cell>
          <cell r="Q123" t="str">
            <v>41-43</v>
          </cell>
          <cell r="R123">
            <v>42</v>
          </cell>
          <cell r="S123" t="str">
            <v>46-48</v>
          </cell>
          <cell r="T123">
            <v>47</v>
          </cell>
          <cell r="U123">
            <v>0.1</v>
          </cell>
          <cell r="V123">
            <v>48</v>
          </cell>
          <cell r="W123" t="str">
            <v>60 X 60</v>
          </cell>
          <cell r="X123" t="str">
            <v>3:40</v>
          </cell>
          <cell r="Y123" t="str">
            <v>Sunflower</v>
          </cell>
          <cell r="Z123" t="str">
            <v>2.0</v>
          </cell>
          <cell r="AA123">
            <v>37</v>
          </cell>
          <cell r="AB123">
            <v>173.9</v>
          </cell>
          <cell r="AC123">
            <v>1</v>
          </cell>
          <cell r="AD123">
            <v>30</v>
          </cell>
          <cell r="AE123">
            <v>155</v>
          </cell>
          <cell r="AF123">
            <v>4.6500000000000004</v>
          </cell>
          <cell r="AG123">
            <v>178</v>
          </cell>
          <cell r="AH123">
            <v>184</v>
          </cell>
          <cell r="AI123">
            <v>144.13333333333335</v>
          </cell>
          <cell r="AJ123">
            <v>129.72000000000003</v>
          </cell>
          <cell r="AK123">
            <v>122.51333333333335</v>
          </cell>
          <cell r="AL123">
            <v>855.6</v>
          </cell>
          <cell r="AM123" t="str">
            <v>None</v>
          </cell>
          <cell r="AN123">
            <v>8</v>
          </cell>
          <cell r="AO123" t="str">
            <v xml:space="preserve"> Use maximum relaxation to keep product round.</v>
          </cell>
          <cell r="AP123" t="str">
            <v>0:47</v>
          </cell>
          <cell r="AQ123">
            <v>0.25</v>
          </cell>
          <cell r="AR123">
            <v>10</v>
          </cell>
          <cell r="AS123">
            <v>64.573584905660383</v>
          </cell>
          <cell r="AT123">
            <v>0.70244980988156125</v>
          </cell>
          <cell r="AU123">
            <v>741.3</v>
          </cell>
          <cell r="AV123">
            <v>159.41935483870967</v>
          </cell>
          <cell r="AW123">
            <v>822.84299999999996</v>
          </cell>
          <cell r="AX123">
            <v>176.95548387096773</v>
          </cell>
          <cell r="AY123">
            <v>0.1</v>
          </cell>
          <cell r="AZ123">
            <v>0.01</v>
          </cell>
          <cell r="BA123" t="str">
            <v>N</v>
          </cell>
          <cell r="BB123">
            <v>0</v>
          </cell>
          <cell r="BC123">
            <v>0.46500000000000008</v>
          </cell>
          <cell r="BD123">
            <v>4.6500000000000007E-2</v>
          </cell>
          <cell r="BE123">
            <v>0</v>
          </cell>
          <cell r="BF123">
            <v>0.51150000000000007</v>
          </cell>
          <cell r="BG123">
            <v>160344.8275862069</v>
          </cell>
          <cell r="BH123">
            <v>4.62316129032258E-3</v>
          </cell>
          <cell r="BI123">
            <v>5.6432090322580635</v>
          </cell>
          <cell r="BJ123">
            <v>6.4493817511520728</v>
          </cell>
          <cell r="BK123">
            <v>0.72099934217250461</v>
          </cell>
          <cell r="BL123">
            <v>0.8239992481971482</v>
          </cell>
          <cell r="BM123">
            <v>12</v>
          </cell>
        </row>
        <row r="124">
          <cell r="A124">
            <v>70000045</v>
          </cell>
          <cell r="B124" t="str">
            <v>Milton's Organic Seasalt 24/170g</v>
          </cell>
          <cell r="C124" t="str">
            <v>60000062</v>
          </cell>
          <cell r="D124" t="str">
            <v>None</v>
          </cell>
          <cell r="E124">
            <v>300</v>
          </cell>
          <cell r="F124">
            <v>922.3</v>
          </cell>
          <cell r="G124">
            <v>18.5625</v>
          </cell>
          <cell r="H124">
            <v>50</v>
          </cell>
          <cell r="I124" t="str">
            <v>1-21</v>
          </cell>
          <cell r="J124">
            <v>18</v>
          </cell>
          <cell r="K124">
            <v>165</v>
          </cell>
          <cell r="L124" t="str">
            <v>Sea Salt</v>
          </cell>
          <cell r="M124" t="str">
            <v>N/A</v>
          </cell>
          <cell r="N124">
            <v>12.99375</v>
          </cell>
          <cell r="O124" t="str">
            <v>61.5-63.5</v>
          </cell>
          <cell r="P124">
            <v>62.5</v>
          </cell>
          <cell r="Q124" t="str">
            <v>43-45</v>
          </cell>
          <cell r="R124">
            <v>44</v>
          </cell>
          <cell r="S124" t="str">
            <v>49.5-51.5</v>
          </cell>
          <cell r="T124">
            <v>50.5</v>
          </cell>
          <cell r="U124">
            <v>0.12871287128712872</v>
          </cell>
          <cell r="V124">
            <v>52</v>
          </cell>
          <cell r="W124" t="str">
            <v>62 X 62</v>
          </cell>
          <cell r="X124" t="str">
            <v>3:35</v>
          </cell>
          <cell r="Y124" t="str">
            <v>Organic Sunflower</v>
          </cell>
          <cell r="Z124" t="str">
            <v>1.5</v>
          </cell>
          <cell r="AA124">
            <v>34</v>
          </cell>
          <cell r="AB124">
            <v>171.7</v>
          </cell>
          <cell r="AC124">
            <v>1</v>
          </cell>
          <cell r="AD124">
            <v>24</v>
          </cell>
          <cell r="AE124">
            <v>170</v>
          </cell>
          <cell r="AF124">
            <v>4.08</v>
          </cell>
          <cell r="AG124">
            <v>178</v>
          </cell>
          <cell r="AH124">
            <v>218</v>
          </cell>
          <cell r="AI124">
            <v>181.66666666666666</v>
          </cell>
          <cell r="AJ124">
            <v>163.5</v>
          </cell>
          <cell r="AK124">
            <v>154.41666666666666</v>
          </cell>
          <cell r="AL124">
            <v>889.44</v>
          </cell>
          <cell r="AM124" t="str">
            <v>None</v>
          </cell>
          <cell r="AN124">
            <v>7</v>
          </cell>
          <cell r="AP124" t="str">
            <v>0:50</v>
          </cell>
          <cell r="AQ124">
            <v>0.20833333333333334</v>
          </cell>
          <cell r="AR124">
            <v>11</v>
          </cell>
          <cell r="AS124">
            <v>62.416842105263164</v>
          </cell>
          <cell r="AT124">
            <v>0.72672216200644879</v>
          </cell>
          <cell r="AU124">
            <v>745.4</v>
          </cell>
          <cell r="AV124">
            <v>182.69607843137254</v>
          </cell>
          <cell r="AW124">
            <v>848.79657425742562</v>
          </cell>
          <cell r="AX124">
            <v>208.03837604348666</v>
          </cell>
          <cell r="AY124">
            <v>0.12871287128712872</v>
          </cell>
          <cell r="AZ124">
            <v>0.01</v>
          </cell>
          <cell r="BA124" t="str">
            <v>O</v>
          </cell>
          <cell r="BB124">
            <v>0</v>
          </cell>
          <cell r="BC124">
            <v>0.52514851485148517</v>
          </cell>
          <cell r="BD124">
            <v>4.0800000000000003E-2</v>
          </cell>
          <cell r="BE124">
            <v>0</v>
          </cell>
          <cell r="BF124">
            <v>0.56594851485148512</v>
          </cell>
          <cell r="BG124">
            <v>147567.99999999997</v>
          </cell>
          <cell r="BH124">
            <v>5.0512306191044139E-3</v>
          </cell>
          <cell r="BI124">
            <v>4.6877527000406864</v>
          </cell>
          <cell r="BJ124">
            <v>5.3574316571893563</v>
          </cell>
          <cell r="BK124">
            <v>0.76155894485837849</v>
          </cell>
          <cell r="BL124">
            <v>0.8703530798381468</v>
          </cell>
          <cell r="BM124">
            <v>2</v>
          </cell>
        </row>
        <row r="125">
          <cell r="A125">
            <v>70000046</v>
          </cell>
          <cell r="B125" t="str">
            <v>Milton's Organic Multigrain 24/170g</v>
          </cell>
          <cell r="C125" t="str">
            <v>60000061</v>
          </cell>
          <cell r="D125" t="str">
            <v>Sesame</v>
          </cell>
          <cell r="E125">
            <v>180</v>
          </cell>
          <cell r="F125">
            <v>957.7</v>
          </cell>
          <cell r="G125">
            <v>18.143999999999998</v>
          </cell>
          <cell r="H125">
            <v>53</v>
          </cell>
          <cell r="I125" t="str">
            <v>1-3</v>
          </cell>
          <cell r="J125">
            <v>18</v>
          </cell>
          <cell r="K125">
            <v>160</v>
          </cell>
          <cell r="L125" t="str">
            <v>Sea Salt/Org. 3 Seed Blend  (RCP 60500015)</v>
          </cell>
          <cell r="M125">
            <v>40</v>
          </cell>
          <cell r="N125">
            <v>20</v>
          </cell>
          <cell r="O125" t="str">
            <v>62-64</v>
          </cell>
          <cell r="P125">
            <v>63</v>
          </cell>
          <cell r="Q125" t="str">
            <v>45-47</v>
          </cell>
          <cell r="R125">
            <v>46</v>
          </cell>
          <cell r="S125" t="str">
            <v>52-55</v>
          </cell>
          <cell r="T125">
            <v>53</v>
          </cell>
          <cell r="U125">
            <v>0.12</v>
          </cell>
          <cell r="V125">
            <v>51</v>
          </cell>
          <cell r="W125" t="str">
            <v>62 X 62</v>
          </cell>
          <cell r="X125" t="str">
            <v>3:20</v>
          </cell>
          <cell r="Y125" t="str">
            <v>Organic Sunflower</v>
          </cell>
          <cell r="Z125" t="str">
            <v>2.5</v>
          </cell>
          <cell r="AA125">
            <v>34</v>
          </cell>
          <cell r="AB125">
            <v>180.2</v>
          </cell>
          <cell r="AC125">
            <v>1</v>
          </cell>
          <cell r="AD125">
            <v>24</v>
          </cell>
          <cell r="AE125">
            <v>170</v>
          </cell>
          <cell r="AF125">
            <v>4.08</v>
          </cell>
          <cell r="AG125">
            <v>178</v>
          </cell>
          <cell r="AH125">
            <v>211</v>
          </cell>
          <cell r="AI125">
            <v>186.38333333333333</v>
          </cell>
          <cell r="AJ125">
            <v>167.745</v>
          </cell>
          <cell r="AK125">
            <v>158.42583333333332</v>
          </cell>
          <cell r="AL125">
            <v>860.88</v>
          </cell>
          <cell r="AM125" t="str">
            <v>None</v>
          </cell>
          <cell r="AN125">
            <v>7</v>
          </cell>
          <cell r="AP125" t="str">
            <v>0:53</v>
          </cell>
          <cell r="AQ125">
            <v>0.125</v>
          </cell>
          <cell r="AR125">
            <v>11</v>
          </cell>
          <cell r="AS125">
            <v>60.412631578947369</v>
          </cell>
          <cell r="AT125">
            <v>0.75083142804457748</v>
          </cell>
          <cell r="AU125">
            <v>738.2</v>
          </cell>
          <cell r="AV125">
            <v>180.93137254901961</v>
          </cell>
          <cell r="AW125">
            <v>841.54799999999989</v>
          </cell>
          <cell r="AX125">
            <v>206.26176470588231</v>
          </cell>
          <cell r="AY125">
            <v>0.12</v>
          </cell>
          <cell r="AZ125">
            <v>0.01</v>
          </cell>
          <cell r="BA125" t="str">
            <v>O</v>
          </cell>
          <cell r="BB125">
            <v>0.04</v>
          </cell>
          <cell r="BC125">
            <v>0.48959999999999998</v>
          </cell>
          <cell r="BD125">
            <v>4.0800000000000003E-2</v>
          </cell>
          <cell r="BE125">
            <v>0.16320000000000001</v>
          </cell>
          <cell r="BF125">
            <v>0.69359999999999999</v>
          </cell>
          <cell r="BG125">
            <v>152015.87301587302</v>
          </cell>
          <cell r="BH125">
            <v>4.8560718387804114E-3</v>
          </cell>
          <cell r="BI125">
            <v>4.6561546204448163</v>
          </cell>
          <cell r="BJ125">
            <v>5.3213195662226473</v>
          </cell>
          <cell r="BK125">
            <v>0.76672711518737047</v>
          </cell>
          <cell r="BL125">
            <v>0.87625956021413776</v>
          </cell>
          <cell r="BM125">
            <v>2</v>
          </cell>
        </row>
        <row r="126">
          <cell r="A126">
            <v>70000047</v>
          </cell>
          <cell r="B126" t="str">
            <v>Lidl Rivercote (UK) Multigrain 32/170g Internals</v>
          </cell>
          <cell r="C126" t="str">
            <v>60000027</v>
          </cell>
          <cell r="D126" t="str">
            <v>None</v>
          </cell>
          <cell r="E126">
            <v>120</v>
          </cell>
          <cell r="F126">
            <v>1154</v>
          </cell>
          <cell r="G126">
            <v>20.978999999999999</v>
          </cell>
          <cell r="H126">
            <v>55</v>
          </cell>
          <cell r="I126" t="str">
            <v>1-3</v>
          </cell>
          <cell r="J126">
            <v>18</v>
          </cell>
          <cell r="K126">
            <v>185</v>
          </cell>
          <cell r="L126" t="str">
            <v>Flake Salt</v>
          </cell>
          <cell r="M126" t="str">
            <v>N/A</v>
          </cell>
          <cell r="N126">
            <v>14.685300000000002</v>
          </cell>
          <cell r="O126" t="str">
            <v>62-64</v>
          </cell>
          <cell r="P126">
            <v>63</v>
          </cell>
          <cell r="Q126" t="str">
            <v>44-46</v>
          </cell>
          <cell r="R126">
            <v>45</v>
          </cell>
          <cell r="S126" t="str">
            <v>48-54</v>
          </cell>
          <cell r="T126">
            <v>50</v>
          </cell>
          <cell r="U126">
            <v>0.1</v>
          </cell>
          <cell r="V126">
            <v>50</v>
          </cell>
          <cell r="W126" t="str">
            <v>62 X 62</v>
          </cell>
          <cell r="X126" t="str">
            <v>3:20</v>
          </cell>
          <cell r="Y126" t="str">
            <v>Sunflower</v>
          </cell>
          <cell r="Z126" t="str">
            <v>2.5</v>
          </cell>
          <cell r="AA126">
            <v>35</v>
          </cell>
          <cell r="AB126">
            <v>175</v>
          </cell>
          <cell r="AC126">
            <v>1</v>
          </cell>
          <cell r="AD126">
            <v>32</v>
          </cell>
          <cell r="AE126">
            <v>170</v>
          </cell>
          <cell r="AF126">
            <v>5.44</v>
          </cell>
          <cell r="AG126">
            <v>178</v>
          </cell>
          <cell r="AH126">
            <v>178</v>
          </cell>
          <cell r="AI126">
            <v>163.16666666666669</v>
          </cell>
          <cell r="AJ126">
            <v>146.85000000000002</v>
          </cell>
          <cell r="AK126">
            <v>138.69166666666669</v>
          </cell>
          <cell r="AL126">
            <v>968.32</v>
          </cell>
          <cell r="AM126" t="str">
            <v>None</v>
          </cell>
          <cell r="AN126">
            <v>7</v>
          </cell>
          <cell r="AP126" t="str">
            <v>0:55</v>
          </cell>
          <cell r="AQ126">
            <v>8.3333333333333329E-2</v>
          </cell>
          <cell r="AR126">
            <v>10</v>
          </cell>
          <cell r="AS126">
            <v>73.080754716981133</v>
          </cell>
          <cell r="AT126">
            <v>0.6206791735528171</v>
          </cell>
          <cell r="AU126">
            <v>760.9</v>
          </cell>
          <cell r="AV126">
            <v>139.87132352941174</v>
          </cell>
          <cell r="AW126">
            <v>844.59900000000005</v>
          </cell>
          <cell r="AX126">
            <v>155.25716911764707</v>
          </cell>
          <cell r="AY126">
            <v>0.1</v>
          </cell>
          <cell r="AZ126">
            <v>0.01</v>
          </cell>
          <cell r="BA126" t="str">
            <v>N</v>
          </cell>
          <cell r="BB126">
            <v>0</v>
          </cell>
          <cell r="BC126">
            <v>0.54400000000000004</v>
          </cell>
          <cell r="BD126">
            <v>5.4400000000000004E-2</v>
          </cell>
          <cell r="BE126">
            <v>0</v>
          </cell>
          <cell r="BF126">
            <v>0.59840000000000004</v>
          </cell>
          <cell r="BG126">
            <v>183174.60317460317</v>
          </cell>
          <cell r="BH126">
            <v>4.1539601386481806E-3</v>
          </cell>
          <cell r="BI126">
            <v>5.2508353552859619</v>
          </cell>
          <cell r="BJ126">
            <v>6.0009546917553847</v>
          </cell>
          <cell r="BK126">
            <v>0.90652242508578329</v>
          </cell>
          <cell r="BL126">
            <v>1.0360256286694665</v>
          </cell>
          <cell r="BM126">
            <v>2</v>
          </cell>
        </row>
        <row r="127">
          <cell r="A127">
            <v>70000048</v>
          </cell>
          <cell r="B127" t="str">
            <v>Lidl Rivercote (UK) Wheat 32/170g Internals</v>
          </cell>
          <cell r="C127" t="str">
            <v>60000026</v>
          </cell>
          <cell r="D127" t="str">
            <v>Dairy</v>
          </cell>
          <cell r="E127">
            <v>300</v>
          </cell>
          <cell r="F127">
            <v>1124</v>
          </cell>
          <cell r="G127">
            <v>20.646000000000001</v>
          </cell>
          <cell r="H127">
            <v>54</v>
          </cell>
          <cell r="I127" t="str">
            <v>1-3</v>
          </cell>
          <cell r="J127">
            <v>18</v>
          </cell>
          <cell r="K127">
            <v>185</v>
          </cell>
          <cell r="L127" t="str">
            <v>Flake Salt</v>
          </cell>
          <cell r="M127" t="str">
            <v>N/A</v>
          </cell>
          <cell r="N127">
            <v>14.452199999999999</v>
          </cell>
          <cell r="O127" t="str">
            <v>61-63</v>
          </cell>
          <cell r="P127">
            <v>62</v>
          </cell>
          <cell r="Q127" t="str">
            <v>44-46</v>
          </cell>
          <cell r="R127">
            <v>45</v>
          </cell>
          <cell r="S127" t="str">
            <v>48 - 54</v>
          </cell>
          <cell r="T127">
            <v>50</v>
          </cell>
          <cell r="U127">
            <v>0.1</v>
          </cell>
          <cell r="V127">
            <v>50</v>
          </cell>
          <cell r="W127" t="str">
            <v>62 X 62</v>
          </cell>
          <cell r="X127" t="str">
            <v>3:20</v>
          </cell>
          <cell r="Y127" t="str">
            <v>Sunflower</v>
          </cell>
          <cell r="Z127" t="str">
            <v>2.5</v>
          </cell>
          <cell r="AA127">
            <v>35</v>
          </cell>
          <cell r="AB127">
            <v>175</v>
          </cell>
          <cell r="AC127">
            <v>1</v>
          </cell>
          <cell r="AD127">
            <v>32</v>
          </cell>
          <cell r="AE127">
            <v>170</v>
          </cell>
          <cell r="AF127">
            <v>5.44</v>
          </cell>
          <cell r="AG127">
            <v>178</v>
          </cell>
          <cell r="AH127">
            <v>178</v>
          </cell>
          <cell r="AI127">
            <v>160.20000000000002</v>
          </cell>
          <cell r="AJ127">
            <v>144.18</v>
          </cell>
          <cell r="AK127">
            <v>136.17000000000002</v>
          </cell>
          <cell r="AL127">
            <v>968.32</v>
          </cell>
          <cell r="AM127" t="str">
            <v>Dairy</v>
          </cell>
          <cell r="AN127">
            <v>7</v>
          </cell>
          <cell r="AP127" t="str">
            <v>0:54</v>
          </cell>
          <cell r="AQ127">
            <v>8.3333333333333329E-2</v>
          </cell>
          <cell r="AR127">
            <v>10</v>
          </cell>
          <cell r="AS127">
            <v>73.080754716981133</v>
          </cell>
          <cell r="AT127">
            <v>0.6206791735528171</v>
          </cell>
          <cell r="AU127">
            <v>730.4</v>
          </cell>
          <cell r="AV127">
            <v>134.26470588235293</v>
          </cell>
          <cell r="AW127">
            <v>810.74399999999991</v>
          </cell>
          <cell r="AX127">
            <v>149.03382352941173</v>
          </cell>
          <cell r="AY127">
            <v>0.1</v>
          </cell>
          <cell r="AZ127">
            <v>0.01</v>
          </cell>
          <cell r="BA127" t="str">
            <v>N</v>
          </cell>
          <cell r="BB127">
            <v>0</v>
          </cell>
          <cell r="BC127">
            <v>0.54400000000000004</v>
          </cell>
          <cell r="BD127">
            <v>5.4400000000000004E-2</v>
          </cell>
          <cell r="BE127">
            <v>0</v>
          </cell>
          <cell r="BF127">
            <v>0.59840000000000004</v>
          </cell>
          <cell r="BG127">
            <v>181290.32258064518</v>
          </cell>
          <cell r="BH127">
            <v>4.0288967971530247E-3</v>
          </cell>
          <cell r="BI127">
            <v>5.1107644128113874</v>
          </cell>
          <cell r="BJ127">
            <v>5.8408736146415858</v>
          </cell>
          <cell r="BK127">
            <v>0.93136752460510408</v>
          </cell>
          <cell r="BL127">
            <v>1.064420028120119</v>
          </cell>
          <cell r="BM127">
            <v>2</v>
          </cell>
        </row>
        <row r="128">
          <cell r="A128">
            <v>70000049</v>
          </cell>
          <cell r="B128" t="str">
            <v>Lidl Rivercote (UK) Rosemary Scalloped 32/185 MB</v>
          </cell>
          <cell r="C128" t="str">
            <v>60000022</v>
          </cell>
          <cell r="D128" t="str">
            <v>None</v>
          </cell>
          <cell r="E128">
            <v>240</v>
          </cell>
          <cell r="F128">
            <v>935.4</v>
          </cell>
          <cell r="G128">
            <v>20.808</v>
          </cell>
          <cell r="H128">
            <v>45</v>
          </cell>
          <cell r="I128" t="str">
            <v>1-4</v>
          </cell>
          <cell r="J128">
            <v>18</v>
          </cell>
          <cell r="K128">
            <v>170</v>
          </cell>
          <cell r="L128" t="str">
            <v>Sea Salt</v>
          </cell>
          <cell r="M128" t="str">
            <v>N/A</v>
          </cell>
          <cell r="N128">
            <v>14.5656</v>
          </cell>
          <cell r="O128" t="str">
            <v>67-69</v>
          </cell>
          <cell r="P128">
            <v>68</v>
          </cell>
          <cell r="Q128" t="str">
            <v>48-50</v>
          </cell>
          <cell r="R128">
            <v>49</v>
          </cell>
          <cell r="S128" t="str">
            <v>57-61</v>
          </cell>
          <cell r="T128">
            <v>58</v>
          </cell>
          <cell r="U128">
            <v>0.15</v>
          </cell>
          <cell r="V128">
            <v>52</v>
          </cell>
          <cell r="W128" t="str">
            <v>64 X 64</v>
          </cell>
          <cell r="X128" t="str">
            <v>3:40</v>
          </cell>
          <cell r="Y128" t="str">
            <v>Sunflower</v>
          </cell>
          <cell r="Z128" t="str">
            <v>2.5</v>
          </cell>
          <cell r="AA128">
            <v>34</v>
          </cell>
          <cell r="AB128">
            <v>197.2</v>
          </cell>
          <cell r="AC128">
            <v>1</v>
          </cell>
          <cell r="AD128">
            <v>32</v>
          </cell>
          <cell r="AE128">
            <v>185</v>
          </cell>
          <cell r="AF128">
            <v>5.92</v>
          </cell>
          <cell r="AG128">
            <v>178</v>
          </cell>
          <cell r="AH128">
            <v>168</v>
          </cell>
          <cell r="AI128">
            <v>125.99999999999999</v>
          </cell>
          <cell r="AJ128">
            <v>113.39999999999999</v>
          </cell>
          <cell r="AK128">
            <v>107.09999999999998</v>
          </cell>
          <cell r="AL128">
            <v>994.56</v>
          </cell>
          <cell r="AM128" t="str">
            <v>None</v>
          </cell>
          <cell r="AN128">
            <v>8</v>
          </cell>
          <cell r="AO128" t="str">
            <v xml:space="preserve"> Use maximum relaxation to keep product round.</v>
          </cell>
          <cell r="AP128" t="str">
            <v>0:45</v>
          </cell>
          <cell r="AQ128">
            <v>0.16666666666666666</v>
          </cell>
          <cell r="AR128">
            <v>10</v>
          </cell>
          <cell r="AS128">
            <v>75.06113207547169</v>
          </cell>
          <cell r="AT128">
            <v>0.60430346820168102</v>
          </cell>
          <cell r="AU128">
            <v>753</v>
          </cell>
          <cell r="AV128">
            <v>127.19594594594595</v>
          </cell>
          <cell r="AW128">
            <v>873.48</v>
          </cell>
          <cell r="AX128">
            <v>147.54729729729729</v>
          </cell>
          <cell r="AY128">
            <v>0.15</v>
          </cell>
          <cell r="AZ128">
            <v>0.01</v>
          </cell>
          <cell r="BA128" t="str">
            <v>N</v>
          </cell>
          <cell r="BB128">
            <v>0</v>
          </cell>
          <cell r="BC128">
            <v>0.88800000000000001</v>
          </cell>
          <cell r="BD128">
            <v>5.9200000000000003E-2</v>
          </cell>
          <cell r="BE128">
            <v>0</v>
          </cell>
          <cell r="BF128">
            <v>0.94720000000000004</v>
          </cell>
          <cell r="BG128">
            <v>137558.82352941178</v>
          </cell>
          <cell r="BH128">
            <v>5.4740218088518275E-3</v>
          </cell>
          <cell r="BI128">
            <v>6.9029357280307888</v>
          </cell>
          <cell r="BJ128">
            <v>7.8890694034637585</v>
          </cell>
          <cell r="BK128">
            <v>0.75040536433876182</v>
          </cell>
          <cell r="BL128">
            <v>0.85760613067287061</v>
          </cell>
          <cell r="BM128">
            <v>7</v>
          </cell>
        </row>
        <row r="129">
          <cell r="A129">
            <v>70000050</v>
          </cell>
          <cell r="B129" t="str">
            <v>Lidl Rivercote (UK) Garlic Scallop 32/185g MB</v>
          </cell>
          <cell r="C129" t="str">
            <v>60000039</v>
          </cell>
          <cell r="D129" t="str">
            <v>None</v>
          </cell>
          <cell r="E129">
            <v>240</v>
          </cell>
          <cell r="F129">
            <v>928.5</v>
          </cell>
          <cell r="G129">
            <v>22.032</v>
          </cell>
          <cell r="H129">
            <v>42</v>
          </cell>
          <cell r="I129" t="str">
            <v>1-4</v>
          </cell>
          <cell r="J129">
            <v>18</v>
          </cell>
          <cell r="K129">
            <v>180</v>
          </cell>
          <cell r="L129" t="str">
            <v>Sea Salt</v>
          </cell>
          <cell r="M129" t="str">
            <v>N/A</v>
          </cell>
          <cell r="N129">
            <v>15.4224</v>
          </cell>
          <cell r="O129" t="str">
            <v>67-69</v>
          </cell>
          <cell r="P129">
            <v>68</v>
          </cell>
          <cell r="Q129" t="str">
            <v>48-50</v>
          </cell>
          <cell r="R129">
            <v>49</v>
          </cell>
          <cell r="S129" t="str">
            <v>57-61</v>
          </cell>
          <cell r="T129">
            <v>58</v>
          </cell>
          <cell r="U129">
            <v>0.15</v>
          </cell>
          <cell r="V129">
            <v>52</v>
          </cell>
          <cell r="W129" t="str">
            <v>64 X 64</v>
          </cell>
          <cell r="X129" t="str">
            <v>3:35</v>
          </cell>
          <cell r="Y129" t="str">
            <v>Sunflower</v>
          </cell>
          <cell r="Z129" t="str">
            <v>2.5</v>
          </cell>
          <cell r="AA129">
            <v>34</v>
          </cell>
          <cell r="AB129">
            <v>197.2</v>
          </cell>
          <cell r="AC129">
            <v>1</v>
          </cell>
          <cell r="AD129">
            <v>32</v>
          </cell>
          <cell r="AE129">
            <v>185</v>
          </cell>
          <cell r="AF129">
            <v>5.92</v>
          </cell>
          <cell r="AG129">
            <v>178</v>
          </cell>
          <cell r="AH129">
            <v>178</v>
          </cell>
          <cell r="AI129">
            <v>124.60000000000001</v>
          </cell>
          <cell r="AJ129">
            <v>112.14000000000001</v>
          </cell>
          <cell r="AK129">
            <v>105.91000000000001</v>
          </cell>
          <cell r="AL129">
            <v>1053.76</v>
          </cell>
          <cell r="AM129" t="str">
            <v>None</v>
          </cell>
          <cell r="AN129">
            <v>8</v>
          </cell>
          <cell r="AO129" t="str">
            <v>Use maximum relaxation to keep product round.</v>
          </cell>
          <cell r="AP129" t="str">
            <v>0:42</v>
          </cell>
          <cell r="AQ129">
            <v>0.16666666666666666</v>
          </cell>
          <cell r="AR129">
            <v>11</v>
          </cell>
          <cell r="AS129">
            <v>73.948070175438602</v>
          </cell>
          <cell r="AT129">
            <v>0.61339940762129497</v>
          </cell>
          <cell r="AU129">
            <v>741.5</v>
          </cell>
          <cell r="AV129">
            <v>125.25337837837839</v>
          </cell>
          <cell r="AW129">
            <v>860.14</v>
          </cell>
          <cell r="AX129">
            <v>145.29391891891891</v>
          </cell>
          <cell r="AY129">
            <v>0.15</v>
          </cell>
          <cell r="AZ129">
            <v>0.01</v>
          </cell>
          <cell r="BA129" t="str">
            <v>N</v>
          </cell>
          <cell r="BB129">
            <v>0</v>
          </cell>
          <cell r="BC129">
            <v>0.88800000000000001</v>
          </cell>
          <cell r="BD129">
            <v>5.9200000000000003E-2</v>
          </cell>
          <cell r="BE129">
            <v>0</v>
          </cell>
          <cell r="BF129">
            <v>0.94720000000000004</v>
          </cell>
          <cell r="BG129">
            <v>136544.11764705883</v>
          </cell>
          <cell r="BH129">
            <v>5.4304792676359718E-3</v>
          </cell>
          <cell r="BI129">
            <v>6.8555614431879377</v>
          </cell>
          <cell r="BJ129">
            <v>7.8349273636433576</v>
          </cell>
          <cell r="BK129">
            <v>0.75559092321273447</v>
          </cell>
          <cell r="BL129">
            <v>0.86353248367169655</v>
          </cell>
          <cell r="BM129">
            <v>7</v>
          </cell>
        </row>
        <row r="130">
          <cell r="A130">
            <v>70000051</v>
          </cell>
          <cell r="B130" t="str">
            <v>Lidl Rivercote (UK) Sea Salt &amp; Pepper Scalloped 32/185g MB</v>
          </cell>
          <cell r="C130" t="str">
            <v>60000040</v>
          </cell>
          <cell r="D130" t="str">
            <v>None</v>
          </cell>
          <cell r="E130">
            <v>240</v>
          </cell>
          <cell r="F130">
            <v>942.9</v>
          </cell>
          <cell r="G130">
            <v>20.196000000000002</v>
          </cell>
          <cell r="H130">
            <v>47</v>
          </cell>
          <cell r="I130" t="str">
            <v>1-4</v>
          </cell>
          <cell r="J130">
            <v>18</v>
          </cell>
          <cell r="K130">
            <v>165</v>
          </cell>
          <cell r="L130" t="str">
            <v>Sea Salt</v>
          </cell>
          <cell r="M130" t="str">
            <v>N/A</v>
          </cell>
          <cell r="N130">
            <v>14.137200000000002</v>
          </cell>
          <cell r="O130" t="str">
            <v>67-69</v>
          </cell>
          <cell r="P130">
            <v>68</v>
          </cell>
          <cell r="Q130" t="str">
            <v>48-50</v>
          </cell>
          <cell r="R130">
            <v>49</v>
          </cell>
          <cell r="S130" t="str">
            <v>57-61</v>
          </cell>
          <cell r="T130">
            <v>58</v>
          </cell>
          <cell r="U130">
            <v>0.15</v>
          </cell>
          <cell r="V130">
            <v>52</v>
          </cell>
          <cell r="W130" t="str">
            <v>64 X 64</v>
          </cell>
          <cell r="X130" t="str">
            <v>3:35</v>
          </cell>
          <cell r="Y130" t="str">
            <v>Sunflower</v>
          </cell>
          <cell r="Z130" t="str">
            <v>2.5</v>
          </cell>
          <cell r="AA130">
            <v>34</v>
          </cell>
          <cell r="AB130">
            <v>197.2</v>
          </cell>
          <cell r="AC130">
            <v>1</v>
          </cell>
          <cell r="AD130">
            <v>32</v>
          </cell>
          <cell r="AE130">
            <v>185</v>
          </cell>
          <cell r="AF130">
            <v>5.92</v>
          </cell>
          <cell r="AG130">
            <v>178</v>
          </cell>
          <cell r="AH130">
            <v>163</v>
          </cell>
          <cell r="AI130">
            <v>127.68333333333334</v>
          </cell>
          <cell r="AJ130">
            <v>114.91500000000001</v>
          </cell>
          <cell r="AK130">
            <v>108.53083333333333</v>
          </cell>
          <cell r="AL130">
            <v>964.96</v>
          </cell>
          <cell r="AM130" t="str">
            <v>None</v>
          </cell>
          <cell r="AN130">
            <v>8</v>
          </cell>
          <cell r="AO130" t="str">
            <v>Use maximum relaxation to keep product round.</v>
          </cell>
          <cell r="AP130" t="str">
            <v>0:47</v>
          </cell>
          <cell r="AQ130">
            <v>0.16666666666666666</v>
          </cell>
          <cell r="AR130">
            <v>10</v>
          </cell>
          <cell r="AS130">
            <v>72.827169811320758</v>
          </cell>
          <cell r="AT130">
            <v>0.62284038440418654</v>
          </cell>
          <cell r="AU130">
            <v>757.1</v>
          </cell>
          <cell r="AV130">
            <v>127.88851351351352</v>
          </cell>
          <cell r="AW130">
            <v>878.23599999999999</v>
          </cell>
          <cell r="AX130">
            <v>148.35067567567569</v>
          </cell>
          <cell r="AY130">
            <v>0.15</v>
          </cell>
          <cell r="AZ130">
            <v>0.01</v>
          </cell>
          <cell r="BA130" t="str">
            <v>N</v>
          </cell>
          <cell r="BB130">
            <v>0</v>
          </cell>
          <cell r="BC130">
            <v>0.88800000000000001</v>
          </cell>
          <cell r="BD130">
            <v>5.9200000000000003E-2</v>
          </cell>
          <cell r="BE130">
            <v>0</v>
          </cell>
          <cell r="BF130">
            <v>0.94720000000000004</v>
          </cell>
          <cell r="BG130">
            <v>138661.76470588235</v>
          </cell>
          <cell r="BH130">
            <v>5.4600487856612577E-3</v>
          </cell>
          <cell r="BI130">
            <v>6.8877330787994477</v>
          </cell>
          <cell r="BJ130">
            <v>7.8716949471993685</v>
          </cell>
          <cell r="BK130">
            <v>0.75206166393760565</v>
          </cell>
          <cell r="BL130">
            <v>0.85949904450012071</v>
          </cell>
          <cell r="BM130">
            <v>7</v>
          </cell>
        </row>
        <row r="131">
          <cell r="A131">
            <v>70000052</v>
          </cell>
          <cell r="B131" t="str">
            <v>Lidl Rivercote (UK) Sea Salt Scalloped 48/185 MB</v>
          </cell>
          <cell r="C131" t="str">
            <v>60000041</v>
          </cell>
          <cell r="D131" t="str">
            <v>None</v>
          </cell>
          <cell r="E131">
            <v>240</v>
          </cell>
          <cell r="F131">
            <v>944.7</v>
          </cell>
          <cell r="G131">
            <v>20.196000000000002</v>
          </cell>
          <cell r="H131">
            <v>47</v>
          </cell>
          <cell r="I131" t="str">
            <v>1-4</v>
          </cell>
          <cell r="J131">
            <v>18</v>
          </cell>
          <cell r="K131">
            <v>165</v>
          </cell>
          <cell r="L131" t="str">
            <v>Sea Salt</v>
          </cell>
          <cell r="M131" t="str">
            <v>N/A</v>
          </cell>
          <cell r="N131">
            <v>14.137200000000002</v>
          </cell>
          <cell r="O131" t="str">
            <v>67-69</v>
          </cell>
          <cell r="P131">
            <v>68</v>
          </cell>
          <cell r="Q131" t="str">
            <v>48-50</v>
          </cell>
          <cell r="R131">
            <v>49</v>
          </cell>
          <cell r="S131" t="str">
            <v>57-61</v>
          </cell>
          <cell r="T131">
            <v>58</v>
          </cell>
          <cell r="U131">
            <v>0.15</v>
          </cell>
          <cell r="V131">
            <v>52</v>
          </cell>
          <cell r="W131" t="str">
            <v>64 X 64</v>
          </cell>
          <cell r="X131" t="str">
            <v>3:35</v>
          </cell>
          <cell r="Y131" t="str">
            <v>Sunflower</v>
          </cell>
          <cell r="Z131" t="str">
            <v>2.5</v>
          </cell>
          <cell r="AA131">
            <v>34</v>
          </cell>
          <cell r="AB131">
            <v>197.2</v>
          </cell>
          <cell r="AC131">
            <v>1</v>
          </cell>
          <cell r="AD131">
            <v>32</v>
          </cell>
          <cell r="AE131">
            <v>185</v>
          </cell>
          <cell r="AF131">
            <v>5.92</v>
          </cell>
          <cell r="AG131">
            <v>178</v>
          </cell>
          <cell r="AH131">
            <v>163</v>
          </cell>
          <cell r="AI131">
            <v>127.68333333333334</v>
          </cell>
          <cell r="AJ131">
            <v>114.91500000000001</v>
          </cell>
          <cell r="AK131">
            <v>108.53083333333333</v>
          </cell>
          <cell r="AL131">
            <v>964.96</v>
          </cell>
          <cell r="AM131" t="str">
            <v>None</v>
          </cell>
          <cell r="AN131">
            <v>8</v>
          </cell>
          <cell r="AO131" t="str">
            <v>Use maximum relaxation to keep product round.</v>
          </cell>
          <cell r="AP131" t="str">
            <v>0:47</v>
          </cell>
          <cell r="AQ131">
            <v>0.16666666666666666</v>
          </cell>
          <cell r="AR131">
            <v>10</v>
          </cell>
          <cell r="AS131">
            <v>72.827169811320758</v>
          </cell>
          <cell r="AT131">
            <v>0.62284038440418654</v>
          </cell>
          <cell r="AU131">
            <v>748.8</v>
          </cell>
          <cell r="AV131">
            <v>126.48648648648648</v>
          </cell>
          <cell r="AW131">
            <v>868.60799999999995</v>
          </cell>
          <cell r="AX131">
            <v>146.72432432432433</v>
          </cell>
          <cell r="AY131">
            <v>0.15</v>
          </cell>
          <cell r="AZ131">
            <v>0.01</v>
          </cell>
          <cell r="BA131" t="str">
            <v>N</v>
          </cell>
          <cell r="BB131">
            <v>0</v>
          </cell>
          <cell r="BC131">
            <v>0.88800000000000001</v>
          </cell>
          <cell r="BD131">
            <v>5.9200000000000003E-2</v>
          </cell>
          <cell r="BE131">
            <v>0</v>
          </cell>
          <cell r="BF131">
            <v>0.94720000000000004</v>
          </cell>
          <cell r="BG131">
            <v>138926.4705882353</v>
          </cell>
          <cell r="BH131">
            <v>5.3899015560495388E-3</v>
          </cell>
          <cell r="BI131">
            <v>6.8114128929818989</v>
          </cell>
          <cell r="BJ131">
            <v>7.7844718776935986</v>
          </cell>
          <cell r="BK131">
            <v>0.76048832766211893</v>
          </cell>
          <cell r="BL131">
            <v>0.86912951732813593</v>
          </cell>
          <cell r="BM131">
            <v>7</v>
          </cell>
        </row>
        <row r="132">
          <cell r="A132">
            <v>70000053</v>
          </cell>
          <cell r="B132" t="str">
            <v>Lidl Sondey (Scandinavia) Multigrain 48/170g Internals</v>
          </cell>
          <cell r="C132" t="str">
            <v>60000027</v>
          </cell>
          <cell r="D132" t="str">
            <v>None</v>
          </cell>
          <cell r="E132">
            <v>120</v>
          </cell>
          <cell r="F132">
            <v>1154</v>
          </cell>
          <cell r="G132">
            <v>20.978999999999999</v>
          </cell>
          <cell r="H132">
            <v>55</v>
          </cell>
          <cell r="I132" t="str">
            <v>1-3</v>
          </cell>
          <cell r="J132">
            <v>18</v>
          </cell>
          <cell r="K132">
            <v>185</v>
          </cell>
          <cell r="L132" t="str">
            <v>Flake Salt</v>
          </cell>
          <cell r="M132" t="str">
            <v>N/A</v>
          </cell>
          <cell r="N132">
            <v>14.685300000000002</v>
          </cell>
          <cell r="O132" t="str">
            <v>62-64</v>
          </cell>
          <cell r="P132">
            <v>63</v>
          </cell>
          <cell r="Q132" t="str">
            <v>44-46</v>
          </cell>
          <cell r="R132">
            <v>45</v>
          </cell>
          <cell r="S132" t="str">
            <v>48-54</v>
          </cell>
          <cell r="T132">
            <v>50</v>
          </cell>
          <cell r="U132">
            <v>0.1</v>
          </cell>
          <cell r="V132">
            <v>50</v>
          </cell>
          <cell r="W132" t="str">
            <v>62 X 62</v>
          </cell>
          <cell r="X132" t="str">
            <v>3:20</v>
          </cell>
          <cell r="Y132" t="str">
            <v>Sunflower</v>
          </cell>
          <cell r="Z132" t="str">
            <v>2.5</v>
          </cell>
          <cell r="AA132">
            <v>35</v>
          </cell>
          <cell r="AB132">
            <v>175</v>
          </cell>
          <cell r="AC132">
            <v>1</v>
          </cell>
          <cell r="AD132">
            <v>32</v>
          </cell>
          <cell r="AE132">
            <v>170</v>
          </cell>
          <cell r="AF132">
            <v>5.44</v>
          </cell>
          <cell r="AG132">
            <v>178</v>
          </cell>
          <cell r="AH132">
            <v>178</v>
          </cell>
          <cell r="AI132">
            <v>163.16666666666669</v>
          </cell>
          <cell r="AJ132">
            <v>146.85000000000002</v>
          </cell>
          <cell r="AK132">
            <v>138.69166666666669</v>
          </cell>
          <cell r="AL132">
            <v>968.32</v>
          </cell>
          <cell r="AM132" t="str">
            <v>None</v>
          </cell>
          <cell r="AN132">
            <v>7</v>
          </cell>
          <cell r="AP132" t="str">
            <v>0:55</v>
          </cell>
          <cell r="AQ132">
            <v>8.3333333333333329E-2</v>
          </cell>
          <cell r="AR132">
            <v>10</v>
          </cell>
          <cell r="AS132">
            <v>73.080754716981133</v>
          </cell>
          <cell r="AT132">
            <v>0.6206791735528171</v>
          </cell>
          <cell r="AU132">
            <v>760.9</v>
          </cell>
          <cell r="AV132">
            <v>139.87132352941174</v>
          </cell>
          <cell r="AW132">
            <v>844.59900000000005</v>
          </cell>
          <cell r="AX132">
            <v>155.25716911764707</v>
          </cell>
          <cell r="AY132">
            <v>0.1</v>
          </cell>
          <cell r="AZ132">
            <v>0.01</v>
          </cell>
          <cell r="BA132" t="str">
            <v>N</v>
          </cell>
          <cell r="BB132">
            <v>0</v>
          </cell>
          <cell r="BC132">
            <v>0.54400000000000004</v>
          </cell>
          <cell r="BD132">
            <v>5.4400000000000004E-2</v>
          </cell>
          <cell r="BE132">
            <v>0</v>
          </cell>
          <cell r="BF132">
            <v>0.59840000000000004</v>
          </cell>
          <cell r="BG132">
            <v>183174.60317460317</v>
          </cell>
          <cell r="BH132">
            <v>4.1539601386481806E-3</v>
          </cell>
          <cell r="BI132">
            <v>5.2508353552859619</v>
          </cell>
          <cell r="BJ132">
            <v>6.0009546917553847</v>
          </cell>
          <cell r="BK132">
            <v>0.90652242508578329</v>
          </cell>
          <cell r="BL132">
            <v>1.0360256286694665</v>
          </cell>
          <cell r="BM132">
            <v>2</v>
          </cell>
        </row>
        <row r="133">
          <cell r="A133">
            <v>70000054</v>
          </cell>
          <cell r="B133" t="str">
            <v>Lidl Sondey (Scandinavia) Wheat 48/170g Internals</v>
          </cell>
          <cell r="C133" t="str">
            <v>60000026</v>
          </cell>
          <cell r="D133" t="str">
            <v>Dairy</v>
          </cell>
          <cell r="E133">
            <v>120</v>
          </cell>
          <cell r="F133">
            <v>1124</v>
          </cell>
          <cell r="G133">
            <v>20.646000000000001</v>
          </cell>
          <cell r="H133">
            <v>54</v>
          </cell>
          <cell r="I133" t="str">
            <v>1-3</v>
          </cell>
          <cell r="J133">
            <v>18</v>
          </cell>
          <cell r="K133">
            <v>185</v>
          </cell>
          <cell r="L133" t="str">
            <v>Flake Salt</v>
          </cell>
          <cell r="M133" t="str">
            <v>N/A</v>
          </cell>
          <cell r="N133">
            <v>14.452199999999999</v>
          </cell>
          <cell r="O133" t="str">
            <v>61-63</v>
          </cell>
          <cell r="P133">
            <v>62</v>
          </cell>
          <cell r="Q133" t="str">
            <v>44-46</v>
          </cell>
          <cell r="R133">
            <v>45</v>
          </cell>
          <cell r="S133" t="str">
            <v>48-54</v>
          </cell>
          <cell r="T133">
            <v>50</v>
          </cell>
          <cell r="U133">
            <v>0.1</v>
          </cell>
          <cell r="V133">
            <v>50</v>
          </cell>
          <cell r="W133" t="str">
            <v>62 X 62</v>
          </cell>
          <cell r="X133" t="str">
            <v>3:20</v>
          </cell>
          <cell r="Y133" t="str">
            <v>Sunflower</v>
          </cell>
          <cell r="Z133" t="str">
            <v>2.5</v>
          </cell>
          <cell r="AA133">
            <v>35</v>
          </cell>
          <cell r="AB133">
            <v>175</v>
          </cell>
          <cell r="AC133">
            <v>1</v>
          </cell>
          <cell r="AD133">
            <v>32</v>
          </cell>
          <cell r="AE133">
            <v>170</v>
          </cell>
          <cell r="AF133">
            <v>5.44</v>
          </cell>
          <cell r="AG133">
            <v>178</v>
          </cell>
          <cell r="AH133">
            <v>178</v>
          </cell>
          <cell r="AI133">
            <v>160.20000000000002</v>
          </cell>
          <cell r="AJ133">
            <v>144.18</v>
          </cell>
          <cell r="AK133">
            <v>136.17000000000002</v>
          </cell>
          <cell r="AL133">
            <v>968.32</v>
          </cell>
          <cell r="AM133" t="str">
            <v>Dairy</v>
          </cell>
          <cell r="AN133">
            <v>7</v>
          </cell>
          <cell r="AP133" t="str">
            <v>0:54</v>
          </cell>
          <cell r="AQ133">
            <v>8.3333333333333329E-2</v>
          </cell>
          <cell r="AR133">
            <v>10</v>
          </cell>
          <cell r="AS133">
            <v>73.080754716981133</v>
          </cell>
          <cell r="AT133">
            <v>0.6206791735528171</v>
          </cell>
          <cell r="AU133">
            <v>730.4</v>
          </cell>
          <cell r="AV133">
            <v>134.26470588235293</v>
          </cell>
          <cell r="AW133">
            <v>810.74399999999991</v>
          </cell>
          <cell r="AX133">
            <v>149.03382352941173</v>
          </cell>
          <cell r="AY133">
            <v>0.1</v>
          </cell>
          <cell r="AZ133">
            <v>0.01</v>
          </cell>
          <cell r="BA133" t="str">
            <v>N</v>
          </cell>
          <cell r="BB133">
            <v>0</v>
          </cell>
          <cell r="BC133">
            <v>0.54400000000000004</v>
          </cell>
          <cell r="BD133">
            <v>5.4400000000000004E-2</v>
          </cell>
          <cell r="BE133">
            <v>0</v>
          </cell>
          <cell r="BF133">
            <v>0.59840000000000004</v>
          </cell>
          <cell r="BG133">
            <v>181290.32258064518</v>
          </cell>
          <cell r="BH133">
            <v>4.0288967971530247E-3</v>
          </cell>
          <cell r="BI133">
            <v>5.1107644128113874</v>
          </cell>
          <cell r="BJ133">
            <v>5.8408736146415858</v>
          </cell>
          <cell r="BK133">
            <v>0.93136752460510408</v>
          </cell>
          <cell r="BL133">
            <v>1.064420028120119</v>
          </cell>
          <cell r="BM133">
            <v>2</v>
          </cell>
        </row>
        <row r="134">
          <cell r="A134">
            <v>70000055</v>
          </cell>
          <cell r="B134" t="str">
            <v>Lidl Sondey (Scandinavia)  Rosemary Scallops 48/185g MB</v>
          </cell>
          <cell r="C134" t="str">
            <v>60000022</v>
          </cell>
          <cell r="D134" t="str">
            <v>None</v>
          </cell>
          <cell r="E134">
            <v>240</v>
          </cell>
          <cell r="F134">
            <v>935.4</v>
          </cell>
          <cell r="G134">
            <v>20.808</v>
          </cell>
          <cell r="H134">
            <v>45</v>
          </cell>
          <cell r="I134" t="str">
            <v>1-4</v>
          </cell>
          <cell r="J134">
            <v>18</v>
          </cell>
          <cell r="K134">
            <v>170</v>
          </cell>
          <cell r="L134" t="str">
            <v>Sea Salt</v>
          </cell>
          <cell r="M134" t="str">
            <v>N/A</v>
          </cell>
          <cell r="N134">
            <v>14.5656</v>
          </cell>
          <cell r="O134" t="str">
            <v>67-69</v>
          </cell>
          <cell r="P134">
            <v>68</v>
          </cell>
          <cell r="Q134" t="str">
            <v>48-50</v>
          </cell>
          <cell r="R134">
            <v>49</v>
          </cell>
          <cell r="S134" t="str">
            <v>57-61</v>
          </cell>
          <cell r="T134">
            <v>58</v>
          </cell>
          <cell r="U134">
            <v>0.15</v>
          </cell>
          <cell r="V134">
            <v>52</v>
          </cell>
          <cell r="W134" t="str">
            <v>64 X 64</v>
          </cell>
          <cell r="X134" t="str">
            <v>3:40</v>
          </cell>
          <cell r="Y134" t="str">
            <v>Sunflower</v>
          </cell>
          <cell r="Z134" t="str">
            <v>2.5</v>
          </cell>
          <cell r="AA134">
            <v>34</v>
          </cell>
          <cell r="AB134">
            <v>197.2</v>
          </cell>
          <cell r="AC134">
            <v>1</v>
          </cell>
          <cell r="AD134">
            <v>48</v>
          </cell>
          <cell r="AE134">
            <v>185</v>
          </cell>
          <cell r="AF134">
            <v>8.8800000000000008</v>
          </cell>
          <cell r="AG134">
            <v>178</v>
          </cell>
          <cell r="AH134">
            <v>112</v>
          </cell>
          <cell r="AI134">
            <v>84</v>
          </cell>
          <cell r="AJ134">
            <v>75.600000000000009</v>
          </cell>
          <cell r="AK134">
            <v>71.399999999999991</v>
          </cell>
          <cell r="AL134">
            <v>994.56000000000006</v>
          </cell>
          <cell r="AM134" t="str">
            <v>None</v>
          </cell>
          <cell r="AN134">
            <v>8</v>
          </cell>
          <cell r="AO134" t="str">
            <v>Use maximum relaxation to keep product round.</v>
          </cell>
          <cell r="AP134" t="str">
            <v>0:45</v>
          </cell>
          <cell r="AQ134">
            <v>0.16666666666666666</v>
          </cell>
          <cell r="AR134">
            <v>10</v>
          </cell>
          <cell r="AS134">
            <v>75.061132075471704</v>
          </cell>
          <cell r="AT134">
            <v>0.60430346820168102</v>
          </cell>
          <cell r="AU134">
            <v>753</v>
          </cell>
          <cell r="AV134">
            <v>84.797297297297291</v>
          </cell>
          <cell r="AW134">
            <v>873.48</v>
          </cell>
          <cell r="AX134">
            <v>98.364864864864856</v>
          </cell>
          <cell r="AY134">
            <v>0.15</v>
          </cell>
          <cell r="AZ134">
            <v>0.01</v>
          </cell>
          <cell r="BA134" t="str">
            <v>N</v>
          </cell>
          <cell r="BB134">
            <v>0</v>
          </cell>
          <cell r="BC134">
            <v>1.3320000000000001</v>
          </cell>
          <cell r="BD134">
            <v>8.8800000000000004E-2</v>
          </cell>
          <cell r="BE134">
            <v>0</v>
          </cell>
          <cell r="BF134">
            <v>1.4208000000000001</v>
          </cell>
          <cell r="BG134">
            <v>137558.82352941178</v>
          </cell>
          <cell r="BH134">
            <v>5.4740218088518275E-3</v>
          </cell>
          <cell r="BI134">
            <v>10.354403592046182</v>
          </cell>
          <cell r="BJ134">
            <v>11.833604105195636</v>
          </cell>
          <cell r="BK134">
            <v>0.75040536433876193</v>
          </cell>
          <cell r="BL134">
            <v>0.85760613067287073</v>
          </cell>
          <cell r="BM134">
            <v>7</v>
          </cell>
        </row>
        <row r="135">
          <cell r="A135">
            <v>70000056</v>
          </cell>
          <cell r="B135" t="str">
            <v>Lidl Sondey (Scandinavia) Garlic Scallops 48/185g MB</v>
          </cell>
          <cell r="C135" t="str">
            <v>60000039</v>
          </cell>
          <cell r="D135" t="str">
            <v>None</v>
          </cell>
          <cell r="E135">
            <v>240</v>
          </cell>
          <cell r="F135">
            <v>928.5</v>
          </cell>
          <cell r="G135">
            <v>22.032</v>
          </cell>
          <cell r="H135">
            <v>42</v>
          </cell>
          <cell r="I135" t="str">
            <v>1-4</v>
          </cell>
          <cell r="J135">
            <v>18</v>
          </cell>
          <cell r="K135">
            <v>180</v>
          </cell>
          <cell r="L135" t="str">
            <v>Sea Salt</v>
          </cell>
          <cell r="M135" t="str">
            <v>N/A</v>
          </cell>
          <cell r="N135">
            <v>15.4224</v>
          </cell>
          <cell r="O135" t="str">
            <v>67-69</v>
          </cell>
          <cell r="P135">
            <v>68</v>
          </cell>
          <cell r="Q135" t="str">
            <v>48-50</v>
          </cell>
          <cell r="R135">
            <v>49</v>
          </cell>
          <cell r="S135" t="str">
            <v>57-61</v>
          </cell>
          <cell r="T135">
            <v>58</v>
          </cell>
          <cell r="U135">
            <v>0.15</v>
          </cell>
          <cell r="V135">
            <v>52</v>
          </cell>
          <cell r="W135" t="str">
            <v>64 X 64</v>
          </cell>
          <cell r="X135" t="str">
            <v>3:35</v>
          </cell>
          <cell r="Y135" t="str">
            <v>Sunflower</v>
          </cell>
          <cell r="Z135" t="str">
            <v>2.5</v>
          </cell>
          <cell r="AA135">
            <v>34</v>
          </cell>
          <cell r="AB135">
            <v>197.2</v>
          </cell>
          <cell r="AC135">
            <v>1</v>
          </cell>
          <cell r="AD135">
            <v>48</v>
          </cell>
          <cell r="AE135">
            <v>185</v>
          </cell>
          <cell r="AF135">
            <v>8.8800000000000008</v>
          </cell>
          <cell r="AG135">
            <v>178</v>
          </cell>
          <cell r="AH135">
            <v>119</v>
          </cell>
          <cell r="AI135">
            <v>83.3</v>
          </cell>
          <cell r="AJ135">
            <v>74.97</v>
          </cell>
          <cell r="AK135">
            <v>70.804999999999993</v>
          </cell>
          <cell r="AL135">
            <v>1056.72</v>
          </cell>
          <cell r="AM135" t="str">
            <v>None</v>
          </cell>
          <cell r="AN135">
            <v>8</v>
          </cell>
          <cell r="AO135" t="str">
            <v>Use maximum relaxation to keep product round.</v>
          </cell>
          <cell r="AP135" t="str">
            <v>0:42</v>
          </cell>
          <cell r="AQ135">
            <v>0.16666666666666666</v>
          </cell>
          <cell r="AR135">
            <v>11</v>
          </cell>
          <cell r="AS135">
            <v>74.155789473684209</v>
          </cell>
          <cell r="AT135">
            <v>0.61168120199770593</v>
          </cell>
          <cell r="AU135">
            <v>741.5</v>
          </cell>
          <cell r="AV135">
            <v>83.502252252252248</v>
          </cell>
          <cell r="AW135">
            <v>860.14</v>
          </cell>
          <cell r="AX135">
            <v>96.862612612612608</v>
          </cell>
          <cell r="AY135">
            <v>0.15</v>
          </cell>
          <cell r="AZ135">
            <v>0.01</v>
          </cell>
          <cell r="BA135" t="str">
            <v>N</v>
          </cell>
          <cell r="BB135">
            <v>0</v>
          </cell>
          <cell r="BC135">
            <v>1.3320000000000001</v>
          </cell>
          <cell r="BD135">
            <v>8.8800000000000004E-2</v>
          </cell>
          <cell r="BE135">
            <v>0</v>
          </cell>
          <cell r="BF135">
            <v>1.4208000000000001</v>
          </cell>
          <cell r="BG135">
            <v>136544.11764705883</v>
          </cell>
          <cell r="BH135">
            <v>5.4304792676359718E-3</v>
          </cell>
          <cell r="BI135">
            <v>10.283342164781907</v>
          </cell>
          <cell r="BJ135">
            <v>11.752391045465036</v>
          </cell>
          <cell r="BK135">
            <v>0.75559092321273458</v>
          </cell>
          <cell r="BL135">
            <v>0.86353248367169655</v>
          </cell>
          <cell r="BM135">
            <v>7</v>
          </cell>
        </row>
        <row r="136">
          <cell r="A136">
            <v>70000057</v>
          </cell>
          <cell r="B136" t="str">
            <v>Lidl Sondey (Scandinavia) Sea Salt &amp; Pepper Scallops 48/185g MB</v>
          </cell>
          <cell r="C136" t="str">
            <v>60000040</v>
          </cell>
          <cell r="D136" t="str">
            <v>None</v>
          </cell>
          <cell r="E136">
            <v>240</v>
          </cell>
          <cell r="F136">
            <v>942.9</v>
          </cell>
          <cell r="G136">
            <v>20.196000000000002</v>
          </cell>
          <cell r="H136">
            <v>47</v>
          </cell>
          <cell r="I136" t="str">
            <v>1-4</v>
          </cell>
          <cell r="J136">
            <v>18</v>
          </cell>
          <cell r="K136">
            <v>165</v>
          </cell>
          <cell r="L136" t="str">
            <v>Sea Salt</v>
          </cell>
          <cell r="M136" t="str">
            <v>N/A</v>
          </cell>
          <cell r="N136">
            <v>14.137200000000002</v>
          </cell>
          <cell r="O136" t="str">
            <v>67-69</v>
          </cell>
          <cell r="P136">
            <v>68</v>
          </cell>
          <cell r="Q136" t="str">
            <v>48-50</v>
          </cell>
          <cell r="R136">
            <v>49</v>
          </cell>
          <cell r="S136" t="str">
            <v>57-61</v>
          </cell>
          <cell r="T136">
            <v>58</v>
          </cell>
          <cell r="U136">
            <v>0.15</v>
          </cell>
          <cell r="V136">
            <v>52</v>
          </cell>
          <cell r="W136" t="str">
            <v>64 X 64</v>
          </cell>
          <cell r="X136" t="str">
            <v>3:35</v>
          </cell>
          <cell r="Y136" t="str">
            <v>Sunflower</v>
          </cell>
          <cell r="Z136" t="str">
            <v>2.5</v>
          </cell>
          <cell r="AA136">
            <v>34</v>
          </cell>
          <cell r="AB136">
            <v>197.2</v>
          </cell>
          <cell r="AC136">
            <v>1</v>
          </cell>
          <cell r="AD136">
            <v>48</v>
          </cell>
          <cell r="AE136">
            <v>185</v>
          </cell>
          <cell r="AF136">
            <v>8.8800000000000008</v>
          </cell>
          <cell r="AG136">
            <v>178</v>
          </cell>
          <cell r="AH136">
            <v>109</v>
          </cell>
          <cell r="AI136">
            <v>85.383333333333326</v>
          </cell>
          <cell r="AJ136">
            <v>76.844999999999999</v>
          </cell>
          <cell r="AK136">
            <v>72.575833333333321</v>
          </cell>
          <cell r="AL136">
            <v>967.92000000000007</v>
          </cell>
          <cell r="AM136" t="str">
            <v>None</v>
          </cell>
          <cell r="AN136">
            <v>8</v>
          </cell>
          <cell r="AO136" t="str">
            <v>Use maximum relaxation to keep product round.</v>
          </cell>
          <cell r="AP136" t="str">
            <v>0:47</v>
          </cell>
          <cell r="AQ136">
            <v>0.16666666666666666</v>
          </cell>
          <cell r="AR136">
            <v>10</v>
          </cell>
          <cell r="AS136">
            <v>73.050566037735848</v>
          </cell>
          <cell r="AT136">
            <v>0.6209356737485161</v>
          </cell>
          <cell r="AU136">
            <v>757.1</v>
          </cell>
          <cell r="AV136">
            <v>85.259009009009006</v>
          </cell>
          <cell r="AW136">
            <v>878.23599999999999</v>
          </cell>
          <cell r="AX136">
            <v>98.900450450450435</v>
          </cell>
          <cell r="AY136">
            <v>0.15</v>
          </cell>
          <cell r="AZ136">
            <v>0.01</v>
          </cell>
          <cell r="BA136" t="str">
            <v>N</v>
          </cell>
          <cell r="BB136">
            <v>0</v>
          </cell>
          <cell r="BC136">
            <v>1.3320000000000001</v>
          </cell>
          <cell r="BD136">
            <v>8.8800000000000004E-2</v>
          </cell>
          <cell r="BE136">
            <v>0</v>
          </cell>
          <cell r="BF136">
            <v>1.4208000000000001</v>
          </cell>
          <cell r="BG136">
            <v>138661.76470588235</v>
          </cell>
          <cell r="BH136">
            <v>5.4600487856612577E-3</v>
          </cell>
          <cell r="BI136">
            <v>10.331599618199172</v>
          </cell>
          <cell r="BJ136">
            <v>11.807542420799054</v>
          </cell>
          <cell r="BK136">
            <v>0.75206166393760565</v>
          </cell>
          <cell r="BL136">
            <v>0.85949904450012071</v>
          </cell>
          <cell r="BM136">
            <v>7</v>
          </cell>
        </row>
        <row r="137">
          <cell r="A137">
            <v>70000058</v>
          </cell>
          <cell r="B137" t="str">
            <v>Lidl Sondey (Scandinavia) Sea Salt Scallops 48/185g MB</v>
          </cell>
          <cell r="C137" t="str">
            <v>60000041</v>
          </cell>
          <cell r="D137" t="str">
            <v>None</v>
          </cell>
          <cell r="E137">
            <v>240</v>
          </cell>
          <cell r="F137">
            <v>944.7</v>
          </cell>
          <cell r="G137">
            <v>20.196000000000002</v>
          </cell>
          <cell r="H137">
            <v>47</v>
          </cell>
          <cell r="I137" t="str">
            <v>1-4</v>
          </cell>
          <cell r="J137">
            <v>18</v>
          </cell>
          <cell r="K137">
            <v>165</v>
          </cell>
          <cell r="L137" t="str">
            <v>Sea Salt</v>
          </cell>
          <cell r="M137" t="str">
            <v>N/A</v>
          </cell>
          <cell r="N137">
            <v>14.137200000000002</v>
          </cell>
          <cell r="O137" t="str">
            <v>67-69</v>
          </cell>
          <cell r="P137">
            <v>68</v>
          </cell>
          <cell r="Q137" t="str">
            <v>48-50</v>
          </cell>
          <cell r="R137">
            <v>49</v>
          </cell>
          <cell r="S137" t="str">
            <v>57-61</v>
          </cell>
          <cell r="T137">
            <v>58</v>
          </cell>
          <cell r="U137">
            <v>0.15</v>
          </cell>
          <cell r="V137">
            <v>52</v>
          </cell>
          <cell r="W137" t="str">
            <v>64 X 64</v>
          </cell>
          <cell r="X137" t="str">
            <v>3:35</v>
          </cell>
          <cell r="Y137" t="str">
            <v>Sunflower</v>
          </cell>
          <cell r="Z137" t="str">
            <v>2.5</v>
          </cell>
          <cell r="AA137">
            <v>34</v>
          </cell>
          <cell r="AB137">
            <v>197.2</v>
          </cell>
          <cell r="AC137">
            <v>1</v>
          </cell>
          <cell r="AD137">
            <v>48</v>
          </cell>
          <cell r="AE137">
            <v>185</v>
          </cell>
          <cell r="AF137">
            <v>8.8800000000000008</v>
          </cell>
          <cell r="AG137">
            <v>178</v>
          </cell>
          <cell r="AH137">
            <v>109</v>
          </cell>
          <cell r="AI137">
            <v>85.383333333333326</v>
          </cell>
          <cell r="AJ137">
            <v>76.844999999999999</v>
          </cell>
          <cell r="AK137">
            <v>72.575833333333321</v>
          </cell>
          <cell r="AL137">
            <v>967.92000000000007</v>
          </cell>
          <cell r="AM137" t="str">
            <v>None</v>
          </cell>
          <cell r="AN137">
            <v>8</v>
          </cell>
          <cell r="AO137" t="str">
            <v>Use maximum relaxation to keep product round.</v>
          </cell>
          <cell r="AP137" t="str">
            <v>0:47</v>
          </cell>
          <cell r="AQ137">
            <v>0.16666666666666666</v>
          </cell>
          <cell r="AR137">
            <v>10</v>
          </cell>
          <cell r="AS137">
            <v>73.050566037735848</v>
          </cell>
          <cell r="AT137">
            <v>0.6209356737485161</v>
          </cell>
          <cell r="AU137">
            <v>748.8</v>
          </cell>
          <cell r="AV137">
            <v>84.324324324324309</v>
          </cell>
          <cell r="AW137">
            <v>868.60799999999995</v>
          </cell>
          <cell r="AX137">
            <v>97.816216216216205</v>
          </cell>
          <cell r="AY137">
            <v>0.15</v>
          </cell>
          <cell r="AZ137">
            <v>0.01</v>
          </cell>
          <cell r="BA137" t="str">
            <v>N</v>
          </cell>
          <cell r="BB137">
            <v>0</v>
          </cell>
          <cell r="BC137">
            <v>1.3320000000000001</v>
          </cell>
          <cell r="BD137">
            <v>8.8800000000000004E-2</v>
          </cell>
          <cell r="BE137">
            <v>0</v>
          </cell>
          <cell r="BF137">
            <v>1.4208000000000001</v>
          </cell>
          <cell r="BG137">
            <v>138926.4705882353</v>
          </cell>
          <cell r="BH137">
            <v>5.3899015560495388E-3</v>
          </cell>
          <cell r="BI137">
            <v>10.217119339472847</v>
          </cell>
          <cell r="BJ137">
            <v>11.676707816540397</v>
          </cell>
          <cell r="BK137">
            <v>0.76048832766211916</v>
          </cell>
          <cell r="BL137">
            <v>0.86912951732813615</v>
          </cell>
          <cell r="BM137">
            <v>7</v>
          </cell>
        </row>
        <row r="138">
          <cell r="A138">
            <v>70000059</v>
          </cell>
          <cell r="B138" t="str">
            <v>Lidl Sondey (Eastern Europe)  Rosemary Scallops 48/185g MB</v>
          </cell>
          <cell r="C138" t="str">
            <v>60000022</v>
          </cell>
          <cell r="D138" t="str">
            <v>None</v>
          </cell>
          <cell r="E138">
            <v>240</v>
          </cell>
          <cell r="F138">
            <v>935.4</v>
          </cell>
          <cell r="G138">
            <v>20.808</v>
          </cell>
          <cell r="H138">
            <v>45</v>
          </cell>
          <cell r="I138" t="str">
            <v>1-4</v>
          </cell>
          <cell r="J138">
            <v>18</v>
          </cell>
          <cell r="K138">
            <v>170</v>
          </cell>
          <cell r="L138" t="str">
            <v>Sea Salt</v>
          </cell>
          <cell r="M138" t="str">
            <v>N/A</v>
          </cell>
          <cell r="N138">
            <v>14.5656</v>
          </cell>
          <cell r="O138" t="str">
            <v>67-69</v>
          </cell>
          <cell r="P138">
            <v>68</v>
          </cell>
          <cell r="Q138" t="str">
            <v>48-50</v>
          </cell>
          <cell r="R138">
            <v>49</v>
          </cell>
          <cell r="S138" t="str">
            <v>57-61</v>
          </cell>
          <cell r="T138">
            <v>58</v>
          </cell>
          <cell r="U138">
            <v>0.15</v>
          </cell>
          <cell r="V138">
            <v>52</v>
          </cell>
          <cell r="W138" t="str">
            <v>64 X 64</v>
          </cell>
          <cell r="X138" t="str">
            <v>3:40</v>
          </cell>
          <cell r="Y138" t="str">
            <v>Sunflower</v>
          </cell>
          <cell r="Z138" t="str">
            <v>2.5</v>
          </cell>
          <cell r="AA138">
            <v>34</v>
          </cell>
          <cell r="AB138">
            <v>197.2</v>
          </cell>
          <cell r="AC138">
            <v>1</v>
          </cell>
          <cell r="AD138">
            <v>48</v>
          </cell>
          <cell r="AE138">
            <v>185</v>
          </cell>
          <cell r="AF138">
            <v>8.8800000000000008</v>
          </cell>
          <cell r="AG138">
            <v>178</v>
          </cell>
          <cell r="AH138">
            <v>112</v>
          </cell>
          <cell r="AI138">
            <v>84</v>
          </cell>
          <cell r="AJ138">
            <v>75.600000000000009</v>
          </cell>
          <cell r="AK138">
            <v>71.399999999999991</v>
          </cell>
          <cell r="AL138">
            <v>994.56000000000006</v>
          </cell>
          <cell r="AM138" t="str">
            <v>None</v>
          </cell>
          <cell r="AN138">
            <v>8</v>
          </cell>
          <cell r="AO138" t="str">
            <v>Use maximum relaxation to keep product round.</v>
          </cell>
          <cell r="AP138" t="str">
            <v>0:45</v>
          </cell>
          <cell r="AQ138">
            <v>0.16666666666666666</v>
          </cell>
          <cell r="AR138">
            <v>10</v>
          </cell>
          <cell r="AS138">
            <v>75.061132075471704</v>
          </cell>
          <cell r="AT138">
            <v>0.60430346820168102</v>
          </cell>
          <cell r="AU138">
            <v>753</v>
          </cell>
          <cell r="AV138">
            <v>84.797297297297291</v>
          </cell>
          <cell r="AW138">
            <v>873.48</v>
          </cell>
          <cell r="AX138">
            <v>98.364864864864856</v>
          </cell>
          <cell r="AY138">
            <v>0.15</v>
          </cell>
          <cell r="AZ138">
            <v>0.01</v>
          </cell>
          <cell r="BA138" t="str">
            <v>N</v>
          </cell>
          <cell r="BB138">
            <v>0</v>
          </cell>
          <cell r="BC138">
            <v>1.3320000000000001</v>
          </cell>
          <cell r="BD138">
            <v>8.8800000000000004E-2</v>
          </cell>
          <cell r="BE138">
            <v>0</v>
          </cell>
          <cell r="BF138">
            <v>1.4208000000000001</v>
          </cell>
          <cell r="BG138">
            <v>137558.82352941178</v>
          </cell>
          <cell r="BH138">
            <v>5.4740218088518275E-3</v>
          </cell>
          <cell r="BI138">
            <v>10.354403592046182</v>
          </cell>
          <cell r="BJ138">
            <v>11.833604105195636</v>
          </cell>
          <cell r="BK138">
            <v>0.75040536433876193</v>
          </cell>
          <cell r="BL138">
            <v>0.85760613067287073</v>
          </cell>
          <cell r="BM138">
            <v>7</v>
          </cell>
        </row>
        <row r="139">
          <cell r="A139">
            <v>70000060</v>
          </cell>
          <cell r="B139" t="str">
            <v>Lidl Sondey (Eastern Europe) Garlic Scallops 48/185g MB</v>
          </cell>
          <cell r="C139" t="str">
            <v>60000039</v>
          </cell>
          <cell r="D139" t="str">
            <v>None</v>
          </cell>
          <cell r="E139">
            <v>240</v>
          </cell>
          <cell r="F139">
            <v>928.5</v>
          </cell>
          <cell r="G139">
            <v>22.032</v>
          </cell>
          <cell r="H139">
            <v>42</v>
          </cell>
          <cell r="I139" t="str">
            <v>1-4</v>
          </cell>
          <cell r="J139">
            <v>18</v>
          </cell>
          <cell r="K139">
            <v>180</v>
          </cell>
          <cell r="L139" t="str">
            <v>Sea Salt</v>
          </cell>
          <cell r="M139" t="str">
            <v>N/A</v>
          </cell>
          <cell r="N139">
            <v>15.4224</v>
          </cell>
          <cell r="O139" t="str">
            <v>67-69</v>
          </cell>
          <cell r="P139">
            <v>68</v>
          </cell>
          <cell r="Q139" t="str">
            <v>48-50</v>
          </cell>
          <cell r="R139">
            <v>49</v>
          </cell>
          <cell r="S139" t="str">
            <v>57-61</v>
          </cell>
          <cell r="T139">
            <v>58</v>
          </cell>
          <cell r="U139">
            <v>0.15</v>
          </cell>
          <cell r="V139">
            <v>52</v>
          </cell>
          <cell r="W139" t="str">
            <v>64 X 64</v>
          </cell>
          <cell r="X139" t="str">
            <v>3:35</v>
          </cell>
          <cell r="Y139" t="str">
            <v>Sunflower</v>
          </cell>
          <cell r="Z139" t="str">
            <v>2.5</v>
          </cell>
          <cell r="AA139">
            <v>34</v>
          </cell>
          <cell r="AB139">
            <v>197.2</v>
          </cell>
          <cell r="AC139">
            <v>1</v>
          </cell>
          <cell r="AD139">
            <v>48</v>
          </cell>
          <cell r="AE139">
            <v>185</v>
          </cell>
          <cell r="AF139">
            <v>8.8800000000000008</v>
          </cell>
          <cell r="AG139">
            <v>178</v>
          </cell>
          <cell r="AH139">
            <v>119</v>
          </cell>
          <cell r="AI139">
            <v>83.3</v>
          </cell>
          <cell r="AJ139">
            <v>74.97</v>
          </cell>
          <cell r="AK139">
            <v>70.804999999999993</v>
          </cell>
          <cell r="AL139">
            <v>1056.72</v>
          </cell>
          <cell r="AM139" t="str">
            <v>None</v>
          </cell>
          <cell r="AN139">
            <v>8</v>
          </cell>
          <cell r="AO139" t="str">
            <v>Use maximum relaxation to keep product round.</v>
          </cell>
          <cell r="AP139" t="str">
            <v>0:42</v>
          </cell>
          <cell r="AQ139">
            <v>0.16666666666666666</v>
          </cell>
          <cell r="AR139">
            <v>11</v>
          </cell>
          <cell r="AS139">
            <v>74.155789473684209</v>
          </cell>
          <cell r="AT139">
            <v>0.61168120199770593</v>
          </cell>
          <cell r="AU139">
            <v>741.5</v>
          </cell>
          <cell r="AV139">
            <v>83.502252252252248</v>
          </cell>
          <cell r="AW139">
            <v>860.14</v>
          </cell>
          <cell r="AX139">
            <v>96.862612612612608</v>
          </cell>
          <cell r="AY139">
            <v>0.15</v>
          </cell>
          <cell r="AZ139">
            <v>0.01</v>
          </cell>
          <cell r="BA139" t="str">
            <v>N</v>
          </cell>
          <cell r="BB139">
            <v>0</v>
          </cell>
          <cell r="BC139">
            <v>1.3320000000000001</v>
          </cell>
          <cell r="BD139">
            <v>8.8800000000000004E-2</v>
          </cell>
          <cell r="BE139">
            <v>0</v>
          </cell>
          <cell r="BF139">
            <v>1.4208000000000001</v>
          </cell>
          <cell r="BG139">
            <v>136544.11764705883</v>
          </cell>
          <cell r="BH139">
            <v>5.4304792676359718E-3</v>
          </cell>
          <cell r="BI139">
            <v>10.283342164781907</v>
          </cell>
          <cell r="BJ139">
            <v>11.752391045465036</v>
          </cell>
          <cell r="BK139">
            <v>0.75559092321273458</v>
          </cell>
          <cell r="BL139">
            <v>0.86353248367169655</v>
          </cell>
          <cell r="BM139">
            <v>7</v>
          </cell>
        </row>
        <row r="140">
          <cell r="A140">
            <v>70000061</v>
          </cell>
          <cell r="B140" t="str">
            <v>Lidl Sondey (Eastern Europe) Sea Salt &amp; Pepper Scallops 48/185g MB</v>
          </cell>
          <cell r="C140" t="str">
            <v>60000040</v>
          </cell>
          <cell r="D140" t="str">
            <v>None</v>
          </cell>
          <cell r="E140">
            <v>240</v>
          </cell>
          <cell r="F140">
            <v>942.9</v>
          </cell>
          <cell r="G140">
            <v>20.196000000000002</v>
          </cell>
          <cell r="H140">
            <v>47</v>
          </cell>
          <cell r="I140" t="str">
            <v>1-4</v>
          </cell>
          <cell r="J140">
            <v>18</v>
          </cell>
          <cell r="K140">
            <v>165</v>
          </cell>
          <cell r="L140" t="str">
            <v>Sea Salt</v>
          </cell>
          <cell r="M140" t="str">
            <v>N/A</v>
          </cell>
          <cell r="N140">
            <v>14.137200000000002</v>
          </cell>
          <cell r="O140" t="str">
            <v>67-69</v>
          </cell>
          <cell r="P140">
            <v>68</v>
          </cell>
          <cell r="Q140" t="str">
            <v>48-50</v>
          </cell>
          <cell r="R140">
            <v>49</v>
          </cell>
          <cell r="S140" t="str">
            <v>57-61</v>
          </cell>
          <cell r="T140">
            <v>58</v>
          </cell>
          <cell r="U140">
            <v>0.15</v>
          </cell>
          <cell r="V140">
            <v>52</v>
          </cell>
          <cell r="W140" t="str">
            <v>64 X 64</v>
          </cell>
          <cell r="X140" t="str">
            <v>3:35</v>
          </cell>
          <cell r="Y140" t="str">
            <v>Sunflower</v>
          </cell>
          <cell r="Z140" t="str">
            <v>2.5</v>
          </cell>
          <cell r="AA140">
            <v>34</v>
          </cell>
          <cell r="AB140">
            <v>197.2</v>
          </cell>
          <cell r="AC140">
            <v>1</v>
          </cell>
          <cell r="AD140">
            <v>48</v>
          </cell>
          <cell r="AE140">
            <v>185</v>
          </cell>
          <cell r="AF140">
            <v>8.8800000000000008</v>
          </cell>
          <cell r="AG140">
            <v>178</v>
          </cell>
          <cell r="AH140">
            <v>109</v>
          </cell>
          <cell r="AI140">
            <v>85.383333333333326</v>
          </cell>
          <cell r="AJ140">
            <v>76.844999999999999</v>
          </cell>
          <cell r="AK140">
            <v>72.575833333333321</v>
          </cell>
          <cell r="AL140">
            <v>967.92000000000007</v>
          </cell>
          <cell r="AM140" t="str">
            <v>None</v>
          </cell>
          <cell r="AN140">
            <v>8</v>
          </cell>
          <cell r="AO140" t="str">
            <v xml:space="preserve"> Use maximum relaxation to keep product round.</v>
          </cell>
          <cell r="AP140" t="str">
            <v>0:47</v>
          </cell>
          <cell r="AQ140">
            <v>0.16666666666666666</v>
          </cell>
          <cell r="AR140">
            <v>10</v>
          </cell>
          <cell r="AS140">
            <v>73.050566037735848</v>
          </cell>
          <cell r="AT140">
            <v>0.6209356737485161</v>
          </cell>
          <cell r="AU140">
            <v>757.1</v>
          </cell>
          <cell r="AV140">
            <v>85.259009009009006</v>
          </cell>
          <cell r="AW140">
            <v>878.23599999999999</v>
          </cell>
          <cell r="AX140">
            <v>98.900450450450435</v>
          </cell>
          <cell r="AY140">
            <v>0.15</v>
          </cell>
          <cell r="AZ140">
            <v>0.01</v>
          </cell>
          <cell r="BA140" t="str">
            <v>N</v>
          </cell>
          <cell r="BB140">
            <v>0</v>
          </cell>
          <cell r="BC140">
            <v>1.3320000000000001</v>
          </cell>
          <cell r="BD140">
            <v>8.8800000000000004E-2</v>
          </cell>
          <cell r="BE140">
            <v>0</v>
          </cell>
          <cell r="BF140">
            <v>1.4208000000000001</v>
          </cell>
          <cell r="BG140">
            <v>138661.76470588235</v>
          </cell>
          <cell r="BH140">
            <v>5.4600487856612577E-3</v>
          </cell>
          <cell r="BI140">
            <v>10.331599618199172</v>
          </cell>
          <cell r="BJ140">
            <v>11.807542420799054</v>
          </cell>
          <cell r="BK140">
            <v>0.75206166393760565</v>
          </cell>
          <cell r="BL140">
            <v>0.85949904450012071</v>
          </cell>
          <cell r="BM140">
            <v>7</v>
          </cell>
        </row>
        <row r="141">
          <cell r="A141">
            <v>70000062</v>
          </cell>
          <cell r="B141" t="str">
            <v>Lidl Sondey (Eastern Europe) Sea Salt Scallops 48/185g MB</v>
          </cell>
          <cell r="C141" t="str">
            <v>60000041</v>
          </cell>
          <cell r="D141" t="str">
            <v>None</v>
          </cell>
          <cell r="E141">
            <v>240</v>
          </cell>
          <cell r="F141">
            <v>944.7</v>
          </cell>
          <cell r="G141">
            <v>20.196000000000002</v>
          </cell>
          <cell r="H141">
            <v>47</v>
          </cell>
          <cell r="I141" t="str">
            <v>1-4</v>
          </cell>
          <cell r="J141">
            <v>18</v>
          </cell>
          <cell r="K141">
            <v>165</v>
          </cell>
          <cell r="L141" t="str">
            <v>Sea Salt</v>
          </cell>
          <cell r="M141" t="str">
            <v>N/A</v>
          </cell>
          <cell r="N141">
            <v>14.137200000000002</v>
          </cell>
          <cell r="O141" t="str">
            <v>67-69</v>
          </cell>
          <cell r="P141">
            <v>68</v>
          </cell>
          <cell r="Q141" t="str">
            <v>48-50</v>
          </cell>
          <cell r="R141">
            <v>49</v>
          </cell>
          <cell r="S141" t="str">
            <v>57-61</v>
          </cell>
          <cell r="T141">
            <v>58</v>
          </cell>
          <cell r="U141">
            <v>0.15</v>
          </cell>
          <cell r="V141">
            <v>52</v>
          </cell>
          <cell r="W141" t="str">
            <v>64 X 64</v>
          </cell>
          <cell r="X141" t="str">
            <v>3:35</v>
          </cell>
          <cell r="Y141" t="str">
            <v>Sunflower</v>
          </cell>
          <cell r="Z141" t="str">
            <v>2.5</v>
          </cell>
          <cell r="AA141">
            <v>34</v>
          </cell>
          <cell r="AB141">
            <v>197.2</v>
          </cell>
          <cell r="AC141">
            <v>1</v>
          </cell>
          <cell r="AD141">
            <v>48</v>
          </cell>
          <cell r="AE141">
            <v>185</v>
          </cell>
          <cell r="AF141">
            <v>8.8800000000000008</v>
          </cell>
          <cell r="AG141">
            <v>178</v>
          </cell>
          <cell r="AH141">
            <v>109</v>
          </cell>
          <cell r="AI141">
            <v>85.383333333333326</v>
          </cell>
          <cell r="AJ141">
            <v>76.844999999999999</v>
          </cell>
          <cell r="AK141">
            <v>72.575833333333321</v>
          </cell>
          <cell r="AL141">
            <v>967.92000000000007</v>
          </cell>
          <cell r="AM141" t="str">
            <v>None</v>
          </cell>
          <cell r="AN141">
            <v>8</v>
          </cell>
          <cell r="AO141" t="str">
            <v>.Use maximum relaxation to keep product round.</v>
          </cell>
          <cell r="AP141" t="str">
            <v>0:47</v>
          </cell>
          <cell r="AQ141">
            <v>0.16666666666666666</v>
          </cell>
          <cell r="AR141">
            <v>10</v>
          </cell>
          <cell r="AS141">
            <v>73.050566037735848</v>
          </cell>
          <cell r="AT141">
            <v>0.6209356737485161</v>
          </cell>
          <cell r="AU141">
            <v>748.8</v>
          </cell>
          <cell r="AV141">
            <v>84.324324324324309</v>
          </cell>
          <cell r="AW141">
            <v>868.60799999999995</v>
          </cell>
          <cell r="AX141">
            <v>97.816216216216205</v>
          </cell>
          <cell r="AY141">
            <v>0.15</v>
          </cell>
          <cell r="AZ141">
            <v>0.01</v>
          </cell>
          <cell r="BA141" t="str">
            <v>N</v>
          </cell>
          <cell r="BB141">
            <v>0</v>
          </cell>
          <cell r="BC141">
            <v>1.3320000000000001</v>
          </cell>
          <cell r="BD141">
            <v>8.8800000000000004E-2</v>
          </cell>
          <cell r="BE141">
            <v>0</v>
          </cell>
          <cell r="BF141">
            <v>1.4208000000000001</v>
          </cell>
          <cell r="BG141">
            <v>138926.4705882353</v>
          </cell>
          <cell r="BH141">
            <v>5.3899015560495388E-3</v>
          </cell>
          <cell r="BI141">
            <v>10.217119339472847</v>
          </cell>
          <cell r="BJ141">
            <v>11.676707816540397</v>
          </cell>
          <cell r="BK141">
            <v>0.76048832766211916</v>
          </cell>
          <cell r="BL141">
            <v>0.86912951732813615</v>
          </cell>
          <cell r="BM141">
            <v>7</v>
          </cell>
        </row>
        <row r="142">
          <cell r="A142">
            <v>70000065</v>
          </cell>
          <cell r="B142" t="str">
            <v>Bulk Salt and Pepper Crisp (MB)</v>
          </cell>
          <cell r="C142" t="str">
            <v>60000040</v>
          </cell>
          <cell r="D142" t="str">
            <v>None</v>
          </cell>
          <cell r="E142">
            <v>240</v>
          </cell>
          <cell r="F142">
            <v>942.9</v>
          </cell>
          <cell r="G142">
            <v>20.196000000000002</v>
          </cell>
          <cell r="H142">
            <v>47</v>
          </cell>
          <cell r="I142" t="str">
            <v>1-4</v>
          </cell>
          <cell r="J142">
            <v>18</v>
          </cell>
          <cell r="K142">
            <v>165</v>
          </cell>
          <cell r="L142" t="str">
            <v>Sea Salt</v>
          </cell>
          <cell r="M142" t="str">
            <v>N/A</v>
          </cell>
          <cell r="N142">
            <v>14.137200000000002</v>
          </cell>
          <cell r="O142" t="str">
            <v>67-69</v>
          </cell>
          <cell r="P142">
            <v>68</v>
          </cell>
          <cell r="Q142" t="str">
            <v>48-50</v>
          </cell>
          <cell r="R142">
            <v>49</v>
          </cell>
          <cell r="S142" t="str">
            <v>57-61</v>
          </cell>
          <cell r="T142">
            <v>58</v>
          </cell>
          <cell r="U142">
            <v>0.15</v>
          </cell>
          <cell r="V142">
            <v>52</v>
          </cell>
          <cell r="W142" t="str">
            <v>64 X 64</v>
          </cell>
          <cell r="X142" t="str">
            <v>3:35</v>
          </cell>
          <cell r="Y142" t="str">
            <v>Sunflower</v>
          </cell>
          <cell r="Z142" t="str">
            <v>2.5</v>
          </cell>
          <cell r="AA142">
            <v>173</v>
          </cell>
          <cell r="AB142">
            <v>1003.4</v>
          </cell>
          <cell r="AC142">
            <v>1</v>
          </cell>
          <cell r="AD142">
            <v>1</v>
          </cell>
          <cell r="AE142" t="str">
            <v>N/A</v>
          </cell>
          <cell r="AF142">
            <v>1</v>
          </cell>
          <cell r="AG142" t="str">
            <v>N/A</v>
          </cell>
          <cell r="AH142">
            <v>1033.56</v>
          </cell>
          <cell r="AI142">
            <v>809.62199999999996</v>
          </cell>
          <cell r="AJ142">
            <v>728.65980000000002</v>
          </cell>
          <cell r="AK142">
            <v>688.17869999999994</v>
          </cell>
          <cell r="AL142">
            <v>1033.56</v>
          </cell>
          <cell r="AM142" t="str">
            <v>None</v>
          </cell>
          <cell r="AN142">
            <v>8</v>
          </cell>
          <cell r="AO142" t="str">
            <v>Use maximum relaxation to keep product round.</v>
          </cell>
          <cell r="AP142" t="str">
            <v>0:47</v>
          </cell>
          <cell r="AQ142">
            <v>0.16666666666666666</v>
          </cell>
          <cell r="AR142">
            <v>10</v>
          </cell>
          <cell r="AS142">
            <v>78.004528301886793</v>
          </cell>
          <cell r="AT142">
            <v>0.58150088754853502</v>
          </cell>
          <cell r="AU142">
            <v>757.1</v>
          </cell>
          <cell r="AV142">
            <v>757.1</v>
          </cell>
          <cell r="AW142">
            <v>878.23599999999999</v>
          </cell>
          <cell r="AX142">
            <v>878.23599999999999</v>
          </cell>
          <cell r="AY142">
            <v>0.15</v>
          </cell>
          <cell r="AZ142">
            <v>0.01</v>
          </cell>
          <cell r="BA142" t="str">
            <v>N</v>
          </cell>
          <cell r="BB142">
            <v>0</v>
          </cell>
          <cell r="BC142">
            <v>0.15</v>
          </cell>
          <cell r="BD142">
            <v>0.01</v>
          </cell>
          <cell r="BE142">
            <v>0</v>
          </cell>
          <cell r="BF142">
            <v>0.16</v>
          </cell>
          <cell r="BG142">
            <v>138661.76470588235</v>
          </cell>
          <cell r="BH142">
            <v>5.4600487856612577E-3</v>
          </cell>
          <cell r="BI142">
            <v>1.1045884399193975</v>
          </cell>
          <cell r="BJ142">
            <v>1.2623867884793114</v>
          </cell>
          <cell r="BK142">
            <v>0.79215024200674167</v>
          </cell>
          <cell r="BL142">
            <v>0.90531456229341911</v>
          </cell>
          <cell r="BM142">
            <v>7</v>
          </cell>
        </row>
        <row r="143">
          <cell r="A143">
            <v>70000066</v>
          </cell>
          <cell r="B143" t="str">
            <v xml:space="preserve">Lidl (USA) Wheat Entertainer 24/8oz </v>
          </cell>
          <cell r="C143" t="str">
            <v>60000042</v>
          </cell>
          <cell r="D143" t="str">
            <v>Dairy</v>
          </cell>
          <cell r="E143">
            <v>120</v>
          </cell>
          <cell r="F143">
            <v>917.3</v>
          </cell>
          <cell r="G143">
            <v>20.978999999999999</v>
          </cell>
          <cell r="H143">
            <v>44</v>
          </cell>
          <cell r="I143" t="str">
            <v>1-3</v>
          </cell>
          <cell r="J143">
            <v>18</v>
          </cell>
          <cell r="K143">
            <v>185</v>
          </cell>
          <cell r="L143" t="str">
            <v>Flake Salt</v>
          </cell>
          <cell r="M143" t="str">
            <v>N/A</v>
          </cell>
          <cell r="N143">
            <v>14.685300000000002</v>
          </cell>
          <cell r="O143" t="str">
            <v>62-64</v>
          </cell>
          <cell r="P143">
            <v>63</v>
          </cell>
          <cell r="Q143" t="str">
            <v>44-46</v>
          </cell>
          <cell r="R143">
            <v>45</v>
          </cell>
          <cell r="S143" t="str">
            <v>49-51</v>
          </cell>
          <cell r="T143">
            <v>50</v>
          </cell>
          <cell r="U143">
            <v>0.1</v>
          </cell>
          <cell r="V143">
            <v>49</v>
          </cell>
          <cell r="W143" t="str">
            <v>62 X 62</v>
          </cell>
          <cell r="X143" t="str">
            <v>3:20</v>
          </cell>
          <cell r="Y143" t="str">
            <v>Sunflower</v>
          </cell>
          <cell r="Z143" t="str">
            <v>2.5</v>
          </cell>
          <cell r="AA143">
            <v>46</v>
          </cell>
          <cell r="AB143">
            <v>230</v>
          </cell>
          <cell r="AC143">
            <v>1</v>
          </cell>
          <cell r="AD143">
            <v>24</v>
          </cell>
          <cell r="AE143">
            <v>227</v>
          </cell>
          <cell r="AF143">
            <v>5.4480000000000004</v>
          </cell>
          <cell r="AG143">
            <v>229</v>
          </cell>
          <cell r="AH143">
            <v>180</v>
          </cell>
          <cell r="AI143">
            <v>132</v>
          </cell>
          <cell r="AJ143">
            <v>118.8</v>
          </cell>
          <cell r="AK143">
            <v>112.2</v>
          </cell>
          <cell r="AL143">
            <v>980.6400000000001</v>
          </cell>
          <cell r="AM143" t="str">
            <v>Dairy</v>
          </cell>
          <cell r="AN143">
            <v>7</v>
          </cell>
          <cell r="AP143" t="str">
            <v>0:44</v>
          </cell>
          <cell r="AQ143">
            <v>8.3333333333333329E-2</v>
          </cell>
          <cell r="AR143">
            <v>10</v>
          </cell>
          <cell r="AS143">
            <v>74.010566037735856</v>
          </cell>
          <cell r="AT143">
            <v>0.61288144205280615</v>
          </cell>
          <cell r="AU143">
            <v>737.375</v>
          </cell>
          <cell r="AV143">
            <v>135.34783406754772</v>
          </cell>
          <cell r="AW143">
            <v>818.48624999999993</v>
          </cell>
          <cell r="AX143">
            <v>150.23609581497794</v>
          </cell>
          <cell r="AY143">
            <v>0.1</v>
          </cell>
          <cell r="AZ143">
            <v>0.01</v>
          </cell>
          <cell r="BA143" t="str">
            <v>N</v>
          </cell>
          <cell r="BB143">
            <v>0</v>
          </cell>
          <cell r="BC143">
            <v>0.54480000000000006</v>
          </cell>
          <cell r="BD143">
            <v>5.4480000000000008E-2</v>
          </cell>
          <cell r="BE143">
            <v>0</v>
          </cell>
          <cell r="BF143">
            <v>0.59928000000000003</v>
          </cell>
          <cell r="BG143">
            <v>145603.17460317459</v>
          </cell>
          <cell r="BH143">
            <v>5.0642783167993031E-3</v>
          </cell>
          <cell r="BI143">
            <v>6.1902432617464305</v>
          </cell>
          <cell r="BJ143">
            <v>7.0745637277102063</v>
          </cell>
          <cell r="BK143">
            <v>0.77008282202064937</v>
          </cell>
          <cell r="BL143">
            <v>0.88009465373788498</v>
          </cell>
          <cell r="BM143">
            <v>2</v>
          </cell>
        </row>
        <row r="144">
          <cell r="A144">
            <v>70000067</v>
          </cell>
          <cell r="B144" t="str">
            <v>Lidl (USA) Vegetable Entertainer 24/8oz</v>
          </cell>
          <cell r="C144" t="str">
            <v>60000043</v>
          </cell>
          <cell r="D144" t="str">
            <v>None</v>
          </cell>
          <cell r="E144">
            <v>180</v>
          </cell>
          <cell r="F144">
            <v>910.08</v>
          </cell>
          <cell r="G144">
            <v>19.98</v>
          </cell>
          <cell r="H144">
            <v>46</v>
          </cell>
          <cell r="I144" t="str">
            <v>1-3</v>
          </cell>
          <cell r="J144">
            <v>18</v>
          </cell>
          <cell r="K144">
            <v>185</v>
          </cell>
          <cell r="L144" t="str">
            <v>Flake Salt</v>
          </cell>
          <cell r="M144" t="str">
            <v>N/A</v>
          </cell>
          <cell r="N144">
            <v>13.986000000000001</v>
          </cell>
          <cell r="O144" t="str">
            <v>59-61</v>
          </cell>
          <cell r="P144">
            <v>60</v>
          </cell>
          <cell r="Q144" t="str">
            <v>44-46</v>
          </cell>
          <cell r="R144">
            <v>45</v>
          </cell>
          <cell r="S144" t="str">
            <v>49-51</v>
          </cell>
          <cell r="T144">
            <v>50</v>
          </cell>
          <cell r="U144">
            <v>0.1</v>
          </cell>
          <cell r="V144">
            <v>49</v>
          </cell>
          <cell r="W144" t="str">
            <v>62 X 62</v>
          </cell>
          <cell r="X144" t="str">
            <v>3:40</v>
          </cell>
          <cell r="Y144" t="str">
            <v>Sunflower</v>
          </cell>
          <cell r="Z144" t="str">
            <v>2.5</v>
          </cell>
          <cell r="AA144">
            <v>46</v>
          </cell>
          <cell r="AB144">
            <v>230</v>
          </cell>
          <cell r="AC144">
            <v>1</v>
          </cell>
          <cell r="AD144">
            <v>24</v>
          </cell>
          <cell r="AE144">
            <v>227</v>
          </cell>
          <cell r="AF144">
            <v>5.4480000000000004</v>
          </cell>
          <cell r="AG144">
            <v>229</v>
          </cell>
          <cell r="AH144">
            <v>180</v>
          </cell>
          <cell r="AI144">
            <v>138</v>
          </cell>
          <cell r="AJ144">
            <v>124.2</v>
          </cell>
          <cell r="AK144">
            <v>117.3</v>
          </cell>
          <cell r="AL144">
            <v>980.6400000000001</v>
          </cell>
          <cell r="AM144" t="str">
            <v>None</v>
          </cell>
          <cell r="AN144">
            <v>7</v>
          </cell>
          <cell r="AP144" t="str">
            <v>0:46</v>
          </cell>
          <cell r="AQ144">
            <v>0.125</v>
          </cell>
          <cell r="AR144">
            <v>10</v>
          </cell>
          <cell r="AS144">
            <v>74.010566037735856</v>
          </cell>
          <cell r="AT144">
            <v>0.61288144205280615</v>
          </cell>
          <cell r="AU144">
            <v>741.58</v>
          </cell>
          <cell r="AV144">
            <v>136.11967694566815</v>
          </cell>
          <cell r="AW144">
            <v>823.15380000000005</v>
          </cell>
          <cell r="AX144">
            <v>151.09284140969163</v>
          </cell>
          <cell r="AY144">
            <v>0.1</v>
          </cell>
          <cell r="AZ144">
            <v>0.01</v>
          </cell>
          <cell r="BA144" t="str">
            <v>N</v>
          </cell>
          <cell r="BB144">
            <v>0</v>
          </cell>
          <cell r="BC144">
            <v>0.54480000000000006</v>
          </cell>
          <cell r="BD144">
            <v>5.4480000000000008E-2</v>
          </cell>
          <cell r="BE144">
            <v>0</v>
          </cell>
          <cell r="BF144">
            <v>0.59928000000000003</v>
          </cell>
          <cell r="BG144">
            <v>151680</v>
          </cell>
          <cell r="BH144">
            <v>4.8891086497890295E-3</v>
          </cell>
          <cell r="BI144">
            <v>5.996855949367089</v>
          </cell>
          <cell r="BJ144">
            <v>6.8535496564195304</v>
          </cell>
          <cell r="BK144">
            <v>0.79491654297667624</v>
          </cell>
          <cell r="BL144">
            <v>0.9084760491162015</v>
          </cell>
          <cell r="BM144">
            <v>2</v>
          </cell>
        </row>
        <row r="145">
          <cell r="A145">
            <v>70000068</v>
          </cell>
          <cell r="B145" t="str">
            <v>Lidl (USA) Original Entertainer 24/7oz</v>
          </cell>
          <cell r="C145" t="str">
            <v>60000044</v>
          </cell>
          <cell r="D145" t="str">
            <v>None</v>
          </cell>
          <cell r="E145">
            <v>180</v>
          </cell>
          <cell r="F145">
            <v>878.78</v>
          </cell>
          <cell r="G145">
            <v>20.52</v>
          </cell>
          <cell r="H145">
            <v>43</v>
          </cell>
          <cell r="I145" t="str">
            <v>1-3</v>
          </cell>
          <cell r="J145">
            <v>18</v>
          </cell>
          <cell r="K145">
            <v>190</v>
          </cell>
          <cell r="L145" t="str">
            <v>Flake Salt</v>
          </cell>
          <cell r="M145" t="str">
            <v>N/A</v>
          </cell>
          <cell r="N145">
            <v>14.364000000000001</v>
          </cell>
          <cell r="O145" t="str">
            <v>59-61</v>
          </cell>
          <cell r="P145">
            <v>60</v>
          </cell>
          <cell r="Q145" t="str">
            <v>44-46</v>
          </cell>
          <cell r="R145">
            <v>45</v>
          </cell>
          <cell r="S145" t="str">
            <v>49-51</v>
          </cell>
          <cell r="T145">
            <v>50</v>
          </cell>
          <cell r="U145">
            <v>0.1</v>
          </cell>
          <cell r="V145">
            <v>55</v>
          </cell>
          <cell r="W145" t="str">
            <v>62 X 62</v>
          </cell>
          <cell r="X145" t="str">
            <v>3:20</v>
          </cell>
          <cell r="Y145" t="str">
            <v>Sunflower</v>
          </cell>
          <cell r="Z145" t="str">
            <v>2.5</v>
          </cell>
          <cell r="AA145">
            <v>41</v>
          </cell>
          <cell r="AB145">
            <v>205</v>
          </cell>
          <cell r="AC145">
            <v>1</v>
          </cell>
          <cell r="AD145">
            <v>24</v>
          </cell>
          <cell r="AE145">
            <v>198</v>
          </cell>
          <cell r="AF145">
            <v>4.7519999999999998</v>
          </cell>
          <cell r="AG145">
            <v>229</v>
          </cell>
          <cell r="AH145">
            <v>208</v>
          </cell>
          <cell r="AI145">
            <v>149.06666666666666</v>
          </cell>
          <cell r="AJ145">
            <v>134.16</v>
          </cell>
          <cell r="AK145">
            <v>126.70666666666666</v>
          </cell>
          <cell r="AL145">
            <v>988.41599999999994</v>
          </cell>
          <cell r="AM145" t="str">
            <v>None</v>
          </cell>
          <cell r="AN145">
            <v>7</v>
          </cell>
          <cell r="AP145" t="str">
            <v>0:43</v>
          </cell>
          <cell r="AQ145">
            <v>0.125</v>
          </cell>
          <cell r="AR145">
            <v>10</v>
          </cell>
          <cell r="AS145">
            <v>74.597433962264148</v>
          </cell>
          <cell r="AT145">
            <v>0.60805982231637679</v>
          </cell>
          <cell r="AU145">
            <v>739.28</v>
          </cell>
          <cell r="AV145">
            <v>155.57239057239056</v>
          </cell>
          <cell r="AW145">
            <v>820.60079999999994</v>
          </cell>
          <cell r="AX145">
            <v>172.68535353535353</v>
          </cell>
          <cell r="AY145">
            <v>0.1</v>
          </cell>
          <cell r="AZ145">
            <v>0.01</v>
          </cell>
          <cell r="BA145" t="str">
            <v>N</v>
          </cell>
          <cell r="BB145">
            <v>0</v>
          </cell>
          <cell r="BC145">
            <v>0.47520000000000001</v>
          </cell>
          <cell r="BD145">
            <v>4.752E-2</v>
          </cell>
          <cell r="BE145">
            <v>0</v>
          </cell>
          <cell r="BF145">
            <v>0.52271999999999996</v>
          </cell>
          <cell r="BG145">
            <v>146463.33333333331</v>
          </cell>
          <cell r="BH145">
            <v>5.0475431848699334E-3</v>
          </cell>
          <cell r="BI145">
            <v>5.4895024939120143</v>
          </cell>
          <cell r="BJ145">
            <v>6.273717135899445</v>
          </cell>
          <cell r="BK145">
            <v>0.75744568922435473</v>
          </cell>
          <cell r="BL145">
            <v>0.86565221625640543</v>
          </cell>
          <cell r="BM145">
            <v>2</v>
          </cell>
        </row>
        <row r="146">
          <cell r="A146">
            <v>70000069</v>
          </cell>
          <cell r="B146" t="str">
            <v xml:space="preserve">Lidl (USA) Thin Wheat Original 32/9.1oz(258g) </v>
          </cell>
          <cell r="C146" t="str">
            <v>60000033</v>
          </cell>
          <cell r="D146" t="str">
            <v>None</v>
          </cell>
          <cell r="E146">
            <v>30</v>
          </cell>
          <cell r="F146">
            <v>1015</v>
          </cell>
          <cell r="G146">
            <v>16.896000000000001</v>
          </cell>
          <cell r="H146">
            <v>60</v>
          </cell>
          <cell r="I146" t="str">
            <v>1-13</v>
          </cell>
          <cell r="J146">
            <v>32</v>
          </cell>
          <cell r="K146">
            <v>240</v>
          </cell>
          <cell r="L146" t="str">
            <v>Flake Salt</v>
          </cell>
          <cell r="M146" t="str">
            <v>N/A</v>
          </cell>
          <cell r="N146">
            <v>8</v>
          </cell>
          <cell r="O146" t="str">
            <v>21-23</v>
          </cell>
          <cell r="P146">
            <v>22</v>
          </cell>
          <cell r="Q146" t="str">
            <v>16-18</v>
          </cell>
          <cell r="R146">
            <v>17</v>
          </cell>
          <cell r="S146" t="str">
            <v>19-21</v>
          </cell>
          <cell r="T146">
            <v>20</v>
          </cell>
          <cell r="U146">
            <v>0.15</v>
          </cell>
          <cell r="V146">
            <v>29</v>
          </cell>
          <cell r="W146" t="str">
            <v>32 X 32</v>
          </cell>
          <cell r="X146" t="str">
            <v>3:45</v>
          </cell>
          <cell r="Y146" t="str">
            <v>Sunflower</v>
          </cell>
          <cell r="Z146" t="str">
            <v>2</v>
          </cell>
          <cell r="AA146">
            <v>131</v>
          </cell>
          <cell r="AB146">
            <v>262</v>
          </cell>
          <cell r="AC146">
            <v>1</v>
          </cell>
          <cell r="AD146">
            <v>32</v>
          </cell>
          <cell r="AE146">
            <v>258</v>
          </cell>
          <cell r="AF146">
            <v>8.2560000000000002</v>
          </cell>
          <cell r="AG146" t="str">
            <v>N/A</v>
          </cell>
          <cell r="AH146">
            <v>109</v>
          </cell>
          <cell r="AI146">
            <v>109</v>
          </cell>
          <cell r="AJ146">
            <v>98.100000000000009</v>
          </cell>
          <cell r="AK146">
            <v>92.649999999999991</v>
          </cell>
          <cell r="AL146">
            <v>899.904</v>
          </cell>
          <cell r="AM146" t="str">
            <v>None</v>
          </cell>
          <cell r="AN146">
            <v>17</v>
          </cell>
          <cell r="AO146" t="str">
            <v xml:space="preserve">DIE TO BE MOUNTED ON RIGHT SLOT ONLY (CUTTER SIDE).  </v>
          </cell>
          <cell r="AP146" t="str">
            <v>1:00</v>
          </cell>
          <cell r="AQ146">
            <v>2.0833333333333332E-2</v>
          </cell>
          <cell r="AR146">
            <v>8</v>
          </cell>
          <cell r="AS146">
            <v>79.991466666666668</v>
          </cell>
          <cell r="AT146">
            <v>0.56705676655949955</v>
          </cell>
          <cell r="AU146">
            <v>779.82</v>
          </cell>
          <cell r="AV146">
            <v>94.454941860465127</v>
          </cell>
          <cell r="AW146">
            <v>904.59119999999996</v>
          </cell>
          <cell r="AX146">
            <v>109.56773255813953</v>
          </cell>
          <cell r="AY146">
            <v>0.15</v>
          </cell>
          <cell r="AZ146">
            <v>0.01</v>
          </cell>
          <cell r="BA146" t="str">
            <v>N</v>
          </cell>
          <cell r="BB146">
            <v>0</v>
          </cell>
          <cell r="BC146">
            <v>1.2383999999999999</v>
          </cell>
          <cell r="BD146">
            <v>8.2560000000000008E-2</v>
          </cell>
          <cell r="BE146">
            <v>0</v>
          </cell>
          <cell r="BF146">
            <v>1.3209599999999999</v>
          </cell>
          <cell r="BG146">
            <v>461363.63636363635</v>
          </cell>
          <cell r="BH146">
            <v>1.6902502463054189E-3</v>
          </cell>
          <cell r="BI146">
            <v>8.4064890325123152</v>
          </cell>
          <cell r="BJ146">
            <v>9.6074160371569324</v>
          </cell>
          <cell r="BK146">
            <v>0.85933615949072095</v>
          </cell>
          <cell r="BL146">
            <v>0.98209846798939548</v>
          </cell>
          <cell r="BM146">
            <v>6</v>
          </cell>
        </row>
        <row r="147">
          <cell r="A147">
            <v>70000070</v>
          </cell>
          <cell r="B147" t="str">
            <v xml:space="preserve">Lidl (USA) Thin Wheat Reduced Fat 32/8.5oz(240g)  </v>
          </cell>
          <cell r="C147" t="str">
            <v>60000033</v>
          </cell>
          <cell r="D147" t="str">
            <v>None</v>
          </cell>
          <cell r="E147">
            <v>30</v>
          </cell>
          <cell r="F147">
            <v>1015</v>
          </cell>
          <cell r="G147">
            <v>16.896000000000001</v>
          </cell>
          <cell r="H147">
            <v>60</v>
          </cell>
          <cell r="I147" t="str">
            <v>1-13</v>
          </cell>
          <cell r="J147">
            <v>32</v>
          </cell>
          <cell r="K147">
            <v>240</v>
          </cell>
          <cell r="L147" t="str">
            <v>Flake Salt</v>
          </cell>
          <cell r="M147" t="str">
            <v>N/A</v>
          </cell>
          <cell r="N147">
            <v>8</v>
          </cell>
          <cell r="O147" t="str">
            <v>21-23</v>
          </cell>
          <cell r="P147">
            <v>22</v>
          </cell>
          <cell r="Q147" t="str">
            <v>16-18</v>
          </cell>
          <cell r="R147">
            <v>17</v>
          </cell>
          <cell r="S147" t="str">
            <v>18-20</v>
          </cell>
          <cell r="T147">
            <v>19</v>
          </cell>
          <cell r="U147">
            <v>0.09</v>
          </cell>
          <cell r="V147">
            <v>29</v>
          </cell>
          <cell r="W147" t="str">
            <v>33 X 32</v>
          </cell>
          <cell r="X147" t="str">
            <v>3:45</v>
          </cell>
          <cell r="Y147" t="str">
            <v>Sunflower</v>
          </cell>
          <cell r="Z147" t="str">
            <v>2</v>
          </cell>
          <cell r="AA147">
            <v>128</v>
          </cell>
          <cell r="AB147">
            <v>243.2</v>
          </cell>
          <cell r="AC147">
            <v>1</v>
          </cell>
          <cell r="AD147">
            <v>32</v>
          </cell>
          <cell r="AE147">
            <v>240</v>
          </cell>
          <cell r="AF147">
            <v>7.68</v>
          </cell>
          <cell r="AG147" t="str">
            <v>N/A</v>
          </cell>
          <cell r="AH147">
            <v>112</v>
          </cell>
          <cell r="AI147">
            <v>112</v>
          </cell>
          <cell r="AJ147">
            <v>100.8</v>
          </cell>
          <cell r="AK147">
            <v>95.2</v>
          </cell>
          <cell r="AL147">
            <v>860.16</v>
          </cell>
          <cell r="AM147" t="str">
            <v>None</v>
          </cell>
          <cell r="AN147">
            <v>17</v>
          </cell>
          <cell r="AO147" t="str">
            <v xml:space="preserve">DIE TO BE MOUNTED ON RIGHT SLOT ONLY (CUTTER SIDE).  </v>
          </cell>
          <cell r="AP147" t="str">
            <v>1:00</v>
          </cell>
          <cell r="AQ147">
            <v>2.0833333333333332E-2</v>
          </cell>
          <cell r="AR147">
            <v>8</v>
          </cell>
          <cell r="AS147">
            <v>76.458666666666659</v>
          </cell>
          <cell r="AT147">
            <v>0.59325782697865503</v>
          </cell>
          <cell r="AU147">
            <v>779.82</v>
          </cell>
          <cell r="AV147">
            <v>101.53906250000001</v>
          </cell>
          <cell r="AW147">
            <v>857.80200000000002</v>
          </cell>
          <cell r="AX147">
            <v>111.69296875000001</v>
          </cell>
          <cell r="AY147">
            <v>0.09</v>
          </cell>
          <cell r="AZ147">
            <v>0.01</v>
          </cell>
          <cell r="BA147" t="str">
            <v>N</v>
          </cell>
          <cell r="BB147">
            <v>0</v>
          </cell>
          <cell r="BC147">
            <v>0.69119999999999993</v>
          </cell>
          <cell r="BD147">
            <v>7.6799999999999993E-2</v>
          </cell>
          <cell r="BE147">
            <v>0</v>
          </cell>
          <cell r="BF147">
            <v>0.7679999999999999</v>
          </cell>
          <cell r="BG147">
            <v>461363.63636363635</v>
          </cell>
          <cell r="BH147">
            <v>1.6902502463054189E-3</v>
          </cell>
          <cell r="BI147">
            <v>7.6912650088669956</v>
          </cell>
          <cell r="BJ147">
            <v>8.7900171529908526</v>
          </cell>
          <cell r="BK147">
            <v>0.87371843152624984</v>
          </cell>
          <cell r="BL147">
            <v>0.99853535031571417</v>
          </cell>
          <cell r="BM147">
            <v>6</v>
          </cell>
        </row>
        <row r="148">
          <cell r="A148">
            <v>70000071</v>
          </cell>
          <cell r="B148" t="str">
            <v>Lidl (USA) Toasted Sesame Water Cracker 48/125g (4.4oz) MB</v>
          </cell>
          <cell r="C148" t="str">
            <v>60000020</v>
          </cell>
          <cell r="D148" t="str">
            <v>Sesame</v>
          </cell>
          <cell r="E148">
            <v>300</v>
          </cell>
          <cell r="F148">
            <v>903</v>
          </cell>
          <cell r="G148">
            <v>17.100000000000001</v>
          </cell>
          <cell r="H148">
            <v>53</v>
          </cell>
          <cell r="I148" t="str">
            <v>1-19</v>
          </cell>
          <cell r="J148">
            <v>18</v>
          </cell>
          <cell r="K148">
            <v>190</v>
          </cell>
          <cell r="L148" t="str">
            <v>White Sesame Seeds</v>
          </cell>
          <cell r="M148">
            <v>35</v>
          </cell>
          <cell r="N148" t="str">
            <v>N/A</v>
          </cell>
          <cell r="O148" t="str">
            <v>49-51</v>
          </cell>
          <cell r="P148">
            <v>50</v>
          </cell>
          <cell r="Q148" t="str">
            <v>34-36</v>
          </cell>
          <cell r="R148">
            <v>35</v>
          </cell>
          <cell r="S148" t="str">
            <v>34-36</v>
          </cell>
          <cell r="T148">
            <v>35</v>
          </cell>
          <cell r="U148" t="str">
            <v>N/A</v>
          </cell>
          <cell r="V148">
            <v>49</v>
          </cell>
          <cell r="W148" t="str">
            <v>58 X 58</v>
          </cell>
          <cell r="X148">
            <v>0.15972222222222224</v>
          </cell>
          <cell r="Y148" t="str">
            <v>N/A</v>
          </cell>
          <cell r="Z148" t="str">
            <v>1.5</v>
          </cell>
          <cell r="AA148">
            <v>36</v>
          </cell>
          <cell r="AB148">
            <v>126</v>
          </cell>
          <cell r="AC148">
            <v>1</v>
          </cell>
          <cell r="AD148">
            <v>48</v>
          </cell>
          <cell r="AE148">
            <v>125</v>
          </cell>
          <cell r="AF148">
            <v>6</v>
          </cell>
          <cell r="AG148">
            <v>178</v>
          </cell>
          <cell r="AH148">
            <v>118</v>
          </cell>
          <cell r="AI148">
            <v>104.23333333333333</v>
          </cell>
          <cell r="AJ148">
            <v>93.81</v>
          </cell>
          <cell r="AK148">
            <v>88.598333333333329</v>
          </cell>
          <cell r="AL148">
            <v>708</v>
          </cell>
          <cell r="AM148" t="str">
            <v>None</v>
          </cell>
          <cell r="AN148">
            <v>8</v>
          </cell>
          <cell r="AO148" t="str">
            <v>.Use maximum relaxation to keep product round.</v>
          </cell>
          <cell r="AP148" t="str">
            <v>0:53</v>
          </cell>
          <cell r="AQ148">
            <v>0.20833333333333334</v>
          </cell>
          <cell r="AR148">
            <v>11</v>
          </cell>
          <cell r="AS148">
            <v>49.684210526315788</v>
          </cell>
          <cell r="AT148">
            <v>0.91296011267657606</v>
          </cell>
          <cell r="AU148">
            <v>704</v>
          </cell>
          <cell r="AV148">
            <v>117.33333333333333</v>
          </cell>
          <cell r="AW148">
            <v>711.04</v>
          </cell>
          <cell r="AX148">
            <v>118.50666666666666</v>
          </cell>
          <cell r="AY148">
            <v>0</v>
          </cell>
          <cell r="AZ148">
            <v>0</v>
          </cell>
          <cell r="BA148" t="str">
            <v>N</v>
          </cell>
          <cell r="BB148">
            <v>0.03</v>
          </cell>
          <cell r="BC148">
            <v>0</v>
          </cell>
          <cell r="BD148">
            <v>0</v>
          </cell>
          <cell r="BE148">
            <v>0.18</v>
          </cell>
          <cell r="BF148">
            <v>0.18</v>
          </cell>
          <cell r="BG148">
            <v>180600</v>
          </cell>
          <cell r="BH148">
            <v>3.8981173864894793E-3</v>
          </cell>
          <cell r="BI148">
            <v>6.9159468438538196</v>
          </cell>
          <cell r="BJ148">
            <v>8.1364080515927295</v>
          </cell>
          <cell r="BK148">
            <v>0.7374261420954028</v>
          </cell>
          <cell r="BL148">
            <v>0.86756016717106221</v>
          </cell>
          <cell r="BM148">
            <v>5</v>
          </cell>
        </row>
        <row r="149">
          <cell r="A149">
            <v>70000072</v>
          </cell>
          <cell r="B149" t="str">
            <v>Lidl (USA) Original Water Cracker 48/125g (4.4oz) MB</v>
          </cell>
          <cell r="C149" t="str">
            <v>60000020</v>
          </cell>
          <cell r="D149" t="str">
            <v>None</v>
          </cell>
          <cell r="E149">
            <v>300</v>
          </cell>
          <cell r="F149">
            <v>903</v>
          </cell>
          <cell r="G149">
            <v>14.85</v>
          </cell>
          <cell r="H149">
            <v>61</v>
          </cell>
          <cell r="I149" t="str">
            <v>1-19</v>
          </cell>
          <cell r="J149">
            <v>18</v>
          </cell>
          <cell r="K149">
            <v>165</v>
          </cell>
          <cell r="L149" t="str">
            <v>None</v>
          </cell>
          <cell r="M149" t="str">
            <v>N/A</v>
          </cell>
          <cell r="N149" t="str">
            <v>N/A</v>
          </cell>
          <cell r="O149" t="str">
            <v>49-51</v>
          </cell>
          <cell r="P149">
            <v>50</v>
          </cell>
          <cell r="Q149" t="str">
            <v>34-36</v>
          </cell>
          <cell r="R149">
            <v>35</v>
          </cell>
          <cell r="S149" t="str">
            <v>34-36</v>
          </cell>
          <cell r="T149">
            <v>35</v>
          </cell>
          <cell r="U149" t="str">
            <v>N/A</v>
          </cell>
          <cell r="V149">
            <v>49</v>
          </cell>
          <cell r="W149" t="str">
            <v>58 X 58</v>
          </cell>
          <cell r="X149">
            <v>0.15972222222222224</v>
          </cell>
          <cell r="Y149" t="str">
            <v>N/A</v>
          </cell>
          <cell r="Z149" t="str">
            <v>1.5</v>
          </cell>
          <cell r="AA149">
            <v>36</v>
          </cell>
          <cell r="AB149">
            <v>126</v>
          </cell>
          <cell r="AC149">
            <v>1</v>
          </cell>
          <cell r="AD149">
            <v>48</v>
          </cell>
          <cell r="AE149">
            <v>125</v>
          </cell>
          <cell r="AF149">
            <v>6</v>
          </cell>
          <cell r="AG149">
            <v>178</v>
          </cell>
          <cell r="AH149">
            <v>103</v>
          </cell>
          <cell r="AI149">
            <v>104.71666666666665</v>
          </cell>
          <cell r="AJ149">
            <v>94.24499999999999</v>
          </cell>
          <cell r="AK149">
            <v>89.009166666666658</v>
          </cell>
          <cell r="AL149">
            <v>618</v>
          </cell>
          <cell r="AM149" t="str">
            <v>None</v>
          </cell>
          <cell r="AN149">
            <v>8</v>
          </cell>
          <cell r="AO149" t="str">
            <v>Use maximum relaxation to keep product round.</v>
          </cell>
          <cell r="AP149" t="str">
            <v>1:01</v>
          </cell>
          <cell r="AQ149">
            <v>0.20833333333333334</v>
          </cell>
          <cell r="AR149">
            <v>11</v>
          </cell>
          <cell r="AS149">
            <v>43.368421052631582</v>
          </cell>
          <cell r="AT149">
            <v>1.0459154688916112</v>
          </cell>
          <cell r="AU149">
            <v>704</v>
          </cell>
          <cell r="AV149">
            <v>117.33333333333333</v>
          </cell>
          <cell r="AW149">
            <v>704</v>
          </cell>
          <cell r="AX149">
            <v>117.33333333333333</v>
          </cell>
          <cell r="AY149">
            <v>0</v>
          </cell>
          <cell r="AZ149">
            <v>0</v>
          </cell>
          <cell r="BA149" t="str">
            <v>N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180600</v>
          </cell>
          <cell r="BH149">
            <v>3.8981173864894793E-3</v>
          </cell>
          <cell r="BI149">
            <v>6.7359468438538199</v>
          </cell>
          <cell r="BJ149">
            <v>7.9246433457103764</v>
          </cell>
          <cell r="BK149">
            <v>0.75713186553030309</v>
          </cell>
          <cell r="BL149">
            <v>0.89074337121212133</v>
          </cell>
          <cell r="BM149">
            <v>5</v>
          </cell>
        </row>
        <row r="150">
          <cell r="A150">
            <v>70000073</v>
          </cell>
          <cell r="B150" t="str">
            <v>Bulk Sea Salt Scallop (MB)</v>
          </cell>
          <cell r="C150" t="str">
            <v>60000041</v>
          </cell>
          <cell r="D150" t="str">
            <v>None</v>
          </cell>
          <cell r="E150">
            <v>300</v>
          </cell>
          <cell r="F150">
            <v>944.7</v>
          </cell>
          <cell r="G150">
            <v>20.196000000000002</v>
          </cell>
          <cell r="H150">
            <v>47</v>
          </cell>
          <cell r="I150" t="str">
            <v>1-4</v>
          </cell>
          <cell r="J150">
            <v>18</v>
          </cell>
          <cell r="K150">
            <v>165</v>
          </cell>
          <cell r="L150" t="str">
            <v>Sea Salt</v>
          </cell>
          <cell r="M150" t="str">
            <v>N/A</v>
          </cell>
          <cell r="N150">
            <v>14.137200000000002</v>
          </cell>
          <cell r="O150" t="str">
            <v>67-69</v>
          </cell>
          <cell r="P150">
            <v>68</v>
          </cell>
          <cell r="Q150" t="str">
            <v>48-50</v>
          </cell>
          <cell r="R150">
            <v>49</v>
          </cell>
          <cell r="S150" t="str">
            <v>57-61</v>
          </cell>
          <cell r="T150">
            <v>58</v>
          </cell>
          <cell r="U150">
            <v>0.15</v>
          </cell>
          <cell r="V150">
            <v>52</v>
          </cell>
          <cell r="W150" t="str">
            <v>64 X 64</v>
          </cell>
          <cell r="X150" t="str">
            <v>3:35</v>
          </cell>
          <cell r="Y150" t="str">
            <v>Sunflower</v>
          </cell>
          <cell r="Z150" t="str">
            <v>2.0</v>
          </cell>
          <cell r="AA150">
            <v>173</v>
          </cell>
          <cell r="AB150">
            <v>1003.4</v>
          </cell>
          <cell r="AC150">
            <v>1</v>
          </cell>
          <cell r="AD150">
            <v>1</v>
          </cell>
          <cell r="AE150" t="str">
            <v>N/A</v>
          </cell>
          <cell r="AF150">
            <v>1</v>
          </cell>
          <cell r="AG150" t="str">
            <v>N/A</v>
          </cell>
          <cell r="AH150">
            <v>1033.56</v>
          </cell>
          <cell r="AI150">
            <v>809.62199999999996</v>
          </cell>
          <cell r="AJ150">
            <v>728.65980000000002</v>
          </cell>
          <cell r="AK150">
            <v>688.17869999999994</v>
          </cell>
          <cell r="AL150">
            <v>1033.56</v>
          </cell>
          <cell r="AM150" t="str">
            <v>None</v>
          </cell>
          <cell r="AN150">
            <v>8</v>
          </cell>
          <cell r="AO150" t="str">
            <v>Use maximum relaxation to keep product round.</v>
          </cell>
          <cell r="AP150" t="str">
            <v>0:47</v>
          </cell>
          <cell r="AQ150">
            <v>0.16666666666666666</v>
          </cell>
          <cell r="AR150">
            <v>10</v>
          </cell>
          <cell r="AS150">
            <v>78.004528301886793</v>
          </cell>
          <cell r="AT150">
            <v>0.58150088754853502</v>
          </cell>
          <cell r="AU150">
            <v>748.8</v>
          </cell>
          <cell r="AV150">
            <v>748.8</v>
          </cell>
          <cell r="AW150">
            <v>868.60799999999995</v>
          </cell>
          <cell r="AX150">
            <v>868.60799999999995</v>
          </cell>
          <cell r="AY150">
            <v>0.15</v>
          </cell>
          <cell r="AZ150">
            <v>0.01</v>
          </cell>
          <cell r="BA150" t="str">
            <v>N</v>
          </cell>
          <cell r="BB150">
            <v>0</v>
          </cell>
          <cell r="BC150">
            <v>0.15</v>
          </cell>
          <cell r="BD150">
            <v>0.01</v>
          </cell>
          <cell r="BE150">
            <v>0</v>
          </cell>
          <cell r="BF150">
            <v>0.16</v>
          </cell>
          <cell r="BG150">
            <v>138926.4705882353</v>
          </cell>
          <cell r="BH150">
            <v>5.3899015560495388E-3</v>
          </cell>
          <cell r="BI150">
            <v>1.0924529691965701</v>
          </cell>
          <cell r="BJ150">
            <v>1.2485176790817945</v>
          </cell>
          <cell r="BK150">
            <v>0.80094981172828605</v>
          </cell>
          <cell r="BL150">
            <v>0.9153712134037556</v>
          </cell>
          <cell r="BM150">
            <v>7</v>
          </cell>
        </row>
        <row r="151">
          <cell r="A151">
            <v>70000074</v>
          </cell>
          <cell r="B151" t="str">
            <v>Damora Rosemary Entertainer (V2) 48/170g</v>
          </cell>
          <cell r="C151" t="str">
            <v>60000059</v>
          </cell>
          <cell r="D151" t="str">
            <v>None</v>
          </cell>
          <cell r="E151">
            <v>180</v>
          </cell>
          <cell r="F151">
            <v>916.40499999999997</v>
          </cell>
          <cell r="G151">
            <v>20.978999999999999</v>
          </cell>
          <cell r="H151">
            <v>44</v>
          </cell>
          <cell r="I151" t="str">
            <v>1-3</v>
          </cell>
          <cell r="J151">
            <v>18</v>
          </cell>
          <cell r="K151">
            <v>185</v>
          </cell>
          <cell r="L151" t="str">
            <v>Flake Salt</v>
          </cell>
          <cell r="M151" t="str">
            <v>N/A</v>
          </cell>
          <cell r="N151">
            <v>14.685300000000002</v>
          </cell>
          <cell r="O151" t="str">
            <v>62-64</v>
          </cell>
          <cell r="P151">
            <v>63</v>
          </cell>
          <cell r="Q151" t="str">
            <v>44-46</v>
          </cell>
          <cell r="R151">
            <v>45</v>
          </cell>
          <cell r="S151" t="str">
            <v>49-51</v>
          </cell>
          <cell r="T151">
            <v>50</v>
          </cell>
          <cell r="U151">
            <v>0.1</v>
          </cell>
          <cell r="V151">
            <v>50</v>
          </cell>
          <cell r="W151" t="str">
            <v>62 X 62</v>
          </cell>
          <cell r="X151" t="str">
            <v>3:20</v>
          </cell>
          <cell r="Y151" t="str">
            <v>Sunflower</v>
          </cell>
          <cell r="Z151" t="str">
            <v>2.5</v>
          </cell>
          <cell r="AA151">
            <v>35</v>
          </cell>
          <cell r="AB151">
            <v>175</v>
          </cell>
          <cell r="AC151">
            <v>1</v>
          </cell>
          <cell r="AD151">
            <v>48</v>
          </cell>
          <cell r="AE151">
            <v>170</v>
          </cell>
          <cell r="AF151">
            <v>8.16</v>
          </cell>
          <cell r="AG151">
            <v>178</v>
          </cell>
          <cell r="AH151">
            <v>118</v>
          </cell>
          <cell r="AI151">
            <v>86.533333333333331</v>
          </cell>
          <cell r="AJ151">
            <v>77.88</v>
          </cell>
          <cell r="AK151">
            <v>73.553333333333327</v>
          </cell>
          <cell r="AL151">
            <v>962.88</v>
          </cell>
          <cell r="AM151" t="str">
            <v>None</v>
          </cell>
          <cell r="AN151">
            <v>7</v>
          </cell>
          <cell r="AP151" t="str">
            <v>0:44</v>
          </cell>
          <cell r="AQ151">
            <v>0.125</v>
          </cell>
          <cell r="AR151">
            <v>10</v>
          </cell>
          <cell r="AS151">
            <v>72.670188679245285</v>
          </cell>
          <cell r="AT151">
            <v>0.62418583555029061</v>
          </cell>
          <cell r="AU151">
            <v>760.90499999999997</v>
          </cell>
          <cell r="AV151">
            <v>93.248161764705884</v>
          </cell>
          <cell r="AW151">
            <v>844.60455000000002</v>
          </cell>
          <cell r="AX151">
            <v>103.50545955882353</v>
          </cell>
          <cell r="AY151">
            <v>0.1</v>
          </cell>
          <cell r="AZ151">
            <v>0.01</v>
          </cell>
          <cell r="BA151" t="str">
            <v>N</v>
          </cell>
          <cell r="BB151">
            <v>0</v>
          </cell>
          <cell r="BC151">
            <v>0.81600000000000006</v>
          </cell>
          <cell r="BD151">
            <v>8.1600000000000006E-2</v>
          </cell>
          <cell r="BE151">
            <v>0</v>
          </cell>
          <cell r="BF151">
            <v>0.89760000000000006</v>
          </cell>
          <cell r="BG151">
            <v>145461.11111111109</v>
          </cell>
          <cell r="BH151">
            <v>5.2309857541152664E-3</v>
          </cell>
          <cell r="BI151">
            <v>9.6856560669136478</v>
          </cell>
          <cell r="BJ151">
            <v>11.069321219329883</v>
          </cell>
          <cell r="BK151">
            <v>0.73717257258290969</v>
          </cell>
          <cell r="BL151">
            <v>0.84248294009475388</v>
          </cell>
          <cell r="BM151">
            <v>2</v>
          </cell>
        </row>
        <row r="152">
          <cell r="A152">
            <v>70000075</v>
          </cell>
          <cell r="B152" t="str">
            <v>Damora Sea Salt Scallop (V2) 48/200g MB</v>
          </cell>
          <cell r="C152" t="str">
            <v>60000057</v>
          </cell>
          <cell r="D152" t="str">
            <v>None</v>
          </cell>
          <cell r="E152">
            <v>300</v>
          </cell>
          <cell r="F152">
            <v>945.1</v>
          </cell>
          <cell r="G152">
            <v>18.36</v>
          </cell>
          <cell r="H152">
            <v>51</v>
          </cell>
          <cell r="I152" t="str">
            <v>1-4</v>
          </cell>
          <cell r="J152">
            <v>18</v>
          </cell>
          <cell r="K152">
            <v>150</v>
          </cell>
          <cell r="L152" t="str">
            <v>Sea Salt</v>
          </cell>
          <cell r="M152" t="str">
            <v>N/A</v>
          </cell>
          <cell r="N152">
            <v>12.852</v>
          </cell>
          <cell r="O152" t="str">
            <v>67-69</v>
          </cell>
          <cell r="P152">
            <v>68</v>
          </cell>
          <cell r="Q152" t="str">
            <v>48-50</v>
          </cell>
          <cell r="R152">
            <v>49</v>
          </cell>
          <cell r="S152" t="str">
            <v>57-62</v>
          </cell>
          <cell r="T152">
            <v>58</v>
          </cell>
          <cell r="U152">
            <v>0.15</v>
          </cell>
          <cell r="V152">
            <v>50</v>
          </cell>
          <cell r="W152" t="str">
            <v>64 X 64</v>
          </cell>
          <cell r="X152" t="str">
            <v>3:35</v>
          </cell>
          <cell r="Y152" t="str">
            <v>Sunflower</v>
          </cell>
          <cell r="Z152" t="str">
            <v>2.5</v>
          </cell>
          <cell r="AA152">
            <v>36</v>
          </cell>
          <cell r="AB152">
            <v>208.79999999999998</v>
          </cell>
          <cell r="AC152">
            <v>1</v>
          </cell>
          <cell r="AD152">
            <v>48</v>
          </cell>
          <cell r="AE152">
            <v>200</v>
          </cell>
          <cell r="AF152">
            <v>9.6</v>
          </cell>
          <cell r="AG152">
            <v>180</v>
          </cell>
          <cell r="AH152">
            <v>93</v>
          </cell>
          <cell r="AI152">
            <v>79.05</v>
          </cell>
          <cell r="AJ152">
            <v>71.144999999999996</v>
          </cell>
          <cell r="AK152">
            <v>67.192499999999995</v>
          </cell>
          <cell r="AL152">
            <v>892.8</v>
          </cell>
          <cell r="AM152" t="str">
            <v>None</v>
          </cell>
          <cell r="AN152">
            <v>8</v>
          </cell>
          <cell r="AO152" t="str">
            <v xml:space="preserve"> Use maximum relaxation to keep product round.</v>
          </cell>
          <cell r="AP152" t="str">
            <v>0:51</v>
          </cell>
          <cell r="AQ152">
            <v>0.16666666666666666</v>
          </cell>
          <cell r="AR152">
            <v>10</v>
          </cell>
          <cell r="AS152">
            <v>67.381132075471697</v>
          </cell>
          <cell r="AT152">
            <v>0.673181067803163</v>
          </cell>
          <cell r="AU152">
            <v>749.1</v>
          </cell>
          <cell r="AV152">
            <v>78.03125</v>
          </cell>
          <cell r="AW152">
            <v>868.95600000000002</v>
          </cell>
          <cell r="AX152">
            <v>90.516249999999999</v>
          </cell>
          <cell r="AY152">
            <v>0.15</v>
          </cell>
          <cell r="AZ152">
            <v>0.01</v>
          </cell>
          <cell r="BA152" t="str">
            <v>N</v>
          </cell>
          <cell r="BB152">
            <v>0</v>
          </cell>
          <cell r="BC152">
            <v>1.44</v>
          </cell>
          <cell r="BD152">
            <v>9.6000000000000002E-2</v>
          </cell>
          <cell r="BE152">
            <v>0</v>
          </cell>
          <cell r="BF152">
            <v>1.536</v>
          </cell>
          <cell r="BG152">
            <v>138985.29411764708</v>
          </cell>
          <cell r="BH152">
            <v>5.3897788593799591E-3</v>
          </cell>
          <cell r="BI152">
            <v>10.84953786900857</v>
          </cell>
          <cell r="BJ152">
            <v>12.399471850295509</v>
          </cell>
          <cell r="BK152">
            <v>0.77422652479921628</v>
          </cell>
          <cell r="BL152">
            <v>0.88483031405624724</v>
          </cell>
          <cell r="BM152">
            <v>7</v>
          </cell>
        </row>
        <row r="153">
          <cell r="A153">
            <v>70000076</v>
          </cell>
          <cell r="B153" t="str">
            <v>Lidl Sondey (Western Europe)  Rosemary Scallops 48/185g MB</v>
          </cell>
          <cell r="C153" t="str">
            <v>60000022</v>
          </cell>
          <cell r="D153" t="str">
            <v>None</v>
          </cell>
          <cell r="E153">
            <v>240</v>
          </cell>
          <cell r="F153">
            <v>935.4</v>
          </cell>
          <cell r="G153">
            <v>20.808</v>
          </cell>
          <cell r="H153">
            <v>45</v>
          </cell>
          <cell r="I153" t="str">
            <v>1-4</v>
          </cell>
          <cell r="J153">
            <v>18</v>
          </cell>
          <cell r="K153">
            <v>170</v>
          </cell>
          <cell r="L153" t="str">
            <v>Sea Salt</v>
          </cell>
          <cell r="M153" t="str">
            <v>N/A</v>
          </cell>
          <cell r="N153">
            <v>14.5656</v>
          </cell>
          <cell r="O153" t="str">
            <v>67-69</v>
          </cell>
          <cell r="P153">
            <v>68</v>
          </cell>
          <cell r="Q153" t="str">
            <v>48-50</v>
          </cell>
          <cell r="R153">
            <v>49</v>
          </cell>
          <cell r="S153" t="str">
            <v>57-61</v>
          </cell>
          <cell r="T153">
            <v>58</v>
          </cell>
          <cell r="U153">
            <v>0.15</v>
          </cell>
          <cell r="V153">
            <v>52</v>
          </cell>
          <cell r="W153" t="str">
            <v>64 X 64</v>
          </cell>
          <cell r="X153" t="str">
            <v>3:40</v>
          </cell>
          <cell r="Y153" t="str">
            <v>Sunflower</v>
          </cell>
          <cell r="Z153" t="str">
            <v>2.5</v>
          </cell>
          <cell r="AA153">
            <v>34</v>
          </cell>
          <cell r="AB153">
            <v>197.2</v>
          </cell>
          <cell r="AC153">
            <v>1</v>
          </cell>
          <cell r="AD153">
            <v>48</v>
          </cell>
          <cell r="AE153">
            <v>185</v>
          </cell>
          <cell r="AF153">
            <v>8.8800000000000008</v>
          </cell>
          <cell r="AG153">
            <v>178</v>
          </cell>
          <cell r="AH153">
            <v>112</v>
          </cell>
          <cell r="AI153">
            <v>84</v>
          </cell>
          <cell r="AJ153">
            <v>75.600000000000009</v>
          </cell>
          <cell r="AK153">
            <v>71.399999999999991</v>
          </cell>
          <cell r="AL153">
            <v>994.56000000000006</v>
          </cell>
          <cell r="AM153" t="str">
            <v>None</v>
          </cell>
          <cell r="AN153">
            <v>8</v>
          </cell>
          <cell r="AO153" t="str">
            <v xml:space="preserve"> Use maximum relaxation to keep product round.</v>
          </cell>
          <cell r="AP153" t="str">
            <v>0:45</v>
          </cell>
          <cell r="AQ153">
            <v>0.16666666666666666</v>
          </cell>
          <cell r="AR153">
            <v>10</v>
          </cell>
          <cell r="AS153">
            <v>75.061132075471704</v>
          </cell>
          <cell r="AT153">
            <v>0.60430346820168102</v>
          </cell>
          <cell r="AU153">
            <v>753</v>
          </cell>
          <cell r="AV153">
            <v>84.797297297297291</v>
          </cell>
          <cell r="AW153">
            <v>873.48</v>
          </cell>
          <cell r="AX153">
            <v>98.364864864864856</v>
          </cell>
          <cell r="AY153">
            <v>0.15</v>
          </cell>
          <cell r="AZ153">
            <v>0.01</v>
          </cell>
          <cell r="BA153" t="str">
            <v>N</v>
          </cell>
          <cell r="BB153">
            <v>0</v>
          </cell>
          <cell r="BC153">
            <v>1.3320000000000001</v>
          </cell>
          <cell r="BD153">
            <v>8.8800000000000004E-2</v>
          </cell>
          <cell r="BE153">
            <v>0</v>
          </cell>
          <cell r="BF153">
            <v>1.4208000000000001</v>
          </cell>
          <cell r="BG153">
            <v>137558.82352941178</v>
          </cell>
          <cell r="BH153">
            <v>5.4740218088518275E-3</v>
          </cell>
          <cell r="BI153">
            <v>10.354403592046182</v>
          </cell>
          <cell r="BJ153">
            <v>11.833604105195636</v>
          </cell>
          <cell r="BK153">
            <v>0.75040536433876193</v>
          </cell>
          <cell r="BL153">
            <v>0.85760613067287073</v>
          </cell>
          <cell r="BM153">
            <v>7</v>
          </cell>
        </row>
        <row r="154">
          <cell r="A154">
            <v>70000077</v>
          </cell>
          <cell r="B154" t="str">
            <v>Lidl Sondey (Western Europe) Garlic Scallops 48/185g MB</v>
          </cell>
          <cell r="C154" t="str">
            <v>60000039</v>
          </cell>
          <cell r="D154" t="str">
            <v>None</v>
          </cell>
          <cell r="E154">
            <v>240</v>
          </cell>
          <cell r="F154">
            <v>928.5</v>
          </cell>
          <cell r="G154">
            <v>22.032</v>
          </cell>
          <cell r="H154">
            <v>42</v>
          </cell>
          <cell r="I154" t="str">
            <v>1-4</v>
          </cell>
          <cell r="J154">
            <v>18</v>
          </cell>
          <cell r="K154">
            <v>180</v>
          </cell>
          <cell r="L154" t="str">
            <v>Sea Salt</v>
          </cell>
          <cell r="M154" t="str">
            <v>N/A</v>
          </cell>
          <cell r="N154">
            <v>15.4224</v>
          </cell>
          <cell r="O154" t="str">
            <v>67-69</v>
          </cell>
          <cell r="P154">
            <v>68</v>
          </cell>
          <cell r="Q154" t="str">
            <v>48-50</v>
          </cell>
          <cell r="R154">
            <v>49</v>
          </cell>
          <cell r="S154" t="str">
            <v>57-61</v>
          </cell>
          <cell r="T154">
            <v>58</v>
          </cell>
          <cell r="U154">
            <v>0.15</v>
          </cell>
          <cell r="V154">
            <v>52</v>
          </cell>
          <cell r="W154" t="str">
            <v>64 X 64</v>
          </cell>
          <cell r="X154" t="str">
            <v>3:35</v>
          </cell>
          <cell r="Y154" t="str">
            <v>Sunflower</v>
          </cell>
          <cell r="Z154" t="str">
            <v>2.5</v>
          </cell>
          <cell r="AA154">
            <v>34</v>
          </cell>
          <cell r="AB154">
            <v>197.2</v>
          </cell>
          <cell r="AC154">
            <v>1</v>
          </cell>
          <cell r="AD154">
            <v>48</v>
          </cell>
          <cell r="AE154">
            <v>185</v>
          </cell>
          <cell r="AF154">
            <v>8.8800000000000008</v>
          </cell>
          <cell r="AG154">
            <v>178</v>
          </cell>
          <cell r="AH154">
            <v>119</v>
          </cell>
          <cell r="AI154">
            <v>83.3</v>
          </cell>
          <cell r="AJ154">
            <v>74.97</v>
          </cell>
          <cell r="AK154">
            <v>70.804999999999993</v>
          </cell>
          <cell r="AL154">
            <v>1056.72</v>
          </cell>
          <cell r="AM154" t="str">
            <v>None</v>
          </cell>
          <cell r="AN154">
            <v>8</v>
          </cell>
          <cell r="AO154" t="str">
            <v>. Use maximum relaxation to keep product round.</v>
          </cell>
          <cell r="AP154" t="str">
            <v>0:42</v>
          </cell>
          <cell r="AQ154">
            <v>0.16666666666666666</v>
          </cell>
          <cell r="AR154">
            <v>11</v>
          </cell>
          <cell r="AS154">
            <v>74.155789473684209</v>
          </cell>
          <cell r="AT154">
            <v>0.61168120199770593</v>
          </cell>
          <cell r="AU154">
            <v>741.5</v>
          </cell>
          <cell r="AV154">
            <v>83.502252252252248</v>
          </cell>
          <cell r="AW154">
            <v>860.14</v>
          </cell>
          <cell r="AX154">
            <v>96.862612612612608</v>
          </cell>
          <cell r="AY154">
            <v>0.15</v>
          </cell>
          <cell r="AZ154">
            <v>0.01</v>
          </cell>
          <cell r="BA154" t="str">
            <v>N</v>
          </cell>
          <cell r="BB154">
            <v>0</v>
          </cell>
          <cell r="BC154">
            <v>1.3320000000000001</v>
          </cell>
          <cell r="BD154">
            <v>8.8800000000000004E-2</v>
          </cell>
          <cell r="BE154">
            <v>0</v>
          </cell>
          <cell r="BF154">
            <v>1.4208000000000001</v>
          </cell>
          <cell r="BG154">
            <v>136544.11764705883</v>
          </cell>
          <cell r="BH154">
            <v>5.4304792676359718E-3</v>
          </cell>
          <cell r="BI154">
            <v>10.283342164781907</v>
          </cell>
          <cell r="BJ154">
            <v>11.752391045465036</v>
          </cell>
          <cell r="BK154">
            <v>0.75559092321273458</v>
          </cell>
          <cell r="BL154">
            <v>0.86353248367169655</v>
          </cell>
          <cell r="BM154">
            <v>7</v>
          </cell>
        </row>
        <row r="155">
          <cell r="A155">
            <v>70000078</v>
          </cell>
          <cell r="B155" t="str">
            <v>Lidl Sondey (Western Europe) Sea Salt &amp; Pepper Scallops 48/185g MB</v>
          </cell>
          <cell r="C155" t="str">
            <v>60000040</v>
          </cell>
          <cell r="D155" t="str">
            <v>None</v>
          </cell>
          <cell r="E155">
            <v>240</v>
          </cell>
          <cell r="F155">
            <v>942.9</v>
          </cell>
          <cell r="G155">
            <v>20.196000000000002</v>
          </cell>
          <cell r="H155">
            <v>47</v>
          </cell>
          <cell r="I155" t="str">
            <v>1-4</v>
          </cell>
          <cell r="J155">
            <v>18</v>
          </cell>
          <cell r="K155">
            <v>165</v>
          </cell>
          <cell r="L155" t="str">
            <v>Sea Salt</v>
          </cell>
          <cell r="M155" t="str">
            <v>N/A</v>
          </cell>
          <cell r="N155">
            <v>14.137200000000002</v>
          </cell>
          <cell r="O155" t="str">
            <v>67-69</v>
          </cell>
          <cell r="P155">
            <v>68</v>
          </cell>
          <cell r="Q155" t="str">
            <v>48-50</v>
          </cell>
          <cell r="R155">
            <v>49</v>
          </cell>
          <cell r="S155" t="str">
            <v>57-61</v>
          </cell>
          <cell r="T155">
            <v>58</v>
          </cell>
          <cell r="U155">
            <v>0.15</v>
          </cell>
          <cell r="V155">
            <v>52</v>
          </cell>
          <cell r="W155" t="str">
            <v>64 X 64</v>
          </cell>
          <cell r="X155" t="str">
            <v>3:35</v>
          </cell>
          <cell r="Y155" t="str">
            <v>Sunflower</v>
          </cell>
          <cell r="Z155" t="str">
            <v>2.5</v>
          </cell>
          <cell r="AA155">
            <v>34</v>
          </cell>
          <cell r="AB155">
            <v>197.2</v>
          </cell>
          <cell r="AC155">
            <v>1</v>
          </cell>
          <cell r="AD155">
            <v>32</v>
          </cell>
          <cell r="AE155">
            <v>185</v>
          </cell>
          <cell r="AF155">
            <v>5.92</v>
          </cell>
          <cell r="AG155">
            <v>178</v>
          </cell>
          <cell r="AH155">
            <v>163</v>
          </cell>
          <cell r="AI155">
            <v>127.68333333333334</v>
          </cell>
          <cell r="AJ155">
            <v>114.91500000000001</v>
          </cell>
          <cell r="AK155">
            <v>108.53083333333333</v>
          </cell>
          <cell r="AL155">
            <v>964.96</v>
          </cell>
          <cell r="AM155" t="str">
            <v>None</v>
          </cell>
          <cell r="AN155">
            <v>8</v>
          </cell>
          <cell r="AO155" t="str">
            <v>Use maximum relaxation to keep product round.</v>
          </cell>
          <cell r="AP155" t="str">
            <v>0:47</v>
          </cell>
          <cell r="AQ155">
            <v>0.16666666666666666</v>
          </cell>
          <cell r="AR155">
            <v>10</v>
          </cell>
          <cell r="AS155">
            <v>72.827169811320758</v>
          </cell>
          <cell r="AT155">
            <v>0.62284038440418654</v>
          </cell>
          <cell r="AU155">
            <v>757.1</v>
          </cell>
          <cell r="AV155">
            <v>127.88851351351352</v>
          </cell>
          <cell r="AW155">
            <v>878.23599999999999</v>
          </cell>
          <cell r="AX155">
            <v>148.35067567567569</v>
          </cell>
          <cell r="AY155">
            <v>0.15</v>
          </cell>
          <cell r="AZ155">
            <v>0.01</v>
          </cell>
          <cell r="BA155" t="str">
            <v>N</v>
          </cell>
          <cell r="BB155">
            <v>0</v>
          </cell>
          <cell r="BC155">
            <v>0.88800000000000001</v>
          </cell>
          <cell r="BD155">
            <v>5.9200000000000003E-2</v>
          </cell>
          <cell r="BE155">
            <v>0</v>
          </cell>
          <cell r="BF155">
            <v>0.94720000000000004</v>
          </cell>
          <cell r="BG155">
            <v>138661.76470588235</v>
          </cell>
          <cell r="BH155">
            <v>5.4600487856612577E-3</v>
          </cell>
          <cell r="BI155">
            <v>6.8877330787994477</v>
          </cell>
          <cell r="BJ155">
            <v>7.8716949471993685</v>
          </cell>
          <cell r="BK155">
            <v>0.75206166393760565</v>
          </cell>
          <cell r="BL155">
            <v>0.85949904450012071</v>
          </cell>
          <cell r="BM155">
            <v>7</v>
          </cell>
        </row>
        <row r="156">
          <cell r="A156">
            <v>70000079</v>
          </cell>
          <cell r="B156" t="str">
            <v>Lidl Sondey (Western Europe) Sea Salt Scallops 48/185g MB</v>
          </cell>
          <cell r="C156" t="str">
            <v>60000041</v>
          </cell>
          <cell r="D156" t="str">
            <v>None</v>
          </cell>
          <cell r="E156">
            <v>240</v>
          </cell>
          <cell r="F156">
            <v>944.7</v>
          </cell>
          <cell r="G156">
            <v>20.196000000000002</v>
          </cell>
          <cell r="H156">
            <v>47</v>
          </cell>
          <cell r="I156" t="str">
            <v>1-4</v>
          </cell>
          <cell r="J156">
            <v>18</v>
          </cell>
          <cell r="K156">
            <v>165</v>
          </cell>
          <cell r="L156" t="str">
            <v>Sea Salt</v>
          </cell>
          <cell r="M156" t="str">
            <v>N/A</v>
          </cell>
          <cell r="N156">
            <v>14.137200000000002</v>
          </cell>
          <cell r="O156" t="str">
            <v>67-69</v>
          </cell>
          <cell r="P156">
            <v>68</v>
          </cell>
          <cell r="Q156" t="str">
            <v>48-50</v>
          </cell>
          <cell r="R156">
            <v>49</v>
          </cell>
          <cell r="S156" t="str">
            <v>57-61</v>
          </cell>
          <cell r="T156">
            <v>58</v>
          </cell>
          <cell r="U156">
            <v>0.15</v>
          </cell>
          <cell r="V156">
            <v>52</v>
          </cell>
          <cell r="W156" t="str">
            <v>64 X 64</v>
          </cell>
          <cell r="X156" t="str">
            <v>3:35</v>
          </cell>
          <cell r="Y156" t="str">
            <v>Sunflower</v>
          </cell>
          <cell r="Z156" t="str">
            <v>2.5</v>
          </cell>
          <cell r="AA156">
            <v>34</v>
          </cell>
          <cell r="AB156">
            <v>197.2</v>
          </cell>
          <cell r="AC156">
            <v>1</v>
          </cell>
          <cell r="AD156">
            <v>48</v>
          </cell>
          <cell r="AE156">
            <v>185</v>
          </cell>
          <cell r="AF156">
            <v>8.8800000000000008</v>
          </cell>
          <cell r="AG156">
            <v>178</v>
          </cell>
          <cell r="AH156">
            <v>109</v>
          </cell>
          <cell r="AI156">
            <v>85.383333333333326</v>
          </cell>
          <cell r="AJ156">
            <v>76.844999999999999</v>
          </cell>
          <cell r="AK156">
            <v>72.575833333333321</v>
          </cell>
          <cell r="AL156">
            <v>967.92000000000007</v>
          </cell>
          <cell r="AM156" t="str">
            <v>None</v>
          </cell>
          <cell r="AN156">
            <v>8</v>
          </cell>
          <cell r="AO156" t="str">
            <v xml:space="preserve"> Use maximum relaxation to keep product round.</v>
          </cell>
          <cell r="AP156" t="str">
            <v>0:47</v>
          </cell>
          <cell r="AQ156">
            <v>0.16666666666666666</v>
          </cell>
          <cell r="AR156">
            <v>10</v>
          </cell>
          <cell r="AS156">
            <v>73.050566037735848</v>
          </cell>
          <cell r="AT156">
            <v>0.6209356737485161</v>
          </cell>
          <cell r="AU156">
            <v>748.8</v>
          </cell>
          <cell r="AV156">
            <v>84.324324324324309</v>
          </cell>
          <cell r="AW156">
            <v>868.60799999999995</v>
          </cell>
          <cell r="AX156">
            <v>97.816216216216205</v>
          </cell>
          <cell r="AY156">
            <v>0.15</v>
          </cell>
          <cell r="AZ156">
            <v>0.01</v>
          </cell>
          <cell r="BA156" t="str">
            <v>N</v>
          </cell>
          <cell r="BB156">
            <v>0</v>
          </cell>
          <cell r="BC156">
            <v>1.3320000000000001</v>
          </cell>
          <cell r="BD156">
            <v>8.8800000000000004E-2</v>
          </cell>
          <cell r="BE156">
            <v>0</v>
          </cell>
          <cell r="BF156">
            <v>1.4208000000000001</v>
          </cell>
          <cell r="BG156">
            <v>138926.4705882353</v>
          </cell>
          <cell r="BH156">
            <v>5.3899015560495388E-3</v>
          </cell>
          <cell r="BI156">
            <v>10.217119339472847</v>
          </cell>
          <cell r="BJ156">
            <v>11.676707816540397</v>
          </cell>
          <cell r="BK156">
            <v>0.76048832766211916</v>
          </cell>
          <cell r="BL156">
            <v>0.86912951732813615</v>
          </cell>
          <cell r="BM156">
            <v>7</v>
          </cell>
        </row>
        <row r="157">
          <cell r="A157">
            <v>70000080</v>
          </cell>
          <cell r="B157" t="str">
            <v>Damora Salt &amp; Pepper Scallop (V2) 48/200g MB</v>
          </cell>
          <cell r="C157" t="str">
            <v>60000058</v>
          </cell>
          <cell r="D157" t="str">
            <v>None</v>
          </cell>
          <cell r="E157">
            <v>240</v>
          </cell>
          <cell r="F157">
            <v>943.4</v>
          </cell>
          <cell r="G157">
            <v>18.36</v>
          </cell>
          <cell r="H157">
            <v>51</v>
          </cell>
          <cell r="I157" t="str">
            <v>1-4</v>
          </cell>
          <cell r="J157">
            <v>18</v>
          </cell>
          <cell r="K157">
            <v>150</v>
          </cell>
          <cell r="L157" t="str">
            <v>Sea Salt</v>
          </cell>
          <cell r="M157" t="str">
            <v>N/A</v>
          </cell>
          <cell r="N157">
            <v>12.852</v>
          </cell>
          <cell r="O157" t="str">
            <v>67-69</v>
          </cell>
          <cell r="P157">
            <v>68</v>
          </cell>
          <cell r="Q157" t="str">
            <v>48-50</v>
          </cell>
          <cell r="R157">
            <v>49</v>
          </cell>
          <cell r="S157" t="str">
            <v>57-59</v>
          </cell>
          <cell r="T157">
            <v>58</v>
          </cell>
          <cell r="U157">
            <v>0.15</v>
          </cell>
          <cell r="V157">
            <v>50</v>
          </cell>
          <cell r="W157" t="str">
            <v>64 X 64</v>
          </cell>
          <cell r="X157" t="str">
            <v>3:35</v>
          </cell>
          <cell r="Y157" t="str">
            <v>Sunflower</v>
          </cell>
          <cell r="Z157" t="str">
            <v>2.5</v>
          </cell>
          <cell r="AA157">
            <v>36</v>
          </cell>
          <cell r="AB157">
            <v>208.79999999999998</v>
          </cell>
          <cell r="AC157">
            <v>1</v>
          </cell>
          <cell r="AD157">
            <v>48</v>
          </cell>
          <cell r="AE157">
            <v>200</v>
          </cell>
          <cell r="AF157">
            <v>9.6</v>
          </cell>
          <cell r="AG157">
            <v>180</v>
          </cell>
          <cell r="AH157">
            <v>93</v>
          </cell>
          <cell r="AI157">
            <v>79.05</v>
          </cell>
          <cell r="AJ157">
            <v>71.144999999999996</v>
          </cell>
          <cell r="AK157">
            <v>67.192499999999995</v>
          </cell>
          <cell r="AL157">
            <v>892.8</v>
          </cell>
          <cell r="AM157" t="str">
            <v>None</v>
          </cell>
          <cell r="AN157">
            <v>8</v>
          </cell>
          <cell r="AO157" t="str">
            <v>Use maximum relaxation to keep product round.</v>
          </cell>
          <cell r="AP157" t="str">
            <v>0:51</v>
          </cell>
          <cell r="AQ157">
            <v>0.16666666666666666</v>
          </cell>
          <cell r="AR157">
            <v>10</v>
          </cell>
          <cell r="AS157">
            <v>67.381132075471697</v>
          </cell>
          <cell r="AT157">
            <v>0.673181067803163</v>
          </cell>
          <cell r="AU157">
            <v>757.4</v>
          </cell>
          <cell r="AV157">
            <v>78.895833333333329</v>
          </cell>
          <cell r="AW157">
            <v>878.58399999999995</v>
          </cell>
          <cell r="AX157">
            <v>91.519166666666663</v>
          </cell>
          <cell r="AY157">
            <v>0.15</v>
          </cell>
          <cell r="AZ157">
            <v>0.01</v>
          </cell>
          <cell r="BA157" t="str">
            <v>N</v>
          </cell>
          <cell r="BB157">
            <v>0</v>
          </cell>
          <cell r="BC157">
            <v>1.44</v>
          </cell>
          <cell r="BD157">
            <v>9.6000000000000002E-2</v>
          </cell>
          <cell r="BE157">
            <v>0</v>
          </cell>
          <cell r="BF157">
            <v>1.536</v>
          </cell>
          <cell r="BG157">
            <v>138735.29411764708</v>
          </cell>
          <cell r="BH157">
            <v>5.4593173627305478E-3</v>
          </cell>
          <cell r="BI157">
            <v>10.969700402798386</v>
          </cell>
          <cell r="BJ157">
            <v>12.536800460341013</v>
          </cell>
          <cell r="BK157">
            <v>0.76574561670409413</v>
          </cell>
          <cell r="BL157">
            <v>0.87513784766182179</v>
          </cell>
          <cell r="BM157">
            <v>7</v>
          </cell>
        </row>
        <row r="158">
          <cell r="A158">
            <v>70000081</v>
          </cell>
          <cell r="B158" t="str">
            <v>Lidl US Rivercote Rosemary Scallop MB 48/185g</v>
          </cell>
          <cell r="C158" t="str">
            <v>60000022</v>
          </cell>
          <cell r="D158" t="str">
            <v>None</v>
          </cell>
          <cell r="E158">
            <v>240</v>
          </cell>
          <cell r="F158">
            <v>935.4</v>
          </cell>
          <cell r="G158">
            <v>20.808</v>
          </cell>
          <cell r="H158">
            <v>45</v>
          </cell>
          <cell r="I158" t="str">
            <v>1-4</v>
          </cell>
          <cell r="J158">
            <v>18</v>
          </cell>
          <cell r="K158">
            <v>170</v>
          </cell>
          <cell r="L158" t="str">
            <v>Sea Salt</v>
          </cell>
          <cell r="M158" t="str">
            <v>N/A</v>
          </cell>
          <cell r="N158">
            <v>14.5656</v>
          </cell>
          <cell r="O158" t="str">
            <v>67-69</v>
          </cell>
          <cell r="P158">
            <v>68</v>
          </cell>
          <cell r="Q158" t="str">
            <v>48-50</v>
          </cell>
          <cell r="R158">
            <v>49</v>
          </cell>
          <cell r="S158" t="str">
            <v>57-61</v>
          </cell>
          <cell r="T158">
            <v>58</v>
          </cell>
          <cell r="U158">
            <v>0.15</v>
          </cell>
          <cell r="V158">
            <v>52</v>
          </cell>
          <cell r="W158" t="str">
            <v>64 X 64</v>
          </cell>
          <cell r="X158" t="str">
            <v>3:40</v>
          </cell>
          <cell r="Y158" t="str">
            <v>Sunflower</v>
          </cell>
          <cell r="Z158" t="str">
            <v>2.5</v>
          </cell>
          <cell r="AA158">
            <v>34</v>
          </cell>
          <cell r="AB158">
            <v>197.2</v>
          </cell>
          <cell r="AC158">
            <v>1</v>
          </cell>
          <cell r="AD158">
            <v>48</v>
          </cell>
          <cell r="AE158">
            <v>185</v>
          </cell>
          <cell r="AF158">
            <v>8.8800000000000008</v>
          </cell>
          <cell r="AG158">
            <v>178</v>
          </cell>
          <cell r="AH158">
            <v>112</v>
          </cell>
          <cell r="AI158">
            <v>84</v>
          </cell>
          <cell r="AJ158">
            <v>75.600000000000009</v>
          </cell>
          <cell r="AK158">
            <v>71.399999999999991</v>
          </cell>
          <cell r="AL158">
            <v>994.56000000000006</v>
          </cell>
          <cell r="AM158" t="str">
            <v>None</v>
          </cell>
          <cell r="AN158">
            <v>8</v>
          </cell>
          <cell r="AO158" t="str">
            <v>Use maximum relaxation to keep product round.</v>
          </cell>
          <cell r="AP158" t="str">
            <v>0:45</v>
          </cell>
          <cell r="AQ158">
            <v>0.16666666666666666</v>
          </cell>
          <cell r="AR158">
            <v>10</v>
          </cell>
          <cell r="AS158">
            <v>75.061132075471704</v>
          </cell>
          <cell r="AT158">
            <v>0.60430346820168102</v>
          </cell>
          <cell r="AU158">
            <v>753</v>
          </cell>
          <cell r="AV158">
            <v>84.797297297297291</v>
          </cell>
          <cell r="AW158">
            <v>873.48</v>
          </cell>
          <cell r="AX158">
            <v>98.364864864864856</v>
          </cell>
          <cell r="AY158">
            <v>0.15</v>
          </cell>
          <cell r="AZ158">
            <v>0.01</v>
          </cell>
          <cell r="BA158" t="str">
            <v>N</v>
          </cell>
          <cell r="BB158">
            <v>0</v>
          </cell>
          <cell r="BC158">
            <v>1.3320000000000001</v>
          </cell>
          <cell r="BD158">
            <v>8.8800000000000004E-2</v>
          </cell>
          <cell r="BE158">
            <v>0</v>
          </cell>
          <cell r="BF158">
            <v>1.4208000000000001</v>
          </cell>
          <cell r="BG158">
            <v>137558.82352941178</v>
          </cell>
          <cell r="BH158">
            <v>5.4740218088518275E-3</v>
          </cell>
          <cell r="BI158">
            <v>10.354403592046182</v>
          </cell>
          <cell r="BJ158">
            <v>11.833604105195636</v>
          </cell>
          <cell r="BK158">
            <v>0.75040536433876193</v>
          </cell>
          <cell r="BL158">
            <v>0.85760613067287073</v>
          </cell>
          <cell r="BM158">
            <v>7</v>
          </cell>
        </row>
        <row r="159">
          <cell r="A159">
            <v>70000082</v>
          </cell>
          <cell r="B159" t="str">
            <v>Lidl US Rivercote Garlic Scallop MB 48/185g</v>
          </cell>
          <cell r="C159" t="str">
            <v>60000039</v>
          </cell>
          <cell r="D159" t="str">
            <v>None</v>
          </cell>
          <cell r="E159">
            <v>240</v>
          </cell>
          <cell r="F159">
            <v>928.5</v>
          </cell>
          <cell r="G159">
            <v>22.032</v>
          </cell>
          <cell r="H159">
            <v>42</v>
          </cell>
          <cell r="I159" t="str">
            <v>1-4</v>
          </cell>
          <cell r="J159">
            <v>18</v>
          </cell>
          <cell r="K159">
            <v>180</v>
          </cell>
          <cell r="L159" t="str">
            <v>Sea Salt</v>
          </cell>
          <cell r="M159" t="str">
            <v>N/A</v>
          </cell>
          <cell r="N159">
            <v>15.4224</v>
          </cell>
          <cell r="O159" t="str">
            <v>67-69</v>
          </cell>
          <cell r="P159">
            <v>68</v>
          </cell>
          <cell r="Q159" t="str">
            <v>48-50</v>
          </cell>
          <cell r="R159">
            <v>49</v>
          </cell>
          <cell r="S159" t="str">
            <v>57-61</v>
          </cell>
          <cell r="T159">
            <v>58</v>
          </cell>
          <cell r="U159">
            <v>0.15</v>
          </cell>
          <cell r="V159">
            <v>52</v>
          </cell>
          <cell r="W159" t="str">
            <v>64 X 64</v>
          </cell>
          <cell r="X159" t="str">
            <v>3:35</v>
          </cell>
          <cell r="Y159" t="str">
            <v>Sunflower</v>
          </cell>
          <cell r="Z159" t="str">
            <v>2.5</v>
          </cell>
          <cell r="AA159">
            <v>34</v>
          </cell>
          <cell r="AB159">
            <v>197.2</v>
          </cell>
          <cell r="AC159">
            <v>1</v>
          </cell>
          <cell r="AD159">
            <v>48</v>
          </cell>
          <cell r="AE159">
            <v>185</v>
          </cell>
          <cell r="AF159">
            <v>8.8800000000000008</v>
          </cell>
          <cell r="AG159">
            <v>178</v>
          </cell>
          <cell r="AH159">
            <v>119</v>
          </cell>
          <cell r="AI159">
            <v>83.3</v>
          </cell>
          <cell r="AJ159">
            <v>74.97</v>
          </cell>
          <cell r="AK159">
            <v>70.804999999999993</v>
          </cell>
          <cell r="AL159">
            <v>1056.72</v>
          </cell>
          <cell r="AM159" t="str">
            <v>None</v>
          </cell>
          <cell r="AN159">
            <v>8</v>
          </cell>
          <cell r="AO159" t="str">
            <v xml:space="preserve"> Use maximum relaxation to keep product round.</v>
          </cell>
          <cell r="AP159" t="str">
            <v>0:42</v>
          </cell>
          <cell r="AQ159">
            <v>0.16666666666666666</v>
          </cell>
          <cell r="AR159">
            <v>11</v>
          </cell>
          <cell r="AS159">
            <v>74.155789473684209</v>
          </cell>
          <cell r="AT159">
            <v>0.61168120199770593</v>
          </cell>
          <cell r="AU159">
            <v>741.5</v>
          </cell>
          <cell r="AV159">
            <v>83.502252252252248</v>
          </cell>
          <cell r="AW159">
            <v>860.14</v>
          </cell>
          <cell r="AX159">
            <v>96.862612612612608</v>
          </cell>
          <cell r="AY159">
            <v>0.15</v>
          </cell>
          <cell r="AZ159">
            <v>0.01</v>
          </cell>
          <cell r="BA159" t="str">
            <v>N</v>
          </cell>
          <cell r="BB159">
            <v>0</v>
          </cell>
          <cell r="BC159">
            <v>1.3320000000000001</v>
          </cell>
          <cell r="BD159">
            <v>8.8800000000000004E-2</v>
          </cell>
          <cell r="BE159">
            <v>0</v>
          </cell>
          <cell r="BF159">
            <v>1.4208000000000001</v>
          </cell>
          <cell r="BG159">
            <v>136544.11764705883</v>
          </cell>
          <cell r="BH159">
            <v>5.4304792676359718E-3</v>
          </cell>
          <cell r="BI159">
            <v>10.283342164781907</v>
          </cell>
          <cell r="BJ159">
            <v>11.752391045465036</v>
          </cell>
          <cell r="BK159">
            <v>0.75559092321273458</v>
          </cell>
          <cell r="BL159">
            <v>0.86353248367169655</v>
          </cell>
          <cell r="BM159">
            <v>7</v>
          </cell>
        </row>
        <row r="160">
          <cell r="A160">
            <v>70000083</v>
          </cell>
          <cell r="B160" t="str">
            <v>Lidl US Rivercote Salt &amp; Pepper Scallop MB 48/185g</v>
          </cell>
          <cell r="C160" t="str">
            <v>60000040</v>
          </cell>
          <cell r="D160" t="str">
            <v>None</v>
          </cell>
          <cell r="E160">
            <v>240</v>
          </cell>
          <cell r="F160">
            <v>942.9</v>
          </cell>
          <cell r="G160">
            <v>20.196000000000002</v>
          </cell>
          <cell r="H160">
            <v>47</v>
          </cell>
          <cell r="I160" t="str">
            <v>1-4</v>
          </cell>
          <cell r="J160">
            <v>18</v>
          </cell>
          <cell r="K160">
            <v>165</v>
          </cell>
          <cell r="L160" t="str">
            <v>Sea Salt</v>
          </cell>
          <cell r="M160" t="str">
            <v>N/A</v>
          </cell>
          <cell r="N160">
            <v>14.137200000000002</v>
          </cell>
          <cell r="O160" t="str">
            <v>67-69</v>
          </cell>
          <cell r="P160">
            <v>68</v>
          </cell>
          <cell r="Q160" t="str">
            <v>48-50</v>
          </cell>
          <cell r="R160">
            <v>49</v>
          </cell>
          <cell r="S160" t="str">
            <v>57-61</v>
          </cell>
          <cell r="T160">
            <v>58</v>
          </cell>
          <cell r="U160">
            <v>0.15</v>
          </cell>
          <cell r="V160">
            <v>52</v>
          </cell>
          <cell r="W160" t="str">
            <v>64 X 64</v>
          </cell>
          <cell r="X160" t="str">
            <v>3:35</v>
          </cell>
          <cell r="Y160" t="str">
            <v>Sunflower</v>
          </cell>
          <cell r="Z160" t="str">
            <v>2.5</v>
          </cell>
          <cell r="AA160">
            <v>34</v>
          </cell>
          <cell r="AB160">
            <v>197.2</v>
          </cell>
          <cell r="AC160">
            <v>1</v>
          </cell>
          <cell r="AD160">
            <v>48</v>
          </cell>
          <cell r="AE160">
            <v>185</v>
          </cell>
          <cell r="AF160">
            <v>8.8800000000000008</v>
          </cell>
          <cell r="AG160">
            <v>178</v>
          </cell>
          <cell r="AH160">
            <v>109</v>
          </cell>
          <cell r="AI160">
            <v>85.383333333333326</v>
          </cell>
          <cell r="AJ160">
            <v>76.844999999999999</v>
          </cell>
          <cell r="AK160">
            <v>72.575833333333321</v>
          </cell>
          <cell r="AL160">
            <v>967.92000000000007</v>
          </cell>
          <cell r="AM160" t="str">
            <v>None</v>
          </cell>
          <cell r="AN160">
            <v>8</v>
          </cell>
          <cell r="AO160" t="str">
            <v>Use maximum relaxation to keep product round.</v>
          </cell>
          <cell r="AP160" t="str">
            <v>0:47</v>
          </cell>
          <cell r="AQ160">
            <v>0.16666666666666666</v>
          </cell>
          <cell r="AR160">
            <v>10</v>
          </cell>
          <cell r="AS160">
            <v>73.050566037735848</v>
          </cell>
          <cell r="AT160">
            <v>0.6209356737485161</v>
          </cell>
          <cell r="AU160">
            <v>757.1</v>
          </cell>
          <cell r="AV160">
            <v>85.259009009009006</v>
          </cell>
          <cell r="AW160">
            <v>878.23599999999999</v>
          </cell>
          <cell r="AX160">
            <v>98.900450450450435</v>
          </cell>
          <cell r="AY160">
            <v>0.15</v>
          </cell>
          <cell r="AZ160">
            <v>0.01</v>
          </cell>
          <cell r="BA160" t="str">
            <v>N</v>
          </cell>
          <cell r="BB160">
            <v>0</v>
          </cell>
          <cell r="BC160">
            <v>1.3320000000000001</v>
          </cell>
          <cell r="BD160">
            <v>8.8800000000000004E-2</v>
          </cell>
          <cell r="BE160">
            <v>0</v>
          </cell>
          <cell r="BF160">
            <v>1.4208000000000001</v>
          </cell>
          <cell r="BG160">
            <v>138661.76470588235</v>
          </cell>
          <cell r="BH160">
            <v>5.4600487856612577E-3</v>
          </cell>
          <cell r="BI160">
            <v>10.331599618199172</v>
          </cell>
          <cell r="BJ160">
            <v>11.807542420799054</v>
          </cell>
          <cell r="BK160">
            <v>0.75206166393760565</v>
          </cell>
          <cell r="BL160">
            <v>0.85949904450012071</v>
          </cell>
          <cell r="BM160">
            <v>7</v>
          </cell>
        </row>
        <row r="161">
          <cell r="A161">
            <v>70000084</v>
          </cell>
          <cell r="B161" t="str">
            <v>Damora Rosemary Entertainer (V3) 48/170g</v>
          </cell>
          <cell r="C161" t="str">
            <v>60000059</v>
          </cell>
          <cell r="D161" t="str">
            <v>None</v>
          </cell>
          <cell r="E161">
            <v>240</v>
          </cell>
          <cell r="F161">
            <v>916.40499999999997</v>
          </cell>
          <cell r="G161">
            <v>20.978999999999999</v>
          </cell>
          <cell r="H161">
            <v>44</v>
          </cell>
          <cell r="I161" t="str">
            <v>1-3</v>
          </cell>
          <cell r="J161">
            <v>18</v>
          </cell>
          <cell r="K161">
            <v>185</v>
          </cell>
          <cell r="L161" t="str">
            <v>Flake Salt</v>
          </cell>
          <cell r="M161" t="str">
            <v>N/A</v>
          </cell>
          <cell r="N161">
            <v>14.685300000000002</v>
          </cell>
          <cell r="O161" t="str">
            <v>62-64</v>
          </cell>
          <cell r="P161">
            <v>63</v>
          </cell>
          <cell r="Q161" t="str">
            <v>44-46</v>
          </cell>
          <cell r="R161">
            <v>45</v>
          </cell>
          <cell r="S161" t="str">
            <v>49-51</v>
          </cell>
          <cell r="T161">
            <v>50</v>
          </cell>
          <cell r="U161">
            <v>0.1</v>
          </cell>
          <cell r="V161">
            <v>50</v>
          </cell>
          <cell r="W161" t="str">
            <v>62 X 62</v>
          </cell>
          <cell r="X161" t="str">
            <v>3:20</v>
          </cell>
          <cell r="Y161" t="str">
            <v>Sunflower</v>
          </cell>
          <cell r="Z161" t="str">
            <v>2.5</v>
          </cell>
          <cell r="AA161">
            <v>35</v>
          </cell>
          <cell r="AB161">
            <v>175</v>
          </cell>
          <cell r="AC161">
            <v>1</v>
          </cell>
          <cell r="AD161">
            <v>48</v>
          </cell>
          <cell r="AE161">
            <v>170</v>
          </cell>
          <cell r="AF161">
            <v>8.16</v>
          </cell>
          <cell r="AG161">
            <v>178</v>
          </cell>
          <cell r="AH161">
            <v>118</v>
          </cell>
          <cell r="AI161">
            <v>86.533333333333331</v>
          </cell>
          <cell r="AJ161">
            <v>77.88</v>
          </cell>
          <cell r="AK161">
            <v>73.553333333333327</v>
          </cell>
          <cell r="AL161">
            <v>962.88</v>
          </cell>
          <cell r="AM161" t="str">
            <v>None</v>
          </cell>
          <cell r="AN161">
            <v>7</v>
          </cell>
          <cell r="AP161" t="str">
            <v>0:44</v>
          </cell>
          <cell r="AQ161">
            <v>0.16666666666666666</v>
          </cell>
          <cell r="AR161">
            <v>10</v>
          </cell>
          <cell r="AS161">
            <v>72.670188679245285</v>
          </cell>
          <cell r="AT161">
            <v>0.62418583555029061</v>
          </cell>
          <cell r="AU161">
            <v>760.90499999999997</v>
          </cell>
          <cell r="AV161">
            <v>93.248161764705884</v>
          </cell>
          <cell r="AW161">
            <v>844.60455000000002</v>
          </cell>
          <cell r="AX161">
            <v>103.50545955882353</v>
          </cell>
          <cell r="AY161">
            <v>0.1</v>
          </cell>
          <cell r="AZ161">
            <v>0.01</v>
          </cell>
          <cell r="BA161" t="str">
            <v>N</v>
          </cell>
          <cell r="BB161">
            <v>0</v>
          </cell>
          <cell r="BC161">
            <v>0.81600000000000006</v>
          </cell>
          <cell r="BD161">
            <v>8.1600000000000006E-2</v>
          </cell>
          <cell r="BE161">
            <v>0</v>
          </cell>
          <cell r="BF161">
            <v>0.89760000000000006</v>
          </cell>
          <cell r="BG161">
            <v>145461.11111111109</v>
          </cell>
          <cell r="BH161">
            <v>5.2309857541152664E-3</v>
          </cell>
          <cell r="BI161">
            <v>9.6856560669136478</v>
          </cell>
          <cell r="BJ161">
            <v>11.069321219329883</v>
          </cell>
          <cell r="BK161">
            <v>0.73717257258290969</v>
          </cell>
          <cell r="BL161">
            <v>0.84248294009475388</v>
          </cell>
          <cell r="BM161">
            <v>2</v>
          </cell>
        </row>
        <row r="162">
          <cell r="A162">
            <v>70000085</v>
          </cell>
          <cell r="B162" t="str">
            <v>Damora Sea Salt Scallop (V3) 48/195g MB</v>
          </cell>
          <cell r="C162" t="str">
            <v>60000057</v>
          </cell>
          <cell r="D162" t="str">
            <v>None</v>
          </cell>
          <cell r="E162">
            <v>240</v>
          </cell>
          <cell r="F162">
            <v>945.1</v>
          </cell>
          <cell r="G162">
            <v>18.36</v>
          </cell>
          <cell r="H162">
            <v>51</v>
          </cell>
          <cell r="I162" t="str">
            <v>1-4</v>
          </cell>
          <cell r="J162">
            <v>18</v>
          </cell>
          <cell r="K162">
            <v>150</v>
          </cell>
          <cell r="L162" t="str">
            <v>Sea Salt</v>
          </cell>
          <cell r="M162" t="str">
            <v>N/A</v>
          </cell>
          <cell r="N162">
            <v>12.852</v>
          </cell>
          <cell r="O162" t="str">
            <v>67-69</v>
          </cell>
          <cell r="P162">
            <v>68</v>
          </cell>
          <cell r="Q162" t="str">
            <v>48-50</v>
          </cell>
          <cell r="R162">
            <v>49</v>
          </cell>
          <cell r="S162" t="str">
            <v>57-62</v>
          </cell>
          <cell r="T162">
            <v>58</v>
          </cell>
          <cell r="U162">
            <v>0.15</v>
          </cell>
          <cell r="V162">
            <v>50</v>
          </cell>
          <cell r="W162" t="str">
            <v>64 X 64</v>
          </cell>
          <cell r="X162" t="str">
            <v>3:35</v>
          </cell>
          <cell r="Y162" t="str">
            <v>Sunflower</v>
          </cell>
          <cell r="Z162" t="str">
            <v>2.5</v>
          </cell>
          <cell r="AA162">
            <v>36</v>
          </cell>
          <cell r="AB162">
            <v>208.79999999999998</v>
          </cell>
          <cell r="AC162">
            <v>1</v>
          </cell>
          <cell r="AD162">
            <v>48</v>
          </cell>
          <cell r="AE162">
            <v>195</v>
          </cell>
          <cell r="AF162">
            <v>9.36</v>
          </cell>
          <cell r="AG162">
            <v>180</v>
          </cell>
          <cell r="AH162">
            <v>93</v>
          </cell>
          <cell r="AI162">
            <v>79.05</v>
          </cell>
          <cell r="AJ162">
            <v>71.144999999999996</v>
          </cell>
          <cell r="AK162">
            <v>67.192499999999995</v>
          </cell>
          <cell r="AL162">
            <v>870.4799999999999</v>
          </cell>
          <cell r="AM162" t="str">
            <v>None</v>
          </cell>
          <cell r="AN162">
            <v>8</v>
          </cell>
          <cell r="AO162" t="str">
            <v>Use maximum relaxation to keep product round.</v>
          </cell>
          <cell r="AP162" t="str">
            <v>0:51</v>
          </cell>
          <cell r="AQ162">
            <v>0.16666666666666666</v>
          </cell>
          <cell r="AR162">
            <v>10</v>
          </cell>
          <cell r="AS162">
            <v>65.696603773584897</v>
          </cell>
          <cell r="AT162">
            <v>0.690442120823757</v>
          </cell>
          <cell r="AU162">
            <v>749.1</v>
          </cell>
          <cell r="AV162">
            <v>80.032051282051285</v>
          </cell>
          <cell r="AW162">
            <v>868.95600000000002</v>
          </cell>
          <cell r="AX162">
            <v>92.837179487179498</v>
          </cell>
          <cell r="AY162">
            <v>0.15</v>
          </cell>
          <cell r="AZ162">
            <v>0.01</v>
          </cell>
          <cell r="BA162" t="str">
            <v>N</v>
          </cell>
          <cell r="BB162">
            <v>0</v>
          </cell>
          <cell r="BC162">
            <v>1.4039999999999999</v>
          </cell>
          <cell r="BD162">
            <v>9.3600000000000003E-2</v>
          </cell>
          <cell r="BE162">
            <v>0</v>
          </cell>
          <cell r="BF162">
            <v>1.4975999999999998</v>
          </cell>
          <cell r="BG162">
            <v>138985.29411764708</v>
          </cell>
          <cell r="BH162">
            <v>5.3897788593799591E-3</v>
          </cell>
          <cell r="BI162">
            <v>10.81113786900857</v>
          </cell>
          <cell r="BJ162">
            <v>12.355586136009794</v>
          </cell>
          <cell r="BK162">
            <v>0.75755208186527911</v>
          </cell>
          <cell r="BL162">
            <v>0.86577380784603319</v>
          </cell>
          <cell r="BM162">
            <v>7</v>
          </cell>
        </row>
        <row r="163">
          <cell r="A163">
            <v>70000086</v>
          </cell>
          <cell r="B163" t="str">
            <v>Damora Garlic Scallop (V3) 195g MB</v>
          </cell>
          <cell r="C163" t="str">
            <v>60000039</v>
          </cell>
          <cell r="D163" t="str">
            <v>None</v>
          </cell>
          <cell r="E163">
            <v>240</v>
          </cell>
          <cell r="F163">
            <v>928.5</v>
          </cell>
          <cell r="G163">
            <v>22.032</v>
          </cell>
          <cell r="H163">
            <v>42</v>
          </cell>
          <cell r="I163" t="str">
            <v>1-4</v>
          </cell>
          <cell r="J163">
            <v>18</v>
          </cell>
          <cell r="K163">
            <v>180</v>
          </cell>
          <cell r="L163" t="str">
            <v>Sea Salt</v>
          </cell>
          <cell r="M163" t="str">
            <v>N/A</v>
          </cell>
          <cell r="N163">
            <v>15.4224</v>
          </cell>
          <cell r="O163" t="str">
            <v>67-69</v>
          </cell>
          <cell r="P163">
            <v>68</v>
          </cell>
          <cell r="Q163" t="str">
            <v>48-50</v>
          </cell>
          <cell r="R163">
            <v>49</v>
          </cell>
          <cell r="S163" t="str">
            <v>57-61</v>
          </cell>
          <cell r="T163">
            <v>58</v>
          </cell>
          <cell r="U163">
            <v>0.15</v>
          </cell>
          <cell r="V163">
            <v>52</v>
          </cell>
          <cell r="W163" t="str">
            <v>64 X 64</v>
          </cell>
          <cell r="X163" t="str">
            <v>3:35</v>
          </cell>
          <cell r="Y163" t="str">
            <v>Sunflower</v>
          </cell>
          <cell r="Z163" t="str">
            <v>2.5</v>
          </cell>
          <cell r="AA163">
            <v>34</v>
          </cell>
          <cell r="AB163">
            <v>197.2</v>
          </cell>
          <cell r="AC163">
            <v>1</v>
          </cell>
          <cell r="AD163">
            <v>48</v>
          </cell>
          <cell r="AE163">
            <v>195</v>
          </cell>
          <cell r="AF163">
            <v>9.36</v>
          </cell>
          <cell r="AG163">
            <v>178</v>
          </cell>
          <cell r="AH163">
            <v>119</v>
          </cell>
          <cell r="AI163">
            <v>83.3</v>
          </cell>
          <cell r="AJ163">
            <v>74.97</v>
          </cell>
          <cell r="AK163">
            <v>70.804999999999993</v>
          </cell>
          <cell r="AL163">
            <v>1113.8399999999999</v>
          </cell>
          <cell r="AM163" t="str">
            <v>None</v>
          </cell>
          <cell r="AN163">
            <v>8</v>
          </cell>
          <cell r="AO163" t="str">
            <v xml:space="preserve"> Use maximum relaxation to keep product round.</v>
          </cell>
          <cell r="AP163" t="str">
            <v>0:42</v>
          </cell>
          <cell r="AQ163">
            <v>0.16666666666666666</v>
          </cell>
          <cell r="AR163">
            <v>11</v>
          </cell>
          <cell r="AS163">
            <v>78.164210526315784</v>
          </cell>
          <cell r="AT163">
            <v>0.58031293522859284</v>
          </cell>
          <cell r="AU163">
            <v>741.5</v>
          </cell>
          <cell r="AV163">
            <v>79.220085470085479</v>
          </cell>
          <cell r="AW163">
            <v>860.14</v>
          </cell>
          <cell r="AX163">
            <v>91.895299145299148</v>
          </cell>
          <cell r="AY163">
            <v>0.15</v>
          </cell>
          <cell r="AZ163">
            <v>0.01</v>
          </cell>
          <cell r="BA163" t="str">
            <v>N</v>
          </cell>
          <cell r="BB163">
            <v>0</v>
          </cell>
          <cell r="BC163">
            <v>1.4039999999999999</v>
          </cell>
          <cell r="BD163">
            <v>9.3600000000000003E-2</v>
          </cell>
          <cell r="BE163">
            <v>0</v>
          </cell>
          <cell r="BF163">
            <v>1.4975999999999998</v>
          </cell>
          <cell r="BG163">
            <v>136544.11764705883</v>
          </cell>
          <cell r="BH163">
            <v>5.4304792676359718E-3</v>
          </cell>
          <cell r="BI163">
            <v>10.360142164781907</v>
          </cell>
          <cell r="BJ163">
            <v>11.840162474036465</v>
          </cell>
          <cell r="BK163">
            <v>0.79052969252110727</v>
          </cell>
          <cell r="BL163">
            <v>0.90346250573840825</v>
          </cell>
          <cell r="BM163">
            <v>7</v>
          </cell>
        </row>
        <row r="164">
          <cell r="A164">
            <v>70000087</v>
          </cell>
          <cell r="B164" t="str">
            <v>Luxe Toastjes Belgium Multigrain 48/170g Internals</v>
          </cell>
          <cell r="C164" t="str">
            <v>60000027</v>
          </cell>
          <cell r="D164" t="str">
            <v>None</v>
          </cell>
          <cell r="E164">
            <v>120</v>
          </cell>
          <cell r="F164">
            <v>1154</v>
          </cell>
          <cell r="G164">
            <v>20.978999999999999</v>
          </cell>
          <cell r="H164">
            <v>55</v>
          </cell>
          <cell r="I164" t="str">
            <v>1-3</v>
          </cell>
          <cell r="J164">
            <v>18</v>
          </cell>
          <cell r="K164">
            <v>185</v>
          </cell>
          <cell r="L164" t="str">
            <v>Flake Salt</v>
          </cell>
          <cell r="M164" t="str">
            <v>N/A</v>
          </cell>
          <cell r="N164">
            <v>10</v>
          </cell>
          <cell r="O164" t="str">
            <v>62-64</v>
          </cell>
          <cell r="P164">
            <v>63</v>
          </cell>
          <cell r="Q164" t="str">
            <v>44-46</v>
          </cell>
          <cell r="R164">
            <v>45</v>
          </cell>
          <cell r="S164" t="str">
            <v>48-54</v>
          </cell>
          <cell r="T164">
            <v>50</v>
          </cell>
          <cell r="U164">
            <v>0.1</v>
          </cell>
          <cell r="V164">
            <v>50</v>
          </cell>
          <cell r="W164" t="str">
            <v>62 X 62</v>
          </cell>
          <cell r="X164" t="str">
            <v>3:20</v>
          </cell>
          <cell r="Y164" t="str">
            <v>Sunflower</v>
          </cell>
          <cell r="Z164" t="str">
            <v>2.5</v>
          </cell>
          <cell r="AA164">
            <v>35</v>
          </cell>
          <cell r="AB164">
            <v>175</v>
          </cell>
          <cell r="AC164">
            <v>1</v>
          </cell>
          <cell r="AD164">
            <v>48</v>
          </cell>
          <cell r="AE164">
            <v>170</v>
          </cell>
          <cell r="AF164">
            <v>8.16</v>
          </cell>
          <cell r="AG164">
            <v>178</v>
          </cell>
          <cell r="AH164">
            <v>118</v>
          </cell>
          <cell r="AI164">
            <v>108.16666666666666</v>
          </cell>
          <cell r="AJ164">
            <v>97.35</v>
          </cell>
          <cell r="AK164">
            <v>91.941666666666663</v>
          </cell>
          <cell r="AL164">
            <v>962.88</v>
          </cell>
          <cell r="AM164" t="str">
            <v>None</v>
          </cell>
          <cell r="AN164">
            <v>7</v>
          </cell>
          <cell r="AP164" t="str">
            <v>0:55</v>
          </cell>
          <cell r="AQ164">
            <v>8.3333333333333329E-2</v>
          </cell>
          <cell r="AR164">
            <v>10</v>
          </cell>
          <cell r="AS164">
            <v>72.670188679245285</v>
          </cell>
          <cell r="AT164">
            <v>0.62418583555029061</v>
          </cell>
          <cell r="AU164">
            <v>760.9</v>
          </cell>
          <cell r="AV164">
            <v>93.247549019607845</v>
          </cell>
          <cell r="AW164">
            <v>844.59900000000005</v>
          </cell>
          <cell r="AX164">
            <v>103.50477941176472</v>
          </cell>
          <cell r="AY164">
            <v>0.1</v>
          </cell>
          <cell r="AZ164">
            <v>0.01</v>
          </cell>
          <cell r="BA164" t="str">
            <v>N</v>
          </cell>
          <cell r="BB164">
            <v>0</v>
          </cell>
          <cell r="BC164">
            <v>0.81600000000000006</v>
          </cell>
          <cell r="BD164">
            <v>8.1600000000000006E-2</v>
          </cell>
          <cell r="BE164">
            <v>0</v>
          </cell>
          <cell r="BF164">
            <v>0.89760000000000006</v>
          </cell>
          <cell r="BG164">
            <v>183174.60317460317</v>
          </cell>
          <cell r="BH164">
            <v>4.1539601386481806E-3</v>
          </cell>
          <cell r="BI164">
            <v>7.8762530329289433</v>
          </cell>
          <cell r="BJ164">
            <v>9.0014320376330783</v>
          </cell>
          <cell r="BK164">
            <v>0.90652242508578307</v>
          </cell>
          <cell r="BL164">
            <v>1.0360256286694665</v>
          </cell>
          <cell r="BM164">
            <v>2</v>
          </cell>
        </row>
        <row r="165">
          <cell r="A165">
            <v>70000088</v>
          </cell>
          <cell r="B165" t="str">
            <v>Luxe Toastjes Belgium Rosemary Scallop 48/185g Internals MB</v>
          </cell>
          <cell r="C165" t="str">
            <v>60000022</v>
          </cell>
          <cell r="D165" t="str">
            <v>None</v>
          </cell>
          <cell r="E165">
            <v>240</v>
          </cell>
          <cell r="F165">
            <v>935.4</v>
          </cell>
          <cell r="G165">
            <v>20.808</v>
          </cell>
          <cell r="H165">
            <v>45</v>
          </cell>
          <cell r="I165" t="str">
            <v>1-4</v>
          </cell>
          <cell r="J165">
            <v>18</v>
          </cell>
          <cell r="K165">
            <v>170</v>
          </cell>
          <cell r="L165" t="str">
            <v>Sea Salt</v>
          </cell>
          <cell r="M165" t="str">
            <v>N/A</v>
          </cell>
          <cell r="N165">
            <v>14.5656</v>
          </cell>
          <cell r="O165" t="str">
            <v>67-69</v>
          </cell>
          <cell r="P165">
            <v>68</v>
          </cell>
          <cell r="Q165" t="str">
            <v>48-50</v>
          </cell>
          <cell r="R165">
            <v>49</v>
          </cell>
          <cell r="S165" t="str">
            <v>57-61</v>
          </cell>
          <cell r="T165">
            <v>58</v>
          </cell>
          <cell r="U165">
            <v>0.15</v>
          </cell>
          <cell r="V165">
            <v>52</v>
          </cell>
          <cell r="W165" t="str">
            <v>64 X 64</v>
          </cell>
          <cell r="X165" t="str">
            <v>3:40</v>
          </cell>
          <cell r="Y165" t="str">
            <v>Sunflower</v>
          </cell>
          <cell r="Z165" t="str">
            <v>2.5</v>
          </cell>
          <cell r="AA165">
            <v>34</v>
          </cell>
          <cell r="AB165">
            <v>197.2</v>
          </cell>
          <cell r="AC165">
            <v>1</v>
          </cell>
          <cell r="AD165">
            <v>48</v>
          </cell>
          <cell r="AE165">
            <v>185</v>
          </cell>
          <cell r="AF165">
            <v>8.8800000000000008</v>
          </cell>
          <cell r="AG165">
            <v>178</v>
          </cell>
          <cell r="AH165">
            <v>112</v>
          </cell>
          <cell r="AI165">
            <v>84</v>
          </cell>
          <cell r="AJ165">
            <v>75.600000000000009</v>
          </cell>
          <cell r="AK165">
            <v>71.399999999999991</v>
          </cell>
          <cell r="AL165">
            <v>994.56000000000006</v>
          </cell>
          <cell r="AM165" t="str">
            <v>None</v>
          </cell>
          <cell r="AN165">
            <v>8</v>
          </cell>
          <cell r="AO165" t="str">
            <v>Use maximum relaxation to keep product round.</v>
          </cell>
          <cell r="AP165" t="str">
            <v>0:45</v>
          </cell>
          <cell r="AQ165">
            <v>0.16666666666666666</v>
          </cell>
          <cell r="AR165">
            <v>10</v>
          </cell>
          <cell r="AS165">
            <v>75.061132075471704</v>
          </cell>
          <cell r="AT165">
            <v>0.60430346820168102</v>
          </cell>
          <cell r="AU165">
            <v>753</v>
          </cell>
          <cell r="AV165">
            <v>84.797297297297291</v>
          </cell>
          <cell r="AW165">
            <v>873.48</v>
          </cell>
          <cell r="AX165">
            <v>98.364864864864856</v>
          </cell>
          <cell r="AY165">
            <v>0.15</v>
          </cell>
          <cell r="AZ165">
            <v>0.01</v>
          </cell>
          <cell r="BA165" t="str">
            <v>N</v>
          </cell>
          <cell r="BB165">
            <v>0</v>
          </cell>
          <cell r="BC165">
            <v>1.3320000000000001</v>
          </cell>
          <cell r="BD165">
            <v>8.8800000000000004E-2</v>
          </cell>
          <cell r="BE165">
            <v>0</v>
          </cell>
          <cell r="BF165">
            <v>1.4208000000000001</v>
          </cell>
          <cell r="BG165">
            <v>137558.82352941178</v>
          </cell>
          <cell r="BH165">
            <v>5.4740218088518275E-3</v>
          </cell>
          <cell r="BI165">
            <v>10.354403592046182</v>
          </cell>
          <cell r="BJ165">
            <v>11.833604105195636</v>
          </cell>
          <cell r="BK165">
            <v>0.75040536433876193</v>
          </cell>
          <cell r="BL165">
            <v>0.85760613067287073</v>
          </cell>
          <cell r="BM165">
            <v>7</v>
          </cell>
        </row>
        <row r="166">
          <cell r="A166">
            <v>70000089</v>
          </cell>
          <cell r="B166" t="str">
            <v>Luxe Toastjes Salt &amp; Pepper Scallop 48/185g Internals MB</v>
          </cell>
          <cell r="C166" t="str">
            <v>60000040</v>
          </cell>
          <cell r="D166" t="str">
            <v>None</v>
          </cell>
          <cell r="E166">
            <v>240</v>
          </cell>
          <cell r="F166">
            <v>942.9</v>
          </cell>
          <cell r="G166">
            <v>20.196000000000002</v>
          </cell>
          <cell r="H166">
            <v>47</v>
          </cell>
          <cell r="I166" t="str">
            <v>1-4</v>
          </cell>
          <cell r="J166">
            <v>18</v>
          </cell>
          <cell r="K166">
            <v>165</v>
          </cell>
          <cell r="L166" t="str">
            <v>Sea Salt</v>
          </cell>
          <cell r="M166" t="str">
            <v>N/A</v>
          </cell>
          <cell r="N166">
            <v>14.137200000000002</v>
          </cell>
          <cell r="O166" t="str">
            <v>67-69</v>
          </cell>
          <cell r="P166">
            <v>68</v>
          </cell>
          <cell r="Q166" t="str">
            <v>48-50</v>
          </cell>
          <cell r="R166">
            <v>49</v>
          </cell>
          <cell r="S166" t="str">
            <v>57-61</v>
          </cell>
          <cell r="T166">
            <v>58</v>
          </cell>
          <cell r="U166">
            <v>0.15</v>
          </cell>
          <cell r="V166">
            <v>52</v>
          </cell>
          <cell r="W166" t="str">
            <v>64 X 64</v>
          </cell>
          <cell r="X166" t="str">
            <v>3:35</v>
          </cell>
          <cell r="Y166" t="str">
            <v>Sunflower</v>
          </cell>
          <cell r="Z166" t="str">
            <v>2.5</v>
          </cell>
          <cell r="AA166">
            <v>34</v>
          </cell>
          <cell r="AB166">
            <v>197.2</v>
          </cell>
          <cell r="AC166">
            <v>1</v>
          </cell>
          <cell r="AD166">
            <v>48</v>
          </cell>
          <cell r="AE166">
            <v>185</v>
          </cell>
          <cell r="AF166">
            <v>8.8800000000000008</v>
          </cell>
          <cell r="AG166">
            <v>178</v>
          </cell>
          <cell r="AH166">
            <v>109</v>
          </cell>
          <cell r="AI166">
            <v>85.383333333333326</v>
          </cell>
          <cell r="AJ166">
            <v>76.844999999999999</v>
          </cell>
          <cell r="AK166">
            <v>72.575833333333321</v>
          </cell>
          <cell r="AL166">
            <v>967.92000000000007</v>
          </cell>
          <cell r="AM166" t="str">
            <v>None</v>
          </cell>
          <cell r="AN166">
            <v>8</v>
          </cell>
          <cell r="AO166" t="str">
            <v>Use maximum relaxation to keep product round.</v>
          </cell>
          <cell r="AP166" t="str">
            <v>0:47</v>
          </cell>
          <cell r="AQ166">
            <v>0.16666666666666666</v>
          </cell>
          <cell r="AR166">
            <v>10</v>
          </cell>
          <cell r="AS166">
            <v>73.050566037735848</v>
          </cell>
          <cell r="AT166">
            <v>0.6209356737485161</v>
          </cell>
          <cell r="AU166">
            <v>757.1</v>
          </cell>
          <cell r="AV166">
            <v>85.259009009009006</v>
          </cell>
          <cell r="AW166">
            <v>878.23599999999999</v>
          </cell>
          <cell r="AX166">
            <v>98.900450450450435</v>
          </cell>
          <cell r="AY166">
            <v>0.15</v>
          </cell>
          <cell r="AZ166">
            <v>0.01</v>
          </cell>
          <cell r="BA166" t="str">
            <v>N</v>
          </cell>
          <cell r="BB166">
            <v>0</v>
          </cell>
          <cell r="BC166">
            <v>1.3320000000000001</v>
          </cell>
          <cell r="BD166">
            <v>8.8800000000000004E-2</v>
          </cell>
          <cell r="BE166">
            <v>0</v>
          </cell>
          <cell r="BF166">
            <v>1.4208000000000001</v>
          </cell>
          <cell r="BG166">
            <v>138661.76470588235</v>
          </cell>
          <cell r="BH166">
            <v>5.4600487856612577E-3</v>
          </cell>
          <cell r="BI166">
            <v>10.331599618199172</v>
          </cell>
          <cell r="BJ166">
            <v>11.807542420799054</v>
          </cell>
          <cell r="BK166">
            <v>0.75206166393760565</v>
          </cell>
          <cell r="BL166">
            <v>0.85949904450012071</v>
          </cell>
          <cell r="BM166">
            <v>7</v>
          </cell>
        </row>
        <row r="167">
          <cell r="A167">
            <v>70000090</v>
          </cell>
          <cell r="B167" t="str">
            <v xml:space="preserve">Milton's Organic Crispy Himalayan Salt 24/170g Sleeve </v>
          </cell>
          <cell r="C167" t="str">
            <v>60000064</v>
          </cell>
          <cell r="D167" t="str">
            <v>None</v>
          </cell>
          <cell r="E167">
            <v>360</v>
          </cell>
          <cell r="F167">
            <v>900.6</v>
          </cell>
          <cell r="G167">
            <v>17.577000000000002</v>
          </cell>
          <cell r="H167">
            <v>51</v>
          </cell>
          <cell r="I167" t="str">
            <v>1-21</v>
          </cell>
          <cell r="J167">
            <v>18</v>
          </cell>
          <cell r="K167">
            <v>155</v>
          </cell>
          <cell r="L167" t="str">
            <v>Himalyan Salt</v>
          </cell>
          <cell r="M167" t="str">
            <v>N/A</v>
          </cell>
          <cell r="N167">
            <v>12.303900000000001</v>
          </cell>
          <cell r="O167" t="str">
            <v>62-64</v>
          </cell>
          <cell r="P167">
            <v>63</v>
          </cell>
          <cell r="Q167" t="str">
            <v>43-45</v>
          </cell>
          <cell r="R167">
            <v>44</v>
          </cell>
          <cell r="S167" t="str">
            <v>49-52</v>
          </cell>
          <cell r="T167">
            <v>50</v>
          </cell>
          <cell r="U167">
            <v>0.12</v>
          </cell>
          <cell r="V167">
            <v>52</v>
          </cell>
          <cell r="W167" t="str">
            <v>62 X 62</v>
          </cell>
          <cell r="X167" t="str">
            <v>3:35</v>
          </cell>
          <cell r="Y167" t="str">
            <v>Organic Sunflower</v>
          </cell>
          <cell r="Z167" t="str">
            <v>1.5</v>
          </cell>
          <cell r="AA167">
            <v>34</v>
          </cell>
          <cell r="AB167">
            <v>170</v>
          </cell>
          <cell r="AC167">
            <v>1</v>
          </cell>
          <cell r="AD167">
            <v>24</v>
          </cell>
          <cell r="AE167">
            <v>170</v>
          </cell>
          <cell r="AF167">
            <v>4.08</v>
          </cell>
          <cell r="AG167">
            <v>178</v>
          </cell>
          <cell r="AH167">
            <v>199</v>
          </cell>
          <cell r="AI167">
            <v>167</v>
          </cell>
          <cell r="AJ167">
            <v>150.30000000000001</v>
          </cell>
          <cell r="AK167">
            <v>141.94999999999999</v>
          </cell>
          <cell r="AL167">
            <v>811.92</v>
          </cell>
          <cell r="AM167" t="str">
            <v>None</v>
          </cell>
          <cell r="AN167">
            <v>7</v>
          </cell>
          <cell r="AP167" t="str">
            <v>0:51</v>
          </cell>
          <cell r="AQ167">
            <v>0.25</v>
          </cell>
          <cell r="AR167">
            <v>11</v>
          </cell>
          <cell r="AS167">
            <v>56.976842105263152</v>
          </cell>
          <cell r="AT167">
            <v>0.79610769506234091</v>
          </cell>
          <cell r="AU167">
            <v>700.6</v>
          </cell>
          <cell r="AV167">
            <v>171.71568627450981</v>
          </cell>
          <cell r="AW167">
            <v>791.678</v>
          </cell>
          <cell r="AX167">
            <v>194.03872549019607</v>
          </cell>
          <cell r="AY167">
            <v>0.12</v>
          </cell>
          <cell r="AZ167">
            <v>0.01</v>
          </cell>
          <cell r="BA167" t="str">
            <v>O</v>
          </cell>
          <cell r="BB167">
            <v>0</v>
          </cell>
          <cell r="BC167">
            <v>0.48959999999999998</v>
          </cell>
          <cell r="BD167">
            <v>4.0800000000000003E-2</v>
          </cell>
          <cell r="BE167">
            <v>0</v>
          </cell>
          <cell r="BF167">
            <v>0.53039999999999998</v>
          </cell>
          <cell r="BG167">
            <v>142952.38095238095</v>
          </cell>
          <cell r="BH167">
            <v>4.9009327115256502E-3</v>
          </cell>
          <cell r="BI167">
            <v>4.529561092604931</v>
          </cell>
          <cell r="BJ167">
            <v>5.1766412486913493</v>
          </cell>
          <cell r="BK167">
            <v>0.78815583386842203</v>
          </cell>
          <cell r="BL167">
            <v>0.90074952442105372</v>
          </cell>
          <cell r="BM167">
            <v>2</v>
          </cell>
        </row>
        <row r="168">
          <cell r="A168">
            <v>70000091</v>
          </cell>
          <cell r="B168" t="str">
            <v>Milton's Organic Crispy Salt Olive Oil 24/170g Sleeve</v>
          </cell>
          <cell r="C168" t="str">
            <v>60000067</v>
          </cell>
          <cell r="D168" t="str">
            <v>None</v>
          </cell>
          <cell r="E168">
            <v>360</v>
          </cell>
          <cell r="F168">
            <v>917.1</v>
          </cell>
          <cell r="G168">
            <v>17.577000000000002</v>
          </cell>
          <cell r="H168">
            <v>52</v>
          </cell>
          <cell r="I168" t="str">
            <v>1-21</v>
          </cell>
          <cell r="J168">
            <v>18</v>
          </cell>
          <cell r="K168">
            <v>155</v>
          </cell>
          <cell r="L168" t="str">
            <v>Sea Salt</v>
          </cell>
          <cell r="M168" t="str">
            <v>N/A</v>
          </cell>
          <cell r="N168">
            <v>12.303900000000001</v>
          </cell>
          <cell r="O168" t="str">
            <v>62-64</v>
          </cell>
          <cell r="P168">
            <v>63</v>
          </cell>
          <cell r="Q168" t="str">
            <v>43-45</v>
          </cell>
          <cell r="R168">
            <v>44</v>
          </cell>
          <cell r="S168" t="str">
            <v>49-51</v>
          </cell>
          <cell r="T168">
            <v>50</v>
          </cell>
          <cell r="U168">
            <v>0.12</v>
          </cell>
          <cell r="V168">
            <v>52</v>
          </cell>
          <cell r="W168" t="str">
            <v>62 X 62</v>
          </cell>
          <cell r="X168" t="str">
            <v>3:35</v>
          </cell>
          <cell r="Y168" t="str">
            <v>Organic Sunflower</v>
          </cell>
          <cell r="Z168" t="str">
            <v>1.5</v>
          </cell>
          <cell r="AA168">
            <v>34</v>
          </cell>
          <cell r="AB168">
            <v>170</v>
          </cell>
          <cell r="AC168">
            <v>1</v>
          </cell>
          <cell r="AD168">
            <v>24</v>
          </cell>
          <cell r="AE168">
            <v>170</v>
          </cell>
          <cell r="AF168">
            <v>4.08</v>
          </cell>
          <cell r="AG168">
            <v>178</v>
          </cell>
          <cell r="AH168">
            <v>199</v>
          </cell>
          <cell r="AI168">
            <v>167</v>
          </cell>
          <cell r="AJ168">
            <v>150.30000000000001</v>
          </cell>
          <cell r="AK168">
            <v>141.94999999999999</v>
          </cell>
          <cell r="AL168">
            <v>811.92</v>
          </cell>
          <cell r="AM168" t="str">
            <v>None</v>
          </cell>
          <cell r="AN168">
            <v>7</v>
          </cell>
          <cell r="AP168" t="str">
            <v>0:52</v>
          </cell>
          <cell r="AQ168">
            <v>0.25</v>
          </cell>
          <cell r="AR168">
            <v>11</v>
          </cell>
          <cell r="AS168">
            <v>56.976842105263152</v>
          </cell>
          <cell r="AT168">
            <v>0.79610769506234091</v>
          </cell>
          <cell r="AU168">
            <v>711.1</v>
          </cell>
          <cell r="AV168">
            <v>174.2892156862745</v>
          </cell>
          <cell r="AW168">
            <v>803.54300000000001</v>
          </cell>
          <cell r="AX168">
            <v>196.94681372549019</v>
          </cell>
          <cell r="AY168">
            <v>0.12</v>
          </cell>
          <cell r="AZ168">
            <v>0.01</v>
          </cell>
          <cell r="BA168" t="str">
            <v>O</v>
          </cell>
          <cell r="BB168">
            <v>0</v>
          </cell>
          <cell r="BC168">
            <v>0.48959999999999998</v>
          </cell>
          <cell r="BD168">
            <v>4.0800000000000003E-2</v>
          </cell>
          <cell r="BE168">
            <v>0</v>
          </cell>
          <cell r="BF168">
            <v>0.53039999999999998</v>
          </cell>
          <cell r="BG168">
            <v>145571.42857142858</v>
          </cell>
          <cell r="BH168">
            <v>4.884887144259077E-3</v>
          </cell>
          <cell r="BI168">
            <v>4.5164679097154066</v>
          </cell>
          <cell r="BJ168">
            <v>5.1616776111033218</v>
          </cell>
          <cell r="BK168">
            <v>0.79044068758255703</v>
          </cell>
          <cell r="BL168">
            <v>0.90336078580863666</v>
          </cell>
          <cell r="BM168">
            <v>2</v>
          </cell>
        </row>
        <row r="169">
          <cell r="A169">
            <v>70000092</v>
          </cell>
          <cell r="B169" t="str">
            <v>Lidl UK Rivercote Original 48/160g</v>
          </cell>
          <cell r="C169" t="str">
            <v>60000070</v>
          </cell>
          <cell r="D169" t="str">
            <v>None</v>
          </cell>
          <cell r="E169">
            <v>180</v>
          </cell>
          <cell r="F169">
            <v>875</v>
          </cell>
          <cell r="G169">
            <v>17.82</v>
          </cell>
          <cell r="H169">
            <v>49</v>
          </cell>
          <cell r="I169" t="str">
            <v>1-3</v>
          </cell>
          <cell r="J169">
            <v>18</v>
          </cell>
          <cell r="K169">
            <v>165</v>
          </cell>
          <cell r="L169" t="str">
            <v>Flake Salt</v>
          </cell>
          <cell r="M169" t="str">
            <v>N/A</v>
          </cell>
          <cell r="N169">
            <v>8.91</v>
          </cell>
          <cell r="O169" t="str">
            <v>59-61</v>
          </cell>
          <cell r="P169">
            <v>60</v>
          </cell>
          <cell r="Q169" t="str">
            <v>44-46</v>
          </cell>
          <cell r="R169">
            <v>45</v>
          </cell>
          <cell r="S169" t="str">
            <v>49-53</v>
          </cell>
          <cell r="T169">
            <v>50</v>
          </cell>
          <cell r="U169">
            <v>0.1</v>
          </cell>
          <cell r="V169">
            <v>55</v>
          </cell>
          <cell r="W169" t="str">
            <v>62 X 62</v>
          </cell>
          <cell r="X169" t="str">
            <v>3:20</v>
          </cell>
          <cell r="Y169" t="str">
            <v>Sunflower</v>
          </cell>
          <cell r="Z169" t="str">
            <v>2.5</v>
          </cell>
          <cell r="AA169">
            <v>32</v>
          </cell>
          <cell r="AB169">
            <v>160</v>
          </cell>
          <cell r="AC169">
            <v>1</v>
          </cell>
          <cell r="AD169">
            <v>48</v>
          </cell>
          <cell r="AE169">
            <v>160</v>
          </cell>
          <cell r="AF169">
            <v>7.68</v>
          </cell>
          <cell r="AG169">
            <v>178</v>
          </cell>
          <cell r="AH169">
            <v>116</v>
          </cell>
          <cell r="AI169">
            <v>94.733333333333334</v>
          </cell>
          <cell r="AJ169">
            <v>85.26</v>
          </cell>
          <cell r="AK169">
            <v>80.523333333333326</v>
          </cell>
          <cell r="AL169">
            <v>890.88</v>
          </cell>
          <cell r="AM169" t="str">
            <v>None</v>
          </cell>
          <cell r="AN169">
            <v>7</v>
          </cell>
          <cell r="AP169" t="str">
            <v>0:49</v>
          </cell>
          <cell r="AQ169">
            <v>0.125</v>
          </cell>
          <cell r="AR169">
            <v>23</v>
          </cell>
          <cell r="AS169">
            <v>33.938285714285712</v>
          </cell>
          <cell r="AT169">
            <v>1.3365348745726022</v>
          </cell>
          <cell r="AU169">
            <v>735.5</v>
          </cell>
          <cell r="AV169">
            <v>95.768229166666671</v>
          </cell>
          <cell r="AW169">
            <v>812.72749999999996</v>
          </cell>
          <cell r="AX169">
            <v>105.82389322916667</v>
          </cell>
          <cell r="AY169">
            <v>0.1</v>
          </cell>
          <cell r="AZ169">
            <v>5.0000000000000001E-3</v>
          </cell>
          <cell r="BA169" t="str">
            <v>N</v>
          </cell>
          <cell r="BB169">
            <v>0</v>
          </cell>
          <cell r="BC169">
            <v>0.76800000000000002</v>
          </cell>
          <cell r="BD169">
            <v>3.8399999999999997E-2</v>
          </cell>
          <cell r="BE169">
            <v>0</v>
          </cell>
          <cell r="BF169">
            <v>0.80640000000000001</v>
          </cell>
          <cell r="BG169">
            <v>145833.33333333334</v>
          </cell>
          <cell r="BH169">
            <v>5.0434285714285711E-3</v>
          </cell>
          <cell r="BI169">
            <v>8.5531062857142857</v>
          </cell>
          <cell r="BJ169">
            <v>9.7749786122448974</v>
          </cell>
          <cell r="BK169">
            <v>0.78567946843171965</v>
          </cell>
          <cell r="BL169">
            <v>0.89791939249339381</v>
          </cell>
          <cell r="BM169">
            <v>2</v>
          </cell>
        </row>
        <row r="170">
          <cell r="A170">
            <v>70000093</v>
          </cell>
          <cell r="B170" t="str">
            <v>Lidl UK Rivercote Vegetable 48/170g</v>
          </cell>
          <cell r="C170" t="str">
            <v>60000069</v>
          </cell>
          <cell r="D170" t="str">
            <v>None</v>
          </cell>
          <cell r="E170">
            <v>180</v>
          </cell>
          <cell r="F170">
            <v>905</v>
          </cell>
          <cell r="G170">
            <v>20.088000000000001</v>
          </cell>
          <cell r="H170">
            <v>45</v>
          </cell>
          <cell r="I170" t="str">
            <v>1-3</v>
          </cell>
          <cell r="J170">
            <v>18</v>
          </cell>
          <cell r="K170">
            <v>180</v>
          </cell>
          <cell r="L170" t="str">
            <v>Flake Salt</v>
          </cell>
          <cell r="M170" t="str">
            <v>N/A</v>
          </cell>
          <cell r="N170">
            <v>10.044</v>
          </cell>
          <cell r="O170" t="str">
            <v>61-63</v>
          </cell>
          <cell r="P170">
            <v>62</v>
          </cell>
          <cell r="Q170" t="str">
            <v>44-46</v>
          </cell>
          <cell r="R170">
            <v>45</v>
          </cell>
          <cell r="S170" t="str">
            <v>48-52</v>
          </cell>
          <cell r="T170">
            <v>50</v>
          </cell>
          <cell r="U170">
            <v>0.1</v>
          </cell>
          <cell r="V170">
            <v>49</v>
          </cell>
          <cell r="W170" t="str">
            <v>62 X 62</v>
          </cell>
          <cell r="X170" t="str">
            <v>3:40</v>
          </cell>
          <cell r="Y170" t="str">
            <v>Sunflower</v>
          </cell>
          <cell r="Z170" t="str">
            <v>2.5</v>
          </cell>
          <cell r="AA170">
            <v>36</v>
          </cell>
          <cell r="AB170">
            <v>180</v>
          </cell>
          <cell r="AC170">
            <v>1</v>
          </cell>
          <cell r="AD170">
            <v>48</v>
          </cell>
          <cell r="AE170">
            <v>170</v>
          </cell>
          <cell r="AF170">
            <v>8.16</v>
          </cell>
          <cell r="AG170">
            <v>178</v>
          </cell>
          <cell r="AH170">
            <v>112</v>
          </cell>
          <cell r="AI170">
            <v>84</v>
          </cell>
          <cell r="AJ170">
            <v>75.600000000000009</v>
          </cell>
          <cell r="AK170">
            <v>71.399999999999991</v>
          </cell>
          <cell r="AL170">
            <v>913.92000000000007</v>
          </cell>
          <cell r="AM170" t="str">
            <v>None</v>
          </cell>
          <cell r="AN170">
            <v>7</v>
          </cell>
          <cell r="AP170" t="str">
            <v>0:45</v>
          </cell>
          <cell r="AQ170">
            <v>0.125</v>
          </cell>
          <cell r="AR170">
            <v>23</v>
          </cell>
          <cell r="AS170">
            <v>34.816000000000003</v>
          </cell>
          <cell r="AT170">
            <v>1.3028407180707717</v>
          </cell>
          <cell r="AU170">
            <v>736.2</v>
          </cell>
          <cell r="AV170">
            <v>90.220588235294116</v>
          </cell>
          <cell r="AW170">
            <v>813.50100000000009</v>
          </cell>
          <cell r="AX170">
            <v>99.693750000000009</v>
          </cell>
          <cell r="AY170">
            <v>0.1</v>
          </cell>
          <cell r="AZ170">
            <v>5.0000000000000001E-3</v>
          </cell>
          <cell r="BA170" t="str">
            <v>N</v>
          </cell>
          <cell r="BB170">
            <v>0</v>
          </cell>
          <cell r="BC170">
            <v>0.81600000000000006</v>
          </cell>
          <cell r="BD170">
            <v>4.0800000000000003E-2</v>
          </cell>
          <cell r="BE170">
            <v>0</v>
          </cell>
          <cell r="BF170">
            <v>0.85680000000000001</v>
          </cell>
          <cell r="BG170">
            <v>145967.74193548388</v>
          </cell>
          <cell r="BH170">
            <v>5.0435801104972379E-3</v>
          </cell>
          <cell r="BI170">
            <v>9.5721064309392272</v>
          </cell>
          <cell r="BJ170">
            <v>10.939550206787688</v>
          </cell>
          <cell r="BK170">
            <v>0.74591732253643717</v>
          </cell>
          <cell r="BL170">
            <v>0.85247694004164254</v>
          </cell>
          <cell r="BM170">
            <v>2</v>
          </cell>
        </row>
        <row r="171">
          <cell r="A171">
            <v>70000094</v>
          </cell>
          <cell r="B171" t="str">
            <v>ALDI  USA NGMO Sea Salt Scallops 185 g</v>
          </cell>
          <cell r="C171" t="str">
            <v>60000075</v>
          </cell>
          <cell r="D171" t="str">
            <v>None</v>
          </cell>
          <cell r="E171">
            <v>240</v>
          </cell>
          <cell r="F171">
            <v>926.5</v>
          </cell>
          <cell r="G171">
            <v>20.196000000000002</v>
          </cell>
          <cell r="H171">
            <v>46</v>
          </cell>
          <cell r="I171" t="str">
            <v>1-4</v>
          </cell>
          <cell r="J171">
            <v>18</v>
          </cell>
          <cell r="K171">
            <v>165</v>
          </cell>
          <cell r="L171" t="str">
            <v>Sea Salt</v>
          </cell>
          <cell r="M171" t="str">
            <v>N/A</v>
          </cell>
          <cell r="N171">
            <v>14.137200000000002</v>
          </cell>
          <cell r="O171" t="str">
            <v>67-69</v>
          </cell>
          <cell r="P171">
            <v>68</v>
          </cell>
          <cell r="Q171" t="str">
            <v>48-50</v>
          </cell>
          <cell r="R171">
            <v>49</v>
          </cell>
          <cell r="S171" t="str">
            <v>57-61</v>
          </cell>
          <cell r="T171">
            <v>58</v>
          </cell>
          <cell r="U171">
            <v>0.15</v>
          </cell>
          <cell r="V171">
            <v>52</v>
          </cell>
          <cell r="W171" t="str">
            <v>64 X 64</v>
          </cell>
          <cell r="X171" t="str">
            <v>3:35</v>
          </cell>
          <cell r="Y171" t="str">
            <v>Sunflower</v>
          </cell>
          <cell r="Z171" t="str">
            <v>2.5</v>
          </cell>
          <cell r="AA171">
            <v>34</v>
          </cell>
          <cell r="AB171">
            <v>197.2</v>
          </cell>
          <cell r="AC171">
            <v>1</v>
          </cell>
          <cell r="AD171">
            <v>48</v>
          </cell>
          <cell r="AE171">
            <v>185</v>
          </cell>
          <cell r="AF171">
            <v>8.8800000000000008</v>
          </cell>
          <cell r="AG171">
            <v>178</v>
          </cell>
          <cell r="AH171">
            <v>109</v>
          </cell>
          <cell r="AI171">
            <v>83.566666666666663</v>
          </cell>
          <cell r="AJ171">
            <v>75.209999999999994</v>
          </cell>
          <cell r="AK171">
            <v>71.031666666666666</v>
          </cell>
          <cell r="AL171">
            <v>967.92000000000007</v>
          </cell>
          <cell r="AM171" t="str">
            <v>None</v>
          </cell>
          <cell r="AN171">
            <v>8</v>
          </cell>
          <cell r="AO171" t="str">
            <v>Use maximum relaxation to keep product round.</v>
          </cell>
          <cell r="AP171" t="str">
            <v>0:46</v>
          </cell>
          <cell r="AQ171">
            <v>0.16666666666666666</v>
          </cell>
          <cell r="AR171">
            <v>10</v>
          </cell>
          <cell r="AS171">
            <v>73.050566037735848</v>
          </cell>
          <cell r="AT171">
            <v>0.6209356737485161</v>
          </cell>
          <cell r="AU171">
            <v>748.8</v>
          </cell>
          <cell r="AV171">
            <v>84.324324324324309</v>
          </cell>
          <cell r="AW171">
            <v>868.60799999999995</v>
          </cell>
          <cell r="AX171">
            <v>97.816216216216205</v>
          </cell>
          <cell r="AY171">
            <v>0.15</v>
          </cell>
          <cell r="AZ171">
            <v>0.01</v>
          </cell>
          <cell r="BA171" t="str">
            <v>N</v>
          </cell>
          <cell r="BB171">
            <v>0</v>
          </cell>
          <cell r="BC171">
            <v>1.3320000000000001</v>
          </cell>
          <cell r="BD171">
            <v>8.8800000000000004E-2</v>
          </cell>
          <cell r="BE171">
            <v>0</v>
          </cell>
          <cell r="BF171">
            <v>1.4208000000000001</v>
          </cell>
          <cell r="BG171">
            <v>136250</v>
          </cell>
          <cell r="BH171">
            <v>5.4957798165137612E-3</v>
          </cell>
          <cell r="BI171">
            <v>10.389912660550458</v>
          </cell>
          <cell r="BJ171">
            <v>11.874185897771952</v>
          </cell>
          <cell r="BK171">
            <v>0.74784074263703637</v>
          </cell>
          <cell r="BL171">
            <v>0.85467513444232723</v>
          </cell>
          <cell r="BM171">
            <v>7</v>
          </cell>
        </row>
        <row r="172">
          <cell r="A172">
            <v>70000095</v>
          </cell>
          <cell r="B172" t="str">
            <v>ALDI  USA NGMO Salt and  Pepper Scallops 185 g</v>
          </cell>
          <cell r="C172" t="str">
            <v>60000076</v>
          </cell>
          <cell r="D172" t="str">
            <v>None</v>
          </cell>
          <cell r="E172">
            <v>240</v>
          </cell>
          <cell r="F172">
            <v>937.7</v>
          </cell>
          <cell r="G172">
            <v>20.196000000000002</v>
          </cell>
          <cell r="H172">
            <v>46</v>
          </cell>
          <cell r="I172" t="str">
            <v>1-4</v>
          </cell>
          <cell r="J172">
            <v>18</v>
          </cell>
          <cell r="K172">
            <v>165</v>
          </cell>
          <cell r="L172" t="str">
            <v>Sea Salt</v>
          </cell>
          <cell r="M172" t="str">
            <v>N/A</v>
          </cell>
          <cell r="N172">
            <v>14.137200000000002</v>
          </cell>
          <cell r="O172" t="str">
            <v>67-69</v>
          </cell>
          <cell r="P172">
            <v>68</v>
          </cell>
          <cell r="Q172" t="str">
            <v>48-50</v>
          </cell>
          <cell r="R172">
            <v>49</v>
          </cell>
          <cell r="S172" t="str">
            <v>57-61</v>
          </cell>
          <cell r="T172">
            <v>58</v>
          </cell>
          <cell r="U172">
            <v>0.15</v>
          </cell>
          <cell r="V172">
            <v>52</v>
          </cell>
          <cell r="W172" t="str">
            <v>64 X 64</v>
          </cell>
          <cell r="X172" t="str">
            <v>3:35</v>
          </cell>
          <cell r="Y172" t="str">
            <v>Sunflower</v>
          </cell>
          <cell r="Z172" t="str">
            <v>2.5</v>
          </cell>
          <cell r="AA172">
            <v>34</v>
          </cell>
          <cell r="AB172">
            <v>197.2</v>
          </cell>
          <cell r="AC172">
            <v>1</v>
          </cell>
          <cell r="AD172">
            <v>48</v>
          </cell>
          <cell r="AE172">
            <v>185</v>
          </cell>
          <cell r="AF172">
            <v>8.8800000000000008</v>
          </cell>
          <cell r="AG172">
            <v>178</v>
          </cell>
          <cell r="AH172">
            <v>109</v>
          </cell>
          <cell r="AI172">
            <v>83.566666666666663</v>
          </cell>
          <cell r="AJ172">
            <v>75.209999999999994</v>
          </cell>
          <cell r="AK172">
            <v>71.031666666666666</v>
          </cell>
          <cell r="AL172">
            <v>967.92000000000007</v>
          </cell>
          <cell r="AM172" t="str">
            <v>None</v>
          </cell>
          <cell r="AN172">
            <v>8</v>
          </cell>
          <cell r="AO172" t="str">
            <v xml:space="preserve"> Use maximum relaxation to keep product round.</v>
          </cell>
          <cell r="AP172" t="str">
            <v>0:46</v>
          </cell>
          <cell r="AQ172">
            <v>0.16666666666666666</v>
          </cell>
          <cell r="AR172">
            <v>10</v>
          </cell>
          <cell r="AS172">
            <v>73.050566037735848</v>
          </cell>
          <cell r="AT172">
            <v>0.6209356737485161</v>
          </cell>
          <cell r="AU172">
            <v>757.1</v>
          </cell>
          <cell r="AV172">
            <v>85.259009009009006</v>
          </cell>
          <cell r="AW172">
            <v>878.23599999999999</v>
          </cell>
          <cell r="AX172">
            <v>98.900450450450435</v>
          </cell>
          <cell r="AY172">
            <v>0.15</v>
          </cell>
          <cell r="AZ172">
            <v>0.01</v>
          </cell>
          <cell r="BA172" t="str">
            <v>N</v>
          </cell>
          <cell r="BB172">
            <v>0</v>
          </cell>
          <cell r="BC172">
            <v>1.3320000000000001</v>
          </cell>
          <cell r="BD172">
            <v>8.8800000000000004E-2</v>
          </cell>
          <cell r="BE172">
            <v>0</v>
          </cell>
          <cell r="BF172">
            <v>1.4208000000000001</v>
          </cell>
          <cell r="BG172">
            <v>137897.05882352943</v>
          </cell>
          <cell r="BH172">
            <v>5.4903273968220107E-3</v>
          </cell>
          <cell r="BI172">
            <v>10.381014311613521</v>
          </cell>
          <cell r="BJ172">
            <v>11.864016356129738</v>
          </cell>
          <cell r="BK172">
            <v>0.74848177324131915</v>
          </cell>
          <cell r="BL172">
            <v>0.85540774084722193</v>
          </cell>
          <cell r="BM172">
            <v>7</v>
          </cell>
        </row>
        <row r="173">
          <cell r="A173">
            <v>70000096</v>
          </cell>
          <cell r="B173" t="str">
            <v>Lidl UK  (V2) Rivercote Original 48/160 g</v>
          </cell>
          <cell r="C173" t="str">
            <v>60000070</v>
          </cell>
          <cell r="D173" t="str">
            <v>None</v>
          </cell>
          <cell r="E173">
            <v>180</v>
          </cell>
          <cell r="F173">
            <v>875</v>
          </cell>
          <cell r="G173">
            <v>17.82</v>
          </cell>
          <cell r="H173">
            <v>49</v>
          </cell>
          <cell r="I173" t="str">
            <v>1-3</v>
          </cell>
          <cell r="J173">
            <v>18</v>
          </cell>
          <cell r="K173">
            <v>165</v>
          </cell>
          <cell r="L173" t="str">
            <v>Flake Salt</v>
          </cell>
          <cell r="M173" t="str">
            <v>N/A</v>
          </cell>
          <cell r="N173">
            <v>8.91</v>
          </cell>
          <cell r="O173" t="str">
            <v>59-61</v>
          </cell>
          <cell r="P173">
            <v>60</v>
          </cell>
          <cell r="Q173" t="str">
            <v>44-46</v>
          </cell>
          <cell r="R173">
            <v>45</v>
          </cell>
          <cell r="S173" t="str">
            <v>49-53</v>
          </cell>
          <cell r="T173">
            <v>50</v>
          </cell>
          <cell r="U173">
            <v>0.1</v>
          </cell>
          <cell r="V173">
            <v>55</v>
          </cell>
          <cell r="W173" t="str">
            <v>62 X 62</v>
          </cell>
          <cell r="X173" t="str">
            <v>3:20</v>
          </cell>
          <cell r="Y173" t="str">
            <v>Sunflower</v>
          </cell>
          <cell r="Z173" t="str">
            <v>2.5</v>
          </cell>
          <cell r="AA173">
            <v>32</v>
          </cell>
          <cell r="AB173">
            <v>160</v>
          </cell>
          <cell r="AC173">
            <v>1</v>
          </cell>
          <cell r="AD173">
            <v>48</v>
          </cell>
          <cell r="AE173">
            <v>160</v>
          </cell>
          <cell r="AF173">
            <v>7.68</v>
          </cell>
          <cell r="AG173">
            <v>178</v>
          </cell>
          <cell r="AH173">
            <v>116</v>
          </cell>
          <cell r="AI173">
            <v>94.733333333333334</v>
          </cell>
          <cell r="AJ173">
            <v>85.26</v>
          </cell>
          <cell r="AK173">
            <v>80.523333333333326</v>
          </cell>
          <cell r="AL173">
            <v>890.88</v>
          </cell>
          <cell r="AM173" t="str">
            <v>None</v>
          </cell>
          <cell r="AN173">
            <v>7</v>
          </cell>
          <cell r="AP173" t="str">
            <v>0:49</v>
          </cell>
          <cell r="AQ173">
            <v>0.125</v>
          </cell>
          <cell r="AR173">
            <v>23</v>
          </cell>
          <cell r="AS173">
            <v>33.938285714285712</v>
          </cell>
          <cell r="AT173">
            <v>1.3365348745726022</v>
          </cell>
          <cell r="AU173">
            <v>735.5</v>
          </cell>
          <cell r="AV173">
            <v>95.768229166666671</v>
          </cell>
          <cell r="AW173">
            <v>812.72749999999996</v>
          </cell>
          <cell r="AX173">
            <v>105.82389322916667</v>
          </cell>
          <cell r="AY173">
            <v>0.1</v>
          </cell>
          <cell r="AZ173">
            <v>5.0000000000000001E-3</v>
          </cell>
          <cell r="BA173" t="str">
            <v>N</v>
          </cell>
          <cell r="BB173">
            <v>0</v>
          </cell>
          <cell r="BC173">
            <v>0.76800000000000002</v>
          </cell>
          <cell r="BD173">
            <v>3.8399999999999997E-2</v>
          </cell>
          <cell r="BE173">
            <v>0</v>
          </cell>
          <cell r="BF173">
            <v>0.80640000000000001</v>
          </cell>
          <cell r="BG173">
            <v>145833.33333333334</v>
          </cell>
          <cell r="BH173">
            <v>5.0434285714285711E-3</v>
          </cell>
          <cell r="BI173">
            <v>8.5531062857142857</v>
          </cell>
          <cell r="BJ173">
            <v>9.7749786122448974</v>
          </cell>
          <cell r="BK173">
            <v>0.78567946843171965</v>
          </cell>
          <cell r="BL173">
            <v>0.89791939249339381</v>
          </cell>
          <cell r="BM173">
            <v>2</v>
          </cell>
        </row>
        <row r="174">
          <cell r="A174">
            <v>70000097</v>
          </cell>
          <cell r="B174" t="str">
            <v>Lidl UK (V2) Rivercote Vegetable 48/170 g</v>
          </cell>
          <cell r="C174" t="str">
            <v>60000069</v>
          </cell>
          <cell r="D174" t="str">
            <v>None</v>
          </cell>
          <cell r="E174">
            <v>180</v>
          </cell>
          <cell r="F174">
            <v>905</v>
          </cell>
          <cell r="G174">
            <v>20.088000000000001</v>
          </cell>
          <cell r="H174">
            <v>45</v>
          </cell>
          <cell r="I174" t="str">
            <v>1-3</v>
          </cell>
          <cell r="J174">
            <v>18</v>
          </cell>
          <cell r="K174">
            <v>180</v>
          </cell>
          <cell r="L174" t="str">
            <v>Flake Salt</v>
          </cell>
          <cell r="M174" t="str">
            <v>N/A</v>
          </cell>
          <cell r="N174">
            <v>10.044</v>
          </cell>
          <cell r="O174" t="str">
            <v>61-63</v>
          </cell>
          <cell r="P174">
            <v>62</v>
          </cell>
          <cell r="Q174" t="str">
            <v>44-46</v>
          </cell>
          <cell r="R174">
            <v>45</v>
          </cell>
          <cell r="S174" t="str">
            <v>48-52</v>
          </cell>
          <cell r="T174">
            <v>50</v>
          </cell>
          <cell r="U174">
            <v>0.1</v>
          </cell>
          <cell r="V174">
            <v>49</v>
          </cell>
          <cell r="W174" t="str">
            <v>62 X 62</v>
          </cell>
          <cell r="X174" t="str">
            <v>3:40</v>
          </cell>
          <cell r="Y174" t="str">
            <v>Sunflower</v>
          </cell>
          <cell r="Z174" t="str">
            <v>2.5</v>
          </cell>
          <cell r="AA174">
            <v>36</v>
          </cell>
          <cell r="AB174">
            <v>180</v>
          </cell>
          <cell r="AC174">
            <v>1</v>
          </cell>
          <cell r="AD174">
            <v>48</v>
          </cell>
          <cell r="AE174">
            <v>170</v>
          </cell>
          <cell r="AF174">
            <v>8.16</v>
          </cell>
          <cell r="AG174">
            <v>178</v>
          </cell>
          <cell r="AH174">
            <v>112</v>
          </cell>
          <cell r="AI174">
            <v>84</v>
          </cell>
          <cell r="AJ174">
            <v>75.600000000000009</v>
          </cell>
          <cell r="AK174">
            <v>71.399999999999991</v>
          </cell>
          <cell r="AL174">
            <v>913.92000000000007</v>
          </cell>
          <cell r="AM174" t="str">
            <v>None</v>
          </cell>
          <cell r="AN174">
            <v>7</v>
          </cell>
          <cell r="AP174" t="str">
            <v>0:45</v>
          </cell>
          <cell r="AQ174">
            <v>0.125</v>
          </cell>
          <cell r="AR174">
            <v>23</v>
          </cell>
          <cell r="AS174">
            <v>34.816000000000003</v>
          </cell>
          <cell r="AT174">
            <v>1.3028407180707717</v>
          </cell>
          <cell r="AU174">
            <v>736.2</v>
          </cell>
          <cell r="AV174">
            <v>90.220588235294116</v>
          </cell>
          <cell r="AW174">
            <v>813.50100000000009</v>
          </cell>
          <cell r="AX174">
            <v>99.693750000000009</v>
          </cell>
          <cell r="AY174">
            <v>0.1</v>
          </cell>
          <cell r="AZ174">
            <v>5.0000000000000001E-3</v>
          </cell>
          <cell r="BA174" t="str">
            <v>N</v>
          </cell>
          <cell r="BB174">
            <v>0</v>
          </cell>
          <cell r="BC174">
            <v>0.81600000000000006</v>
          </cell>
          <cell r="BD174">
            <v>4.0800000000000003E-2</v>
          </cell>
          <cell r="BE174">
            <v>0</v>
          </cell>
          <cell r="BF174">
            <v>0.85680000000000001</v>
          </cell>
          <cell r="BG174">
            <v>145967.74193548388</v>
          </cell>
          <cell r="BH174">
            <v>5.0435801104972379E-3</v>
          </cell>
          <cell r="BI174">
            <v>9.5721064309392272</v>
          </cell>
          <cell r="BJ174">
            <v>10.939550206787688</v>
          </cell>
          <cell r="BK174">
            <v>0.74591732253643717</v>
          </cell>
          <cell r="BL174">
            <v>0.85247694004164254</v>
          </cell>
          <cell r="BM174">
            <v>2</v>
          </cell>
        </row>
        <row r="175">
          <cell r="A175">
            <v>70000098</v>
          </cell>
          <cell r="B175" t="str">
            <v>Lidl UK  (V2) Rivercote Multigrian 48/170 g</v>
          </cell>
          <cell r="C175" t="str">
            <v>60000027</v>
          </cell>
          <cell r="D175" t="str">
            <v>None</v>
          </cell>
          <cell r="E175">
            <v>120</v>
          </cell>
          <cell r="F175">
            <v>1154</v>
          </cell>
          <cell r="G175">
            <v>20.978999999999999</v>
          </cell>
          <cell r="H175">
            <v>55</v>
          </cell>
          <cell r="I175" t="str">
            <v>1-3</v>
          </cell>
          <cell r="J175">
            <v>18</v>
          </cell>
          <cell r="K175">
            <v>185</v>
          </cell>
          <cell r="L175" t="str">
            <v>Flake Salt</v>
          </cell>
          <cell r="M175" t="str">
            <v>N/A</v>
          </cell>
          <cell r="N175">
            <v>10.4895</v>
          </cell>
          <cell r="O175" t="str">
            <v>62-64</v>
          </cell>
          <cell r="P175">
            <v>63</v>
          </cell>
          <cell r="Q175" t="str">
            <v>44-46</v>
          </cell>
          <cell r="R175">
            <v>45</v>
          </cell>
          <cell r="S175" t="str">
            <v>48-54</v>
          </cell>
          <cell r="T175">
            <v>50</v>
          </cell>
          <cell r="U175">
            <v>0.1</v>
          </cell>
          <cell r="V175">
            <v>50</v>
          </cell>
          <cell r="W175" t="str">
            <v>62 X 62</v>
          </cell>
          <cell r="X175" t="str">
            <v>3:20</v>
          </cell>
          <cell r="Y175" t="str">
            <v>Sunflower</v>
          </cell>
          <cell r="Z175" t="str">
            <v>2.5</v>
          </cell>
          <cell r="AA175">
            <v>35</v>
          </cell>
          <cell r="AB175">
            <v>175</v>
          </cell>
          <cell r="AC175">
            <v>1</v>
          </cell>
          <cell r="AD175">
            <v>48</v>
          </cell>
          <cell r="AE175">
            <v>170</v>
          </cell>
          <cell r="AF175">
            <v>8.16</v>
          </cell>
          <cell r="AG175">
            <v>178</v>
          </cell>
          <cell r="AH175">
            <v>118</v>
          </cell>
          <cell r="AI175">
            <v>108.16666666666666</v>
          </cell>
          <cell r="AJ175">
            <v>97.35</v>
          </cell>
          <cell r="AK175">
            <v>91.941666666666663</v>
          </cell>
          <cell r="AL175">
            <v>962.88</v>
          </cell>
          <cell r="AM175" t="str">
            <v>None</v>
          </cell>
          <cell r="AN175">
            <v>7</v>
          </cell>
          <cell r="AP175" t="str">
            <v>0:55</v>
          </cell>
          <cell r="AQ175">
            <v>8.3333333333333329E-2</v>
          </cell>
          <cell r="AR175">
            <v>10</v>
          </cell>
          <cell r="AS175">
            <v>72.670188679245285</v>
          </cell>
          <cell r="AT175">
            <v>0.62418583555029061</v>
          </cell>
          <cell r="AU175">
            <v>760.9</v>
          </cell>
          <cell r="AV175">
            <v>93.247549019607845</v>
          </cell>
          <cell r="AW175">
            <v>844.59900000000005</v>
          </cell>
          <cell r="AX175">
            <v>103.50477941176472</v>
          </cell>
          <cell r="AY175">
            <v>0.1</v>
          </cell>
          <cell r="AZ175">
            <v>0.01</v>
          </cell>
          <cell r="BA175" t="str">
            <v>N</v>
          </cell>
          <cell r="BB175">
            <v>0</v>
          </cell>
          <cell r="BC175">
            <v>0.81600000000000006</v>
          </cell>
          <cell r="BD175">
            <v>8.1600000000000006E-2</v>
          </cell>
          <cell r="BE175">
            <v>0</v>
          </cell>
          <cell r="BF175">
            <v>0.89760000000000006</v>
          </cell>
          <cell r="BG175">
            <v>183174.60317460317</v>
          </cell>
          <cell r="BH175">
            <v>4.1539601386481806E-3</v>
          </cell>
          <cell r="BI175">
            <v>7.8762530329289433</v>
          </cell>
          <cell r="BJ175">
            <v>9.0014320376330783</v>
          </cell>
          <cell r="BK175">
            <v>0.90652242508578307</v>
          </cell>
          <cell r="BL175">
            <v>1.0360256286694665</v>
          </cell>
          <cell r="BM175">
            <v>2</v>
          </cell>
        </row>
        <row r="176">
          <cell r="A176">
            <v>70000099</v>
          </cell>
          <cell r="B176" t="str">
            <v>Lidl UK (V2) Rivercote Wheat 48/170 g</v>
          </cell>
          <cell r="C176" t="str">
            <v>60000026</v>
          </cell>
          <cell r="D176" t="str">
            <v>Dairy</v>
          </cell>
          <cell r="E176">
            <v>120</v>
          </cell>
          <cell r="F176">
            <v>1124</v>
          </cell>
          <cell r="G176">
            <v>20.646000000000001</v>
          </cell>
          <cell r="H176">
            <v>54</v>
          </cell>
          <cell r="I176" t="str">
            <v>1-3</v>
          </cell>
          <cell r="J176">
            <v>18</v>
          </cell>
          <cell r="K176">
            <v>185</v>
          </cell>
          <cell r="L176" t="str">
            <v>Flake Salt</v>
          </cell>
          <cell r="M176" t="str">
            <v>N/A</v>
          </cell>
          <cell r="N176">
            <v>10.323</v>
          </cell>
          <cell r="O176" t="str">
            <v>61-63</v>
          </cell>
          <cell r="P176">
            <v>62</v>
          </cell>
          <cell r="Q176" t="str">
            <v>44-46</v>
          </cell>
          <cell r="R176">
            <v>45</v>
          </cell>
          <cell r="S176" t="str">
            <v>48-54</v>
          </cell>
          <cell r="T176">
            <v>50</v>
          </cell>
          <cell r="U176">
            <v>0.1</v>
          </cell>
          <cell r="V176">
            <v>50</v>
          </cell>
          <cell r="W176" t="str">
            <v>62 X 62</v>
          </cell>
          <cell r="X176" t="str">
            <v>3:20</v>
          </cell>
          <cell r="Y176" t="str">
            <v>Sunflower</v>
          </cell>
          <cell r="Z176" t="str">
            <v>2.5</v>
          </cell>
          <cell r="AA176">
            <v>35</v>
          </cell>
          <cell r="AB176">
            <v>175</v>
          </cell>
          <cell r="AC176">
            <v>1</v>
          </cell>
          <cell r="AD176">
            <v>48</v>
          </cell>
          <cell r="AE176">
            <v>170</v>
          </cell>
          <cell r="AF176">
            <v>8.16</v>
          </cell>
          <cell r="AG176">
            <v>178</v>
          </cell>
          <cell r="AH176">
            <v>118</v>
          </cell>
          <cell r="AI176">
            <v>106.19999999999999</v>
          </cell>
          <cell r="AJ176">
            <v>95.58</v>
          </cell>
          <cell r="AK176">
            <v>90.269999999999982</v>
          </cell>
          <cell r="AL176">
            <v>962.88</v>
          </cell>
          <cell r="AM176" t="str">
            <v>Dairy</v>
          </cell>
          <cell r="AN176">
            <v>7</v>
          </cell>
          <cell r="AP176" t="str">
            <v>0:54</v>
          </cell>
          <cell r="AQ176">
            <v>8.3333333333333329E-2</v>
          </cell>
          <cell r="AR176">
            <v>10</v>
          </cell>
          <cell r="AS176">
            <v>72.670188679245285</v>
          </cell>
          <cell r="AT176">
            <v>0.62418583555029061</v>
          </cell>
          <cell r="AU176">
            <v>730.4</v>
          </cell>
          <cell r="AV176">
            <v>89.509803921568619</v>
          </cell>
          <cell r="AW176">
            <v>810.74399999999991</v>
          </cell>
          <cell r="AX176">
            <v>99.355882352941165</v>
          </cell>
          <cell r="AY176">
            <v>0.1</v>
          </cell>
          <cell r="AZ176">
            <v>0.01</v>
          </cell>
          <cell r="BA176" t="str">
            <v>N</v>
          </cell>
          <cell r="BB176">
            <v>0</v>
          </cell>
          <cell r="BC176">
            <v>0.81600000000000006</v>
          </cell>
          <cell r="BD176">
            <v>8.1600000000000006E-2</v>
          </cell>
          <cell r="BE176">
            <v>0</v>
          </cell>
          <cell r="BF176">
            <v>0.89760000000000006</v>
          </cell>
          <cell r="BG176">
            <v>181290.32258064518</v>
          </cell>
          <cell r="BH176">
            <v>4.0288967971530247E-3</v>
          </cell>
          <cell r="BI176">
            <v>7.6661466192170815</v>
          </cell>
          <cell r="BJ176">
            <v>8.7613104219623796</v>
          </cell>
          <cell r="BK176">
            <v>0.93136752460510397</v>
          </cell>
          <cell r="BL176">
            <v>1.0644200281201188</v>
          </cell>
          <cell r="BM176">
            <v>2</v>
          </cell>
        </row>
        <row r="177">
          <cell r="A177">
            <v>70000100</v>
          </cell>
          <cell r="B177" t="str">
            <v>Bulk Sea Salt &amp; Chive  Crackers (MB)</v>
          </cell>
          <cell r="C177" t="str">
            <v>60000072</v>
          </cell>
          <cell r="D177" t="str">
            <v>None</v>
          </cell>
          <cell r="E177">
            <v>240</v>
          </cell>
          <cell r="F177">
            <v>960.2</v>
          </cell>
          <cell r="G177">
            <v>20.196000000000002</v>
          </cell>
          <cell r="H177">
            <v>48</v>
          </cell>
          <cell r="I177" t="str">
            <v>1-4</v>
          </cell>
          <cell r="J177">
            <v>18</v>
          </cell>
          <cell r="K177">
            <v>165</v>
          </cell>
          <cell r="L177" t="str">
            <v>Sea Salt</v>
          </cell>
          <cell r="M177" t="str">
            <v>N/A</v>
          </cell>
          <cell r="N177">
            <v>14.137200000000002</v>
          </cell>
          <cell r="O177" t="str">
            <v>67-69</v>
          </cell>
          <cell r="P177">
            <v>68</v>
          </cell>
          <cell r="Q177" t="str">
            <v>48-50</v>
          </cell>
          <cell r="R177">
            <v>49</v>
          </cell>
          <cell r="S177" t="str">
            <v>52-56</v>
          </cell>
          <cell r="T177">
            <v>54</v>
          </cell>
          <cell r="U177">
            <v>0.1</v>
          </cell>
          <cell r="V177">
            <v>52</v>
          </cell>
          <cell r="W177" t="str">
            <v>64 X 64</v>
          </cell>
          <cell r="X177" t="str">
            <v>3:35</v>
          </cell>
          <cell r="Y177" t="str">
            <v>Sunflower</v>
          </cell>
          <cell r="Z177" t="str">
            <v>2.0</v>
          </cell>
          <cell r="AA177">
            <v>186</v>
          </cell>
          <cell r="AB177">
            <v>1004.4000000000001</v>
          </cell>
          <cell r="AC177">
            <v>1</v>
          </cell>
          <cell r="AD177">
            <v>1</v>
          </cell>
          <cell r="AE177" t="str">
            <v>N/A</v>
          </cell>
          <cell r="AF177">
            <v>1</v>
          </cell>
          <cell r="AG177" t="str">
            <v>N/A</v>
          </cell>
          <cell r="AH177">
            <v>962.28</v>
          </cell>
          <cell r="AI177">
            <v>769.82400000000007</v>
          </cell>
          <cell r="AJ177">
            <v>692.84160000000008</v>
          </cell>
          <cell r="AK177">
            <v>654.35040000000004</v>
          </cell>
          <cell r="AL177">
            <v>962.28</v>
          </cell>
          <cell r="AM177" t="str">
            <v>None</v>
          </cell>
          <cell r="AN177">
            <v>8</v>
          </cell>
          <cell r="AO177" t="str">
            <v xml:space="preserve"> Use maximum relaxation to keep product round.</v>
          </cell>
          <cell r="AP177" t="str">
            <v>0:48</v>
          </cell>
          <cell r="AQ177">
            <v>0.16666666666666666</v>
          </cell>
          <cell r="AR177">
            <v>10</v>
          </cell>
          <cell r="AS177">
            <v>72.624905660377351</v>
          </cell>
          <cell r="AT177">
            <v>0.62457502736694503</v>
          </cell>
          <cell r="AU177">
            <v>748.8</v>
          </cell>
          <cell r="AV177">
            <v>748.8</v>
          </cell>
          <cell r="AW177">
            <v>831.16799999999989</v>
          </cell>
          <cell r="AX177">
            <v>831.16799999999989</v>
          </cell>
          <cell r="AY177">
            <v>0.1</v>
          </cell>
          <cell r="AZ177">
            <v>0.01</v>
          </cell>
          <cell r="BA177" t="str">
            <v>N</v>
          </cell>
          <cell r="BB177">
            <v>0</v>
          </cell>
          <cell r="BC177">
            <v>0.1</v>
          </cell>
          <cell r="BD177">
            <v>0.01</v>
          </cell>
          <cell r="BE177">
            <v>0</v>
          </cell>
          <cell r="BF177">
            <v>0.11</v>
          </cell>
          <cell r="BG177">
            <v>141205.8823529412</v>
          </cell>
          <cell r="BH177">
            <v>5.3028952301603823E-3</v>
          </cell>
          <cell r="BI177">
            <v>1.0963385128098311</v>
          </cell>
          <cell r="BJ177">
            <v>1.2529583003540927</v>
          </cell>
          <cell r="BK177">
            <v>0.79811115798298682</v>
          </cell>
          <cell r="BL177">
            <v>0.91212703769484216</v>
          </cell>
          <cell r="BM177">
            <v>7</v>
          </cell>
        </row>
        <row r="178">
          <cell r="A178">
            <v>70000101</v>
          </cell>
          <cell r="B178" t="str">
            <v>Bulk Beetroot crackers</v>
          </cell>
          <cell r="C178" t="str">
            <v>60000073</v>
          </cell>
          <cell r="D178" t="str">
            <v>None</v>
          </cell>
          <cell r="E178">
            <v>240</v>
          </cell>
          <cell r="F178">
            <v>916.3</v>
          </cell>
          <cell r="G178">
            <v>15.912000000000001</v>
          </cell>
          <cell r="H178">
            <v>58</v>
          </cell>
          <cell r="I178" t="str">
            <v>1-10</v>
          </cell>
          <cell r="J178">
            <v>18</v>
          </cell>
          <cell r="K178">
            <v>170</v>
          </cell>
          <cell r="L178" t="str">
            <v>Flake Salt</v>
          </cell>
          <cell r="M178" t="str">
            <v>N/A</v>
          </cell>
          <cell r="N178">
            <v>7.9560000000000004</v>
          </cell>
          <cell r="O178" t="str">
            <v>51-53</v>
          </cell>
          <cell r="P178">
            <v>52</v>
          </cell>
          <cell r="Q178" t="str">
            <v>36-38</v>
          </cell>
          <cell r="R178">
            <v>37</v>
          </cell>
          <cell r="S178" t="str">
            <v>40-42</v>
          </cell>
          <cell r="T178">
            <v>41</v>
          </cell>
          <cell r="U178">
            <v>0.1</v>
          </cell>
          <cell r="V178">
            <v>52</v>
          </cell>
          <cell r="W178" t="str">
            <v>56 X 56</v>
          </cell>
          <cell r="X178">
            <v>0.15625</v>
          </cell>
          <cell r="Y178" t="str">
            <v>Sunflower</v>
          </cell>
          <cell r="Z178" t="str">
            <v>2.5</v>
          </cell>
          <cell r="AA178">
            <v>244</v>
          </cell>
          <cell r="AB178" t="str">
            <v>N/A</v>
          </cell>
          <cell r="AC178">
            <v>1</v>
          </cell>
          <cell r="AD178">
            <v>1</v>
          </cell>
          <cell r="AE178" t="str">
            <v>N/A</v>
          </cell>
          <cell r="AF178">
            <v>1</v>
          </cell>
          <cell r="AG178" t="str">
            <v>N/A</v>
          </cell>
          <cell r="AH178">
            <v>752.76</v>
          </cell>
          <cell r="AI178">
            <v>727.66800000000001</v>
          </cell>
          <cell r="AJ178">
            <v>654.90120000000002</v>
          </cell>
          <cell r="AK178">
            <v>618.51779999999997</v>
          </cell>
          <cell r="AL178">
            <v>752.76</v>
          </cell>
          <cell r="AM178" t="str">
            <v>None</v>
          </cell>
          <cell r="AN178">
            <v>8</v>
          </cell>
          <cell r="AP178" t="str">
            <v>0:58</v>
          </cell>
          <cell r="AQ178">
            <v>0.16666666666666666</v>
          </cell>
          <cell r="AR178">
            <v>11</v>
          </cell>
          <cell r="AS178">
            <v>52.825263157894739</v>
          </cell>
          <cell r="AT178">
            <v>0.85867442448458453</v>
          </cell>
          <cell r="AU178">
            <v>731.3</v>
          </cell>
          <cell r="AV178">
            <v>731.3</v>
          </cell>
          <cell r="AW178">
            <v>808.0865</v>
          </cell>
          <cell r="AX178">
            <v>808.0865</v>
          </cell>
          <cell r="AY178">
            <v>0.1</v>
          </cell>
          <cell r="AZ178">
            <v>5.0000000000000001E-3</v>
          </cell>
          <cell r="BA178" t="str">
            <v>N</v>
          </cell>
          <cell r="BB178">
            <v>0</v>
          </cell>
          <cell r="BC178">
            <v>0.1</v>
          </cell>
          <cell r="BD178">
            <v>5.0000000000000001E-3</v>
          </cell>
          <cell r="BE178">
            <v>0</v>
          </cell>
          <cell r="BF178">
            <v>0.10500000000000001</v>
          </cell>
          <cell r="BG178">
            <v>176211.53846153847</v>
          </cell>
          <cell r="BH178">
            <v>4.1501255047473535E-3</v>
          </cell>
          <cell r="BI178">
            <v>1.1176306231583542</v>
          </cell>
          <cell r="BJ178">
            <v>1.2418118035092824</v>
          </cell>
          <cell r="BK178">
            <v>0.80527499994287588</v>
          </cell>
          <cell r="BL178">
            <v>0.89474999993652882</v>
          </cell>
          <cell r="BM178">
            <v>9</v>
          </cell>
        </row>
        <row r="179">
          <cell r="A179">
            <v>70000102</v>
          </cell>
          <cell r="B179" t="str">
            <v>ALDI  USA NGMO Rosemary Scallops 185 g</v>
          </cell>
          <cell r="C179" t="str">
            <v>60000077</v>
          </cell>
          <cell r="D179" t="str">
            <v>None</v>
          </cell>
          <cell r="E179">
            <v>240</v>
          </cell>
          <cell r="F179">
            <v>929.8</v>
          </cell>
          <cell r="G179">
            <v>20.808</v>
          </cell>
          <cell r="H179">
            <v>45</v>
          </cell>
          <cell r="I179" t="str">
            <v>1-4</v>
          </cell>
          <cell r="J179">
            <v>18</v>
          </cell>
          <cell r="K179">
            <v>170</v>
          </cell>
          <cell r="L179" t="str">
            <v>Sea Salt</v>
          </cell>
          <cell r="M179" t="str">
            <v>N/A</v>
          </cell>
          <cell r="N179">
            <v>14.5656</v>
          </cell>
          <cell r="O179" t="str">
            <v>67-69</v>
          </cell>
          <cell r="P179">
            <v>68</v>
          </cell>
          <cell r="Q179" t="str">
            <v>48-50</v>
          </cell>
          <cell r="R179">
            <v>49</v>
          </cell>
          <cell r="S179" t="str">
            <v>56.5-58.5</v>
          </cell>
          <cell r="T179">
            <v>57.5</v>
          </cell>
          <cell r="U179">
            <v>0.14782608695652175</v>
          </cell>
          <cell r="V179">
            <v>52</v>
          </cell>
          <cell r="W179" t="str">
            <v>64 X 64</v>
          </cell>
          <cell r="X179" t="str">
            <v>3:40</v>
          </cell>
          <cell r="Y179" t="str">
            <v>Sunflower</v>
          </cell>
          <cell r="Z179" t="str">
            <v>2.0</v>
          </cell>
          <cell r="AA179">
            <v>34</v>
          </cell>
          <cell r="AB179">
            <v>195.5</v>
          </cell>
          <cell r="AC179">
            <v>1</v>
          </cell>
          <cell r="AD179">
            <v>48</v>
          </cell>
          <cell r="AE179">
            <v>185</v>
          </cell>
          <cell r="AF179">
            <v>8.8800000000000008</v>
          </cell>
          <cell r="AG179">
            <v>178</v>
          </cell>
          <cell r="AH179">
            <v>112</v>
          </cell>
          <cell r="AI179">
            <v>84</v>
          </cell>
          <cell r="AJ179">
            <v>75.600000000000009</v>
          </cell>
          <cell r="AK179">
            <v>71.399999999999991</v>
          </cell>
          <cell r="AL179">
            <v>994.56000000000006</v>
          </cell>
          <cell r="AM179" t="str">
            <v>None</v>
          </cell>
          <cell r="AN179">
            <v>8</v>
          </cell>
          <cell r="AO179" t="str">
            <v>Use maximum relaxation to keep product round.</v>
          </cell>
          <cell r="AP179" t="str">
            <v>0:45</v>
          </cell>
          <cell r="AQ179">
            <v>0.16666666666666666</v>
          </cell>
          <cell r="AR179">
            <v>10</v>
          </cell>
          <cell r="AS179">
            <v>75.061132075471704</v>
          </cell>
          <cell r="AT179">
            <v>0.60430346820168102</v>
          </cell>
          <cell r="AU179">
            <v>753</v>
          </cell>
          <cell r="AV179">
            <v>84.797297297297291</v>
          </cell>
          <cell r="AW179">
            <v>871.84304347826082</v>
          </cell>
          <cell r="AX179">
            <v>98.180522914218557</v>
          </cell>
          <cell r="AY179">
            <v>0.14782608695652175</v>
          </cell>
          <cell r="AZ179">
            <v>0.01</v>
          </cell>
          <cell r="BA179" t="str">
            <v>N</v>
          </cell>
          <cell r="BB179">
            <v>0</v>
          </cell>
          <cell r="BC179">
            <v>1.3126956521739133</v>
          </cell>
          <cell r="BD179">
            <v>8.8800000000000004E-2</v>
          </cell>
          <cell r="BE179">
            <v>0</v>
          </cell>
          <cell r="BF179">
            <v>1.4014956521739133</v>
          </cell>
          <cell r="BG179">
            <v>136735.29411764705</v>
          </cell>
          <cell r="BH179">
            <v>5.5069907506990756E-3</v>
          </cell>
          <cell r="BI179">
            <v>10.388904557314806</v>
          </cell>
          <cell r="BJ179">
            <v>11.873033779788349</v>
          </cell>
          <cell r="BK179">
            <v>0.74791331050675214</v>
          </cell>
          <cell r="BL179">
            <v>0.85475806915057384</v>
          </cell>
          <cell r="BM179">
            <v>7</v>
          </cell>
        </row>
        <row r="180">
          <cell r="A180">
            <v>70000103</v>
          </cell>
          <cell r="B180" t="str">
            <v>Damora Original (Wheat) 170 g</v>
          </cell>
          <cell r="C180" t="str">
            <v>60000026</v>
          </cell>
          <cell r="D180" t="str">
            <v>Dairy</v>
          </cell>
          <cell r="E180">
            <v>120</v>
          </cell>
          <cell r="F180">
            <v>1124</v>
          </cell>
          <cell r="G180">
            <v>20.646000000000001</v>
          </cell>
          <cell r="H180">
            <v>54</v>
          </cell>
          <cell r="I180" t="str">
            <v>1-3</v>
          </cell>
          <cell r="J180">
            <v>18</v>
          </cell>
          <cell r="K180">
            <v>185</v>
          </cell>
          <cell r="L180" t="str">
            <v>Flake Salt</v>
          </cell>
          <cell r="M180" t="str">
            <v>N/A</v>
          </cell>
          <cell r="N180">
            <v>10.323</v>
          </cell>
          <cell r="O180" t="str">
            <v>61-63</v>
          </cell>
          <cell r="P180">
            <v>62</v>
          </cell>
          <cell r="Q180" t="str">
            <v>44-46</v>
          </cell>
          <cell r="R180">
            <v>45</v>
          </cell>
          <cell r="S180" t="str">
            <v>48-54</v>
          </cell>
          <cell r="T180">
            <v>50</v>
          </cell>
          <cell r="U180">
            <v>0.1</v>
          </cell>
          <cell r="V180">
            <v>50</v>
          </cell>
          <cell r="W180" t="str">
            <v>62 X 62</v>
          </cell>
          <cell r="X180" t="str">
            <v>3:20</v>
          </cell>
          <cell r="Y180" t="str">
            <v>Sunflower</v>
          </cell>
          <cell r="Z180" t="str">
            <v>2.5</v>
          </cell>
          <cell r="AA180">
            <v>35</v>
          </cell>
          <cell r="AB180">
            <v>175</v>
          </cell>
          <cell r="AC180">
            <v>1</v>
          </cell>
          <cell r="AD180">
            <v>48</v>
          </cell>
          <cell r="AE180">
            <v>170</v>
          </cell>
          <cell r="AF180">
            <v>8.16</v>
          </cell>
          <cell r="AG180">
            <v>178</v>
          </cell>
          <cell r="AH180">
            <v>118</v>
          </cell>
          <cell r="AI180">
            <v>106.19999999999999</v>
          </cell>
          <cell r="AJ180">
            <v>95.58</v>
          </cell>
          <cell r="AK180">
            <v>90.269999999999982</v>
          </cell>
          <cell r="AL180">
            <v>962.88</v>
          </cell>
          <cell r="AM180" t="str">
            <v>Dairy</v>
          </cell>
          <cell r="AN180">
            <v>7</v>
          </cell>
          <cell r="AP180" t="str">
            <v>0:54</v>
          </cell>
          <cell r="AQ180">
            <v>8.3333333333333329E-2</v>
          </cell>
          <cell r="AR180">
            <v>10</v>
          </cell>
          <cell r="AS180">
            <v>72.670188679245285</v>
          </cell>
          <cell r="AT180">
            <v>0.62418583555029061</v>
          </cell>
          <cell r="AU180">
            <v>730.4</v>
          </cell>
          <cell r="AV180">
            <v>89.509803921568619</v>
          </cell>
          <cell r="AW180">
            <v>810.74399999999991</v>
          </cell>
          <cell r="AX180">
            <v>99.355882352941165</v>
          </cell>
          <cell r="AY180">
            <v>0.1</v>
          </cell>
          <cell r="AZ180">
            <v>0.01</v>
          </cell>
          <cell r="BA180" t="str">
            <v>N</v>
          </cell>
          <cell r="BB180">
            <v>0</v>
          </cell>
          <cell r="BC180">
            <v>0.81600000000000006</v>
          </cell>
          <cell r="BD180">
            <v>8.1600000000000006E-2</v>
          </cell>
          <cell r="BE180">
            <v>0</v>
          </cell>
          <cell r="BF180">
            <v>0.89760000000000006</v>
          </cell>
          <cell r="BG180">
            <v>181290.32258064518</v>
          </cell>
          <cell r="BH180">
            <v>4.0288967971530247E-3</v>
          </cell>
          <cell r="BI180">
            <v>7.6661466192170815</v>
          </cell>
          <cell r="BJ180">
            <v>8.7613104219623796</v>
          </cell>
          <cell r="BK180">
            <v>0.93136752460510397</v>
          </cell>
          <cell r="BL180">
            <v>1.0644200281201188</v>
          </cell>
          <cell r="BM180">
            <v>2</v>
          </cell>
        </row>
        <row r="181">
          <cell r="A181">
            <v>70000104</v>
          </cell>
          <cell r="B181" t="str">
            <v>Damora Multigrain 170 g</v>
          </cell>
          <cell r="C181" t="str">
            <v>60000027</v>
          </cell>
          <cell r="D181" t="str">
            <v>None</v>
          </cell>
          <cell r="E181">
            <v>120</v>
          </cell>
          <cell r="F181">
            <v>1154</v>
          </cell>
          <cell r="G181">
            <v>20.978999999999999</v>
          </cell>
          <cell r="H181">
            <v>55</v>
          </cell>
          <cell r="I181" t="str">
            <v>1-3</v>
          </cell>
          <cell r="J181">
            <v>18</v>
          </cell>
          <cell r="K181">
            <v>185</v>
          </cell>
          <cell r="L181" t="str">
            <v>Flake Salt</v>
          </cell>
          <cell r="M181" t="str">
            <v>N/A</v>
          </cell>
          <cell r="N181">
            <v>10.4895</v>
          </cell>
          <cell r="O181" t="str">
            <v>62-64</v>
          </cell>
          <cell r="P181">
            <v>63</v>
          </cell>
          <cell r="Q181" t="str">
            <v>44-46</v>
          </cell>
          <cell r="R181">
            <v>45</v>
          </cell>
          <cell r="S181" t="str">
            <v>48-54</v>
          </cell>
          <cell r="T181">
            <v>50</v>
          </cell>
          <cell r="U181">
            <v>0.1</v>
          </cell>
          <cell r="V181">
            <v>50</v>
          </cell>
          <cell r="W181" t="str">
            <v>62 X 62</v>
          </cell>
          <cell r="X181" t="str">
            <v>3:20</v>
          </cell>
          <cell r="Y181" t="str">
            <v>Sunflower</v>
          </cell>
          <cell r="Z181" t="str">
            <v>2.5</v>
          </cell>
          <cell r="AA181">
            <v>35</v>
          </cell>
          <cell r="AB181">
            <v>175</v>
          </cell>
          <cell r="AC181">
            <v>1</v>
          </cell>
          <cell r="AD181">
            <v>48</v>
          </cell>
          <cell r="AE181">
            <v>170</v>
          </cell>
          <cell r="AF181">
            <v>8.16</v>
          </cell>
          <cell r="AG181">
            <v>178</v>
          </cell>
          <cell r="AH181">
            <v>118</v>
          </cell>
          <cell r="AI181">
            <v>108.16666666666666</v>
          </cell>
          <cell r="AJ181">
            <v>97.35</v>
          </cell>
          <cell r="AK181">
            <v>91.941666666666663</v>
          </cell>
          <cell r="AL181">
            <v>962.88</v>
          </cell>
          <cell r="AM181" t="str">
            <v>None</v>
          </cell>
          <cell r="AN181">
            <v>7</v>
          </cell>
          <cell r="AP181" t="str">
            <v>0:55</v>
          </cell>
          <cell r="AQ181">
            <v>8.3333333333333329E-2</v>
          </cell>
          <cell r="AR181">
            <v>10</v>
          </cell>
          <cell r="AS181">
            <v>72.670188679245285</v>
          </cell>
          <cell r="AT181">
            <v>0.62418583555029061</v>
          </cell>
          <cell r="AU181">
            <v>760.9</v>
          </cell>
          <cell r="AV181">
            <v>93.247549019607845</v>
          </cell>
          <cell r="AW181">
            <v>844.59900000000005</v>
          </cell>
          <cell r="AX181">
            <v>103.50477941176472</v>
          </cell>
          <cell r="AY181">
            <v>0.1</v>
          </cell>
          <cell r="AZ181">
            <v>0.01</v>
          </cell>
          <cell r="BA181" t="str">
            <v>N</v>
          </cell>
          <cell r="BB181">
            <v>0</v>
          </cell>
          <cell r="BC181">
            <v>0.81600000000000006</v>
          </cell>
          <cell r="BD181">
            <v>8.1600000000000006E-2</v>
          </cell>
          <cell r="BE181">
            <v>0</v>
          </cell>
          <cell r="BF181">
            <v>0.89760000000000006</v>
          </cell>
          <cell r="BG181">
            <v>183174.60317460317</v>
          </cell>
          <cell r="BH181">
            <v>4.1539601386481806E-3</v>
          </cell>
          <cell r="BI181">
            <v>7.8762530329289433</v>
          </cell>
          <cell r="BJ181">
            <v>9.0014320376330783</v>
          </cell>
          <cell r="BK181">
            <v>0.90652242508578307</v>
          </cell>
          <cell r="BL181">
            <v>1.0360256286694665</v>
          </cell>
          <cell r="BM181">
            <v>2</v>
          </cell>
        </row>
        <row r="182">
          <cell r="A182">
            <v>70000105</v>
          </cell>
          <cell r="B182" t="str">
            <v>Bulk Organic Sea Salt Crisp</v>
          </cell>
          <cell r="C182" t="str">
            <v>60000096</v>
          </cell>
          <cell r="D182" t="str">
            <v>None</v>
          </cell>
          <cell r="E182">
            <v>360</v>
          </cell>
          <cell r="F182">
            <v>943.6</v>
          </cell>
          <cell r="G182">
            <v>18.792000000000002</v>
          </cell>
          <cell r="H182">
            <v>50</v>
          </cell>
          <cell r="I182" t="str">
            <v>1-18</v>
          </cell>
          <cell r="J182">
            <v>18</v>
          </cell>
          <cell r="K182">
            <v>180</v>
          </cell>
          <cell r="L182" t="str">
            <v>Sea Salt</v>
          </cell>
          <cell r="M182">
            <v>35</v>
          </cell>
          <cell r="N182">
            <v>13.154400000000001</v>
          </cell>
          <cell r="O182" t="str">
            <v>57-59</v>
          </cell>
          <cell r="P182">
            <v>58</v>
          </cell>
          <cell r="Q182" t="str">
            <v>41-43</v>
          </cell>
          <cell r="R182">
            <v>42</v>
          </cell>
          <cell r="S182" t="str">
            <v>46.5-48.5</v>
          </cell>
          <cell r="T182">
            <v>47.5</v>
          </cell>
          <cell r="U182">
            <v>0.11578947368421053</v>
          </cell>
          <cell r="V182">
            <v>51</v>
          </cell>
          <cell r="W182" t="str">
            <v>60 X 60</v>
          </cell>
          <cell r="X182">
            <v>0.15277777777777776</v>
          </cell>
          <cell r="Y182" t="str">
            <v>Organic Sunflower</v>
          </cell>
          <cell r="Z182" t="str">
            <v>2.5</v>
          </cell>
          <cell r="AA182">
            <v>200</v>
          </cell>
          <cell r="AB182" t="str">
            <v>N/A</v>
          </cell>
          <cell r="AC182">
            <v>1</v>
          </cell>
          <cell r="AD182">
            <v>1</v>
          </cell>
          <cell r="AE182" t="str">
            <v>N/A</v>
          </cell>
          <cell r="AF182">
            <v>1</v>
          </cell>
          <cell r="AG182" t="str">
            <v>N/A</v>
          </cell>
          <cell r="AH182">
            <v>923.40000000000009</v>
          </cell>
          <cell r="AI182">
            <v>769.50000000000011</v>
          </cell>
          <cell r="AJ182">
            <v>692.55000000000007</v>
          </cell>
          <cell r="AK182">
            <v>654.07500000000005</v>
          </cell>
          <cell r="AL182">
            <v>923.40000000000009</v>
          </cell>
          <cell r="AM182" t="str">
            <v>Sesame</v>
          </cell>
          <cell r="AN182">
            <v>8</v>
          </cell>
          <cell r="AP182" t="str">
            <v>0:50</v>
          </cell>
          <cell r="AQ182">
            <v>0.16666666666666666</v>
          </cell>
          <cell r="AR182">
            <v>11</v>
          </cell>
          <cell r="AS182">
            <v>64.800000000000011</v>
          </cell>
          <cell r="AT182">
            <v>0.69999540803012317</v>
          </cell>
          <cell r="AU182">
            <v>747.6</v>
          </cell>
          <cell r="AV182">
            <v>747.6</v>
          </cell>
          <cell r="AW182">
            <v>849.11621052631585</v>
          </cell>
          <cell r="AX182">
            <v>849.11621052631585</v>
          </cell>
          <cell r="AY182">
            <v>0.11578947368421053</v>
          </cell>
          <cell r="AZ182">
            <v>0.01</v>
          </cell>
          <cell r="BA182" t="str">
            <v>N</v>
          </cell>
          <cell r="BB182">
            <v>0.03</v>
          </cell>
          <cell r="BC182">
            <v>0.11578947368421053</v>
          </cell>
          <cell r="BD182">
            <v>0.01</v>
          </cell>
          <cell r="BE182">
            <v>0.03</v>
          </cell>
          <cell r="BF182">
            <v>0.15578947368421053</v>
          </cell>
          <cell r="BG182">
            <v>162689.6551724138</v>
          </cell>
          <cell r="BH182">
            <v>4.5952522255192875E-3</v>
          </cell>
          <cell r="BI182">
            <v>1.0748399187880679</v>
          </cell>
          <cell r="BJ182">
            <v>1.1942665764311866</v>
          </cell>
          <cell r="BK182">
            <v>0.83733399203742997</v>
          </cell>
          <cell r="BL182">
            <v>0.93037110226381114</v>
          </cell>
          <cell r="BM182">
            <v>9</v>
          </cell>
        </row>
        <row r="183">
          <cell r="A183">
            <v>70000106</v>
          </cell>
          <cell r="B183" t="str">
            <v xml:space="preserve">Bulk Organic Salt and Pepper Crisp </v>
          </cell>
          <cell r="C183" t="str">
            <v>60000094</v>
          </cell>
          <cell r="D183" t="str">
            <v>None</v>
          </cell>
          <cell r="E183">
            <v>240</v>
          </cell>
          <cell r="F183">
            <v>948.95</v>
          </cell>
          <cell r="G183">
            <v>20.196000000000002</v>
          </cell>
          <cell r="H183">
            <v>47</v>
          </cell>
          <cell r="I183" t="str">
            <v>1-4</v>
          </cell>
          <cell r="J183">
            <v>18</v>
          </cell>
          <cell r="K183">
            <v>165</v>
          </cell>
          <cell r="L183" t="str">
            <v>Sea Salt</v>
          </cell>
          <cell r="M183" t="str">
            <v>N/A</v>
          </cell>
          <cell r="N183">
            <v>14.137200000000002</v>
          </cell>
          <cell r="O183" t="str">
            <v>67-69</v>
          </cell>
          <cell r="P183">
            <v>68</v>
          </cell>
          <cell r="Q183" t="str">
            <v>48-50</v>
          </cell>
          <cell r="R183">
            <v>49</v>
          </cell>
          <cell r="S183" t="str">
            <v>57-61</v>
          </cell>
          <cell r="T183">
            <v>58</v>
          </cell>
          <cell r="U183">
            <v>0.15517241379310345</v>
          </cell>
          <cell r="V183">
            <v>52</v>
          </cell>
          <cell r="W183" t="str">
            <v>64 X 64</v>
          </cell>
          <cell r="X183" t="str">
            <v>3:35</v>
          </cell>
          <cell r="Y183" t="str">
            <v>Organic Sunflower</v>
          </cell>
          <cell r="Z183" t="str">
            <v>2.5</v>
          </cell>
          <cell r="AA183">
            <v>173</v>
          </cell>
          <cell r="AB183">
            <v>1003.4</v>
          </cell>
          <cell r="AC183">
            <v>1</v>
          </cell>
          <cell r="AD183">
            <v>1</v>
          </cell>
          <cell r="AE183" t="str">
            <v>N/A</v>
          </cell>
          <cell r="AF183">
            <v>1</v>
          </cell>
          <cell r="AG183" t="str">
            <v>N/A</v>
          </cell>
          <cell r="AH183">
            <v>1033.56</v>
          </cell>
          <cell r="AI183">
            <v>809.62199999999996</v>
          </cell>
          <cell r="AJ183">
            <v>728.65980000000002</v>
          </cell>
          <cell r="AK183">
            <v>688.17869999999994</v>
          </cell>
          <cell r="AL183">
            <v>1033.56</v>
          </cell>
          <cell r="AM183" t="str">
            <v>None</v>
          </cell>
          <cell r="AN183">
            <v>8</v>
          </cell>
          <cell r="AO183" t="str">
            <v>Use maximum relaxation to keep product round.</v>
          </cell>
          <cell r="AP183" t="str">
            <v>0:47</v>
          </cell>
          <cell r="AQ183">
            <v>0.16666666666666666</v>
          </cell>
          <cell r="AR183">
            <v>10</v>
          </cell>
          <cell r="AS183">
            <v>78.004528301886793</v>
          </cell>
          <cell r="AT183">
            <v>0.58150088754853502</v>
          </cell>
          <cell r="AU183">
            <v>753.9</v>
          </cell>
          <cell r="AV183">
            <v>753.9</v>
          </cell>
          <cell r="AW183">
            <v>878.42348275862059</v>
          </cell>
          <cell r="AX183">
            <v>878.42348275862059</v>
          </cell>
          <cell r="AY183">
            <v>0.15517241379310345</v>
          </cell>
          <cell r="AZ183">
            <v>0.01</v>
          </cell>
          <cell r="BA183" t="str">
            <v>N</v>
          </cell>
          <cell r="BB183">
            <v>0</v>
          </cell>
          <cell r="BC183">
            <v>0.15517241379310345</v>
          </cell>
          <cell r="BD183">
            <v>0.01</v>
          </cell>
          <cell r="BE183">
            <v>0</v>
          </cell>
          <cell r="BF183">
            <v>0.16517241379310346</v>
          </cell>
          <cell r="BG183">
            <v>139551.4705882353</v>
          </cell>
          <cell r="BH183">
            <v>5.402307813899573E-3</v>
          </cell>
          <cell r="BI183">
            <v>1.0997716655977297</v>
          </cell>
          <cell r="BJ183">
            <v>1.2568819035402625</v>
          </cell>
          <cell r="BK183">
            <v>0.79561969758916684</v>
          </cell>
          <cell r="BL183">
            <v>0.90927965438761926</v>
          </cell>
          <cell r="BM183">
            <v>7</v>
          </cell>
        </row>
        <row r="184">
          <cell r="A184">
            <v>70000107</v>
          </cell>
          <cell r="B184" t="str">
            <v>Bulk Organic Multigrain</v>
          </cell>
          <cell r="C184" t="str">
            <v>60000097</v>
          </cell>
          <cell r="D184" t="str">
            <v>None</v>
          </cell>
          <cell r="E184">
            <v>120</v>
          </cell>
          <cell r="F184">
            <v>967.24</v>
          </cell>
          <cell r="G184">
            <v>20.411999999999999</v>
          </cell>
          <cell r="H184">
            <v>47</v>
          </cell>
          <cell r="I184" t="str">
            <v>1-3</v>
          </cell>
          <cell r="J184">
            <v>18</v>
          </cell>
          <cell r="K184">
            <v>180</v>
          </cell>
          <cell r="L184" t="str">
            <v>Sea Salt</v>
          </cell>
          <cell r="M184" t="str">
            <v>N/A</v>
          </cell>
          <cell r="N184">
            <v>14.288400000000001</v>
          </cell>
          <cell r="O184" t="str">
            <v>62-64</v>
          </cell>
          <cell r="P184">
            <v>63</v>
          </cell>
          <cell r="Q184" t="str">
            <v>44-46</v>
          </cell>
          <cell r="R184">
            <v>45</v>
          </cell>
          <cell r="S184" t="str">
            <v>48-54</v>
          </cell>
          <cell r="T184">
            <v>50</v>
          </cell>
          <cell r="U184">
            <v>0.1</v>
          </cell>
          <cell r="V184">
            <v>50</v>
          </cell>
          <cell r="W184" t="str">
            <v>62 X 62</v>
          </cell>
          <cell r="X184" t="str">
            <v>3:20</v>
          </cell>
          <cell r="Y184" t="str">
            <v>Organic Sunflower</v>
          </cell>
          <cell r="Z184" t="str">
            <v>2.5</v>
          </cell>
          <cell r="AA184">
            <v>200</v>
          </cell>
          <cell r="AB184" t="str">
            <v>N/A</v>
          </cell>
          <cell r="AC184">
            <v>1</v>
          </cell>
          <cell r="AD184">
            <v>1</v>
          </cell>
          <cell r="AE184" t="str">
            <v>N/A</v>
          </cell>
          <cell r="AF184">
            <v>1</v>
          </cell>
          <cell r="AG184" t="str">
            <v>N/A</v>
          </cell>
          <cell r="AH184">
            <v>972</v>
          </cell>
          <cell r="AI184">
            <v>761.4</v>
          </cell>
          <cell r="AJ184">
            <v>685.26</v>
          </cell>
          <cell r="AK184">
            <v>647.18999999999994</v>
          </cell>
          <cell r="AL184">
            <v>972</v>
          </cell>
          <cell r="AM184" t="str">
            <v>None</v>
          </cell>
          <cell r="AN184">
            <v>7</v>
          </cell>
          <cell r="AP184" t="str">
            <v>0:47</v>
          </cell>
          <cell r="AQ184">
            <v>8.3333333333333329E-2</v>
          </cell>
          <cell r="AR184">
            <v>11</v>
          </cell>
          <cell r="AS184">
            <v>68.21052631578948</v>
          </cell>
          <cell r="AT184">
            <v>0.66499563762861713</v>
          </cell>
          <cell r="AU184">
            <v>758.2</v>
          </cell>
          <cell r="AV184">
            <v>758.2</v>
          </cell>
          <cell r="AW184">
            <v>841.60200000000009</v>
          </cell>
          <cell r="AX184">
            <v>841.60200000000009</v>
          </cell>
          <cell r="AY184">
            <v>0.1</v>
          </cell>
          <cell r="AZ184">
            <v>0.01</v>
          </cell>
          <cell r="BA184" t="str">
            <v>N</v>
          </cell>
          <cell r="BB184">
            <v>0</v>
          </cell>
          <cell r="BC184">
            <v>0.1</v>
          </cell>
          <cell r="BD184">
            <v>0.01</v>
          </cell>
          <cell r="BE184">
            <v>0</v>
          </cell>
          <cell r="BF184">
            <v>0.11</v>
          </cell>
          <cell r="BG184">
            <v>153530.15873015873</v>
          </cell>
          <cell r="BH184">
            <v>4.9384434059799023E-3</v>
          </cell>
          <cell r="BI184">
            <v>1.0976886811959805</v>
          </cell>
          <cell r="BJ184">
            <v>1.2196540902177562</v>
          </cell>
          <cell r="BK184">
            <v>0.81990460083765282</v>
          </cell>
          <cell r="BL184">
            <v>0.91100511204183654</v>
          </cell>
          <cell r="BM184">
            <v>9</v>
          </cell>
        </row>
        <row r="185">
          <cell r="A185">
            <v>70000108</v>
          </cell>
          <cell r="B185" t="str">
            <v>Bulk Organic Original Entertainer</v>
          </cell>
          <cell r="C185" t="str">
            <v>60000095</v>
          </cell>
          <cell r="D185" t="str">
            <v>None</v>
          </cell>
          <cell r="E185">
            <v>180</v>
          </cell>
          <cell r="F185">
            <v>875</v>
          </cell>
          <cell r="G185">
            <v>17.82</v>
          </cell>
          <cell r="H185">
            <v>49</v>
          </cell>
          <cell r="I185" t="str">
            <v>1-3</v>
          </cell>
          <cell r="J185">
            <v>18</v>
          </cell>
          <cell r="K185">
            <v>165</v>
          </cell>
          <cell r="L185" t="str">
            <v>Sea Salt</v>
          </cell>
          <cell r="M185" t="str">
            <v>N/A</v>
          </cell>
          <cell r="N185">
            <v>12.474</v>
          </cell>
          <cell r="O185" t="str">
            <v>59-61</v>
          </cell>
          <cell r="P185">
            <v>60</v>
          </cell>
          <cell r="Q185" t="str">
            <v>44-46</v>
          </cell>
          <cell r="R185">
            <v>45</v>
          </cell>
          <cell r="S185" t="str">
            <v>49-53</v>
          </cell>
          <cell r="T185">
            <v>50</v>
          </cell>
          <cell r="U185">
            <v>0.1</v>
          </cell>
          <cell r="V185">
            <v>55</v>
          </cell>
          <cell r="W185" t="str">
            <v>62 X 62</v>
          </cell>
          <cell r="X185" t="str">
            <v>3:20</v>
          </cell>
          <cell r="Y185" t="str">
            <v>Organic Sunflower</v>
          </cell>
          <cell r="Z185" t="str">
            <v>2.5</v>
          </cell>
          <cell r="AA185">
            <v>200</v>
          </cell>
          <cell r="AB185" t="str">
            <v>N/A</v>
          </cell>
          <cell r="AC185">
            <v>1</v>
          </cell>
          <cell r="AD185">
            <v>1</v>
          </cell>
          <cell r="AE185" t="str">
            <v>N/A</v>
          </cell>
          <cell r="AF185">
            <v>1</v>
          </cell>
          <cell r="AG185" t="str">
            <v>N/A</v>
          </cell>
          <cell r="AH185">
            <v>891</v>
          </cell>
          <cell r="AI185">
            <v>727.65</v>
          </cell>
          <cell r="AJ185">
            <v>654.88499999999999</v>
          </cell>
          <cell r="AK185">
            <v>618.50249999999994</v>
          </cell>
          <cell r="AL185">
            <v>891</v>
          </cell>
          <cell r="AM185" t="str">
            <v>None</v>
          </cell>
          <cell r="AN185">
            <v>7</v>
          </cell>
          <cell r="AP185" t="str">
            <v>0:49</v>
          </cell>
          <cell r="AQ185">
            <v>0.125</v>
          </cell>
          <cell r="AR185">
            <v>23</v>
          </cell>
          <cell r="AS185">
            <v>33.942857142857143</v>
          </cell>
          <cell r="AT185">
            <v>1.33635486987569</v>
          </cell>
          <cell r="AU185">
            <v>740.4</v>
          </cell>
          <cell r="AV185">
            <v>740.4</v>
          </cell>
          <cell r="AW185">
            <v>818.14199999999994</v>
          </cell>
          <cell r="AX185">
            <v>818.14199999999994</v>
          </cell>
          <cell r="AY185">
            <v>0.1</v>
          </cell>
          <cell r="AZ185">
            <v>5.0000000000000001E-3</v>
          </cell>
          <cell r="BA185" t="str">
            <v>N</v>
          </cell>
          <cell r="BB185">
            <v>0</v>
          </cell>
          <cell r="BC185">
            <v>0.1</v>
          </cell>
          <cell r="BD185">
            <v>5.0000000000000001E-3</v>
          </cell>
          <cell r="BE185">
            <v>0</v>
          </cell>
          <cell r="BF185">
            <v>0.10500000000000001</v>
          </cell>
          <cell r="BG185">
            <v>145833.33333333334</v>
          </cell>
          <cell r="BH185">
            <v>5.0770285714285711E-3</v>
          </cell>
          <cell r="BI185">
            <v>1.1204057142857142</v>
          </cell>
          <cell r="BJ185">
            <v>1.2804636734693877</v>
          </cell>
          <cell r="BK185">
            <v>0.78096709865303893</v>
          </cell>
          <cell r="BL185">
            <v>0.89253382703204454</v>
          </cell>
          <cell r="BM185">
            <v>2</v>
          </cell>
        </row>
        <row r="186">
          <cell r="A186">
            <v>70000109</v>
          </cell>
          <cell r="B186" t="str">
            <v xml:space="preserve">Bulk Organic Water Cracker </v>
          </cell>
          <cell r="C186" t="str">
            <v>60000098</v>
          </cell>
          <cell r="D186" t="str">
            <v>None</v>
          </cell>
          <cell r="E186">
            <v>300</v>
          </cell>
          <cell r="F186">
            <v>904.1</v>
          </cell>
          <cell r="G186">
            <v>16.2</v>
          </cell>
          <cell r="H186">
            <v>56</v>
          </cell>
          <cell r="I186" t="str">
            <v>1-19</v>
          </cell>
          <cell r="J186">
            <v>18</v>
          </cell>
          <cell r="K186">
            <v>180</v>
          </cell>
          <cell r="L186" t="str">
            <v>None</v>
          </cell>
          <cell r="M186" t="str">
            <v>N/A</v>
          </cell>
          <cell r="N186" t="str">
            <v>N/A</v>
          </cell>
          <cell r="O186" t="str">
            <v>49-51</v>
          </cell>
          <cell r="P186">
            <v>50</v>
          </cell>
          <cell r="Q186" t="str">
            <v>34.5-36.5</v>
          </cell>
          <cell r="R186">
            <v>35.5</v>
          </cell>
          <cell r="S186" t="str">
            <v>NA</v>
          </cell>
          <cell r="T186">
            <v>35.5</v>
          </cell>
          <cell r="U186" t="str">
            <v>N/A</v>
          </cell>
          <cell r="V186">
            <v>49</v>
          </cell>
          <cell r="W186" t="str">
            <v>58 X 58</v>
          </cell>
          <cell r="X186">
            <v>0.125</v>
          </cell>
          <cell r="Y186" t="str">
            <v>N/A</v>
          </cell>
          <cell r="Z186" t="str">
            <v>1.5</v>
          </cell>
          <cell r="AA186">
            <v>280</v>
          </cell>
          <cell r="AB186" t="str">
            <v>N/A</v>
          </cell>
          <cell r="AC186">
            <v>1</v>
          </cell>
          <cell r="AD186">
            <v>1</v>
          </cell>
          <cell r="AE186" t="str">
            <v>N/A</v>
          </cell>
          <cell r="AF186">
            <v>1</v>
          </cell>
          <cell r="AG186" t="str">
            <v>N/A</v>
          </cell>
          <cell r="AH186">
            <v>694</v>
          </cell>
          <cell r="AI186">
            <v>647.73333333333335</v>
          </cell>
          <cell r="AJ186">
            <v>582.96</v>
          </cell>
          <cell r="AK186">
            <v>550.57333333333338</v>
          </cell>
          <cell r="AL186">
            <v>694</v>
          </cell>
          <cell r="AM186" t="str">
            <v>None</v>
          </cell>
          <cell r="AN186">
            <v>8</v>
          </cell>
          <cell r="AO186" t="str">
            <v>Use maximum relaxation to keep product round.</v>
          </cell>
          <cell r="AP186" t="str">
            <v>0:56</v>
          </cell>
          <cell r="AQ186">
            <v>0.20833333333333334</v>
          </cell>
          <cell r="AR186">
            <v>11</v>
          </cell>
          <cell r="AS186">
            <v>48.701754385964911</v>
          </cell>
          <cell r="AT186">
            <v>0.93137717546832255</v>
          </cell>
          <cell r="AU186">
            <v>704</v>
          </cell>
          <cell r="AV186">
            <v>704</v>
          </cell>
          <cell r="AW186">
            <v>704</v>
          </cell>
          <cell r="AX186">
            <v>704</v>
          </cell>
          <cell r="AY186">
            <v>0</v>
          </cell>
          <cell r="AZ186">
            <v>0</v>
          </cell>
          <cell r="BA186" t="str">
            <v>N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180820</v>
          </cell>
          <cell r="BH186">
            <v>3.8933746267005862E-3</v>
          </cell>
          <cell r="BI186">
            <v>1.0901448954761641</v>
          </cell>
          <cell r="BJ186">
            <v>1.2825234064425461</v>
          </cell>
          <cell r="BK186">
            <v>0.77971286525974015</v>
          </cell>
          <cell r="BL186">
            <v>0.91730925324675328</v>
          </cell>
          <cell r="BM186">
            <v>5</v>
          </cell>
        </row>
        <row r="187">
          <cell r="A187">
            <v>70000111</v>
          </cell>
          <cell r="B187" t="str">
            <v>Bulk Water Cracker  MB</v>
          </cell>
          <cell r="C187" t="str">
            <v>60000020</v>
          </cell>
          <cell r="D187" t="str">
            <v>None</v>
          </cell>
          <cell r="E187">
            <v>300</v>
          </cell>
          <cell r="F187">
            <v>903</v>
          </cell>
          <cell r="G187">
            <v>16.2</v>
          </cell>
          <cell r="H187">
            <v>56</v>
          </cell>
          <cell r="I187" t="str">
            <v>1-19</v>
          </cell>
          <cell r="J187">
            <v>18</v>
          </cell>
          <cell r="K187">
            <v>180</v>
          </cell>
          <cell r="L187" t="str">
            <v>None</v>
          </cell>
          <cell r="M187" t="str">
            <v>N/A</v>
          </cell>
          <cell r="N187" t="str">
            <v>N/A</v>
          </cell>
          <cell r="O187" t="str">
            <v>49-51</v>
          </cell>
          <cell r="P187">
            <v>50</v>
          </cell>
          <cell r="Q187" t="str">
            <v>34.5-36.5</v>
          </cell>
          <cell r="R187">
            <v>35.5</v>
          </cell>
          <cell r="S187" t="str">
            <v>NA</v>
          </cell>
          <cell r="T187">
            <v>35.5</v>
          </cell>
          <cell r="U187" t="str">
            <v>N/A</v>
          </cell>
          <cell r="V187">
            <v>49</v>
          </cell>
          <cell r="W187" t="str">
            <v>58 X 58</v>
          </cell>
          <cell r="X187">
            <v>0.125</v>
          </cell>
          <cell r="Y187" t="str">
            <v>N/A</v>
          </cell>
          <cell r="Z187" t="str">
            <v>1.5</v>
          </cell>
          <cell r="AA187">
            <v>280</v>
          </cell>
          <cell r="AB187" t="str">
            <v>N/A</v>
          </cell>
          <cell r="AC187">
            <v>1</v>
          </cell>
          <cell r="AD187">
            <v>1</v>
          </cell>
          <cell r="AE187" t="str">
            <v>N/A</v>
          </cell>
          <cell r="AF187">
            <v>1</v>
          </cell>
          <cell r="AG187" t="str">
            <v>N/A</v>
          </cell>
          <cell r="AH187">
            <v>694</v>
          </cell>
          <cell r="AI187">
            <v>647.73333333333335</v>
          </cell>
          <cell r="AJ187">
            <v>582.96</v>
          </cell>
          <cell r="AK187">
            <v>550.57333333333338</v>
          </cell>
          <cell r="AL187">
            <v>694</v>
          </cell>
          <cell r="AM187" t="str">
            <v>None</v>
          </cell>
          <cell r="AN187">
            <v>8</v>
          </cell>
          <cell r="AO187" t="str">
            <v>Use maximum relaxation to keep product round.</v>
          </cell>
          <cell r="AP187" t="str">
            <v>0:56</v>
          </cell>
          <cell r="AQ187">
            <v>0.20833333333333334</v>
          </cell>
          <cell r="AR187">
            <v>11</v>
          </cell>
          <cell r="AS187">
            <v>48.701754385964911</v>
          </cell>
          <cell r="AT187">
            <v>0.93137717546832255</v>
          </cell>
          <cell r="AU187">
            <v>704</v>
          </cell>
          <cell r="AV187">
            <v>704</v>
          </cell>
          <cell r="AW187">
            <v>704</v>
          </cell>
          <cell r="AX187">
            <v>704</v>
          </cell>
          <cell r="AY187">
            <v>0</v>
          </cell>
          <cell r="AZ187">
            <v>0</v>
          </cell>
          <cell r="BA187" t="str">
            <v>N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180600</v>
          </cell>
          <cell r="BH187">
            <v>3.8981173864894793E-3</v>
          </cell>
          <cell r="BI187">
            <v>1.0914728682170542</v>
          </cell>
          <cell r="BJ187">
            <v>1.2840857273141815</v>
          </cell>
          <cell r="BK187">
            <v>0.77876420454545459</v>
          </cell>
          <cell r="BL187">
            <v>0.91619318181818188</v>
          </cell>
          <cell r="BM187">
            <v>5</v>
          </cell>
        </row>
        <row r="188">
          <cell r="A188">
            <v>70000112</v>
          </cell>
          <cell r="B188" t="str">
            <v>Bulk Savory Entertainer</v>
          </cell>
          <cell r="C188" t="str">
            <v>60000070</v>
          </cell>
          <cell r="D188" t="str">
            <v>None</v>
          </cell>
          <cell r="E188">
            <v>180</v>
          </cell>
          <cell r="F188">
            <v>875</v>
          </cell>
          <cell r="G188">
            <v>17.82</v>
          </cell>
          <cell r="H188">
            <v>49</v>
          </cell>
          <cell r="I188" t="str">
            <v>1-3</v>
          </cell>
          <cell r="J188">
            <v>18</v>
          </cell>
          <cell r="K188">
            <v>165</v>
          </cell>
          <cell r="L188" t="str">
            <v>Flake Salt</v>
          </cell>
          <cell r="M188" t="str">
            <v>N/A</v>
          </cell>
          <cell r="N188">
            <v>8.91</v>
          </cell>
          <cell r="O188" t="str">
            <v>59-61</v>
          </cell>
          <cell r="P188">
            <v>60</v>
          </cell>
          <cell r="Q188" t="str">
            <v>44-46</v>
          </cell>
          <cell r="R188">
            <v>45</v>
          </cell>
          <cell r="S188" t="str">
            <v>49-53</v>
          </cell>
          <cell r="T188">
            <v>50</v>
          </cell>
          <cell r="U188">
            <v>0.1</v>
          </cell>
          <cell r="V188">
            <v>55</v>
          </cell>
          <cell r="W188" t="str">
            <v>62 X 62</v>
          </cell>
          <cell r="X188" t="str">
            <v>3:20</v>
          </cell>
          <cell r="Y188" t="str">
            <v>Sunflower</v>
          </cell>
          <cell r="Z188" t="str">
            <v>2.0</v>
          </cell>
          <cell r="AA188">
            <v>200</v>
          </cell>
          <cell r="AB188" t="str">
            <v>N/A</v>
          </cell>
          <cell r="AC188">
            <v>1</v>
          </cell>
          <cell r="AD188">
            <v>1</v>
          </cell>
          <cell r="AE188" t="str">
            <v>N/A</v>
          </cell>
          <cell r="AF188">
            <v>1</v>
          </cell>
          <cell r="AG188" t="str">
            <v>N/A</v>
          </cell>
          <cell r="AH188">
            <v>891</v>
          </cell>
          <cell r="AI188">
            <v>727.65</v>
          </cell>
          <cell r="AJ188">
            <v>654.88499999999999</v>
          </cell>
          <cell r="AK188">
            <v>618.50249999999994</v>
          </cell>
          <cell r="AL188">
            <v>891</v>
          </cell>
          <cell r="AM188" t="str">
            <v>None</v>
          </cell>
          <cell r="AN188">
            <v>7</v>
          </cell>
          <cell r="AP188" t="str">
            <v>0:49</v>
          </cell>
          <cell r="AQ188">
            <v>0.125</v>
          </cell>
          <cell r="AR188">
            <v>23</v>
          </cell>
          <cell r="AS188">
            <v>33.942857142857143</v>
          </cell>
          <cell r="AT188">
            <v>1.33635486987569</v>
          </cell>
          <cell r="AU188">
            <v>735.5</v>
          </cell>
          <cell r="AV188">
            <v>735.5</v>
          </cell>
          <cell r="AW188">
            <v>812.72749999999996</v>
          </cell>
          <cell r="AX188">
            <v>812.72749999999996</v>
          </cell>
          <cell r="AY188">
            <v>0.1</v>
          </cell>
          <cell r="AZ188">
            <v>5.0000000000000001E-3</v>
          </cell>
          <cell r="BA188" t="str">
            <v>N</v>
          </cell>
          <cell r="BB188">
            <v>0</v>
          </cell>
          <cell r="BC188">
            <v>0.1</v>
          </cell>
          <cell r="BD188">
            <v>5.0000000000000001E-3</v>
          </cell>
          <cell r="BE188">
            <v>0</v>
          </cell>
          <cell r="BF188">
            <v>0.10500000000000001</v>
          </cell>
          <cell r="BG188">
            <v>145833.33333333334</v>
          </cell>
          <cell r="BH188">
            <v>5.0434285714285711E-3</v>
          </cell>
          <cell r="BI188">
            <v>1.1136857142857142</v>
          </cell>
          <cell r="BJ188">
            <v>1.2727836734693876</v>
          </cell>
          <cell r="BK188">
            <v>0.78567946843171976</v>
          </cell>
          <cell r="BL188">
            <v>0.89791939249339392</v>
          </cell>
          <cell r="BM188">
            <v>2</v>
          </cell>
        </row>
        <row r="189">
          <cell r="A189">
            <v>70000113</v>
          </cell>
          <cell r="B189" t="str">
            <v>Bulk Sesame Wheat Scallop MB</v>
          </cell>
          <cell r="C189" t="str">
            <v>60000078</v>
          </cell>
          <cell r="D189" t="str">
            <v>Sesame</v>
          </cell>
          <cell r="E189">
            <v>360</v>
          </cell>
          <cell r="F189">
            <v>955.7</v>
          </cell>
          <cell r="G189">
            <v>16.704000000000001</v>
          </cell>
          <cell r="H189">
            <v>57</v>
          </cell>
          <cell r="I189" t="str">
            <v>1-18</v>
          </cell>
          <cell r="J189">
            <v>18</v>
          </cell>
          <cell r="K189">
            <v>160</v>
          </cell>
          <cell r="L189" t="str">
            <v>Flake Salt/White Sesame seeds</v>
          </cell>
          <cell r="M189">
            <v>35</v>
          </cell>
          <cell r="N189">
            <v>11.6928</v>
          </cell>
          <cell r="O189" t="str">
            <v>57-59</v>
          </cell>
          <cell r="P189">
            <v>58</v>
          </cell>
          <cell r="Q189" t="str">
            <v>41-43</v>
          </cell>
          <cell r="R189">
            <v>42</v>
          </cell>
          <cell r="S189" t="str">
            <v>46.5-48.5</v>
          </cell>
          <cell r="T189">
            <v>47.5</v>
          </cell>
          <cell r="U189">
            <v>0.11578947368421053</v>
          </cell>
          <cell r="V189">
            <v>51</v>
          </cell>
          <cell r="W189" t="str">
            <v>60 X 60</v>
          </cell>
          <cell r="X189">
            <v>0.15277777777777776</v>
          </cell>
          <cell r="Y189" t="str">
            <v>Sunflower</v>
          </cell>
          <cell r="Z189" t="str">
            <v>1.5</v>
          </cell>
          <cell r="AA189">
            <v>200</v>
          </cell>
          <cell r="AB189" t="str">
            <v>N/A</v>
          </cell>
          <cell r="AC189">
            <v>1</v>
          </cell>
          <cell r="AD189">
            <v>1</v>
          </cell>
          <cell r="AE189" t="str">
            <v>N/A</v>
          </cell>
          <cell r="AF189">
            <v>1</v>
          </cell>
          <cell r="AG189" t="str">
            <v>N/A</v>
          </cell>
          <cell r="AH189">
            <v>820.8</v>
          </cell>
          <cell r="AI189">
            <v>779.76</v>
          </cell>
          <cell r="AJ189">
            <v>701.78399999999999</v>
          </cell>
          <cell r="AK189">
            <v>662.79599999999994</v>
          </cell>
          <cell r="AL189">
            <v>820.8</v>
          </cell>
          <cell r="AM189" t="str">
            <v>Sesame</v>
          </cell>
          <cell r="AN189">
            <v>8</v>
          </cell>
          <cell r="AP189" t="str">
            <v>0:57</v>
          </cell>
          <cell r="AQ189">
            <v>0.25</v>
          </cell>
          <cell r="AR189">
            <v>11</v>
          </cell>
          <cell r="AS189">
            <v>57.599999999999994</v>
          </cell>
          <cell r="AT189">
            <v>0.78749483403388865</v>
          </cell>
          <cell r="AU189">
            <v>810.2</v>
          </cell>
          <cell r="AV189">
            <v>810.2</v>
          </cell>
          <cell r="AW189">
            <v>920.21663157894739</v>
          </cell>
          <cell r="AX189">
            <v>920.21663157894739</v>
          </cell>
          <cell r="AY189">
            <v>0.11578947368421053</v>
          </cell>
          <cell r="AZ189">
            <v>0.01</v>
          </cell>
          <cell r="BA189" t="str">
            <v>N</v>
          </cell>
          <cell r="BB189">
            <v>0.03</v>
          </cell>
          <cell r="BC189">
            <v>0.11578947368421053</v>
          </cell>
          <cell r="BD189">
            <v>0.01</v>
          </cell>
          <cell r="BE189">
            <v>0.03</v>
          </cell>
          <cell r="BF189">
            <v>0.15578947368421053</v>
          </cell>
          <cell r="BG189">
            <v>164775.86206896554</v>
          </cell>
          <cell r="BH189">
            <v>4.916982316626556E-3</v>
          </cell>
          <cell r="BI189">
            <v>1.1391859370095216</v>
          </cell>
          <cell r="BJ189">
            <v>1.2657621522328018</v>
          </cell>
          <cell r="BK189">
            <v>0.79003784260415921</v>
          </cell>
          <cell r="BL189">
            <v>0.87781982511573242</v>
          </cell>
          <cell r="BM189">
            <v>9</v>
          </cell>
        </row>
        <row r="190">
          <cell r="A190">
            <v>70000115</v>
          </cell>
          <cell r="B190" t="str">
            <v>Bulk Organic Stoneground Hexagon</v>
          </cell>
          <cell r="C190" t="str">
            <v>60000099</v>
          </cell>
          <cell r="D190" t="str">
            <v>None</v>
          </cell>
          <cell r="E190">
            <v>45</v>
          </cell>
          <cell r="F190">
            <v>906</v>
          </cell>
          <cell r="G190">
            <v>15.912000000000001</v>
          </cell>
          <cell r="H190">
            <v>57</v>
          </cell>
          <cell r="I190" t="str">
            <v>1-10</v>
          </cell>
          <cell r="J190">
            <v>18</v>
          </cell>
          <cell r="K190">
            <v>170</v>
          </cell>
          <cell r="L190" t="str">
            <v>Sea Salt</v>
          </cell>
          <cell r="M190" t="str">
            <v>N/A</v>
          </cell>
          <cell r="N190">
            <v>11.138400000000001</v>
          </cell>
          <cell r="O190" t="str">
            <v>51-53</v>
          </cell>
          <cell r="P190">
            <v>52</v>
          </cell>
          <cell r="Q190" t="str">
            <v>36-38</v>
          </cell>
          <cell r="R190">
            <v>37</v>
          </cell>
          <cell r="S190" t="str">
            <v>39-41</v>
          </cell>
          <cell r="T190">
            <v>40</v>
          </cell>
          <cell r="U190">
            <v>7.4999999999999997E-2</v>
          </cell>
          <cell r="V190">
            <v>52</v>
          </cell>
          <cell r="W190" t="str">
            <v>56 X 56</v>
          </cell>
          <cell r="X190">
            <v>0.15625</v>
          </cell>
          <cell r="Y190" t="str">
            <v>Organic Sunflower</v>
          </cell>
          <cell r="Z190" t="str">
            <v>2.5</v>
          </cell>
          <cell r="AA190">
            <v>250</v>
          </cell>
          <cell r="AB190" t="str">
            <v>N/A</v>
          </cell>
          <cell r="AC190">
            <v>1</v>
          </cell>
          <cell r="AD190">
            <v>1</v>
          </cell>
          <cell r="AE190" t="str">
            <v>N/A</v>
          </cell>
          <cell r="AF190">
            <v>1</v>
          </cell>
          <cell r="AG190" t="str">
            <v>N/A</v>
          </cell>
          <cell r="AH190">
            <v>734.4</v>
          </cell>
          <cell r="AI190">
            <v>697.68000000000006</v>
          </cell>
          <cell r="AJ190">
            <v>627.91200000000003</v>
          </cell>
          <cell r="AK190">
            <v>593.02800000000002</v>
          </cell>
          <cell r="AL190">
            <v>734.4</v>
          </cell>
          <cell r="AM190" t="str">
            <v>None</v>
          </cell>
          <cell r="AN190">
            <v>8</v>
          </cell>
          <cell r="AP190" t="str">
            <v>0:57</v>
          </cell>
          <cell r="AQ190">
            <v>0.125</v>
          </cell>
          <cell r="AR190">
            <v>11</v>
          </cell>
          <cell r="AS190">
            <v>51.536842105263155</v>
          </cell>
          <cell r="AT190">
            <v>0.88014128509669909</v>
          </cell>
          <cell r="AU190">
            <v>731.3</v>
          </cell>
          <cell r="AV190">
            <v>731.3</v>
          </cell>
          <cell r="AW190">
            <v>793.46049999999991</v>
          </cell>
          <cell r="AX190">
            <v>793.46049999999991</v>
          </cell>
          <cell r="AY190">
            <v>7.4999999999999997E-2</v>
          </cell>
          <cell r="AZ190">
            <v>0.01</v>
          </cell>
          <cell r="BA190" t="str">
            <v>N</v>
          </cell>
          <cell r="BB190">
            <v>0</v>
          </cell>
          <cell r="BC190">
            <v>7.4999999999999997E-2</v>
          </cell>
          <cell r="BD190">
            <v>0.01</v>
          </cell>
          <cell r="BE190">
            <v>0</v>
          </cell>
          <cell r="BF190">
            <v>8.4999999999999992E-2</v>
          </cell>
          <cell r="BG190">
            <v>174230.76923076925</v>
          </cell>
          <cell r="BH190">
            <v>4.1973068432671077E-3</v>
          </cell>
          <cell r="BI190">
            <v>1.1343267108167769</v>
          </cell>
          <cell r="BJ190">
            <v>1.2603630120186411</v>
          </cell>
          <cell r="BK190">
            <v>0.79342220492361593</v>
          </cell>
          <cell r="BL190">
            <v>0.88158022769290656</v>
          </cell>
          <cell r="BM190">
            <v>9</v>
          </cell>
        </row>
        <row r="191">
          <cell r="A191" t="str">
            <v>A</v>
          </cell>
          <cell r="B191" t="str">
            <v>Allergen Clean</v>
          </cell>
          <cell r="C191" t="str">
            <v xml:space="preserve"> </v>
          </cell>
          <cell r="D191" t="str">
            <v xml:space="preserve"> </v>
          </cell>
          <cell r="F191" t="str">
            <v xml:space="preserve"> </v>
          </cell>
          <cell r="H191">
            <v>480</v>
          </cell>
          <cell r="AH191">
            <v>0.25</v>
          </cell>
          <cell r="AP191">
            <v>0.33333333333333331</v>
          </cell>
          <cell r="BF191" t="str">
            <v xml:space="preserve"> </v>
          </cell>
        </row>
        <row r="192">
          <cell r="A192" t="str">
            <v>AD</v>
          </cell>
          <cell r="B192" t="str">
            <v>Allergen Dough Changeover</v>
          </cell>
          <cell r="H192">
            <v>60</v>
          </cell>
          <cell r="AP192">
            <v>4.1666666666666664E-2</v>
          </cell>
        </row>
        <row r="193">
          <cell r="A193" t="str">
            <v>B</v>
          </cell>
          <cell r="B193" t="str">
            <v>Break</v>
          </cell>
          <cell r="C193" t="str">
            <v xml:space="preserve"> </v>
          </cell>
          <cell r="D193" t="str">
            <v xml:space="preserve"> </v>
          </cell>
          <cell r="E193" t="str">
            <v xml:space="preserve"> </v>
          </cell>
          <cell r="H193">
            <v>15</v>
          </cell>
          <cell r="AA193" t="str">
            <v xml:space="preserve"> </v>
          </cell>
          <cell r="AH193">
            <v>3.7</v>
          </cell>
          <cell r="AP193">
            <v>1.0416666666666666E-2</v>
          </cell>
          <cell r="BH193" t="str">
            <v xml:space="preserve"> </v>
          </cell>
          <cell r="BK193" t="str">
            <v xml:space="preserve"> </v>
          </cell>
        </row>
        <row r="194">
          <cell r="A194" t="str">
            <v>C</v>
          </cell>
          <cell r="B194" t="str">
            <v>Changeover</v>
          </cell>
          <cell r="D194" t="str">
            <v xml:space="preserve"> </v>
          </cell>
          <cell r="E194" t="str">
            <v xml:space="preserve"> </v>
          </cell>
          <cell r="H194">
            <v>30</v>
          </cell>
          <cell r="AB194" t="str">
            <v xml:space="preserve"> </v>
          </cell>
          <cell r="AH194">
            <v>2.7</v>
          </cell>
          <cell r="AP194">
            <v>2.0833333333333332E-2</v>
          </cell>
          <cell r="BI194" t="str">
            <v xml:space="preserve"> </v>
          </cell>
          <cell r="BL194" t="str">
            <v xml:space="preserve"> </v>
          </cell>
        </row>
        <row r="195">
          <cell r="A195" t="str">
            <v>D</v>
          </cell>
          <cell r="B195" t="str">
            <v>Dairy Changeover</v>
          </cell>
          <cell r="H195">
            <v>60</v>
          </cell>
          <cell r="AP195">
            <v>4.1666666666666664E-2</v>
          </cell>
        </row>
        <row r="196">
          <cell r="A196" t="str">
            <v>L</v>
          </cell>
          <cell r="B196" t="str">
            <v>Lunch</v>
          </cell>
          <cell r="H196">
            <v>20</v>
          </cell>
          <cell r="AH196">
            <v>3</v>
          </cell>
          <cell r="AP196">
            <v>1.3888888888888888E-2</v>
          </cell>
        </row>
        <row r="197">
          <cell r="A197" t="str">
            <v>LB</v>
          </cell>
          <cell r="B197" t="str">
            <v>Long Box Changeover</v>
          </cell>
          <cell r="H197">
            <v>90</v>
          </cell>
          <cell r="AP197">
            <v>6.25E-2</v>
          </cell>
        </row>
        <row r="198">
          <cell r="A198" t="str">
            <v>N</v>
          </cell>
          <cell r="B198" t="str">
            <v>Non-GMO Change Over</v>
          </cell>
          <cell r="H198">
            <v>30</v>
          </cell>
          <cell r="L198" t="str">
            <v xml:space="preserve"> </v>
          </cell>
          <cell r="AH198">
            <v>2.7</v>
          </cell>
          <cell r="AP198">
            <v>2.0833333333333332E-2</v>
          </cell>
        </row>
        <row r="199">
          <cell r="A199" t="str">
            <v>NC</v>
          </cell>
          <cell r="B199" t="str">
            <v>Naan Cracker Chngeover</v>
          </cell>
          <cell r="H199">
            <v>120</v>
          </cell>
          <cell r="AP199">
            <v>8.3333333333333329E-2</v>
          </cell>
        </row>
        <row r="200">
          <cell r="A200" t="str">
            <v>NP</v>
          </cell>
          <cell r="B200" t="str">
            <v>NO PRODUCTION</v>
          </cell>
        </row>
        <row r="201">
          <cell r="A201" t="str">
            <v>O</v>
          </cell>
          <cell r="B201" t="str">
            <v>Organic Change Over</v>
          </cell>
          <cell r="H201">
            <v>120</v>
          </cell>
          <cell r="AH201">
            <v>0.63</v>
          </cell>
          <cell r="AP201">
            <v>8.3333333333333329E-2</v>
          </cell>
        </row>
        <row r="202">
          <cell r="A202" t="str">
            <v>R</v>
          </cell>
          <cell r="B202" t="str">
            <v>Retail Changeover</v>
          </cell>
          <cell r="H202">
            <v>15</v>
          </cell>
          <cell r="AP202">
            <v>1.0416666666666666E-2</v>
          </cell>
        </row>
        <row r="203">
          <cell r="A203" t="str">
            <v>S</v>
          </cell>
          <cell r="B203" t="str">
            <v>Slurry Changeover</v>
          </cell>
          <cell r="H203">
            <v>240</v>
          </cell>
          <cell r="AP203">
            <v>0.16666666666666666</v>
          </cell>
        </row>
        <row r="204">
          <cell r="A204" t="str">
            <v>X</v>
          </cell>
          <cell r="B204" t="str">
            <v>Oven Length = 145'/48"</v>
          </cell>
        </row>
        <row r="205">
          <cell r="A205" t="str">
            <v>SD</v>
          </cell>
          <cell r="B205" t="str">
            <v>Sticky Dough Changeover</v>
          </cell>
          <cell r="H205">
            <v>60</v>
          </cell>
          <cell r="AP205">
            <v>4.1666666666666664E-2</v>
          </cell>
        </row>
        <row r="206">
          <cell r="A206" t="str">
            <v>P</v>
          </cell>
          <cell r="B206" t="str">
            <v>Purge Dough</v>
          </cell>
          <cell r="H206">
            <v>60</v>
          </cell>
          <cell r="AP206">
            <v>4.1666666666666664E-2</v>
          </cell>
        </row>
        <row r="207">
          <cell r="A207" t="str">
            <v>SC</v>
          </cell>
          <cell r="B207" t="str">
            <v>Sainsbury Clean</v>
          </cell>
          <cell r="H207">
            <v>120</v>
          </cell>
          <cell r="AH207">
            <v>1</v>
          </cell>
          <cell r="AP207">
            <v>8.3333333333333329E-2</v>
          </cell>
        </row>
        <row r="208">
          <cell r="A208" t="str">
            <v>SR</v>
          </cell>
          <cell r="B208" t="str">
            <v>Sample Run</v>
          </cell>
          <cell r="H208">
            <v>60</v>
          </cell>
          <cell r="AH208">
            <v>1</v>
          </cell>
          <cell r="AP208">
            <v>4.1666666666666664E-2</v>
          </cell>
        </row>
      </sheetData>
      <sheetData sheetId="2"/>
      <sheetData sheetId="3"/>
      <sheetData sheetId="4">
        <row r="1">
          <cell r="A1" t="str">
            <v>Internal Product Number</v>
          </cell>
          <cell r="B1" t="str">
            <v>Product Desription</v>
          </cell>
          <cell r="C1" t="str">
            <v>Packs Per Retail</v>
          </cell>
          <cell r="D1" t="str">
            <v>Retails Per Unit</v>
          </cell>
          <cell r="E1" t="str">
            <v>Retail Weight (g)</v>
          </cell>
          <cell r="F1" t="str">
            <v>Case Weight (Kg)</v>
          </cell>
          <cell r="G1" t="str">
            <v>Units Per Hour</v>
          </cell>
          <cell r="H1" t="str">
            <v>Crew Size</v>
          </cell>
          <cell r="I1" t="str">
            <v>Kilos Per Hour</v>
          </cell>
          <cell r="J1" t="str">
            <v>Kilos Per Man Hour</v>
          </cell>
          <cell r="K1" t="str">
            <v>Production Notes</v>
          </cell>
          <cell r="L1" t="str">
            <v>Man Hours / CWT</v>
          </cell>
          <cell r="M1" t="str">
            <v>Allergen Type</v>
          </cell>
          <cell r="N1" t="str">
            <v>Product Class</v>
          </cell>
          <cell r="O1" t="str">
            <v>Status</v>
          </cell>
          <cell r="P1" t="str">
            <v>Issued Date</v>
          </cell>
          <cell r="Q1" t="str">
            <v>Supercedes Date</v>
          </cell>
        </row>
        <row r="2">
          <cell r="A2">
            <v>30000023</v>
          </cell>
          <cell r="B2" t="str">
            <v>Trader Joe's Scalloped Trio Pack 24/465g MB</v>
          </cell>
          <cell r="C2">
            <v>3</v>
          </cell>
          <cell r="D2">
            <v>24</v>
          </cell>
          <cell r="E2">
            <v>465</v>
          </cell>
          <cell r="F2">
            <v>11.16</v>
          </cell>
          <cell r="G2">
            <v>75</v>
          </cell>
          <cell r="H2">
            <v>10</v>
          </cell>
          <cell r="I2">
            <v>837</v>
          </cell>
          <cell r="J2">
            <v>83.7</v>
          </cell>
          <cell r="L2">
            <v>0.54193192879751473</v>
          </cell>
          <cell r="M2" t="str">
            <v>None</v>
          </cell>
          <cell r="N2">
            <v>10</v>
          </cell>
          <cell r="O2" t="str">
            <v>Active</v>
          </cell>
          <cell r="R2">
            <v>20</v>
          </cell>
          <cell r="S2" t="str">
            <v>2 Pack Asst</v>
          </cell>
        </row>
        <row r="3">
          <cell r="A3">
            <v>30000024</v>
          </cell>
          <cell r="B3" t="str">
            <v>Trader Joe's Naan Pack 24/</v>
          </cell>
          <cell r="R3">
            <v>30</v>
          </cell>
          <cell r="S3" t="str">
            <v>3 Pack Asst</v>
          </cell>
        </row>
        <row r="4">
          <cell r="A4">
            <v>30000030</v>
          </cell>
          <cell r="B4" t="str">
            <v>Aldi UK Specially Selected Selection 16/185g MB</v>
          </cell>
          <cell r="C4">
            <v>1</v>
          </cell>
          <cell r="D4">
            <v>16</v>
          </cell>
          <cell r="E4">
            <v>185</v>
          </cell>
          <cell r="F4">
            <v>2.96</v>
          </cell>
          <cell r="G4">
            <v>450</v>
          </cell>
          <cell r="H4">
            <v>10</v>
          </cell>
          <cell r="I4">
            <v>1332</v>
          </cell>
          <cell r="J4">
            <v>133.19999999999999</v>
          </cell>
          <cell r="L4">
            <v>0.34053830660924916</v>
          </cell>
          <cell r="M4" t="str">
            <v>None</v>
          </cell>
          <cell r="N4">
            <v>10</v>
          </cell>
          <cell r="O4" t="str">
            <v>Active</v>
          </cell>
          <cell r="R4">
            <v>150</v>
          </cell>
          <cell r="S4" t="str">
            <v>Mixed Case Assembly 2 Flavours</v>
          </cell>
        </row>
        <row r="5">
          <cell r="A5">
            <v>30000031</v>
          </cell>
          <cell r="B5" t="str">
            <v>Aldi UK Savourbakes Wht/Mg Mixed Case 20/170g</v>
          </cell>
          <cell r="C5">
            <v>1</v>
          </cell>
          <cell r="D5">
            <v>20</v>
          </cell>
          <cell r="E5">
            <v>170</v>
          </cell>
          <cell r="F5">
            <v>3.4</v>
          </cell>
          <cell r="G5">
            <v>450</v>
          </cell>
          <cell r="H5">
            <v>10</v>
          </cell>
          <cell r="I5">
            <v>1530</v>
          </cell>
          <cell r="J5">
            <v>153</v>
          </cell>
          <cell r="L5">
            <v>0.29646864340099344</v>
          </cell>
          <cell r="M5" t="str">
            <v>Dairy</v>
          </cell>
          <cell r="N5">
            <v>10</v>
          </cell>
          <cell r="O5" t="str">
            <v>Active</v>
          </cell>
          <cell r="R5">
            <v>120</v>
          </cell>
          <cell r="S5" t="str">
            <v>Mixed Case Assembly 3 Flavours</v>
          </cell>
        </row>
        <row r="6">
          <cell r="A6">
            <v>30000032</v>
          </cell>
          <cell r="B6" t="str">
            <v>Aldi UK Specially Select Cracker Selection 6/250g</v>
          </cell>
          <cell r="C6">
            <v>1</v>
          </cell>
          <cell r="D6">
            <v>6</v>
          </cell>
          <cell r="E6">
            <v>250</v>
          </cell>
          <cell r="F6">
            <v>1.5</v>
          </cell>
          <cell r="G6">
            <v>250</v>
          </cell>
          <cell r="H6">
            <v>15</v>
          </cell>
          <cell r="I6">
            <v>375</v>
          </cell>
          <cell r="J6">
            <v>25</v>
          </cell>
          <cell r="L6">
            <v>1.8143880976140794</v>
          </cell>
          <cell r="M6" t="str">
            <v>Sesame</v>
          </cell>
          <cell r="N6">
            <v>11</v>
          </cell>
          <cell r="O6" t="str">
            <v>Active</v>
          </cell>
          <cell r="R6">
            <v>25</v>
          </cell>
          <cell r="S6" t="str">
            <v>250g Assorted Packs/Min:</v>
          </cell>
        </row>
        <row r="7">
          <cell r="A7">
            <v>30000036</v>
          </cell>
          <cell r="B7" t="str">
            <v>Asda ES Assorted Biscuits for Cheese 6/250g MB</v>
          </cell>
          <cell r="C7">
            <v>1</v>
          </cell>
          <cell r="D7">
            <v>6</v>
          </cell>
          <cell r="E7">
            <v>250</v>
          </cell>
          <cell r="F7">
            <v>1.5</v>
          </cell>
          <cell r="G7">
            <v>250</v>
          </cell>
          <cell r="H7">
            <v>15</v>
          </cell>
          <cell r="I7">
            <v>375</v>
          </cell>
          <cell r="J7">
            <v>25</v>
          </cell>
          <cell r="L7">
            <v>1.8143880976140794</v>
          </cell>
          <cell r="M7" t="str">
            <v>Sesame</v>
          </cell>
          <cell r="N7">
            <v>11</v>
          </cell>
          <cell r="O7" t="str">
            <v>Active</v>
          </cell>
          <cell r="R7">
            <v>20</v>
          </cell>
          <cell r="S7" t="str">
            <v>375g Assorted Packs/Min</v>
          </cell>
        </row>
        <row r="8">
          <cell r="A8">
            <v>30000040</v>
          </cell>
          <cell r="B8" t="str">
            <v>Lidl UK Deluxe Mixed Crisps 20/185g MB</v>
          </cell>
          <cell r="C8">
            <v>1</v>
          </cell>
          <cell r="D8">
            <v>20</v>
          </cell>
          <cell r="E8">
            <v>185</v>
          </cell>
          <cell r="F8">
            <v>3.7</v>
          </cell>
          <cell r="G8">
            <v>360</v>
          </cell>
          <cell r="H8">
            <v>10</v>
          </cell>
          <cell r="I8">
            <v>1332</v>
          </cell>
          <cell r="J8">
            <v>133.19999999999999</v>
          </cell>
          <cell r="L8">
            <v>0.34053830660924916</v>
          </cell>
          <cell r="M8" t="str">
            <v>None</v>
          </cell>
          <cell r="N8">
            <v>10</v>
          </cell>
          <cell r="O8" t="str">
            <v>Active</v>
          </cell>
          <cell r="R8">
            <v>90</v>
          </cell>
          <cell r="S8" t="str">
            <v>Mixed Case Assembly 4 Flavours</v>
          </cell>
        </row>
        <row r="9">
          <cell r="A9">
            <v>30000041</v>
          </cell>
          <cell r="B9" t="str">
            <v>Lidl UK Towergate Wht/Mg Mixed Case 20/170g</v>
          </cell>
          <cell r="C9">
            <v>1</v>
          </cell>
          <cell r="D9">
            <v>20</v>
          </cell>
          <cell r="E9">
            <v>170</v>
          </cell>
          <cell r="F9">
            <v>3.4</v>
          </cell>
          <cell r="G9">
            <v>450</v>
          </cell>
          <cell r="H9">
            <v>10</v>
          </cell>
          <cell r="I9">
            <v>1530</v>
          </cell>
          <cell r="J9">
            <v>153</v>
          </cell>
          <cell r="L9">
            <v>0.29646864340099344</v>
          </cell>
          <cell r="M9" t="str">
            <v>Dairy</v>
          </cell>
          <cell r="N9">
            <v>10</v>
          </cell>
          <cell r="O9" t="str">
            <v>Active</v>
          </cell>
        </row>
        <row r="10">
          <cell r="A10">
            <v>30000042</v>
          </cell>
          <cell r="B10" t="str">
            <v>Lidl UK Krusty Croc Wht/Mg Mixed Case 20/170g</v>
          </cell>
          <cell r="C10">
            <v>1</v>
          </cell>
          <cell r="D10">
            <v>20</v>
          </cell>
          <cell r="E10">
            <v>170</v>
          </cell>
          <cell r="F10">
            <v>3.4</v>
          </cell>
          <cell r="G10">
            <v>450</v>
          </cell>
          <cell r="H10">
            <v>10</v>
          </cell>
          <cell r="I10">
            <v>1530</v>
          </cell>
          <cell r="J10">
            <v>153</v>
          </cell>
          <cell r="L10">
            <v>0.29646864340099344</v>
          </cell>
          <cell r="M10" t="str">
            <v>Dairy</v>
          </cell>
          <cell r="N10">
            <v>10</v>
          </cell>
          <cell r="O10" t="str">
            <v>Active</v>
          </cell>
        </row>
        <row r="11">
          <cell r="A11">
            <v>30000045</v>
          </cell>
          <cell r="B11" t="str">
            <v>Morrison's Non-GMO Assorted 6/250g MB</v>
          </cell>
          <cell r="C11">
            <v>1</v>
          </cell>
          <cell r="D11">
            <v>6</v>
          </cell>
          <cell r="E11">
            <v>250</v>
          </cell>
          <cell r="F11">
            <v>1.5</v>
          </cell>
          <cell r="G11">
            <v>250</v>
          </cell>
          <cell r="H11">
            <v>15</v>
          </cell>
          <cell r="I11">
            <v>375</v>
          </cell>
          <cell r="J11">
            <v>25</v>
          </cell>
          <cell r="L11">
            <v>1.8143880976140794</v>
          </cell>
          <cell r="M11" t="str">
            <v>Dairy</v>
          </cell>
          <cell r="N11">
            <v>11</v>
          </cell>
          <cell r="O11" t="str">
            <v>Active</v>
          </cell>
        </row>
        <row r="12">
          <cell r="A12">
            <v>30000052</v>
          </cell>
          <cell r="B12" t="str">
            <v>Tesco Assorted Cracker Selection 6/250g</v>
          </cell>
          <cell r="C12">
            <v>1</v>
          </cell>
          <cell r="D12">
            <v>6</v>
          </cell>
          <cell r="E12">
            <v>250</v>
          </cell>
          <cell r="F12">
            <v>1.5</v>
          </cell>
          <cell r="G12">
            <v>250</v>
          </cell>
          <cell r="H12">
            <v>15</v>
          </cell>
          <cell r="I12">
            <v>375</v>
          </cell>
          <cell r="J12">
            <v>25</v>
          </cell>
          <cell r="L12">
            <v>1.8143880976140794</v>
          </cell>
          <cell r="M12" t="str">
            <v>None</v>
          </cell>
          <cell r="N12">
            <v>11</v>
          </cell>
          <cell r="O12" t="str">
            <v>Active</v>
          </cell>
        </row>
        <row r="13">
          <cell r="A13">
            <v>30000061</v>
          </cell>
          <cell r="B13" t="str">
            <v>Tesco Trio Pack 6/540g MB</v>
          </cell>
          <cell r="C13">
            <v>3</v>
          </cell>
          <cell r="D13">
            <v>6</v>
          </cell>
          <cell r="E13">
            <v>540</v>
          </cell>
          <cell r="F13">
            <v>3.24</v>
          </cell>
          <cell r="G13">
            <v>300</v>
          </cell>
          <cell r="H13">
            <v>10</v>
          </cell>
          <cell r="I13">
            <v>972.00000000000011</v>
          </cell>
          <cell r="J13">
            <v>97.200000000000017</v>
          </cell>
          <cell r="L13">
            <v>0.46666360535341544</v>
          </cell>
          <cell r="M13" t="str">
            <v>None</v>
          </cell>
          <cell r="N13">
            <v>10</v>
          </cell>
          <cell r="O13" t="str">
            <v>Active</v>
          </cell>
        </row>
        <row r="14">
          <cell r="A14">
            <v>30000063</v>
          </cell>
          <cell r="B14" t="str">
            <v>Fairway Gourmet Cracker Assortment 6/250g</v>
          </cell>
          <cell r="C14">
            <v>1</v>
          </cell>
          <cell r="D14">
            <v>6</v>
          </cell>
          <cell r="E14">
            <v>250</v>
          </cell>
          <cell r="F14">
            <v>1.5</v>
          </cell>
          <cell r="G14">
            <v>250</v>
          </cell>
          <cell r="H14">
            <v>15</v>
          </cell>
          <cell r="I14">
            <v>375</v>
          </cell>
          <cell r="J14">
            <v>25</v>
          </cell>
          <cell r="L14">
            <v>1.8143880976140794</v>
          </cell>
          <cell r="M14" t="str">
            <v>None</v>
          </cell>
          <cell r="N14">
            <v>11</v>
          </cell>
          <cell r="O14" t="str">
            <v>Active</v>
          </cell>
          <cell r="P14">
            <v>42699</v>
          </cell>
          <cell r="Q14" t="str">
            <v>NEW</v>
          </cell>
        </row>
        <row r="15">
          <cell r="A15">
            <v>30000065</v>
          </cell>
          <cell r="B15" t="str">
            <v>Damora Wheaten Cracker Selection 16/200g MB</v>
          </cell>
          <cell r="C15">
            <v>1</v>
          </cell>
          <cell r="D15">
            <v>16</v>
          </cell>
          <cell r="E15">
            <v>192.5</v>
          </cell>
          <cell r="F15">
            <v>3.08</v>
          </cell>
          <cell r="G15">
            <v>450</v>
          </cell>
          <cell r="H15">
            <v>10</v>
          </cell>
          <cell r="I15">
            <v>1386</v>
          </cell>
          <cell r="J15">
            <v>138.6</v>
          </cell>
          <cell r="L15">
            <v>0.32727058037771994</v>
          </cell>
          <cell r="M15" t="str">
            <v>None</v>
          </cell>
          <cell r="N15">
            <v>10</v>
          </cell>
          <cell r="O15" t="str">
            <v>Active</v>
          </cell>
          <cell r="P15">
            <v>42699</v>
          </cell>
          <cell r="Q15" t="str">
            <v>NEW</v>
          </cell>
        </row>
        <row r="16">
          <cell r="A16">
            <v>30000066</v>
          </cell>
          <cell r="B16" t="str">
            <v>Aldi (USA) Entertainer Multipack 12/8oz</v>
          </cell>
          <cell r="C16">
            <v>1</v>
          </cell>
          <cell r="D16">
            <v>12</v>
          </cell>
          <cell r="E16">
            <v>227</v>
          </cell>
          <cell r="F16">
            <v>2.7240000000000002</v>
          </cell>
          <cell r="G16">
            <v>600</v>
          </cell>
          <cell r="H16">
            <v>10</v>
          </cell>
          <cell r="I16">
            <v>1634.4</v>
          </cell>
          <cell r="J16">
            <v>163.44</v>
          </cell>
          <cell r="L16">
            <v>0.27753121904278016</v>
          </cell>
          <cell r="M16" t="str">
            <v>Dairy</v>
          </cell>
          <cell r="N16">
            <v>10</v>
          </cell>
          <cell r="O16" t="str">
            <v>Active</v>
          </cell>
          <cell r="P16">
            <v>42699</v>
          </cell>
          <cell r="Q16" t="str">
            <v>NEW</v>
          </cell>
        </row>
        <row r="17">
          <cell r="A17">
            <v>30000067</v>
          </cell>
          <cell r="B17" t="str">
            <v>Aldi (USA) Assorted 8/13.2oz</v>
          </cell>
          <cell r="C17">
            <v>1</v>
          </cell>
          <cell r="D17">
            <v>8</v>
          </cell>
          <cell r="E17">
            <v>375</v>
          </cell>
          <cell r="F17">
            <v>3</v>
          </cell>
          <cell r="G17">
            <v>150</v>
          </cell>
          <cell r="H17">
            <v>14</v>
          </cell>
          <cell r="I17">
            <v>450</v>
          </cell>
          <cell r="J17">
            <v>32.142857142857146</v>
          </cell>
          <cell r="L17">
            <v>1.4111907425887285</v>
          </cell>
          <cell r="M17" t="str">
            <v>Sesame/Soy/Dairy</v>
          </cell>
          <cell r="N17">
            <v>13</v>
          </cell>
          <cell r="O17" t="str">
            <v>Active</v>
          </cell>
        </row>
        <row r="18">
          <cell r="A18">
            <v>30000069</v>
          </cell>
          <cell r="B18" t="str">
            <v>Lidl Deluxe Cracker Selection 10/250G</v>
          </cell>
          <cell r="C18">
            <v>1</v>
          </cell>
          <cell r="D18">
            <v>10</v>
          </cell>
          <cell r="E18">
            <v>250</v>
          </cell>
          <cell r="F18">
            <v>2.5</v>
          </cell>
          <cell r="G18">
            <v>150</v>
          </cell>
          <cell r="H18">
            <v>15</v>
          </cell>
          <cell r="I18">
            <v>375</v>
          </cell>
          <cell r="J18">
            <v>25</v>
          </cell>
          <cell r="L18">
            <v>1.8143880976140794</v>
          </cell>
          <cell r="M18" t="str">
            <v>None</v>
          </cell>
          <cell r="N18">
            <v>11</v>
          </cell>
          <cell r="O18" t="str">
            <v>Active</v>
          </cell>
        </row>
        <row r="19">
          <cell r="A19">
            <v>30000072</v>
          </cell>
          <cell r="B19" t="str">
            <v>Aldi NLD Luxe Toastjes Deluxe Mixed Crisps 20/185g MB</v>
          </cell>
          <cell r="C19">
            <v>1</v>
          </cell>
          <cell r="D19">
            <v>20</v>
          </cell>
          <cell r="E19">
            <v>185</v>
          </cell>
          <cell r="F19">
            <v>3.7</v>
          </cell>
          <cell r="G19">
            <v>360</v>
          </cell>
          <cell r="H19">
            <v>10</v>
          </cell>
          <cell r="I19">
            <v>1332</v>
          </cell>
          <cell r="J19">
            <v>133.19999999999999</v>
          </cell>
          <cell r="L19">
            <v>0.34053830660924916</v>
          </cell>
          <cell r="M19" t="str">
            <v>None</v>
          </cell>
          <cell r="N19">
            <v>10</v>
          </cell>
          <cell r="O19" t="str">
            <v>Active</v>
          </cell>
          <cell r="P19">
            <v>42699</v>
          </cell>
          <cell r="Q19" t="str">
            <v>NEW</v>
          </cell>
        </row>
        <row r="20">
          <cell r="A20">
            <v>30000076</v>
          </cell>
          <cell r="B20" t="str">
            <v>Kesko Assorted 6/250g MB</v>
          </cell>
          <cell r="C20">
            <v>1</v>
          </cell>
          <cell r="D20">
            <v>6</v>
          </cell>
          <cell r="E20">
            <v>250</v>
          </cell>
          <cell r="F20">
            <v>1.5</v>
          </cell>
          <cell r="G20">
            <v>250</v>
          </cell>
          <cell r="H20">
            <v>15</v>
          </cell>
          <cell r="I20">
            <v>375</v>
          </cell>
          <cell r="J20">
            <v>25</v>
          </cell>
          <cell r="L20">
            <v>1.8143880976140794</v>
          </cell>
          <cell r="M20" t="str">
            <v>Dairy</v>
          </cell>
          <cell r="N20">
            <v>11</v>
          </cell>
          <cell r="O20" t="str">
            <v>Active</v>
          </cell>
          <cell r="P20">
            <v>42699</v>
          </cell>
          <cell r="Q20" t="str">
            <v>NEW</v>
          </cell>
        </row>
        <row r="21">
          <cell r="A21">
            <v>30000078</v>
          </cell>
          <cell r="B21" t="str">
            <v>Milton's Organic Variety 4 Pack</v>
          </cell>
          <cell r="C21">
            <v>4</v>
          </cell>
          <cell r="D21">
            <v>1</v>
          </cell>
          <cell r="E21">
            <v>680</v>
          </cell>
          <cell r="F21">
            <v>0.68</v>
          </cell>
          <cell r="G21">
            <v>1200</v>
          </cell>
          <cell r="H21">
            <v>10</v>
          </cell>
          <cell r="I21">
            <v>816.00000000000011</v>
          </cell>
          <cell r="J21">
            <v>81.600000000000009</v>
          </cell>
          <cell r="L21">
            <v>0.55587870637686254</v>
          </cell>
          <cell r="M21" t="str">
            <v>Sesame</v>
          </cell>
          <cell r="N21">
            <v>10</v>
          </cell>
          <cell r="O21" t="str">
            <v>Active</v>
          </cell>
          <cell r="P21">
            <v>42699</v>
          </cell>
          <cell r="Q21" t="str">
            <v>NEW</v>
          </cell>
        </row>
        <row r="22">
          <cell r="A22">
            <v>30000079</v>
          </cell>
          <cell r="B22" t="str">
            <v>Lidl Rivercote (UK) Mixed Scallops 20/185g MB</v>
          </cell>
          <cell r="C22">
            <v>1</v>
          </cell>
          <cell r="D22">
            <v>20</v>
          </cell>
          <cell r="E22">
            <v>185</v>
          </cell>
          <cell r="F22">
            <v>3.7</v>
          </cell>
          <cell r="G22">
            <v>360</v>
          </cell>
          <cell r="H22">
            <v>10</v>
          </cell>
          <cell r="I22">
            <v>1332</v>
          </cell>
          <cell r="J22">
            <v>133.19999999999999</v>
          </cell>
          <cell r="L22">
            <v>0.34053830660924916</v>
          </cell>
          <cell r="M22" t="str">
            <v>None</v>
          </cell>
          <cell r="N22">
            <v>10</v>
          </cell>
          <cell r="O22" t="str">
            <v>Active</v>
          </cell>
          <cell r="P22">
            <v>42699</v>
          </cell>
          <cell r="Q22" t="str">
            <v>NEW</v>
          </cell>
        </row>
        <row r="23">
          <cell r="A23">
            <v>30000080</v>
          </cell>
          <cell r="B23" t="str">
            <v>Lidl Rivercote (UK) Wht/MG Mixed Case 20/170g</v>
          </cell>
          <cell r="C23">
            <v>1</v>
          </cell>
          <cell r="D23">
            <v>20</v>
          </cell>
          <cell r="E23">
            <v>170</v>
          </cell>
          <cell r="F23">
            <v>3.4</v>
          </cell>
          <cell r="G23">
            <v>450</v>
          </cell>
          <cell r="H23">
            <v>10</v>
          </cell>
          <cell r="I23">
            <v>1530</v>
          </cell>
          <cell r="J23">
            <v>153</v>
          </cell>
          <cell r="L23">
            <v>0.29646864340099344</v>
          </cell>
          <cell r="M23" t="str">
            <v>Dairy</v>
          </cell>
          <cell r="N23">
            <v>10</v>
          </cell>
          <cell r="O23" t="str">
            <v>Active</v>
          </cell>
          <cell r="P23">
            <v>42699</v>
          </cell>
          <cell r="Q23" t="str">
            <v>NEW</v>
          </cell>
        </row>
        <row r="24">
          <cell r="A24">
            <v>30000087</v>
          </cell>
          <cell r="B24" t="str">
            <v>Lidl Sondey(Scandinavia) Mixed Scallops 20/185g MB</v>
          </cell>
          <cell r="C24">
            <v>1</v>
          </cell>
          <cell r="D24">
            <v>20</v>
          </cell>
          <cell r="E24">
            <v>185</v>
          </cell>
          <cell r="F24">
            <v>3.7</v>
          </cell>
          <cell r="G24">
            <v>270</v>
          </cell>
          <cell r="H24">
            <v>10</v>
          </cell>
          <cell r="I24">
            <v>999</v>
          </cell>
          <cell r="J24">
            <v>99.9</v>
          </cell>
          <cell r="L24">
            <v>0.45405107547899887</v>
          </cell>
          <cell r="M24" t="str">
            <v>None</v>
          </cell>
          <cell r="N24">
            <v>10</v>
          </cell>
          <cell r="O24" t="str">
            <v>Active</v>
          </cell>
          <cell r="P24">
            <v>42704</v>
          </cell>
          <cell r="Q24" t="str">
            <v>NEW</v>
          </cell>
        </row>
        <row r="25">
          <cell r="A25">
            <v>30000088</v>
          </cell>
          <cell r="B25" t="str">
            <v>Lidl Sondey (Scandinavia) Wht/MG Mixed Case 20/170g</v>
          </cell>
          <cell r="C25">
            <v>1</v>
          </cell>
          <cell r="D25">
            <v>20</v>
          </cell>
          <cell r="E25">
            <v>170</v>
          </cell>
          <cell r="F25">
            <v>3.4</v>
          </cell>
          <cell r="G25">
            <v>450</v>
          </cell>
          <cell r="H25">
            <v>10</v>
          </cell>
          <cell r="I25">
            <v>1530</v>
          </cell>
          <cell r="J25">
            <v>153</v>
          </cell>
          <cell r="L25">
            <v>0.29646864340099344</v>
          </cell>
          <cell r="M25" t="str">
            <v>Dairy</v>
          </cell>
          <cell r="N25">
            <v>10</v>
          </cell>
          <cell r="O25" t="str">
            <v>Active</v>
          </cell>
          <cell r="P25">
            <v>42704</v>
          </cell>
          <cell r="Q25" t="str">
            <v>NEW</v>
          </cell>
        </row>
        <row r="26">
          <cell r="A26">
            <v>30000089</v>
          </cell>
          <cell r="B26" t="str">
            <v>Lidl Sondey (Scandinavia) Assorted 10/250g</v>
          </cell>
          <cell r="C26">
            <v>1</v>
          </cell>
          <cell r="D26">
            <v>10</v>
          </cell>
          <cell r="E26">
            <v>250</v>
          </cell>
          <cell r="F26">
            <v>2.5</v>
          </cell>
          <cell r="G26">
            <v>150</v>
          </cell>
          <cell r="H26">
            <v>15</v>
          </cell>
          <cell r="I26">
            <v>375</v>
          </cell>
          <cell r="J26">
            <v>25</v>
          </cell>
          <cell r="L26">
            <v>1.8143880976140794</v>
          </cell>
          <cell r="M26" t="str">
            <v>None</v>
          </cell>
          <cell r="N26">
            <v>11</v>
          </cell>
          <cell r="O26" t="str">
            <v>Active</v>
          </cell>
          <cell r="P26">
            <v>42704</v>
          </cell>
          <cell r="Q26" t="str">
            <v>NEW</v>
          </cell>
        </row>
        <row r="27">
          <cell r="A27">
            <v>30000090</v>
          </cell>
          <cell r="B27" t="str">
            <v>Bidvest Assorted Crackers 4/500g MB</v>
          </cell>
          <cell r="C27">
            <v>2</v>
          </cell>
          <cell r="D27">
            <v>4</v>
          </cell>
          <cell r="E27">
            <v>500</v>
          </cell>
          <cell r="F27">
            <v>2</v>
          </cell>
          <cell r="G27">
            <v>375</v>
          </cell>
          <cell r="H27">
            <v>15</v>
          </cell>
          <cell r="I27">
            <v>750</v>
          </cell>
          <cell r="J27">
            <v>50</v>
          </cell>
          <cell r="L27">
            <v>0.90719404880703969</v>
          </cell>
          <cell r="M27" t="str">
            <v>None</v>
          </cell>
          <cell r="N27">
            <v>11</v>
          </cell>
          <cell r="O27" t="str">
            <v>Active</v>
          </cell>
          <cell r="P27">
            <v>42710</v>
          </cell>
          <cell r="Q27" t="str">
            <v>NEW</v>
          </cell>
        </row>
        <row r="28">
          <cell r="A28">
            <v>30000091</v>
          </cell>
          <cell r="B28" t="str">
            <v>Lidl USA Assorted Crackers  8/13.2oz MB</v>
          </cell>
          <cell r="C28">
            <v>1</v>
          </cell>
          <cell r="D28">
            <v>8</v>
          </cell>
          <cell r="E28">
            <v>375</v>
          </cell>
          <cell r="F28">
            <v>3</v>
          </cell>
          <cell r="G28">
            <v>150</v>
          </cell>
          <cell r="H28">
            <v>14</v>
          </cell>
          <cell r="I28">
            <v>450</v>
          </cell>
          <cell r="J28">
            <v>32.142857142857146</v>
          </cell>
          <cell r="L28">
            <v>1.4111907425887285</v>
          </cell>
          <cell r="M28" t="str">
            <v>None</v>
          </cell>
          <cell r="N28">
            <v>11</v>
          </cell>
          <cell r="O28" t="str">
            <v>Active</v>
          </cell>
          <cell r="P28">
            <v>42710</v>
          </cell>
          <cell r="Q28" t="str">
            <v>NEW</v>
          </cell>
        </row>
        <row r="29">
          <cell r="A29">
            <v>30000092</v>
          </cell>
          <cell r="B29" t="str">
            <v>Lidl Sondey (Eastern Europe) Mixed Scallops  20/185g MB</v>
          </cell>
          <cell r="C29">
            <v>1</v>
          </cell>
          <cell r="D29">
            <v>20</v>
          </cell>
          <cell r="E29">
            <v>185</v>
          </cell>
          <cell r="F29">
            <v>3.7</v>
          </cell>
          <cell r="G29">
            <v>270</v>
          </cell>
          <cell r="H29">
            <v>10</v>
          </cell>
          <cell r="I29">
            <v>999</v>
          </cell>
          <cell r="J29">
            <v>99.9</v>
          </cell>
          <cell r="L29">
            <v>0.45405107547899887</v>
          </cell>
          <cell r="M29" t="str">
            <v>None</v>
          </cell>
          <cell r="N29">
            <v>10</v>
          </cell>
          <cell r="O29" t="str">
            <v>Active</v>
          </cell>
          <cell r="P29">
            <v>42746</v>
          </cell>
          <cell r="Q29" t="str">
            <v>NEW</v>
          </cell>
        </row>
        <row r="30">
          <cell r="A30">
            <v>30000094</v>
          </cell>
          <cell r="B30" t="str">
            <v>Aldi (USA) Wheat Thins Mixed Case 12/258g</v>
          </cell>
          <cell r="C30">
            <v>1</v>
          </cell>
          <cell r="D30">
            <v>12</v>
          </cell>
          <cell r="E30">
            <v>249</v>
          </cell>
          <cell r="F30">
            <v>2.988</v>
          </cell>
          <cell r="G30">
            <v>750</v>
          </cell>
          <cell r="H30">
            <v>10</v>
          </cell>
          <cell r="I30">
            <v>2241</v>
          </cell>
          <cell r="J30">
            <v>224.1</v>
          </cell>
          <cell r="L30">
            <v>0.20240831075569832</v>
          </cell>
          <cell r="M30" t="str">
            <v>None</v>
          </cell>
          <cell r="N30">
            <v>6</v>
          </cell>
          <cell r="O30" t="str">
            <v>Active</v>
          </cell>
          <cell r="P30">
            <v>42746</v>
          </cell>
          <cell r="Q30" t="str">
            <v>NEW</v>
          </cell>
        </row>
        <row r="31">
          <cell r="A31">
            <v>30000095</v>
          </cell>
          <cell r="B31" t="str">
            <v>Lidl (USA) Entertainer Multipack 20/8oz</v>
          </cell>
          <cell r="C31">
            <v>1</v>
          </cell>
          <cell r="D31">
            <v>12</v>
          </cell>
          <cell r="E31">
            <v>227</v>
          </cell>
          <cell r="F31">
            <v>2.7240000000000002</v>
          </cell>
          <cell r="G31">
            <v>600</v>
          </cell>
          <cell r="H31">
            <v>10</v>
          </cell>
          <cell r="I31">
            <v>1634.4</v>
          </cell>
          <cell r="J31">
            <v>163.44</v>
          </cell>
          <cell r="L31">
            <v>0.27753121904278016</v>
          </cell>
          <cell r="M31" t="str">
            <v>Dairy</v>
          </cell>
          <cell r="N31">
            <v>10</v>
          </cell>
          <cell r="O31" t="str">
            <v>Active</v>
          </cell>
          <cell r="P31">
            <v>42781</v>
          </cell>
          <cell r="Q31" t="str">
            <v>NEW</v>
          </cell>
        </row>
        <row r="32">
          <cell r="A32">
            <v>30000096</v>
          </cell>
          <cell r="B32" t="str">
            <v>Lidl (USA) Wheat Thins Mixed Case 12/258g</v>
          </cell>
          <cell r="C32">
            <v>1</v>
          </cell>
          <cell r="D32">
            <v>12</v>
          </cell>
          <cell r="E32">
            <v>249</v>
          </cell>
          <cell r="F32">
            <v>2.988</v>
          </cell>
          <cell r="G32">
            <v>750</v>
          </cell>
          <cell r="H32">
            <v>10</v>
          </cell>
          <cell r="I32">
            <v>2241</v>
          </cell>
          <cell r="J32">
            <v>224.1</v>
          </cell>
          <cell r="L32">
            <v>0.20240831075569832</v>
          </cell>
          <cell r="M32" t="str">
            <v>None</v>
          </cell>
          <cell r="N32">
            <v>6</v>
          </cell>
          <cell r="O32" t="str">
            <v>Active</v>
          </cell>
          <cell r="P32">
            <v>42781</v>
          </cell>
          <cell r="Q32" t="str">
            <v>NEW</v>
          </cell>
        </row>
        <row r="33">
          <cell r="A33">
            <v>30000097</v>
          </cell>
          <cell r="B33" t="str">
            <v>Lidl (USA) Water Cracker Multipak 12/125g MB</v>
          </cell>
          <cell r="C33">
            <v>1</v>
          </cell>
          <cell r="D33">
            <v>12</v>
          </cell>
          <cell r="E33">
            <v>125</v>
          </cell>
          <cell r="F33">
            <v>1.5</v>
          </cell>
          <cell r="G33">
            <v>750</v>
          </cell>
          <cell r="H33">
            <v>10</v>
          </cell>
          <cell r="I33">
            <v>1125</v>
          </cell>
          <cell r="J33">
            <v>112.5</v>
          </cell>
          <cell r="L33">
            <v>0.40319735502535098</v>
          </cell>
          <cell r="M33" t="str">
            <v>Sesame</v>
          </cell>
          <cell r="N33">
            <v>5</v>
          </cell>
          <cell r="O33" t="str">
            <v>Active</v>
          </cell>
          <cell r="P33">
            <v>42781</v>
          </cell>
          <cell r="Q33" t="str">
            <v>NEW</v>
          </cell>
        </row>
        <row r="34">
          <cell r="A34">
            <v>30000098</v>
          </cell>
          <cell r="B34" t="str">
            <v>Milton's Organic Multigrain 4 Pack</v>
          </cell>
          <cell r="C34">
            <v>4</v>
          </cell>
          <cell r="D34">
            <v>1</v>
          </cell>
          <cell r="E34">
            <v>680</v>
          </cell>
          <cell r="F34">
            <v>0.68</v>
          </cell>
          <cell r="G34">
            <v>1200</v>
          </cell>
          <cell r="H34">
            <v>10</v>
          </cell>
          <cell r="I34">
            <v>816.00000000000011</v>
          </cell>
          <cell r="J34">
            <v>81.600000000000009</v>
          </cell>
          <cell r="L34">
            <v>0.55587870637686254</v>
          </cell>
          <cell r="M34" t="str">
            <v>Sesame</v>
          </cell>
          <cell r="N34">
            <v>10</v>
          </cell>
          <cell r="O34" t="str">
            <v>Active</v>
          </cell>
          <cell r="P34">
            <v>42768</v>
          </cell>
          <cell r="Q34" t="str">
            <v>NEW</v>
          </cell>
        </row>
        <row r="35">
          <cell r="A35">
            <v>30000105</v>
          </cell>
          <cell r="B35" t="str">
            <v>Lidl Sondey (Western Europe) Mixed Scallops 20/185g MB</v>
          </cell>
          <cell r="C35">
            <v>1</v>
          </cell>
          <cell r="D35">
            <v>20</v>
          </cell>
          <cell r="E35">
            <v>185</v>
          </cell>
          <cell r="F35">
            <v>3.7</v>
          </cell>
          <cell r="G35">
            <v>270</v>
          </cell>
          <cell r="H35">
            <v>10</v>
          </cell>
          <cell r="I35">
            <v>999</v>
          </cell>
          <cell r="J35">
            <v>99.9</v>
          </cell>
          <cell r="L35">
            <v>0.45405107547899887</v>
          </cell>
          <cell r="M35" t="str">
            <v>None</v>
          </cell>
          <cell r="N35">
            <v>10</v>
          </cell>
          <cell r="O35" t="str">
            <v>Active</v>
          </cell>
          <cell r="P35">
            <v>42810</v>
          </cell>
          <cell r="Q35" t="str">
            <v>NEW</v>
          </cell>
        </row>
        <row r="36">
          <cell r="A36">
            <v>30000108</v>
          </cell>
          <cell r="B36" t="str">
            <v>Booker Luxury Biscuits for Cheese CLP 6 x 500g</v>
          </cell>
          <cell r="C36">
            <v>2</v>
          </cell>
          <cell r="D36">
            <v>6</v>
          </cell>
          <cell r="E36">
            <v>500</v>
          </cell>
          <cell r="F36">
            <v>3</v>
          </cell>
          <cell r="G36">
            <v>250</v>
          </cell>
          <cell r="H36">
            <v>15</v>
          </cell>
          <cell r="I36">
            <v>750</v>
          </cell>
          <cell r="J36">
            <v>50</v>
          </cell>
          <cell r="L36">
            <v>0.90719404880703969</v>
          </cell>
          <cell r="M36" t="str">
            <v>None</v>
          </cell>
          <cell r="N36">
            <v>11</v>
          </cell>
          <cell r="O36" t="str">
            <v>Active</v>
          </cell>
          <cell r="P36">
            <v>42810</v>
          </cell>
          <cell r="Q36" t="str">
            <v>NEW</v>
          </cell>
        </row>
        <row r="37">
          <cell r="A37">
            <v>30000114</v>
          </cell>
          <cell r="B37" t="str">
            <v xml:space="preserve">Sliver Crane Cracker Selectios Tin 20 x 250g </v>
          </cell>
          <cell r="C37">
            <v>0</v>
          </cell>
          <cell r="D37">
            <v>20</v>
          </cell>
          <cell r="E37">
            <v>250</v>
          </cell>
          <cell r="F37">
            <v>5</v>
          </cell>
          <cell r="G37">
            <v>450</v>
          </cell>
          <cell r="H37">
            <v>15</v>
          </cell>
          <cell r="I37">
            <v>2250</v>
          </cell>
          <cell r="J37">
            <v>150</v>
          </cell>
          <cell r="L37">
            <v>0.30239801626901325</v>
          </cell>
          <cell r="M37" t="str">
            <v>None</v>
          </cell>
          <cell r="N37">
            <v>10</v>
          </cell>
          <cell r="O37" t="str">
            <v>Active</v>
          </cell>
          <cell r="P37">
            <v>42815</v>
          </cell>
          <cell r="Q37" t="str">
            <v>NEW</v>
          </cell>
        </row>
        <row r="38">
          <cell r="A38">
            <v>30000122</v>
          </cell>
          <cell r="B38" t="str">
            <v>Country Range Assorted MB 500g x 20</v>
          </cell>
          <cell r="C38">
            <v>2</v>
          </cell>
          <cell r="D38">
            <v>20</v>
          </cell>
          <cell r="E38">
            <v>500</v>
          </cell>
          <cell r="F38">
            <v>10</v>
          </cell>
          <cell r="G38">
            <v>450</v>
          </cell>
          <cell r="H38">
            <v>15</v>
          </cell>
          <cell r="I38">
            <v>4500</v>
          </cell>
          <cell r="J38">
            <v>300</v>
          </cell>
          <cell r="L38">
            <v>0.15119900813450662</v>
          </cell>
          <cell r="M38" t="str">
            <v>None</v>
          </cell>
          <cell r="N38">
            <v>10</v>
          </cell>
          <cell r="O38" t="str">
            <v>Active</v>
          </cell>
          <cell r="P38">
            <v>42824</v>
          </cell>
          <cell r="Q38" t="str">
            <v>NEW</v>
          </cell>
        </row>
        <row r="39">
          <cell r="A39">
            <v>30000123</v>
          </cell>
          <cell r="B39" t="str">
            <v>Damora Wheaten Cracker Selection (V2) 16/200g MB</v>
          </cell>
          <cell r="C39">
            <v>1</v>
          </cell>
          <cell r="D39">
            <v>16</v>
          </cell>
          <cell r="E39">
            <v>192.5</v>
          </cell>
          <cell r="F39">
            <v>3.08</v>
          </cell>
          <cell r="G39">
            <v>450</v>
          </cell>
          <cell r="H39">
            <v>10</v>
          </cell>
          <cell r="I39">
            <v>1386</v>
          </cell>
          <cell r="J39">
            <v>138.6</v>
          </cell>
          <cell r="L39">
            <v>0.32727058037771994</v>
          </cell>
          <cell r="M39" t="str">
            <v>None</v>
          </cell>
          <cell r="N39">
            <v>10</v>
          </cell>
          <cell r="O39" t="str">
            <v>Active</v>
          </cell>
          <cell r="P39">
            <v>42972</v>
          </cell>
          <cell r="Q39" t="str">
            <v>NEW</v>
          </cell>
        </row>
        <row r="40">
          <cell r="A40">
            <v>30000127</v>
          </cell>
          <cell r="B40" t="str">
            <v>Co-Op Crackers Selections 6 x250g MB</v>
          </cell>
          <cell r="C40">
            <v>1</v>
          </cell>
          <cell r="D40">
            <v>6</v>
          </cell>
          <cell r="E40">
            <v>250</v>
          </cell>
          <cell r="F40">
            <v>1.5</v>
          </cell>
          <cell r="G40">
            <v>250</v>
          </cell>
          <cell r="H40">
            <v>15</v>
          </cell>
          <cell r="I40">
            <v>375</v>
          </cell>
          <cell r="J40">
            <v>25</v>
          </cell>
          <cell r="L40">
            <v>1.8143880976140794</v>
          </cell>
          <cell r="M40" t="str">
            <v>None</v>
          </cell>
          <cell r="N40">
            <v>11</v>
          </cell>
          <cell r="O40" t="str">
            <v>Active</v>
          </cell>
          <cell r="P40">
            <v>42885</v>
          </cell>
          <cell r="Q40" t="str">
            <v>New</v>
          </cell>
        </row>
        <row r="41">
          <cell r="A41">
            <v>30000132</v>
          </cell>
          <cell r="B41" t="str">
            <v>Iceland Cracker Selections 6 x 250g</v>
          </cell>
          <cell r="C41">
            <v>1</v>
          </cell>
          <cell r="D41">
            <v>6</v>
          </cell>
          <cell r="E41">
            <v>250</v>
          </cell>
          <cell r="F41">
            <v>1.5</v>
          </cell>
          <cell r="G41">
            <v>250</v>
          </cell>
          <cell r="H41">
            <v>15</v>
          </cell>
          <cell r="I41">
            <v>375</v>
          </cell>
          <cell r="J41">
            <v>25</v>
          </cell>
          <cell r="L41">
            <v>1.8143880976140794</v>
          </cell>
          <cell r="M41" t="str">
            <v>None</v>
          </cell>
          <cell r="N41">
            <v>11</v>
          </cell>
          <cell r="O41" t="str">
            <v>Active</v>
          </cell>
          <cell r="P41">
            <v>42885</v>
          </cell>
          <cell r="Q41" t="str">
            <v>New</v>
          </cell>
        </row>
        <row r="42">
          <cell r="A42">
            <v>30000133</v>
          </cell>
          <cell r="B42" t="str">
            <v>Tesco Trio Pack (V2) 6/540g MB</v>
          </cell>
          <cell r="C42">
            <v>3</v>
          </cell>
          <cell r="D42">
            <v>6</v>
          </cell>
          <cell r="E42">
            <v>540</v>
          </cell>
          <cell r="F42">
            <v>3.24</v>
          </cell>
          <cell r="G42">
            <v>300</v>
          </cell>
          <cell r="H42">
            <v>10</v>
          </cell>
          <cell r="I42">
            <v>972.00000000000011</v>
          </cell>
          <cell r="J42">
            <v>97.200000000000017</v>
          </cell>
          <cell r="L42">
            <v>0.46666360535341544</v>
          </cell>
          <cell r="M42" t="str">
            <v>None</v>
          </cell>
          <cell r="N42">
            <v>10</v>
          </cell>
          <cell r="O42" t="str">
            <v>Active</v>
          </cell>
          <cell r="P42">
            <v>42884</v>
          </cell>
          <cell r="Q42" t="str">
            <v>New</v>
          </cell>
        </row>
        <row r="43">
          <cell r="A43">
            <v>30000134</v>
          </cell>
          <cell r="B43" t="str">
            <v>Tesco Assorted Cracker Selection (V2) 6/250g</v>
          </cell>
          <cell r="C43">
            <v>1</v>
          </cell>
          <cell r="D43">
            <v>6</v>
          </cell>
          <cell r="E43">
            <v>250</v>
          </cell>
          <cell r="F43">
            <v>1.5</v>
          </cell>
          <cell r="G43">
            <v>250</v>
          </cell>
          <cell r="H43">
            <v>15</v>
          </cell>
          <cell r="I43">
            <v>375</v>
          </cell>
          <cell r="J43">
            <v>25</v>
          </cell>
          <cell r="L43">
            <v>1.8143880976140794</v>
          </cell>
          <cell r="M43" t="str">
            <v>None</v>
          </cell>
          <cell r="N43">
            <v>11</v>
          </cell>
          <cell r="O43" t="str">
            <v>Active</v>
          </cell>
          <cell r="P43">
            <v>42884</v>
          </cell>
          <cell r="Q43" t="str">
            <v>New</v>
          </cell>
        </row>
        <row r="44">
          <cell r="A44">
            <v>30000135</v>
          </cell>
          <cell r="B44" t="str">
            <v>Aldi NLD Specially Select Cracker Selection 6/250g</v>
          </cell>
          <cell r="C44">
            <v>1</v>
          </cell>
          <cell r="D44">
            <v>6</v>
          </cell>
          <cell r="E44">
            <v>250</v>
          </cell>
          <cell r="F44">
            <v>1.5</v>
          </cell>
          <cell r="G44">
            <v>250</v>
          </cell>
          <cell r="H44">
            <v>15</v>
          </cell>
          <cell r="I44">
            <v>375</v>
          </cell>
          <cell r="J44">
            <v>25</v>
          </cell>
          <cell r="L44">
            <v>1.8143880976140794</v>
          </cell>
          <cell r="M44" t="str">
            <v>Sesame</v>
          </cell>
          <cell r="N44">
            <v>11</v>
          </cell>
          <cell r="O44" t="str">
            <v>Active</v>
          </cell>
          <cell r="P44">
            <v>42884</v>
          </cell>
          <cell r="Q44" t="str">
            <v>New</v>
          </cell>
        </row>
        <row r="45">
          <cell r="A45">
            <v>30000140</v>
          </cell>
          <cell r="B45" t="str">
            <v>Aldi Belgium Crackers Selections 6 x250g MB</v>
          </cell>
          <cell r="C45">
            <v>1</v>
          </cell>
          <cell r="D45">
            <v>6</v>
          </cell>
          <cell r="E45">
            <v>250</v>
          </cell>
          <cell r="F45">
            <v>1.5</v>
          </cell>
          <cell r="G45">
            <v>250</v>
          </cell>
          <cell r="H45">
            <v>15</v>
          </cell>
          <cell r="I45">
            <v>375</v>
          </cell>
          <cell r="J45">
            <v>25</v>
          </cell>
          <cell r="L45">
            <v>1.8143880976140794</v>
          </cell>
          <cell r="M45" t="str">
            <v>Sesame</v>
          </cell>
          <cell r="N45">
            <v>11</v>
          </cell>
          <cell r="O45" t="str">
            <v>Active</v>
          </cell>
          <cell r="P45">
            <v>42884</v>
          </cell>
          <cell r="Q45" t="str">
            <v>New</v>
          </cell>
        </row>
        <row r="46">
          <cell r="A46">
            <v>30000141</v>
          </cell>
          <cell r="B46" t="str">
            <v>Aldi Belgium Deluxe Mixed Crisps 20x185g MB</v>
          </cell>
          <cell r="C46">
            <v>1</v>
          </cell>
          <cell r="D46">
            <v>20</v>
          </cell>
          <cell r="E46">
            <v>185</v>
          </cell>
          <cell r="F46">
            <v>3.7</v>
          </cell>
          <cell r="G46">
            <v>360</v>
          </cell>
          <cell r="H46">
            <v>10</v>
          </cell>
          <cell r="I46">
            <v>1332</v>
          </cell>
          <cell r="J46">
            <v>133.19999999999999</v>
          </cell>
          <cell r="L46">
            <v>0.34053830660924916</v>
          </cell>
          <cell r="M46" t="str">
            <v>None</v>
          </cell>
          <cell r="N46">
            <v>10</v>
          </cell>
          <cell r="O46" t="str">
            <v>Active</v>
          </cell>
          <cell r="P46">
            <v>42972</v>
          </cell>
          <cell r="Q46" t="str">
            <v>NEW</v>
          </cell>
        </row>
        <row r="47">
          <cell r="A47">
            <v>30000149</v>
          </cell>
          <cell r="B47" t="str">
            <v>Lidl Deluxe Cracker Selection (V2) 10/250G</v>
          </cell>
          <cell r="C47">
            <v>1</v>
          </cell>
          <cell r="D47">
            <v>10</v>
          </cell>
          <cell r="E47">
            <v>250</v>
          </cell>
          <cell r="F47">
            <v>2.5</v>
          </cell>
          <cell r="G47">
            <v>150</v>
          </cell>
          <cell r="H47">
            <v>15</v>
          </cell>
          <cell r="I47">
            <v>375</v>
          </cell>
          <cell r="J47">
            <v>25</v>
          </cell>
          <cell r="L47">
            <v>1.8143880976140794</v>
          </cell>
          <cell r="M47" t="str">
            <v>None</v>
          </cell>
          <cell r="N47">
            <v>11</v>
          </cell>
          <cell r="O47" t="str">
            <v>Active</v>
          </cell>
          <cell r="P47">
            <v>43089</v>
          </cell>
          <cell r="Q47" t="str">
            <v>New</v>
          </cell>
        </row>
        <row r="48">
          <cell r="A48">
            <v>30000150</v>
          </cell>
          <cell r="B48" t="str">
            <v>Milton's Organic Variety (V2) 4 Pack</v>
          </cell>
          <cell r="C48">
            <v>4</v>
          </cell>
          <cell r="D48">
            <v>1</v>
          </cell>
          <cell r="E48">
            <v>680</v>
          </cell>
          <cell r="F48">
            <v>0.68</v>
          </cell>
          <cell r="G48">
            <v>1200</v>
          </cell>
          <cell r="H48">
            <v>10</v>
          </cell>
          <cell r="I48">
            <v>816.00000000000011</v>
          </cell>
          <cell r="J48">
            <v>81.600000000000009</v>
          </cell>
          <cell r="L48">
            <v>0.55587870637686254</v>
          </cell>
          <cell r="M48" t="str">
            <v>Sesame</v>
          </cell>
          <cell r="N48">
            <v>10</v>
          </cell>
          <cell r="O48" t="str">
            <v>Active</v>
          </cell>
          <cell r="P48">
            <v>42699</v>
          </cell>
          <cell r="Q48" t="str">
            <v>NEW</v>
          </cell>
        </row>
        <row r="49">
          <cell r="A49">
            <v>30000151</v>
          </cell>
          <cell r="B49" t="str">
            <v>Milton's Organic Multigrain (V2) 4 Pack</v>
          </cell>
          <cell r="C49">
            <v>4</v>
          </cell>
          <cell r="D49">
            <v>1</v>
          </cell>
          <cell r="E49">
            <v>680</v>
          </cell>
          <cell r="F49">
            <v>0.68</v>
          </cell>
          <cell r="G49">
            <v>1200</v>
          </cell>
          <cell r="H49">
            <v>10</v>
          </cell>
          <cell r="I49">
            <v>816.00000000000011</v>
          </cell>
          <cell r="J49">
            <v>81.600000000000009</v>
          </cell>
          <cell r="L49">
            <v>0.55587870637686254</v>
          </cell>
          <cell r="M49" t="str">
            <v>Sesame</v>
          </cell>
          <cell r="N49">
            <v>10</v>
          </cell>
          <cell r="O49" t="str">
            <v>Active</v>
          </cell>
          <cell r="P49">
            <v>42972</v>
          </cell>
          <cell r="Q49" t="str">
            <v>NEW</v>
          </cell>
        </row>
        <row r="50">
          <cell r="A50">
            <v>30000153</v>
          </cell>
          <cell r="B50" t="str">
            <v>Damora Wheaten Cracker Selection (V3)16/195g MB</v>
          </cell>
          <cell r="C50">
            <v>1</v>
          </cell>
          <cell r="D50">
            <v>16</v>
          </cell>
          <cell r="E50">
            <v>192.5</v>
          </cell>
          <cell r="F50">
            <v>3.08</v>
          </cell>
          <cell r="G50">
            <v>450</v>
          </cell>
          <cell r="H50">
            <v>10</v>
          </cell>
          <cell r="I50">
            <v>1386</v>
          </cell>
          <cell r="J50">
            <v>138.6</v>
          </cell>
          <cell r="L50">
            <v>0.32727058037771994</v>
          </cell>
          <cell r="M50" t="str">
            <v>None</v>
          </cell>
          <cell r="N50">
            <v>10</v>
          </cell>
          <cell r="O50" t="str">
            <v>Active</v>
          </cell>
          <cell r="P50">
            <v>42972</v>
          </cell>
          <cell r="Q50" t="str">
            <v>NEW</v>
          </cell>
        </row>
        <row r="51">
          <cell r="A51">
            <v>30000157</v>
          </cell>
          <cell r="B51" t="str">
            <v>Lidl Rivercote (US) Mixed Scallops 20/185g MB</v>
          </cell>
          <cell r="C51">
            <v>1</v>
          </cell>
          <cell r="D51">
            <v>20</v>
          </cell>
          <cell r="E51">
            <v>185</v>
          </cell>
          <cell r="F51">
            <v>3.7</v>
          </cell>
          <cell r="G51">
            <v>360</v>
          </cell>
          <cell r="H51">
            <v>10</v>
          </cell>
          <cell r="I51">
            <v>1332</v>
          </cell>
          <cell r="J51">
            <v>133.19999999999999</v>
          </cell>
          <cell r="L51">
            <v>0.34053830660924916</v>
          </cell>
          <cell r="M51" t="str">
            <v>None</v>
          </cell>
          <cell r="N51">
            <v>10</v>
          </cell>
          <cell r="O51" t="str">
            <v>Active</v>
          </cell>
          <cell r="P51">
            <v>42972</v>
          </cell>
          <cell r="Q51" t="str">
            <v>NEW</v>
          </cell>
        </row>
        <row r="52">
          <cell r="A52">
            <v>30000158</v>
          </cell>
          <cell r="B52" t="str">
            <v>Milton's Organic Variety 4 pack with Himalayan and Olive Oil Cracker</v>
          </cell>
          <cell r="C52">
            <v>4</v>
          </cell>
          <cell r="D52">
            <v>1</v>
          </cell>
          <cell r="E52">
            <v>680</v>
          </cell>
          <cell r="F52">
            <v>0.68</v>
          </cell>
          <cell r="G52">
            <v>1200</v>
          </cell>
          <cell r="H52">
            <v>10</v>
          </cell>
          <cell r="I52">
            <v>816.00000000000011</v>
          </cell>
          <cell r="J52">
            <v>81.600000000000009</v>
          </cell>
          <cell r="L52">
            <v>0.55587870637686254</v>
          </cell>
          <cell r="M52" t="str">
            <v>Sesame</v>
          </cell>
          <cell r="N52">
            <v>10</v>
          </cell>
          <cell r="O52" t="str">
            <v>Active</v>
          </cell>
          <cell r="P52">
            <v>43073</v>
          </cell>
          <cell r="Q52" t="str">
            <v>NEW</v>
          </cell>
        </row>
        <row r="53">
          <cell r="A53">
            <v>30000159</v>
          </cell>
          <cell r="B53" t="str">
            <v>Asda ES Assorted Biscuits for Cheese (V2) 6/250g MB</v>
          </cell>
          <cell r="C53">
            <v>1</v>
          </cell>
          <cell r="D53">
            <v>6</v>
          </cell>
          <cell r="E53">
            <v>250</v>
          </cell>
          <cell r="F53">
            <v>1.5</v>
          </cell>
          <cell r="G53">
            <v>250</v>
          </cell>
          <cell r="H53">
            <v>15</v>
          </cell>
          <cell r="I53">
            <v>375</v>
          </cell>
          <cell r="J53">
            <v>25</v>
          </cell>
          <cell r="L53">
            <v>1.8143880976140794</v>
          </cell>
          <cell r="M53" t="str">
            <v>Sesame</v>
          </cell>
          <cell r="N53">
            <v>11</v>
          </cell>
          <cell r="O53" t="str">
            <v>Active</v>
          </cell>
          <cell r="P53">
            <v>43089</v>
          </cell>
          <cell r="Q53" t="str">
            <v>New</v>
          </cell>
          <cell r="R53">
            <v>20</v>
          </cell>
          <cell r="S53" t="str">
            <v>375g Assorted Packs/Min</v>
          </cell>
        </row>
        <row r="54">
          <cell r="A54">
            <v>30000169</v>
          </cell>
          <cell r="B54" t="str">
            <v xml:space="preserve">Fairway Gourmet Cracker Assortement 6 x 500 g </v>
          </cell>
          <cell r="C54">
            <v>2</v>
          </cell>
          <cell r="D54">
            <v>6</v>
          </cell>
          <cell r="E54">
            <v>500</v>
          </cell>
          <cell r="F54">
            <v>3</v>
          </cell>
          <cell r="G54">
            <v>250</v>
          </cell>
          <cell r="H54">
            <v>15</v>
          </cell>
          <cell r="I54">
            <v>750</v>
          </cell>
          <cell r="J54">
            <v>50</v>
          </cell>
          <cell r="L54">
            <v>0.90719404880703969</v>
          </cell>
          <cell r="M54" t="str">
            <v>None</v>
          </cell>
          <cell r="N54">
            <v>11</v>
          </cell>
          <cell r="O54" t="str">
            <v>Active</v>
          </cell>
          <cell r="P54">
            <v>43089</v>
          </cell>
          <cell r="Q54" t="str">
            <v>NEW</v>
          </cell>
        </row>
        <row r="55">
          <cell r="A55">
            <v>30000170</v>
          </cell>
          <cell r="B55" t="str">
            <v>Lidl UK Rivercote Entertainer Multipack 20/170g, 160g</v>
          </cell>
          <cell r="C55">
            <v>1</v>
          </cell>
          <cell r="D55">
            <v>20</v>
          </cell>
          <cell r="E55">
            <v>170</v>
          </cell>
          <cell r="F55">
            <v>3.4</v>
          </cell>
          <cell r="G55">
            <v>450</v>
          </cell>
          <cell r="H55">
            <v>10</v>
          </cell>
          <cell r="I55">
            <v>1530</v>
          </cell>
          <cell r="J55">
            <v>153</v>
          </cell>
          <cell r="L55">
            <v>0.29646864340099344</v>
          </cell>
          <cell r="M55" t="str">
            <v>Dairy</v>
          </cell>
          <cell r="N55">
            <v>10</v>
          </cell>
          <cell r="O55" t="str">
            <v>Active</v>
          </cell>
          <cell r="P55">
            <v>43089</v>
          </cell>
          <cell r="Q55" t="str">
            <v>NEW</v>
          </cell>
        </row>
        <row r="56">
          <cell r="A56">
            <v>30000171</v>
          </cell>
          <cell r="B56" t="str">
            <v>ALDI USA NGMO mixed Scallop Pack (12 x 185 g)</v>
          </cell>
          <cell r="C56">
            <v>1</v>
          </cell>
          <cell r="D56">
            <v>12</v>
          </cell>
          <cell r="E56">
            <v>185</v>
          </cell>
          <cell r="F56">
            <v>2.2200000000000002</v>
          </cell>
          <cell r="G56">
            <v>750</v>
          </cell>
          <cell r="H56">
            <v>10</v>
          </cell>
          <cell r="I56">
            <v>1665.0000000000002</v>
          </cell>
          <cell r="J56">
            <v>166.50000000000003</v>
          </cell>
          <cell r="L56">
            <v>0.2724306452873993</v>
          </cell>
          <cell r="M56" t="str">
            <v>None</v>
          </cell>
          <cell r="N56">
            <v>10</v>
          </cell>
          <cell r="O56" t="str">
            <v>Active</v>
          </cell>
          <cell r="P56">
            <v>43360</v>
          </cell>
          <cell r="Q56" t="str">
            <v>NEW</v>
          </cell>
        </row>
        <row r="57">
          <cell r="A57">
            <v>30000174</v>
          </cell>
          <cell r="B57" t="str">
            <v xml:space="preserve">Lidl UK (V2) Rivercote Entertainer Multipack </v>
          </cell>
          <cell r="C57">
            <v>1</v>
          </cell>
          <cell r="D57">
            <v>20</v>
          </cell>
          <cell r="E57">
            <v>170</v>
          </cell>
          <cell r="F57">
            <v>3.4</v>
          </cell>
          <cell r="G57">
            <v>450</v>
          </cell>
          <cell r="H57">
            <v>10</v>
          </cell>
          <cell r="I57">
            <v>1530</v>
          </cell>
          <cell r="J57">
            <v>153</v>
          </cell>
          <cell r="L57">
            <v>0.29649999999999999</v>
          </cell>
          <cell r="M57" t="str">
            <v>Dairy</v>
          </cell>
          <cell r="N57">
            <v>10</v>
          </cell>
          <cell r="O57" t="str">
            <v>Active</v>
          </cell>
          <cell r="P57">
            <v>43144</v>
          </cell>
        </row>
        <row r="58">
          <cell r="A58">
            <v>30000176</v>
          </cell>
          <cell r="B58" t="str">
            <v>Milton's Organic Variety 4 pack Canada with Himalayan and Olive Oil Cracker</v>
          </cell>
          <cell r="C58">
            <v>4</v>
          </cell>
          <cell r="D58">
            <v>1</v>
          </cell>
          <cell r="E58">
            <v>680</v>
          </cell>
          <cell r="F58">
            <v>0.68</v>
          </cell>
          <cell r="G58">
            <v>1200</v>
          </cell>
          <cell r="H58">
            <v>10</v>
          </cell>
          <cell r="I58">
            <v>816.00000000000011</v>
          </cell>
          <cell r="J58">
            <v>81.600000000000009</v>
          </cell>
          <cell r="L58">
            <v>0.55587870637686254</v>
          </cell>
          <cell r="M58" t="str">
            <v>Sesame</v>
          </cell>
          <cell r="N58">
            <v>10</v>
          </cell>
          <cell r="O58" t="str">
            <v>Active</v>
          </cell>
          <cell r="P58">
            <v>43234</v>
          </cell>
          <cell r="Q58" t="str">
            <v>NEW</v>
          </cell>
        </row>
        <row r="59">
          <cell r="A59">
            <v>30000181</v>
          </cell>
          <cell r="B59" t="str">
            <v>Damora Original &amp; Multigrain Mixed Cracker Selection 16 x 170g</v>
          </cell>
          <cell r="C59">
            <v>1</v>
          </cell>
          <cell r="D59">
            <v>16</v>
          </cell>
          <cell r="E59">
            <v>170</v>
          </cell>
          <cell r="F59">
            <v>2.72</v>
          </cell>
          <cell r="G59">
            <v>450</v>
          </cell>
          <cell r="H59">
            <v>10</v>
          </cell>
          <cell r="I59">
            <v>1386</v>
          </cell>
          <cell r="J59">
            <v>138.6</v>
          </cell>
          <cell r="L59">
            <v>0.32727058037771994</v>
          </cell>
          <cell r="M59" t="str">
            <v>Dairy,Sesame</v>
          </cell>
          <cell r="N59">
            <v>10</v>
          </cell>
          <cell r="O59" t="str">
            <v>Active</v>
          </cell>
          <cell r="P59">
            <v>43325</v>
          </cell>
          <cell r="Q59" t="str">
            <v>New</v>
          </cell>
        </row>
        <row r="60">
          <cell r="A60">
            <v>30000188</v>
          </cell>
          <cell r="B60" t="str">
            <v>ALDI UK 2018 Assortment 10x250 g</v>
          </cell>
          <cell r="C60">
            <v>1</v>
          </cell>
          <cell r="D60">
            <v>10</v>
          </cell>
          <cell r="E60">
            <v>250</v>
          </cell>
          <cell r="F60">
            <v>2.5</v>
          </cell>
          <cell r="G60">
            <v>150</v>
          </cell>
          <cell r="H60">
            <v>15</v>
          </cell>
          <cell r="I60">
            <v>375</v>
          </cell>
          <cell r="J60">
            <v>25</v>
          </cell>
          <cell r="L60">
            <v>1.8143880976140794</v>
          </cell>
          <cell r="M60" t="str">
            <v>None</v>
          </cell>
          <cell r="N60">
            <v>11</v>
          </cell>
          <cell r="O60" t="str">
            <v>Active</v>
          </cell>
          <cell r="P60">
            <v>43238</v>
          </cell>
          <cell r="Q60" t="str">
            <v>New</v>
          </cell>
        </row>
        <row r="61">
          <cell r="A61">
            <v>30000193</v>
          </cell>
          <cell r="B61" t="str">
            <v>Tesco Assorted Cracker Selection (V3) 6/250g</v>
          </cell>
          <cell r="C61">
            <v>1</v>
          </cell>
          <cell r="D61">
            <v>6</v>
          </cell>
          <cell r="E61">
            <v>250</v>
          </cell>
          <cell r="F61">
            <v>1.5</v>
          </cell>
          <cell r="G61">
            <v>250</v>
          </cell>
          <cell r="H61">
            <v>15</v>
          </cell>
          <cell r="I61">
            <v>375</v>
          </cell>
          <cell r="J61">
            <v>25</v>
          </cell>
          <cell r="L61">
            <v>1.8143880976140794</v>
          </cell>
          <cell r="M61" t="str">
            <v>None</v>
          </cell>
          <cell r="N61">
            <v>11</v>
          </cell>
          <cell r="O61" t="str">
            <v>Active</v>
          </cell>
          <cell r="P61">
            <v>42884</v>
          </cell>
          <cell r="Q61" t="str">
            <v>New</v>
          </cell>
        </row>
        <row r="62">
          <cell r="A62">
            <v>30000194</v>
          </cell>
          <cell r="B62" t="str">
            <v>Co-Op Crackers Selections 6 x250g MB (V2)</v>
          </cell>
          <cell r="C62">
            <v>1</v>
          </cell>
          <cell r="D62">
            <v>6</v>
          </cell>
          <cell r="E62">
            <v>250</v>
          </cell>
          <cell r="F62">
            <v>1.5</v>
          </cell>
          <cell r="G62">
            <v>250</v>
          </cell>
          <cell r="H62">
            <v>15</v>
          </cell>
          <cell r="I62">
            <v>375</v>
          </cell>
          <cell r="J62">
            <v>25</v>
          </cell>
          <cell r="L62">
            <v>1.8143880976140794</v>
          </cell>
          <cell r="M62" t="str">
            <v>None</v>
          </cell>
          <cell r="N62">
            <v>11</v>
          </cell>
          <cell r="O62" t="str">
            <v>Active</v>
          </cell>
          <cell r="P62">
            <v>43447</v>
          </cell>
          <cell r="Q62" t="str">
            <v>New</v>
          </cell>
        </row>
        <row r="63">
          <cell r="A63">
            <v>30000210</v>
          </cell>
          <cell r="B63" t="str">
            <v>WoolWorths Cracker Selection 6/250g</v>
          </cell>
          <cell r="C63">
            <v>1</v>
          </cell>
          <cell r="D63">
            <v>6</v>
          </cell>
          <cell r="E63">
            <v>250</v>
          </cell>
          <cell r="F63">
            <v>1.5</v>
          </cell>
          <cell r="G63">
            <v>250</v>
          </cell>
          <cell r="H63">
            <v>15</v>
          </cell>
          <cell r="I63">
            <v>375</v>
          </cell>
          <cell r="J63">
            <v>25</v>
          </cell>
          <cell r="L63">
            <v>1.8143880976140794</v>
          </cell>
          <cell r="M63" t="str">
            <v>None</v>
          </cell>
          <cell r="N63">
            <v>11</v>
          </cell>
          <cell r="O63" t="str">
            <v>Active</v>
          </cell>
          <cell r="P63">
            <v>43427</v>
          </cell>
          <cell r="Q63" t="str">
            <v>New</v>
          </cell>
        </row>
        <row r="64">
          <cell r="A64">
            <v>30000231</v>
          </cell>
          <cell r="B64" t="str">
            <v>Musgrave Centra Assorted MB</v>
          </cell>
          <cell r="C64">
            <v>1</v>
          </cell>
          <cell r="D64">
            <v>6</v>
          </cell>
          <cell r="E64">
            <v>250</v>
          </cell>
          <cell r="F64">
            <v>1.5</v>
          </cell>
          <cell r="G64">
            <v>250</v>
          </cell>
          <cell r="H64">
            <v>15</v>
          </cell>
          <cell r="I64">
            <v>375</v>
          </cell>
          <cell r="J64">
            <v>25</v>
          </cell>
          <cell r="L64">
            <v>1.8143880976140794</v>
          </cell>
          <cell r="M64" t="str">
            <v>none</v>
          </cell>
          <cell r="N64">
            <v>11</v>
          </cell>
          <cell r="O64" t="str">
            <v>Acrtive</v>
          </cell>
          <cell r="P64">
            <v>43668</v>
          </cell>
          <cell r="Q64" t="str">
            <v>NEW</v>
          </cell>
        </row>
        <row r="65">
          <cell r="A65">
            <v>30000232</v>
          </cell>
          <cell r="B65" t="str">
            <v>Musgrave SuperV Asst MB</v>
          </cell>
          <cell r="C65">
            <v>1</v>
          </cell>
          <cell r="D65">
            <v>6</v>
          </cell>
          <cell r="E65">
            <v>250</v>
          </cell>
          <cell r="F65">
            <v>1.5</v>
          </cell>
          <cell r="G65">
            <v>250</v>
          </cell>
          <cell r="H65">
            <v>15</v>
          </cell>
          <cell r="I65">
            <v>375</v>
          </cell>
          <cell r="J65">
            <v>25</v>
          </cell>
          <cell r="L65">
            <v>1.8143880976140794</v>
          </cell>
          <cell r="M65" t="str">
            <v>none</v>
          </cell>
          <cell r="N65">
            <v>11</v>
          </cell>
          <cell r="O65" t="str">
            <v>Active</v>
          </cell>
          <cell r="P65">
            <v>43668</v>
          </cell>
          <cell r="Q65" t="str">
            <v>New</v>
          </cell>
        </row>
        <row r="66">
          <cell r="A66">
            <v>30000235</v>
          </cell>
          <cell r="B66" t="str">
            <v>Cheesy Cheddars 8oz/226</v>
          </cell>
          <cell r="C66">
            <v>2</v>
          </cell>
          <cell r="D66">
            <v>5</v>
          </cell>
          <cell r="E66">
            <v>452</v>
          </cell>
          <cell r="F66">
            <v>2.2599999999999998</v>
          </cell>
          <cell r="G66">
            <v>300</v>
          </cell>
          <cell r="H66">
            <v>11</v>
          </cell>
          <cell r="I66">
            <v>677.99999999999989</v>
          </cell>
          <cell r="J66">
            <v>61.636363636363626</v>
          </cell>
          <cell r="L66">
            <v>0.7359243758759173</v>
          </cell>
          <cell r="M66" t="str">
            <v>Dairy</v>
          </cell>
          <cell r="N66">
            <v>11</v>
          </cell>
          <cell r="O66" t="str">
            <v>Active</v>
          </cell>
          <cell r="P66">
            <v>43697</v>
          </cell>
          <cell r="Q66" t="str">
            <v>NEW</v>
          </cell>
        </row>
        <row r="67">
          <cell r="A67">
            <v>30000238</v>
          </cell>
          <cell r="B67" t="str">
            <v>Morrisons NGMO Assorted V2 MB 6/250g</v>
          </cell>
          <cell r="C67">
            <v>1</v>
          </cell>
          <cell r="D67">
            <v>6</v>
          </cell>
          <cell r="E67">
            <v>250</v>
          </cell>
          <cell r="F67">
            <v>1.5</v>
          </cell>
          <cell r="G67">
            <v>250</v>
          </cell>
          <cell r="H67">
            <v>15</v>
          </cell>
          <cell r="I67">
            <v>375</v>
          </cell>
          <cell r="J67">
            <v>25</v>
          </cell>
          <cell r="L67">
            <v>1.8143880976140794</v>
          </cell>
          <cell r="M67" t="str">
            <v>Dairy</v>
          </cell>
          <cell r="N67">
            <v>11</v>
          </cell>
          <cell r="O67" t="str">
            <v>Active</v>
          </cell>
          <cell r="P67">
            <v>43697</v>
          </cell>
          <cell r="Q67" t="str">
            <v>NEW</v>
          </cell>
        </row>
        <row r="68">
          <cell r="A68">
            <v>30000206</v>
          </cell>
          <cell r="B68" t="str">
            <v>Trader Joes Organic Assortment</v>
          </cell>
          <cell r="C68">
            <v>1</v>
          </cell>
          <cell r="D68">
            <v>24</v>
          </cell>
          <cell r="E68">
            <v>375</v>
          </cell>
          <cell r="F68">
            <v>9</v>
          </cell>
          <cell r="G68">
            <v>62.5</v>
          </cell>
          <cell r="H68">
            <v>15</v>
          </cell>
          <cell r="I68">
            <v>562.5</v>
          </cell>
          <cell r="J68">
            <v>37.5</v>
          </cell>
          <cell r="L68">
            <v>1.209592065076053</v>
          </cell>
          <cell r="M68" t="str">
            <v>None</v>
          </cell>
          <cell r="N68">
            <v>11</v>
          </cell>
          <cell r="O68" t="str">
            <v>Active</v>
          </cell>
          <cell r="P68">
            <v>43697</v>
          </cell>
          <cell r="Q68" t="str">
            <v>NEW</v>
          </cell>
        </row>
        <row r="69">
          <cell r="A69" t="str">
            <v>A</v>
          </cell>
          <cell r="B69" t="str">
            <v>Allergen Clean</v>
          </cell>
        </row>
        <row r="70">
          <cell r="A70" t="str">
            <v>C</v>
          </cell>
          <cell r="B70" t="str">
            <v>Change Over</v>
          </cell>
        </row>
        <row r="71">
          <cell r="A71" t="str">
            <v>O</v>
          </cell>
          <cell r="B71" t="str">
            <v>Organic Change Over</v>
          </cell>
          <cell r="K71" t="str">
            <v xml:space="preserve"> </v>
          </cell>
        </row>
        <row r="72">
          <cell r="A72" t="str">
            <v>T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78B4-4120-4E3A-8E04-50CFBC6CFD68}">
  <sheetPr>
    <pageSetUpPr fitToPage="1"/>
  </sheetPr>
  <dimension ref="A1:X144"/>
  <sheetViews>
    <sheetView topLeftCell="C1" zoomScale="70" zoomScaleNormal="70" workbookViewId="0">
      <selection activeCell="E21" sqref="E21"/>
    </sheetView>
  </sheetViews>
  <sheetFormatPr defaultColWidth="8.85546875" defaultRowHeight="18.75" x14ac:dyDescent="0.3"/>
  <cols>
    <col min="1" max="1" width="12.85546875" style="78" customWidth="1"/>
    <col min="2" max="2" width="22.7109375" style="78" bestFit="1" customWidth="1"/>
    <col min="3" max="3" width="13.5703125" style="78" bestFit="1" customWidth="1"/>
    <col min="4" max="4" width="61.28515625" style="78" bestFit="1" customWidth="1"/>
    <col min="5" max="5" width="8.85546875" style="78"/>
    <col min="6" max="6" width="2.28515625" style="78" customWidth="1"/>
    <col min="7" max="7" width="14.28515625" style="78" bestFit="1" customWidth="1"/>
    <col min="8" max="8" width="82.140625" style="78" bestFit="1" customWidth="1"/>
    <col min="9" max="9" width="8.85546875" style="78" customWidth="1"/>
    <col min="10" max="10" width="1.7109375" style="78" customWidth="1"/>
    <col min="11" max="11" width="14.28515625" style="78" bestFit="1" customWidth="1"/>
    <col min="12" max="12" width="62.85546875" style="78" customWidth="1"/>
    <col min="13" max="13" width="10" style="78" bestFit="1" customWidth="1"/>
    <col min="14" max="14" width="2.28515625" style="78" customWidth="1"/>
    <col min="15" max="15" width="12.140625" style="78" hidden="1" customWidth="1"/>
    <col min="16" max="16" width="32.85546875" style="78" hidden="1" customWidth="1"/>
    <col min="17" max="17" width="0" style="78" hidden="1" customWidth="1"/>
    <col min="18" max="18" width="12" style="78" hidden="1" customWidth="1"/>
    <col min="19" max="19" width="32.140625" style="78" hidden="1" customWidth="1"/>
    <col min="20" max="20" width="0" style="78" hidden="1" customWidth="1"/>
    <col min="21" max="16384" width="8.85546875" style="78"/>
  </cols>
  <sheetData>
    <row r="1" spans="1:20" x14ac:dyDescent="0.3">
      <c r="D1" s="78">
        <f>24*6</f>
        <v>144</v>
      </c>
    </row>
    <row r="2" spans="1:20" x14ac:dyDescent="0.3">
      <c r="A2" s="72"/>
      <c r="B2" s="73" t="s">
        <v>0</v>
      </c>
      <c r="C2" s="157">
        <v>43724</v>
      </c>
      <c r="D2" s="157"/>
      <c r="E2" s="74"/>
      <c r="F2" s="75"/>
      <c r="G2" s="74"/>
      <c r="H2" s="76" t="s">
        <v>28</v>
      </c>
      <c r="I2" s="76"/>
      <c r="J2" s="76"/>
      <c r="K2" s="76"/>
      <c r="L2" s="76"/>
      <c r="M2" s="76"/>
      <c r="N2" s="76"/>
      <c r="O2" s="77">
        <f>C2</f>
        <v>43724</v>
      </c>
      <c r="P2" s="72"/>
      <c r="Q2" s="76"/>
      <c r="R2" s="77"/>
      <c r="S2" s="72"/>
      <c r="T2" s="72"/>
    </row>
    <row r="3" spans="1:20" x14ac:dyDescent="0.3">
      <c r="A3" s="72"/>
      <c r="B3" s="72"/>
      <c r="C3" s="79"/>
      <c r="D3" s="158" t="s">
        <v>1</v>
      </c>
      <c r="E3" s="76" t="s">
        <v>2</v>
      </c>
      <c r="F3" s="75"/>
      <c r="G3" s="80"/>
      <c r="H3" s="148" t="s">
        <v>3</v>
      </c>
      <c r="I3" s="76" t="s">
        <v>2</v>
      </c>
      <c r="J3" s="76"/>
      <c r="K3" s="80"/>
      <c r="L3" s="155" t="s">
        <v>4</v>
      </c>
      <c r="M3" s="76" t="s">
        <v>2</v>
      </c>
      <c r="N3" s="76"/>
      <c r="O3" s="80"/>
      <c r="P3" s="148" t="s">
        <v>16</v>
      </c>
      <c r="Q3" s="76" t="s">
        <v>2</v>
      </c>
      <c r="R3" s="80"/>
      <c r="S3" s="148" t="s">
        <v>17</v>
      </c>
      <c r="T3" s="76" t="s">
        <v>2</v>
      </c>
    </row>
    <row r="4" spans="1:20" ht="19.5" thickBot="1" x14ac:dyDescent="0.35">
      <c r="A4" s="72"/>
      <c r="B4" s="72"/>
      <c r="C4" s="76" t="s">
        <v>5</v>
      </c>
      <c r="D4" s="149"/>
      <c r="E4" s="76" t="s">
        <v>6</v>
      </c>
      <c r="F4" s="75"/>
      <c r="G4" s="76" t="s">
        <v>5</v>
      </c>
      <c r="H4" s="148"/>
      <c r="I4" s="76" t="s">
        <v>6</v>
      </c>
      <c r="J4" s="76"/>
      <c r="K4" s="76" t="s">
        <v>5</v>
      </c>
      <c r="L4" s="156"/>
      <c r="M4" s="76" t="s">
        <v>6</v>
      </c>
      <c r="N4" s="76"/>
      <c r="O4" s="76" t="s">
        <v>5</v>
      </c>
      <c r="P4" s="149"/>
      <c r="Q4" s="76" t="s">
        <v>6</v>
      </c>
      <c r="R4" s="76" t="s">
        <v>5</v>
      </c>
      <c r="S4" s="149"/>
      <c r="T4" s="76" t="s">
        <v>6</v>
      </c>
    </row>
    <row r="5" spans="1:20" x14ac:dyDescent="0.3">
      <c r="A5" s="81"/>
      <c r="B5" s="152" t="s">
        <v>7</v>
      </c>
      <c r="C5" s="82"/>
      <c r="D5" s="83" t="str">
        <f>IF($C5&gt;0,VLOOKUP($C5,'[1]items by line'!$A$2:$C$1028,2,FALSE),"")</f>
        <v/>
      </c>
      <c r="E5" s="84"/>
      <c r="F5" s="85"/>
      <c r="G5" s="86"/>
      <c r="H5" s="83" t="str">
        <f>IF($G5&gt;0,VLOOKUP($G5,'[1]items by line'!$A$2:$C$1028,2,FALSE),"")</f>
        <v/>
      </c>
      <c r="I5" s="84"/>
      <c r="J5" s="87"/>
      <c r="K5" s="88"/>
      <c r="L5" s="89" t="str">
        <f>IF($K5&gt;0,VLOOKUP($K5,'[1]items by line'!$A$2:$C$1028,2,FALSE),"")</f>
        <v/>
      </c>
      <c r="M5" s="89"/>
      <c r="N5" s="84"/>
      <c r="O5" s="90"/>
      <c r="P5" s="91" t="str">
        <f>IF($O5&gt;0,VLOOKUP($O5,'[1]items by line'!$A$2:$C$1028,2,FALSE),"")</f>
        <v/>
      </c>
      <c r="Q5" s="92"/>
      <c r="R5" s="90"/>
      <c r="S5" s="92" t="str">
        <f>IF($R5&gt;0,VLOOKUP($R5,'[1]items by line'!$A$2:$C$1028,2,FALSE),"")</f>
        <v/>
      </c>
      <c r="T5" s="93"/>
    </row>
    <row r="6" spans="1:20" x14ac:dyDescent="0.3">
      <c r="A6" s="94"/>
      <c r="B6" s="153"/>
      <c r="C6" s="95"/>
      <c r="D6" s="96" t="str">
        <f>IF($C6&gt;0,VLOOKUP($C6,'[1]items by line'!$A$2:$C$1028,2,FALSE),"")</f>
        <v/>
      </c>
      <c r="E6" s="97"/>
      <c r="F6" s="98"/>
      <c r="G6" s="99"/>
      <c r="H6" s="96" t="str">
        <f>IF($G6&gt;0,VLOOKUP($G6,'[1]items by line'!$A$2:$C$1028,2,FALSE),"")</f>
        <v/>
      </c>
      <c r="I6" s="97"/>
      <c r="J6" s="100"/>
      <c r="K6" s="101"/>
      <c r="L6" s="102"/>
      <c r="M6" s="102"/>
      <c r="N6" s="97"/>
      <c r="O6" s="103"/>
      <c r="P6" s="91"/>
      <c r="Q6" s="91"/>
      <c r="R6" s="103"/>
      <c r="S6" s="91"/>
      <c r="T6" s="104"/>
    </row>
    <row r="7" spans="1:20" x14ac:dyDescent="0.3">
      <c r="A7" s="94" t="s">
        <v>8</v>
      </c>
      <c r="B7" s="153"/>
      <c r="C7" s="95">
        <v>70000046</v>
      </c>
      <c r="D7" s="96" t="str">
        <f>IF($C7&gt;0,VLOOKUP($C7,'[1]items by line'!$A$2:$C$1028,2,FALSE),"")</f>
        <v>Milton's Organic Multigrain 24/170g</v>
      </c>
      <c r="E7" s="97"/>
      <c r="F7" s="98"/>
      <c r="G7" s="99">
        <v>70000090</v>
      </c>
      <c r="H7" s="96" t="str">
        <f>IF($G7&gt;0,VLOOKUP($G7,'[1]items by line'!$A$2:$C$1028,2,FALSE),"")</f>
        <v xml:space="preserve">Milton's Organic Crispy Himalayan Salt 24/170g Sleeve </v>
      </c>
      <c r="I7" s="97"/>
      <c r="J7" s="100"/>
      <c r="K7" s="101"/>
      <c r="L7" s="102"/>
      <c r="M7" s="102"/>
      <c r="N7" s="97"/>
      <c r="O7" s="103"/>
      <c r="P7" s="91"/>
      <c r="Q7" s="91"/>
      <c r="R7" s="103"/>
      <c r="S7" s="91"/>
      <c r="T7" s="104"/>
    </row>
    <row r="8" spans="1:20" x14ac:dyDescent="0.3">
      <c r="A8" s="105">
        <f>C2-1</f>
        <v>43723</v>
      </c>
      <c r="B8" s="153"/>
      <c r="C8" s="95"/>
      <c r="D8" s="96" t="s">
        <v>30</v>
      </c>
      <c r="E8" s="97"/>
      <c r="F8" s="98"/>
      <c r="G8" s="99" t="s">
        <v>20</v>
      </c>
      <c r="H8" s="96" t="str">
        <f>IF($G8&gt;0,VLOOKUP($G8,'[1]items by line'!$A$2:$C$1028,2,FALSE),"")</f>
        <v>Balance from Previous Week</v>
      </c>
      <c r="I8" s="97"/>
      <c r="J8" s="100"/>
      <c r="K8" s="101"/>
      <c r="L8" s="102"/>
      <c r="M8" s="102"/>
      <c r="N8" s="97"/>
      <c r="O8" s="103"/>
      <c r="P8" s="91"/>
      <c r="Q8" s="91"/>
      <c r="R8" s="103"/>
      <c r="S8" s="91"/>
      <c r="T8" s="104"/>
    </row>
    <row r="9" spans="1:20" x14ac:dyDescent="0.3">
      <c r="A9" s="94"/>
      <c r="B9" s="153"/>
      <c r="C9" s="95"/>
      <c r="D9" s="96"/>
      <c r="E9" s="97"/>
      <c r="F9" s="98"/>
      <c r="G9" s="99" t="s">
        <v>21</v>
      </c>
      <c r="H9" s="96" t="str">
        <f>IF($G9&gt;0,VLOOKUP($G9,'[1]items by line'!$A$2:$C$1028,2,FALSE),"")</f>
        <v>Change over-30 Minutes</v>
      </c>
      <c r="I9" s="97"/>
      <c r="J9" s="100"/>
      <c r="K9" s="101"/>
      <c r="L9" s="102" t="str">
        <f>IF($K9&gt;0,VLOOKUP($K9,'[1]items by line'!$A$2:$C$1028,2,FALSE),"")</f>
        <v/>
      </c>
      <c r="M9" s="102"/>
      <c r="N9" s="97"/>
      <c r="O9" s="103"/>
      <c r="P9" s="91" t="str">
        <f>IF($O9&gt;0,VLOOKUP($O9,'[1]items by line'!$A$2:$C$1028,2,FALSE),"")</f>
        <v/>
      </c>
      <c r="Q9" s="91"/>
      <c r="R9" s="103"/>
      <c r="S9" s="91" t="str">
        <f>IF($R9&gt;0,VLOOKUP($R9,'[1]items by line'!$A$2:$C$1028,2,FALSE),"")</f>
        <v/>
      </c>
      <c r="T9" s="104"/>
    </row>
    <row r="10" spans="1:20" x14ac:dyDescent="0.3">
      <c r="A10" s="94"/>
      <c r="B10" s="153"/>
      <c r="C10" s="95"/>
      <c r="D10" s="96" t="str">
        <f>IF($C10&gt;0,VLOOKUP($C10,'[1]items by line'!$A$2:$C$1028,2,FALSE),"")</f>
        <v/>
      </c>
      <c r="E10" s="97"/>
      <c r="F10" s="98"/>
      <c r="G10" s="99"/>
      <c r="H10" s="96" t="str">
        <f>IF($G10&gt;0,VLOOKUP($G10,'[1]items by line'!$A$2:$C$1028,2,FALSE),"")</f>
        <v/>
      </c>
      <c r="I10" s="97"/>
      <c r="J10" s="100"/>
      <c r="K10" s="101"/>
      <c r="L10" s="102" t="str">
        <f>IF($K10&gt;0,VLOOKUP($K10,'[1]items by line'!$A$2:$C$1028,2,FALSE),"")</f>
        <v/>
      </c>
      <c r="M10" s="102"/>
      <c r="N10" s="97"/>
      <c r="O10" s="103"/>
      <c r="P10" s="91" t="str">
        <f>IF($O10&gt;0,VLOOKUP($O10,'[1]items by line'!$A$2:$C$1028,2,FALSE),"")</f>
        <v/>
      </c>
      <c r="Q10" s="91"/>
      <c r="R10" s="103"/>
      <c r="S10" s="91" t="str">
        <f>IF($R10&gt;0,VLOOKUP($R10,'[1]items by line'!$A$2:$C$1028,2,FALSE),"")</f>
        <v/>
      </c>
      <c r="T10" s="104"/>
    </row>
    <row r="11" spans="1:20" ht="19.5" thickBot="1" x14ac:dyDescent="0.35">
      <c r="A11" s="106"/>
      <c r="B11" s="154"/>
      <c r="C11" s="107"/>
      <c r="D11" s="108" t="str">
        <f>IF($C11&gt;0,VLOOKUP($C11,'[1]items by line'!$A$2:$C$1028,2,FALSE),"")</f>
        <v/>
      </c>
      <c r="E11" s="109"/>
      <c r="F11" s="110"/>
      <c r="G11" s="111"/>
      <c r="H11" s="108" t="str">
        <f>IF($G11&gt;0,VLOOKUP($G11,'[1]items by line'!$A$2:$C$1028,2,FALSE),"")</f>
        <v/>
      </c>
      <c r="I11" s="109"/>
      <c r="J11" s="112"/>
      <c r="K11" s="113"/>
      <c r="L11" s="114" t="str">
        <f>IF($K11&gt;0,VLOOKUP($K11,'[1]items by line'!$A$2:$C$1028,2,FALSE),"")</f>
        <v/>
      </c>
      <c r="M11" s="114"/>
      <c r="N11" s="109"/>
      <c r="O11" s="115"/>
      <c r="P11" s="116" t="str">
        <f>IF($O11&gt;0,VLOOKUP($O11,'[1]items by line'!$A$2:$C$1028,2,FALSE),"")</f>
        <v/>
      </c>
      <c r="Q11" s="116"/>
      <c r="R11" s="115"/>
      <c r="S11" s="116" t="str">
        <f>IF($R11&gt;0,VLOOKUP($R11,'[1]items by line'!$A$2:$C$1028,2,FALSE),"")</f>
        <v/>
      </c>
      <c r="T11" s="117"/>
    </row>
    <row r="12" spans="1:20" x14ac:dyDescent="0.3">
      <c r="A12" s="94"/>
      <c r="B12" s="145" t="s">
        <v>9</v>
      </c>
      <c r="C12" s="82"/>
      <c r="D12" s="83" t="str">
        <f>IF($C12&gt;0,VLOOKUP($C12,'[1]items by line'!$A$2:$C$1028,2,FALSE),"")</f>
        <v/>
      </c>
      <c r="E12" s="84"/>
      <c r="F12" s="85"/>
      <c r="G12" s="86"/>
      <c r="H12" s="83" t="str">
        <f>IF($G12&gt;0,VLOOKUP($G12,'[1]items by line'!$A$2:$C$1028,2,FALSE),"")</f>
        <v/>
      </c>
      <c r="I12" s="84"/>
      <c r="J12" s="87"/>
      <c r="K12" s="82"/>
      <c r="L12" s="83" t="str">
        <f>IF($K12&gt;0,VLOOKUP($K12,'[1]items by line'!$A$2:$C$1028,2,FALSE),"")</f>
        <v/>
      </c>
      <c r="M12" s="83"/>
      <c r="N12" s="84"/>
      <c r="O12" s="82"/>
      <c r="P12" s="83" t="str">
        <f>IF($O12&gt;0,VLOOKUP($O12,'[1]items by line'!$A$2:$C$1028,2,FALSE),"")</f>
        <v/>
      </c>
      <c r="Q12" s="83"/>
      <c r="R12" s="82"/>
      <c r="S12" s="96" t="str">
        <f>IF($R12&gt;0,VLOOKUP($R12,'[1]items by line'!$A$2:$C$1028,2,FALSE),"")</f>
        <v/>
      </c>
      <c r="T12" s="83"/>
    </row>
    <row r="13" spans="1:20" x14ac:dyDescent="0.3">
      <c r="A13" s="94"/>
      <c r="B13" s="146"/>
      <c r="C13" s="95"/>
      <c r="D13" s="96" t="str">
        <f>IF($C13&gt;0,VLOOKUP($C13,'[1]items by line'!$A$2:$C$1028,2,FALSE),"")</f>
        <v/>
      </c>
      <c r="E13" s="97"/>
      <c r="F13" s="98"/>
      <c r="G13" s="99"/>
      <c r="H13" s="96" t="str">
        <f>IF($G13&gt;0,VLOOKUP($G13,'[1]items by line'!$A$2:$C$1028,2,FALSE),"")</f>
        <v/>
      </c>
      <c r="I13" s="97"/>
      <c r="J13" s="100"/>
      <c r="K13" s="95">
        <v>30000006</v>
      </c>
      <c r="L13" s="96" t="str">
        <f>IF($K13&gt;0,VLOOKUP($K13,'[1]items by line'!$A$2:$C$1028,2,FALSE),"")</f>
        <v>MLTN Ething Gourmet</v>
      </c>
      <c r="M13" s="100"/>
      <c r="N13" s="97"/>
      <c r="O13" s="118"/>
      <c r="P13" s="96" t="str">
        <f>IF($O13&gt;0,VLOOKUP($O13,'[1]items by line'!$A$2:$C$1028,2,FALSE),"")</f>
        <v/>
      </c>
      <c r="Q13" s="96"/>
      <c r="R13" s="95"/>
      <c r="S13" s="96" t="str">
        <f>IF($R13&gt;0,VLOOKUP($R13,'[1]items by line'!$A$2:$C$1028,2,FALSE),"")</f>
        <v/>
      </c>
      <c r="T13" s="96"/>
    </row>
    <row r="14" spans="1:20" x14ac:dyDescent="0.3">
      <c r="A14" s="94"/>
      <c r="B14" s="146"/>
      <c r="C14" s="95"/>
      <c r="D14" s="96" t="str">
        <f>IF($C14&gt;0,VLOOKUP($C14,'[1]items by line'!$A$2:$C$1028,2,FALSE),"")</f>
        <v/>
      </c>
      <c r="E14" s="97"/>
      <c r="F14" s="98"/>
      <c r="G14" s="99">
        <v>70000091</v>
      </c>
      <c r="H14" s="96" t="str">
        <f>IF($G14&gt;0,VLOOKUP($G14,'[1]items by line'!$A$2:$C$1028,2,FALSE),"")</f>
        <v>Milton's Organic Crispy Salt Olive Oil 24/170g Sleeve</v>
      </c>
      <c r="I14" s="97">
        <v>11000</v>
      </c>
      <c r="J14" s="100"/>
      <c r="K14" s="95" t="s">
        <v>20</v>
      </c>
      <c r="L14" s="96" t="str">
        <f>IF($K14&gt;0,VLOOKUP($K14,'[1]items by line'!$A$2:$C$1028,2,FALSE),"")</f>
        <v>Balance from Previous Week</v>
      </c>
      <c r="M14" s="100"/>
      <c r="N14" s="97"/>
      <c r="O14" s="118" t="s">
        <v>19</v>
      </c>
      <c r="P14" s="96" t="str">
        <f>IF($O14&gt;0,VLOOKUP($O14,'[1]items by line'!$A$2:$C$1028,2,FALSE),"")</f>
        <v>NO PRODUCTION</v>
      </c>
      <c r="Q14" s="96"/>
      <c r="R14" s="95"/>
      <c r="S14" s="96" t="str">
        <f>IF($R14&gt;0,VLOOKUP($R14,'[1]items by line'!$A$2:$C$1028,2,FALSE),"")</f>
        <v/>
      </c>
      <c r="T14" s="96"/>
    </row>
    <row r="15" spans="1:20" x14ac:dyDescent="0.3">
      <c r="A15" s="94"/>
      <c r="B15" s="146"/>
      <c r="C15" s="95">
        <v>70000046</v>
      </c>
      <c r="D15" s="96" t="str">
        <f>IF($C15&gt;0,VLOOKUP($C15,'[1]items by line'!$A$2:$C$1028,2,FALSE),"")</f>
        <v>Milton's Organic Multigrain 24/170g</v>
      </c>
      <c r="E15" s="97"/>
      <c r="F15" s="98"/>
      <c r="G15" s="99"/>
      <c r="H15" s="96" t="str">
        <f>IF($G15&gt;0,VLOOKUP($G15,'[1]items by line'!$A$2:$C$1028,2,FALSE),"")</f>
        <v/>
      </c>
      <c r="I15" s="97"/>
      <c r="J15" s="100"/>
      <c r="K15" s="95" t="s">
        <v>21</v>
      </c>
      <c r="L15" s="96" t="str">
        <f>IF($K15&gt;0,VLOOKUP($K15,'[1]items by line'!$A$2:$C$1028,2,FALSE),"")</f>
        <v>Change over-30 Minutes</v>
      </c>
      <c r="M15" s="100"/>
      <c r="N15" s="97"/>
      <c r="O15" s="118"/>
      <c r="P15" s="96" t="str">
        <f>IF($O15&gt;0,VLOOKUP($O15,'[1]items by line'!$A$2:$C$1028,2,FALSE),"")</f>
        <v/>
      </c>
      <c r="Q15" s="96"/>
      <c r="R15" s="95" t="s">
        <v>19</v>
      </c>
      <c r="S15" s="96" t="str">
        <f>IF($R15&gt;0,VLOOKUP($R15,'[1]items by line'!$A$2:$C$1028,2,FALSE),"")</f>
        <v>NO PRODUCTION</v>
      </c>
      <c r="T15" s="96"/>
    </row>
    <row r="16" spans="1:20" x14ac:dyDescent="0.3">
      <c r="A16" s="94"/>
      <c r="B16" s="146"/>
      <c r="C16" s="95"/>
      <c r="D16" s="96" t="str">
        <f>IF($C16&gt;0,VLOOKUP($C16,'[1]items by line'!$A$2:$C$1028,2,FALSE),"")</f>
        <v/>
      </c>
      <c r="E16" s="97"/>
      <c r="F16" s="98"/>
      <c r="G16" s="99"/>
      <c r="H16" s="96" t="str">
        <f>IF($G16&gt;0,VLOOKUP($G16,'[1]items by line'!$A$2:$C$1028,2,FALSE),"")</f>
        <v/>
      </c>
      <c r="I16" s="97"/>
      <c r="J16" s="100"/>
      <c r="K16" s="95">
        <v>30000003</v>
      </c>
      <c r="L16" s="96" t="str">
        <f>IF($K16&gt;0,VLOOKUP($K16,'[1]items by line'!$A$2:$C$1028,2,FALSE),"")</f>
        <v>MLTN MGrain Gourmet</v>
      </c>
      <c r="M16" s="100">
        <v>6000</v>
      </c>
      <c r="N16" s="97"/>
      <c r="O16" s="118"/>
      <c r="P16" s="96" t="str">
        <f>IF($O16&gt;0,VLOOKUP($O16,'[1]items by line'!$A$2:$C$1028,2,FALSE),"")</f>
        <v/>
      </c>
      <c r="Q16" s="96"/>
      <c r="R16" s="95"/>
      <c r="S16" s="96" t="str">
        <f>IF($R16&gt;0,VLOOKUP($R16,'[1]items by line'!$A$2:$C$1028,2,FALSE),"")</f>
        <v/>
      </c>
      <c r="T16" s="96"/>
    </row>
    <row r="17" spans="1:20" x14ac:dyDescent="0.3">
      <c r="A17" s="94"/>
      <c r="B17" s="146"/>
      <c r="C17" s="95"/>
      <c r="D17" s="96" t="str">
        <f>IF($C17&gt;0,VLOOKUP($C17,'[1]items by line'!$A$2:$C$1028,2,FALSE),"")</f>
        <v/>
      </c>
      <c r="E17" s="97"/>
      <c r="F17" s="98"/>
      <c r="G17" s="99"/>
      <c r="H17" s="96" t="str">
        <f>IF($G17&gt;0,VLOOKUP($G17,'[1]items by line'!$A$2:$C$1028,2,FALSE),"")</f>
        <v/>
      </c>
      <c r="I17" s="97"/>
      <c r="J17" s="100"/>
      <c r="K17" s="95"/>
      <c r="L17" s="96" t="str">
        <f>IF($K17&gt;0,VLOOKUP($K17,'[1]items by line'!$A$2:$C$1028,2,FALSE),"")</f>
        <v/>
      </c>
      <c r="M17" s="100"/>
      <c r="N17" s="97"/>
      <c r="O17" s="95"/>
      <c r="P17" s="96" t="str">
        <f>IF($O17&gt;0,VLOOKUP($O17,'[1]items by line'!$A$2:$C$1028,2,FALSE),"")</f>
        <v/>
      </c>
      <c r="Q17" s="96"/>
      <c r="R17" s="95"/>
      <c r="S17" s="96" t="str">
        <f>IF($R17&gt;0,VLOOKUP($R17,'[1]items by line'!$A$2:$C$1028,2,FALSE),"")</f>
        <v/>
      </c>
      <c r="T17" s="96"/>
    </row>
    <row r="18" spans="1:20" ht="19.5" thickBot="1" x14ac:dyDescent="0.35">
      <c r="A18" s="94"/>
      <c r="B18" s="146"/>
      <c r="C18" s="107"/>
      <c r="D18" s="108" t="str">
        <f>IF($C18&gt;0,VLOOKUP($C18,'[1]items by line'!$A$2:$C$1028,2,FALSE),"")</f>
        <v/>
      </c>
      <c r="E18" s="109"/>
      <c r="F18" s="110"/>
      <c r="G18" s="111"/>
      <c r="H18" s="108" t="str">
        <f>IF($G18&gt;0,VLOOKUP($G18,'[1]items by line'!$A$2:$C$1028,2,FALSE),"")</f>
        <v/>
      </c>
      <c r="I18" s="109"/>
      <c r="J18" s="112"/>
      <c r="K18" s="107"/>
      <c r="L18" s="108"/>
      <c r="M18" s="112"/>
      <c r="N18" s="109"/>
      <c r="O18" s="107"/>
      <c r="P18" s="108" t="str">
        <f>IF($O18&gt;0,VLOOKUP($O18,'[1]items by line'!$A$2:$C$1028,2,FALSE),"")</f>
        <v/>
      </c>
      <c r="Q18" s="108"/>
      <c r="R18" s="107"/>
      <c r="S18" s="108" t="str">
        <f>IF($R18&gt;0,VLOOKUP($R18,'[1]items by line'!$A$2:$C$1028,2,FALSE),"")</f>
        <v/>
      </c>
      <c r="T18" s="108"/>
    </row>
    <row r="19" spans="1:20" x14ac:dyDescent="0.3">
      <c r="A19" s="94" t="s">
        <v>10</v>
      </c>
      <c r="B19" s="152" t="s">
        <v>11</v>
      </c>
      <c r="C19" s="82"/>
      <c r="D19" s="83" t="str">
        <f>IF($C19&gt;0,VLOOKUP($C19,'[1]items by line'!$A$2:$C$1028,2,FALSE),"")</f>
        <v/>
      </c>
      <c r="E19" s="84"/>
      <c r="F19" s="85"/>
      <c r="G19" s="99"/>
      <c r="H19" s="96" t="str">
        <f>IF($G19&gt;0,VLOOKUP($G19,'[1]items by line'!$A$2:$C$1028,2,FALSE),"")</f>
        <v/>
      </c>
      <c r="I19" s="97"/>
      <c r="J19" s="87"/>
      <c r="K19" s="82"/>
      <c r="L19" s="83"/>
      <c r="M19" s="83"/>
      <c r="N19" s="84"/>
      <c r="O19" s="90"/>
      <c r="P19" s="92" t="str">
        <f>IF($O19&gt;0,VLOOKUP($O19,'[1]items by line'!$A$2:$C$1028,2,FALSE),"")</f>
        <v/>
      </c>
      <c r="Q19" s="92"/>
      <c r="R19" s="82"/>
      <c r="S19" s="96" t="str">
        <f>IF($R19&gt;0,VLOOKUP($R19,'[1]items by line'!$A$2:$C$1028,2,FALSE),"")</f>
        <v/>
      </c>
      <c r="T19" s="83"/>
    </row>
    <row r="20" spans="1:20" x14ac:dyDescent="0.3">
      <c r="A20" s="105">
        <f>A8+1</f>
        <v>43724</v>
      </c>
      <c r="B20" s="153"/>
      <c r="C20" s="95"/>
      <c r="D20" s="96" t="str">
        <f>IF($C20&gt;0,VLOOKUP($C20,'[1]items by line'!$A$2:$C$1028,2,FALSE),"")</f>
        <v/>
      </c>
      <c r="E20" s="97"/>
      <c r="F20" s="98"/>
      <c r="G20" s="99"/>
      <c r="H20" s="96" t="str">
        <f>IF($G20&gt;0,VLOOKUP($G20,'[1]items by line'!$A$2:$C$1028,2,FALSE),"")</f>
        <v/>
      </c>
      <c r="I20" s="97"/>
      <c r="J20" s="100"/>
      <c r="K20" s="95"/>
      <c r="L20" s="96" t="str">
        <f>IF($K20&gt;0,VLOOKUP($K20,'[1]items by line'!$A$2:$C$1028,2,FALSE),"")</f>
        <v/>
      </c>
      <c r="M20" s="100"/>
      <c r="N20" s="97"/>
      <c r="O20" s="103"/>
      <c r="P20" s="91"/>
      <c r="Q20" s="91"/>
      <c r="R20" s="95"/>
      <c r="S20" s="96" t="str">
        <f>IF($R20&gt;0,VLOOKUP($R20,'[1]items by line'!$A$2:$C$1028,2,FALSE),"")</f>
        <v/>
      </c>
      <c r="T20" s="96"/>
    </row>
    <row r="21" spans="1:20" x14ac:dyDescent="0.3">
      <c r="A21" s="94"/>
      <c r="B21" s="153"/>
      <c r="C21" s="95">
        <v>70000046</v>
      </c>
      <c r="D21" s="96" t="str">
        <f>IF($C21&gt;0,VLOOKUP($C21,'[1]items by line'!$A$2:$C$1028,2,FALSE),"")</f>
        <v>Milton's Organic Multigrain 24/170g</v>
      </c>
      <c r="E21" s="97"/>
      <c r="F21" s="98"/>
      <c r="G21" s="99">
        <v>70000091</v>
      </c>
      <c r="H21" s="96" t="str">
        <f>IF($G21&gt;0,VLOOKUP($G21,'[1]items by line'!$A$2:$C$1028,2,FALSE),"")</f>
        <v>Milton's Organic Crispy Salt Olive Oil 24/170g Sleeve</v>
      </c>
      <c r="I21" s="97"/>
      <c r="J21" s="100"/>
      <c r="K21" s="95"/>
      <c r="L21" s="96" t="str">
        <f>IF($K21&gt;0,VLOOKUP($K21,'[1]items by line'!$A$2:$C$1028,2,FALSE),"")</f>
        <v/>
      </c>
      <c r="M21" s="100"/>
      <c r="N21" s="97"/>
      <c r="O21" s="103"/>
      <c r="P21" s="91"/>
      <c r="Q21" s="91"/>
      <c r="R21" s="95" t="s">
        <v>19</v>
      </c>
      <c r="S21" s="96" t="str">
        <f>IF($R21&gt;0,VLOOKUP($R21,'[1]items by line'!$A$2:$C$1028,2,FALSE),"")</f>
        <v>NO PRODUCTION</v>
      </c>
      <c r="T21" s="96"/>
    </row>
    <row r="22" spans="1:20" x14ac:dyDescent="0.3">
      <c r="A22" s="94"/>
      <c r="B22" s="153"/>
      <c r="C22" s="95"/>
      <c r="D22" s="96" t="str">
        <f>IF($C22&gt;0,VLOOKUP($C22,'[1]items by line'!$A$2:$C$1028,2,FALSE),"")</f>
        <v/>
      </c>
      <c r="E22" s="97"/>
      <c r="F22" s="98"/>
      <c r="G22" s="99"/>
      <c r="H22" s="96" t="str">
        <f>IF($G22&gt;0,VLOOKUP($G22,'[1]items by line'!$A$2:$C$1028,2,FALSE),"")</f>
        <v/>
      </c>
      <c r="I22" s="97"/>
      <c r="J22" s="100"/>
      <c r="K22" s="95">
        <v>30000003</v>
      </c>
      <c r="L22" s="96" t="str">
        <f>IF($K22&gt;0,VLOOKUP($K22,'[1]items by line'!$A$2:$C$1028,2,FALSE),"")</f>
        <v>MLTN MGrain Gourmet</v>
      </c>
      <c r="M22" s="100"/>
      <c r="N22" s="97"/>
      <c r="O22" s="103"/>
      <c r="P22" s="91"/>
      <c r="Q22" s="91"/>
      <c r="R22" s="95"/>
      <c r="S22" s="96" t="str">
        <f>IF($R22&gt;0,VLOOKUP($R22,'[1]items by line'!$A$2:$C$1028,2,FALSE),"")</f>
        <v/>
      </c>
      <c r="T22" s="96"/>
    </row>
    <row r="23" spans="1:20" x14ac:dyDescent="0.3">
      <c r="A23" s="94"/>
      <c r="B23" s="153"/>
      <c r="C23" s="95"/>
      <c r="D23" s="96" t="str">
        <f>IF($C23&gt;0,VLOOKUP($C23,'[1]items by line'!$A$2:$C$1028,2,FALSE),"")</f>
        <v/>
      </c>
      <c r="E23" s="97"/>
      <c r="F23" s="98"/>
      <c r="G23" s="99"/>
      <c r="H23" s="96" t="str">
        <f>IF($G23&gt;0,VLOOKUP($G23,'[1]items by line'!$A$2:$C$1028,2,FALSE),"")</f>
        <v/>
      </c>
      <c r="I23" s="97"/>
      <c r="J23" s="100"/>
      <c r="K23" s="95"/>
      <c r="L23" s="96" t="str">
        <f>IF($K23&gt;0,VLOOKUP($K23,'[1]items by line'!$A$2:$C$1028,2,FALSE),"")</f>
        <v/>
      </c>
      <c r="M23" s="100"/>
      <c r="N23" s="97"/>
      <c r="O23" s="103"/>
      <c r="P23" s="91" t="str">
        <f>IF($O23&gt;0,VLOOKUP($O23,'[1]items by line'!$A$2:$C$1028,2,FALSE),"")</f>
        <v/>
      </c>
      <c r="Q23" s="91"/>
      <c r="R23" s="95"/>
      <c r="S23" s="96" t="str">
        <f>IF($R23&gt;0,VLOOKUP($R23,'[1]items by line'!$A$2:$C$1028,2,FALSE),"")</f>
        <v/>
      </c>
      <c r="T23" s="96"/>
    </row>
    <row r="24" spans="1:20" x14ac:dyDescent="0.3">
      <c r="A24" s="94"/>
      <c r="B24" s="153"/>
      <c r="C24" s="95"/>
      <c r="D24" s="96" t="str">
        <f>IF($C24&gt;0,VLOOKUP($C24,'[1]items by line'!$A$2:$C$1028,2,FALSE),"")</f>
        <v/>
      </c>
      <c r="E24" s="97"/>
      <c r="F24" s="98"/>
      <c r="G24" s="99"/>
      <c r="H24" s="96" t="str">
        <f>IF($G24&gt;0,VLOOKUP($G24,'[1]items by line'!$A$2:$C$1028,2,FALSE),"")</f>
        <v/>
      </c>
      <c r="I24" s="97"/>
      <c r="J24" s="100"/>
      <c r="K24" s="95"/>
      <c r="L24" s="96" t="str">
        <f>IF($K24&gt;0,VLOOKUP($K24,'[1]items by line'!$A$2:$C$1028,2,FALSE),"")</f>
        <v/>
      </c>
      <c r="M24" s="100"/>
      <c r="N24" s="97"/>
      <c r="O24" s="103"/>
      <c r="P24" s="91" t="str">
        <f>IF($O24&gt;0,VLOOKUP($O24,'[1]items by line'!$A$2:$C$1028,2,FALSE),"")</f>
        <v/>
      </c>
      <c r="Q24" s="91"/>
      <c r="R24" s="95"/>
      <c r="S24" s="96" t="str">
        <f>IF($R24&gt;0,VLOOKUP($R24,'[1]items by line'!$A$2:$C$1028,2,FALSE),"")</f>
        <v/>
      </c>
      <c r="T24" s="96"/>
    </row>
    <row r="25" spans="1:20" ht="19.5" thickBot="1" x14ac:dyDescent="0.35">
      <c r="A25" s="94"/>
      <c r="B25" s="154"/>
      <c r="C25" s="107"/>
      <c r="D25" s="108" t="str">
        <f>IF($C25&gt;0,VLOOKUP($C25,'[1]items by line'!$A$2:$C$1028,2,FALSE),"")</f>
        <v/>
      </c>
      <c r="E25" s="109"/>
      <c r="F25" s="110"/>
      <c r="G25" s="111"/>
      <c r="H25" s="108" t="str">
        <f>IF($G25&gt;0,VLOOKUP($G25,'[1]items by line'!$A$2:$C$1028,2,FALSE),"")</f>
        <v/>
      </c>
      <c r="I25" s="109"/>
      <c r="J25" s="112"/>
      <c r="K25" s="107"/>
      <c r="L25" s="108" t="str">
        <f>IF($K25&gt;0,VLOOKUP($K25,'[1]items by line'!$A$2:$C$1028,2,FALSE),"")</f>
        <v/>
      </c>
      <c r="M25" s="112"/>
      <c r="N25" s="109"/>
      <c r="O25" s="115"/>
      <c r="P25" s="116" t="str">
        <f>IF($O25&gt;0,VLOOKUP($O25,'[1]items by line'!$A$2:$C$1028,2,FALSE),"")</f>
        <v/>
      </c>
      <c r="Q25" s="116"/>
      <c r="R25" s="107"/>
      <c r="S25" s="108" t="str">
        <f>IF($R25&gt;0,VLOOKUP($R25,'[1]items by line'!$A$2:$C$1028,2,FALSE),"")</f>
        <v/>
      </c>
      <c r="T25" s="108"/>
    </row>
    <row r="26" spans="1:20" x14ac:dyDescent="0.3">
      <c r="A26" s="94"/>
      <c r="B26" s="145" t="s">
        <v>7</v>
      </c>
      <c r="C26" s="82"/>
      <c r="D26" s="83" t="str">
        <f>IF($C26&gt;0,VLOOKUP($C26,'[1]items by line'!$A$2:$C$1028,2,FALSE),"")</f>
        <v/>
      </c>
      <c r="E26" s="84"/>
      <c r="F26" s="85"/>
      <c r="G26" s="99"/>
      <c r="H26" s="83" t="str">
        <f>IF($G26&gt;0,VLOOKUP($G26,'[1]items by line'!$A$2:$C$1028,2,FALSE),"")</f>
        <v/>
      </c>
      <c r="I26" s="84"/>
      <c r="J26" s="87"/>
      <c r="K26" s="88"/>
      <c r="L26" s="89" t="str">
        <f>IF($K26&gt;0,VLOOKUP($K26,'[1]items by line'!$A$2:$C$1028,2,FALSE),"")</f>
        <v/>
      </c>
      <c r="M26" s="119"/>
      <c r="N26" s="84"/>
      <c r="O26" s="90"/>
      <c r="P26" s="92" t="str">
        <f>IF($O26&gt;0,VLOOKUP($O26,'[1]items by line'!$A$2:$C$1028,2,FALSE),"")</f>
        <v/>
      </c>
      <c r="Q26" s="92"/>
      <c r="R26" s="90"/>
      <c r="S26" s="92" t="str">
        <f>IF($R26&gt;0,VLOOKUP($R26,'[1]items by line'!$A$2:$C$1028,2,FALSE),"")</f>
        <v/>
      </c>
      <c r="T26" s="93"/>
    </row>
    <row r="27" spans="1:20" x14ac:dyDescent="0.3">
      <c r="A27" s="94"/>
      <c r="B27" s="146"/>
      <c r="C27" s="95"/>
      <c r="D27" s="96" t="str">
        <f>IF($C27&gt;0,VLOOKUP($C27,'[1]items by line'!$A$2:$C$1028,2,FALSE),"")</f>
        <v/>
      </c>
      <c r="E27" s="97"/>
      <c r="F27" s="98"/>
      <c r="G27" s="99"/>
      <c r="H27" s="96" t="str">
        <f>IF($G27&gt;0,VLOOKUP($G27,'[1]items by line'!$A$2:$C$1028,2,FALSE),"")</f>
        <v/>
      </c>
      <c r="I27" s="97"/>
      <c r="J27" s="100"/>
      <c r="K27" s="101"/>
      <c r="L27" s="102"/>
      <c r="M27" s="120"/>
      <c r="N27" s="97"/>
      <c r="O27" s="103"/>
      <c r="P27" s="91"/>
      <c r="Q27" s="91"/>
      <c r="R27" s="103"/>
      <c r="S27" s="91"/>
      <c r="T27" s="104"/>
    </row>
    <row r="28" spans="1:20" x14ac:dyDescent="0.3">
      <c r="A28" s="94"/>
      <c r="B28" s="146"/>
      <c r="C28" s="95">
        <v>70000046</v>
      </c>
      <c r="D28" s="96" t="str">
        <f>IF($C28&gt;0,VLOOKUP($C28,'[1]items by line'!$A$2:$C$1028,2,FALSE),"")</f>
        <v>Milton's Organic Multigrain 24/170g</v>
      </c>
      <c r="E28" s="97"/>
      <c r="F28" s="98"/>
      <c r="G28" s="99">
        <v>70000091</v>
      </c>
      <c r="H28" s="96" t="str">
        <f>IF($G28&gt;0,VLOOKUP($G28,'[1]items by line'!$A$2:$C$1028,2,FALSE),"")</f>
        <v>Milton's Organic Crispy Salt Olive Oil 24/170g Sleeve</v>
      </c>
      <c r="I28" s="97"/>
      <c r="J28" s="100"/>
      <c r="K28" s="101"/>
      <c r="L28" s="102" t="str">
        <f>IF($K28&gt;0,VLOOKUP($K28,'[1]items by line'!$A$2:$C$1028,2,FALSE),"")</f>
        <v/>
      </c>
      <c r="M28" s="120"/>
      <c r="N28" s="97"/>
      <c r="O28" s="103"/>
      <c r="P28" s="91"/>
      <c r="Q28" s="91"/>
      <c r="R28" s="103"/>
      <c r="S28" s="91"/>
      <c r="T28" s="104"/>
    </row>
    <row r="29" spans="1:20" x14ac:dyDescent="0.3">
      <c r="A29" s="94"/>
      <c r="B29" s="146"/>
      <c r="C29" s="95"/>
      <c r="D29" s="96" t="str">
        <f>IF($C29&gt;0,VLOOKUP($C29,'[1]items by line'!$A$2:$C$1028,2,FALSE),"")</f>
        <v/>
      </c>
      <c r="E29" s="97"/>
      <c r="F29" s="98"/>
      <c r="G29" s="99"/>
      <c r="H29" s="96" t="str">
        <f>IF($G29&gt;0,VLOOKUP($G29,'[1]items by line'!$A$2:$C$1028,2,FALSE),"")</f>
        <v/>
      </c>
      <c r="I29" s="97"/>
      <c r="J29" s="100"/>
      <c r="K29" s="101"/>
      <c r="L29" s="102" t="str">
        <f>IF($K29&gt;0,VLOOKUP($K29,'[1]items by line'!$A$2:$C$1028,2,FALSE),"")</f>
        <v/>
      </c>
      <c r="M29" s="120"/>
      <c r="N29" s="97"/>
      <c r="O29" s="103"/>
      <c r="P29" s="91"/>
      <c r="Q29" s="91"/>
      <c r="R29" s="103"/>
      <c r="S29" s="91"/>
      <c r="T29" s="104"/>
    </row>
    <row r="30" spans="1:20" x14ac:dyDescent="0.3">
      <c r="A30" s="94"/>
      <c r="B30" s="146"/>
      <c r="C30" s="95"/>
      <c r="D30" s="96" t="str">
        <f>IF($C30&gt;0,VLOOKUP($C30,'[1]items by line'!$A$2:$C$1028,2,FALSE),"")</f>
        <v/>
      </c>
      <c r="E30" s="97"/>
      <c r="F30" s="98"/>
      <c r="G30" s="99"/>
      <c r="H30" s="96" t="str">
        <f>IF($G30&gt;0,VLOOKUP($G30,'[1]items by line'!$A$2:$C$1028,2,FALSE),"")</f>
        <v/>
      </c>
      <c r="I30" s="97"/>
      <c r="J30" s="100"/>
      <c r="K30" s="101"/>
      <c r="L30" s="102" t="str">
        <f>IF($K30&gt;0,VLOOKUP($K30,'[1]items by line'!$A$2:$C$1028,2,FALSE),"")</f>
        <v/>
      </c>
      <c r="M30" s="120"/>
      <c r="N30" s="97"/>
      <c r="O30" s="103"/>
      <c r="P30" s="91" t="str">
        <f>IF($O30&gt;0,VLOOKUP($O30,'[1]items by line'!$A$2:$C$1028,2,FALSE),"")</f>
        <v/>
      </c>
      <c r="Q30" s="91"/>
      <c r="R30" s="103"/>
      <c r="S30" s="91" t="str">
        <f>IF($R30&gt;0,VLOOKUP($R30,'[1]items by line'!$A$2:$C$1028,2,FALSE),"")</f>
        <v/>
      </c>
      <c r="T30" s="104"/>
    </row>
    <row r="31" spans="1:20" x14ac:dyDescent="0.3">
      <c r="A31" s="94"/>
      <c r="B31" s="146"/>
      <c r="C31" s="95"/>
      <c r="D31" s="96" t="str">
        <f>IF($C31&gt;0,VLOOKUP($C31,'[1]items by line'!$A$2:$C$1028,2,FALSE),"")</f>
        <v/>
      </c>
      <c r="E31" s="97"/>
      <c r="F31" s="98"/>
      <c r="G31" s="99"/>
      <c r="H31" s="96" t="str">
        <f>IF($G31&gt;0,VLOOKUP($G31,'[1]items by line'!$A$2:$C$1028,2,FALSE),"")</f>
        <v/>
      </c>
      <c r="I31" s="97"/>
      <c r="J31" s="100"/>
      <c r="K31" s="101"/>
      <c r="L31" s="102" t="str">
        <f>IF($K31&gt;0,VLOOKUP($K31,'[1]items by line'!$A$2:$C$1028,2,FALSE),"")</f>
        <v/>
      </c>
      <c r="M31" s="120"/>
      <c r="N31" s="97"/>
      <c r="O31" s="103"/>
      <c r="P31" s="91" t="str">
        <f>IF($O31&gt;0,VLOOKUP($O31,'[1]items by line'!$A$2:$C$1028,2,FALSE),"")</f>
        <v/>
      </c>
      <c r="Q31" s="91"/>
      <c r="R31" s="103"/>
      <c r="S31" s="91" t="str">
        <f>IF($R31&gt;0,VLOOKUP($R31,'[1]items by line'!$A$2:$C$1028,2,FALSE),"")</f>
        <v/>
      </c>
      <c r="T31" s="104"/>
    </row>
    <row r="32" spans="1:20" ht="19.5" thickBot="1" x14ac:dyDescent="0.35">
      <c r="A32" s="94"/>
      <c r="B32" s="146"/>
      <c r="C32" s="107"/>
      <c r="D32" s="108" t="str">
        <f>IF($C32&gt;0,VLOOKUP($C32,'[1]items by line'!$A$2:$C$1028,2,FALSE),"")</f>
        <v/>
      </c>
      <c r="E32" s="109"/>
      <c r="F32" s="110"/>
      <c r="G32" s="111"/>
      <c r="H32" s="108"/>
      <c r="I32" s="109"/>
      <c r="J32" s="112"/>
      <c r="K32" s="113"/>
      <c r="L32" s="114" t="str">
        <f>IF($K32&gt;0,VLOOKUP($K32,'[1]items by line'!$A$2:$C$1028,2,FALSE),"")</f>
        <v/>
      </c>
      <c r="M32" s="121"/>
      <c r="N32" s="109"/>
      <c r="O32" s="115"/>
      <c r="P32" s="116" t="str">
        <f>IF($O32&gt;0,VLOOKUP($O32,'[1]items by line'!$A$2:$C$1028,2,FALSE),"")</f>
        <v/>
      </c>
      <c r="Q32" s="116"/>
      <c r="R32" s="115"/>
      <c r="S32" s="116" t="str">
        <f>IF($R32&gt;0,VLOOKUP($R32,'[1]items by line'!$A$2:$C$1028,2,FALSE),"")</f>
        <v/>
      </c>
      <c r="T32" s="117"/>
    </row>
    <row r="33" spans="1:20" x14ac:dyDescent="0.3">
      <c r="A33" s="81"/>
      <c r="B33" s="152" t="s">
        <v>9</v>
      </c>
      <c r="C33" s="82"/>
      <c r="D33" s="83" t="str">
        <f>IF($C33&gt;0,VLOOKUP($C33,'[1]items by line'!$A$2:$C$1028,2,FALSE),"")</f>
        <v/>
      </c>
      <c r="E33" s="84"/>
      <c r="F33" s="85"/>
      <c r="G33" s="86"/>
      <c r="H33" s="83" t="str">
        <f>IF($G33&gt;0,VLOOKUP($G33,'[1]items by line'!$A$2:$C$1028,2,FALSE),"")</f>
        <v/>
      </c>
      <c r="I33" s="84"/>
      <c r="J33" s="87"/>
      <c r="K33" s="82"/>
      <c r="L33" s="83" t="str">
        <f>IF($K33&gt;0,VLOOKUP($K33,'[1]items by line'!$A$2:$C$1028,2,FALSE),"")</f>
        <v/>
      </c>
      <c r="M33" s="83"/>
      <c r="N33" s="84"/>
      <c r="O33" s="82"/>
      <c r="P33" s="83" t="str">
        <f>IF($O33&gt;0,VLOOKUP($O33,'[1]items by line'!$A$2:$C$1028,2,FALSE),"")</f>
        <v/>
      </c>
      <c r="Q33" s="83"/>
      <c r="R33" s="82"/>
      <c r="S33" s="96" t="str">
        <f>IF($R33&gt;0,VLOOKUP($R33,'[1]items by line'!$A$2:$C$1028,2,FALSE),"")</f>
        <v/>
      </c>
      <c r="T33" s="83"/>
    </row>
    <row r="34" spans="1:20" x14ac:dyDescent="0.3">
      <c r="A34" s="94"/>
      <c r="B34" s="153"/>
      <c r="C34" s="95"/>
      <c r="D34" s="96" t="str">
        <f>IF($C34&gt;0,VLOOKUP($C34,'[1]items by line'!$A$2:$C$1028,2,FALSE),"")</f>
        <v/>
      </c>
      <c r="E34" s="97"/>
      <c r="F34" s="98"/>
      <c r="G34" s="99"/>
      <c r="H34" s="96" t="str">
        <f>IF($G34&gt;0,VLOOKUP($G34,'[1]items by line'!$A$2:$C$1028,2,FALSE),"")</f>
        <v/>
      </c>
      <c r="I34" s="97"/>
      <c r="J34" s="100"/>
      <c r="K34" s="95"/>
      <c r="L34" s="96" t="str">
        <f>IF($K34&gt;0,VLOOKUP($K34,'[1]items by line'!$A$2:$C$1028,2,FALSE),"")</f>
        <v/>
      </c>
      <c r="M34" s="100"/>
      <c r="N34" s="97"/>
      <c r="O34" s="118"/>
      <c r="P34" s="96" t="str">
        <f>IF($O34&gt;0,VLOOKUP($O34,'[1]items by line'!$A$2:$C$1028,2,FALSE),"")</f>
        <v/>
      </c>
      <c r="Q34" s="96"/>
      <c r="R34" s="95"/>
      <c r="S34" s="96" t="str">
        <f>IF($R34&gt;0,VLOOKUP($R34,'[1]items by line'!$A$2:$C$1028,2,FALSE),"")</f>
        <v/>
      </c>
      <c r="T34" s="96"/>
    </row>
    <row r="35" spans="1:20" x14ac:dyDescent="0.3">
      <c r="A35" s="94"/>
      <c r="B35" s="153"/>
      <c r="C35" s="95"/>
      <c r="D35" s="96" t="str">
        <f>IF($C35&gt;0,VLOOKUP($C35,'[1]items by line'!$A$2:$C$1028,2,FALSE),"")</f>
        <v/>
      </c>
      <c r="E35" s="97"/>
      <c r="F35" s="98"/>
      <c r="G35" s="99">
        <v>70000091</v>
      </c>
      <c r="H35" s="96" t="str">
        <f>IF($G35&gt;0,VLOOKUP($G35,'[1]items by line'!$A$2:$C$1028,2,FALSE),"")</f>
        <v>Milton's Organic Crispy Salt Olive Oil 24/170g Sleeve</v>
      </c>
      <c r="I35" s="97"/>
      <c r="J35" s="100"/>
      <c r="K35" s="95"/>
      <c r="L35" s="96" t="str">
        <f>IF($K35&gt;0,VLOOKUP($K35,'[1]items by line'!$A$2:$C$1028,2,FALSE),"")</f>
        <v/>
      </c>
      <c r="M35" s="100"/>
      <c r="N35" s="97"/>
      <c r="O35" s="118">
        <v>30000153</v>
      </c>
      <c r="P35" s="96" t="str">
        <f>IF($O35&gt;0,VLOOKUP($O35,'[1]items by line'!$A$2:$C$1028,2,FALSE),"")</f>
        <v>Damora V3 mixed Wheaten</v>
      </c>
      <c r="Q35" s="96"/>
      <c r="R35" s="95">
        <v>30000193</v>
      </c>
      <c r="S35" s="96" t="str">
        <f>IF($R35&gt;0,VLOOKUP($R35,'[1]items by line'!$A$2:$C$1028,2,FALSE),"")</f>
        <v>Tesco V3 Assorted 6/250g</v>
      </c>
      <c r="T35" s="96">
        <v>3960</v>
      </c>
    </row>
    <row r="36" spans="1:20" x14ac:dyDescent="0.3">
      <c r="A36" s="94"/>
      <c r="B36" s="153"/>
      <c r="C36" s="95" t="s">
        <v>22</v>
      </c>
      <c r="D36" s="96" t="str">
        <f>IF($C36&gt;0,VLOOKUP($C36,'[1]items by line'!$A$2:$C$1028,2,FALSE),"")</f>
        <v>ALLERGEN CLEAN-8 Hours</v>
      </c>
      <c r="E36" s="97"/>
      <c r="F36" s="98"/>
      <c r="G36" s="99"/>
      <c r="H36" s="96" t="str">
        <f>IF($G36&gt;0,VLOOKUP($G36,'[1]items by line'!$A$2:$C$1028,2,FALSE),"")</f>
        <v/>
      </c>
      <c r="I36" s="97"/>
      <c r="J36" s="100"/>
      <c r="K36" s="95">
        <v>30000003</v>
      </c>
      <c r="L36" s="96" t="str">
        <f>IF($K36&gt;0,VLOOKUP($K36,'[1]items by line'!$A$2:$C$1028,2,FALSE),"")</f>
        <v>MLTN MGrain Gourmet</v>
      </c>
      <c r="M36" s="100"/>
      <c r="N36" s="97"/>
      <c r="O36" s="118" t="s">
        <v>20</v>
      </c>
      <c r="P36" s="96" t="str">
        <f>IF($O36&gt;0,VLOOKUP($O36,'[1]items by line'!$A$2:$C$1028,2,FALSE),"")</f>
        <v>Balance from Previous Week</v>
      </c>
      <c r="Q36" s="96"/>
      <c r="R36" s="95">
        <v>1</v>
      </c>
      <c r="S36" s="96" t="str">
        <f>IF($R36&gt;0,VLOOKUP($R36,'[1]items by line'!$A$2:$C$1028,2,FALSE),"")</f>
        <v>1st Order</v>
      </c>
      <c r="T36" s="96"/>
    </row>
    <row r="37" spans="1:20" x14ac:dyDescent="0.3">
      <c r="A37" s="94"/>
      <c r="B37" s="153"/>
      <c r="C37" s="95"/>
      <c r="D37" s="96" t="str">
        <f>IF($C37&gt;0,VLOOKUP($C37,'[1]items by line'!$A$2:$C$1028,2,FALSE),"")</f>
        <v/>
      </c>
      <c r="E37" s="97"/>
      <c r="F37" s="98"/>
      <c r="G37" s="99"/>
      <c r="H37" s="96" t="str">
        <f>IF($G37&gt;0,VLOOKUP($G37,'[1]items by line'!$A$2:$C$1028,2,FALSE),"")</f>
        <v/>
      </c>
      <c r="I37" s="97"/>
      <c r="J37" s="100"/>
      <c r="K37" s="95"/>
      <c r="L37" s="96" t="str">
        <f>IF($K37&gt;0,VLOOKUP($K37,'[1]items by line'!$A$2:$C$1028,2,FALSE),"")</f>
        <v/>
      </c>
      <c r="M37" s="100"/>
      <c r="N37" s="97"/>
      <c r="O37" s="118"/>
      <c r="P37" s="96" t="str">
        <f>IF($O37&gt;0,VLOOKUP($O37,'[1]items by line'!$A$2:$C$1028,2,FALSE),"")</f>
        <v/>
      </c>
      <c r="Q37" s="96"/>
      <c r="R37" s="95"/>
      <c r="S37" s="96" t="str">
        <f>IF($R37&gt;0,VLOOKUP($R37,'[1]items by line'!$A$2:$C$1028,2,FALSE),"")</f>
        <v/>
      </c>
      <c r="T37" s="96"/>
    </row>
    <row r="38" spans="1:20" x14ac:dyDescent="0.3">
      <c r="A38" s="94"/>
      <c r="B38" s="153"/>
      <c r="C38" s="95"/>
      <c r="D38" s="96" t="str">
        <f>IF($C38&gt;0,VLOOKUP($C38,'[1]items by line'!$A$2:$C$1028,2,FALSE),"")</f>
        <v/>
      </c>
      <c r="E38" s="97"/>
      <c r="F38" s="98"/>
      <c r="G38" s="99"/>
      <c r="H38" s="96" t="str">
        <f>IF($G38&gt;0,VLOOKUP($G38,'[1]items by line'!$A$2:$C$1028,2,FALSE),"")</f>
        <v/>
      </c>
      <c r="I38" s="97"/>
      <c r="J38" s="100"/>
      <c r="K38" s="95"/>
      <c r="L38" s="96" t="str">
        <f>IF($K38&gt;0,VLOOKUP($K38,'[1]items by line'!$A$2:$C$1028,2,FALSE),"")</f>
        <v/>
      </c>
      <c r="M38" s="100"/>
      <c r="N38" s="97"/>
      <c r="O38" s="122"/>
      <c r="P38" s="96" t="str">
        <f>IF($O38&gt;0,VLOOKUP($O38,'[1]items by line'!$A$2:$C$1028,2,FALSE),"")</f>
        <v/>
      </c>
      <c r="Q38" s="96"/>
      <c r="R38" s="95"/>
      <c r="S38" s="96" t="str">
        <f>IF($R38&gt;0,VLOOKUP($R38,'[1]items by line'!$A$2:$C$1028,2,FALSE),"")</f>
        <v/>
      </c>
      <c r="T38" s="96"/>
    </row>
    <row r="39" spans="1:20" ht="19.5" thickBot="1" x14ac:dyDescent="0.35">
      <c r="A39" s="94"/>
      <c r="B39" s="154"/>
      <c r="C39" s="107"/>
      <c r="D39" s="108" t="str">
        <f>IF($C39&gt;0,VLOOKUP($C39,'[1]items by line'!$A$2:$C$1028,2,FALSE),"")</f>
        <v/>
      </c>
      <c r="E39" s="109"/>
      <c r="F39" s="110"/>
      <c r="G39" s="111"/>
      <c r="H39" s="108" t="str">
        <f>IF($G39&gt;0,VLOOKUP($G39,'[1]items by line'!$A$2:$C$1028,2,FALSE),"")</f>
        <v/>
      </c>
      <c r="I39" s="109"/>
      <c r="J39" s="112"/>
      <c r="K39" s="107"/>
      <c r="L39" s="108" t="str">
        <f>IF($K39&gt;0,VLOOKUP($K39,'[1]items by line'!$A$2:$C$1028,2,FALSE),"")</f>
        <v/>
      </c>
      <c r="M39" s="112"/>
      <c r="N39" s="109"/>
      <c r="O39" s="107"/>
      <c r="P39" s="108" t="str">
        <f>IF($O39&gt;0,VLOOKUP($O39,'[1]items by line'!$A$2:$C$1028,2,FALSE),"")</f>
        <v/>
      </c>
      <c r="Q39" s="108"/>
      <c r="R39" s="107"/>
      <c r="S39" s="108" t="str">
        <f>IF($R39&gt;0,VLOOKUP($R39,'[1]items by line'!$A$2:$C$1028,2,FALSE),"")</f>
        <v/>
      </c>
      <c r="T39" s="108"/>
    </row>
    <row r="40" spans="1:20" x14ac:dyDescent="0.3">
      <c r="A40" s="94" t="s">
        <v>12</v>
      </c>
      <c r="B40" s="152" t="s">
        <v>11</v>
      </c>
      <c r="C40" s="82"/>
      <c r="D40" s="83" t="str">
        <f>IF($C40&gt;0,VLOOKUP($C40,'[1]items by line'!$A$2:$C$1028,2,FALSE),"")</f>
        <v/>
      </c>
      <c r="E40" s="84"/>
      <c r="F40" s="85"/>
      <c r="G40" s="86"/>
      <c r="H40" s="83" t="str">
        <f>IF($G40&gt;0,VLOOKUP($G40,'[1]items by line'!$A$2:$C$1028,2,FALSE),"")</f>
        <v/>
      </c>
      <c r="I40" s="84"/>
      <c r="J40" s="87"/>
      <c r="K40" s="82"/>
      <c r="L40" s="83" t="str">
        <f>IF($K40&gt;0,VLOOKUP($K40,'[1]items by line'!$A$2:$C$1028,2,FALSE),"")</f>
        <v/>
      </c>
      <c r="M40" s="83"/>
      <c r="N40" s="84"/>
      <c r="O40" s="90"/>
      <c r="P40" s="92" t="str">
        <f>IF($O40&gt;0,VLOOKUP($O40,'[1]items by line'!$A$2:$C$1028,2,FALSE),"")</f>
        <v/>
      </c>
      <c r="Q40" s="92"/>
      <c r="R40" s="82"/>
      <c r="S40" s="96" t="str">
        <f>IF($R40&gt;0,VLOOKUP($R40,'[1]items by line'!$A$2:$C$1028,2,FALSE),"")</f>
        <v/>
      </c>
      <c r="T40" s="83"/>
    </row>
    <row r="41" spans="1:20" x14ac:dyDescent="0.3">
      <c r="A41" s="105">
        <f>A20+1</f>
        <v>43725</v>
      </c>
      <c r="B41" s="153"/>
      <c r="C41" s="95"/>
      <c r="D41" s="96" t="str">
        <f>IF($C41&gt;0,VLOOKUP($C41,'[1]items by line'!$A$2:$C$1028,2,FALSE),"")</f>
        <v/>
      </c>
      <c r="E41" s="97"/>
      <c r="F41" s="98"/>
      <c r="G41" s="99"/>
      <c r="H41" s="96" t="str">
        <f>IF($G41&gt;0,VLOOKUP($G41,'[1]items by line'!$A$2:$C$1028,2,FALSE),"")</f>
        <v/>
      </c>
      <c r="I41" s="97"/>
      <c r="J41" s="100"/>
      <c r="K41" s="95"/>
      <c r="L41" s="96"/>
      <c r="M41" s="100"/>
      <c r="N41" s="97"/>
      <c r="O41" s="103"/>
      <c r="P41" s="91"/>
      <c r="Q41" s="91"/>
      <c r="R41" s="95"/>
      <c r="S41" s="96" t="str">
        <f>IF($R41&gt;0,VLOOKUP($R41,'[1]items by line'!$A$2:$C$1028,2,FALSE),"")</f>
        <v/>
      </c>
      <c r="T41" s="96"/>
    </row>
    <row r="42" spans="1:20" x14ac:dyDescent="0.3">
      <c r="A42" s="94"/>
      <c r="B42" s="153"/>
      <c r="C42" s="95"/>
      <c r="D42" s="96" t="str">
        <f>IF($C42&gt;0,VLOOKUP($C42,'[1]items by line'!$A$2:$C$1028,2,FALSE),"")</f>
        <v/>
      </c>
      <c r="E42" s="97"/>
      <c r="F42" s="98"/>
      <c r="G42" s="99">
        <v>70000091</v>
      </c>
      <c r="H42" s="96" t="str">
        <f>IF($G42&gt;0,VLOOKUP($G42,'[1]items by line'!$A$2:$C$1028,2,FALSE),"")</f>
        <v>Milton's Organic Crispy Salt Olive Oil 24/170g Sleeve</v>
      </c>
      <c r="I42" s="97"/>
      <c r="J42" s="100"/>
      <c r="K42" s="95" t="s">
        <v>22</v>
      </c>
      <c r="L42" s="96" t="str">
        <f>IF($K42&gt;0,VLOOKUP($K42,'[1]items by line'!$A$2:$C$1028,2,FALSE),"")</f>
        <v>ALLERGEN CLEAN-8 Hours</v>
      </c>
      <c r="M42" s="100"/>
      <c r="N42" s="97"/>
      <c r="O42" s="103"/>
      <c r="P42" s="91"/>
      <c r="Q42" s="91"/>
      <c r="R42" s="95">
        <v>30000193</v>
      </c>
      <c r="S42" s="96" t="str">
        <f>IF($R42&gt;0,VLOOKUP($R42,'[1]items by line'!$A$2:$C$1028,2,FALSE),"")</f>
        <v>Tesco V3 Assorted 6/250g</v>
      </c>
      <c r="T42" s="96"/>
    </row>
    <row r="43" spans="1:20" x14ac:dyDescent="0.3">
      <c r="A43" s="94"/>
      <c r="B43" s="153"/>
      <c r="C43" s="95">
        <v>70000024</v>
      </c>
      <c r="D43" s="96" t="str">
        <f>IF($C43&gt;0,VLOOKUP($C43,'[1]items by line'!$A$2:$C$1028,2,FALSE),"")</f>
        <v>Bulk Wholewheat Square Stone Ground</v>
      </c>
      <c r="E43" s="97">
        <v>15000</v>
      </c>
      <c r="F43" s="98"/>
      <c r="G43" s="99"/>
      <c r="H43" s="96" t="str">
        <f>IF($G43&gt;0,VLOOKUP($G43,'[1]items by line'!$A$2:$C$1028,2,FALSE),"")</f>
        <v/>
      </c>
      <c r="I43" s="97"/>
      <c r="J43" s="100"/>
      <c r="K43" s="95"/>
      <c r="L43" s="96" t="str">
        <f>IF($K43&gt;0,VLOOKUP($K43,'[1]items by line'!$A$2:$C$1028,2,FALSE),"")</f>
        <v/>
      </c>
      <c r="M43" s="100"/>
      <c r="N43" s="97"/>
      <c r="O43" s="103"/>
      <c r="P43" s="91" t="str">
        <f>IF($O43&gt;0,VLOOKUP($O43,'[1]items by line'!$A$2:$C$1028,2,FALSE),"")</f>
        <v/>
      </c>
      <c r="Q43" s="91"/>
      <c r="R43" s="95"/>
      <c r="S43" s="96" t="str">
        <f>IF($R43&gt;0,VLOOKUP($R43,'[1]items by line'!$A$2:$C$1028,2,FALSE),"")</f>
        <v/>
      </c>
      <c r="T43" s="96"/>
    </row>
    <row r="44" spans="1:20" x14ac:dyDescent="0.3">
      <c r="A44" s="105"/>
      <c r="B44" s="153"/>
      <c r="C44" s="95"/>
      <c r="D44" s="96" t="str">
        <f>IF($C44&gt;0,VLOOKUP($C44,'[1]items by line'!$A$2:$C$1028,2,FALSE),"")</f>
        <v/>
      </c>
      <c r="E44" s="97"/>
      <c r="F44" s="98"/>
      <c r="G44" s="99"/>
      <c r="H44" s="96" t="str">
        <f>IF($G44&gt;0,VLOOKUP($G44,'[1]items by line'!$A$2:$C$1028,2,FALSE),"")</f>
        <v/>
      </c>
      <c r="I44" s="97"/>
      <c r="J44" s="100"/>
      <c r="K44" s="95"/>
      <c r="L44" s="96" t="str">
        <f>IF($K44&gt;0,VLOOKUP($K44,'[1]items by line'!$A$2:$C$1028,2,FALSE),"")</f>
        <v/>
      </c>
      <c r="M44" s="100"/>
      <c r="N44" s="97"/>
      <c r="O44" s="103"/>
      <c r="P44" s="91" t="str">
        <f>IF($O44&gt;0,VLOOKUP($O44,'[1]items by line'!$A$2:$C$1028,2,FALSE),"")</f>
        <v/>
      </c>
      <c r="Q44" s="91"/>
      <c r="R44" s="95"/>
      <c r="S44" s="96" t="str">
        <f>IF($R44&gt;0,VLOOKUP($R44,'[1]items by line'!$A$2:$C$1028,2,FALSE),"")</f>
        <v/>
      </c>
      <c r="T44" s="96"/>
    </row>
    <row r="45" spans="1:20" x14ac:dyDescent="0.3">
      <c r="A45" s="94"/>
      <c r="B45" s="153"/>
      <c r="C45" s="95"/>
      <c r="D45" s="96" t="str">
        <f>IF($C45&gt;0,VLOOKUP($C45,'[1]items by line'!$A$2:$C$1028,2,FALSE),"")</f>
        <v/>
      </c>
      <c r="E45" s="97"/>
      <c r="F45" s="98"/>
      <c r="G45" s="99"/>
      <c r="H45" s="96" t="str">
        <f>IF($G45&gt;0,VLOOKUP($G45,'[1]items by line'!$A$2:$C$1028,2,FALSE),"")</f>
        <v/>
      </c>
      <c r="I45" s="97"/>
      <c r="J45" s="100"/>
      <c r="K45" s="95"/>
      <c r="L45" s="96" t="str">
        <f>IF($K45&gt;0,VLOOKUP($K45,'[1]items by line'!$A$2:$C$1028,2,FALSE),"")</f>
        <v/>
      </c>
      <c r="M45" s="100"/>
      <c r="N45" s="97"/>
      <c r="O45" s="103"/>
      <c r="P45" s="91" t="str">
        <f>IF($O45&gt;0,VLOOKUP($O45,'[1]items by line'!$A$2:$C$1028,2,FALSE),"")</f>
        <v/>
      </c>
      <c r="Q45" s="91"/>
      <c r="R45" s="95"/>
      <c r="S45" s="96" t="str">
        <f>IF($R45&gt;0,VLOOKUP($R45,'[1]items by line'!$A$2:$C$1028,2,FALSE),"")</f>
        <v/>
      </c>
      <c r="T45" s="96"/>
    </row>
    <row r="46" spans="1:20" ht="19.5" thickBot="1" x14ac:dyDescent="0.35">
      <c r="A46" s="94"/>
      <c r="B46" s="154"/>
      <c r="C46" s="107"/>
      <c r="D46" s="96" t="str">
        <f>IF($C46&gt;0,VLOOKUP($C46,'[1]items by line'!$A$2:$C$1028,2,FALSE),"")</f>
        <v/>
      </c>
      <c r="E46" s="109"/>
      <c r="F46" s="110"/>
      <c r="G46" s="111"/>
      <c r="H46" s="108" t="str">
        <f>IF($G46&gt;0,VLOOKUP($G46,'[1]items by line'!$A$2:$C$1028,2,FALSE),"")</f>
        <v/>
      </c>
      <c r="I46" s="109"/>
      <c r="J46" s="112"/>
      <c r="K46" s="107"/>
      <c r="L46" s="108" t="str">
        <f>IF($K46&gt;0,VLOOKUP($K46,'[1]items by line'!$A$2:$C$1028,2,FALSE),"")</f>
        <v/>
      </c>
      <c r="M46" s="112"/>
      <c r="N46" s="109"/>
      <c r="O46" s="115"/>
      <c r="P46" s="116" t="str">
        <f>IF($O46&gt;0,VLOOKUP($O46,'[1]items by line'!$A$2:$C$1028,2,FALSE),"")</f>
        <v/>
      </c>
      <c r="Q46" s="116"/>
      <c r="R46" s="107"/>
      <c r="S46" s="108" t="str">
        <f>IF($R46&gt;0,VLOOKUP($R46,'[1]items by line'!$A$2:$C$1028,2,FALSE),"")</f>
        <v/>
      </c>
      <c r="T46" s="108"/>
    </row>
    <row r="47" spans="1:20" ht="18" x14ac:dyDescent="0.35">
      <c r="A47" s="94"/>
      <c r="B47" s="152" t="s">
        <v>7</v>
      </c>
      <c r="C47" s="82"/>
      <c r="D47" s="83" t="str">
        <f>IF($C47&gt;0,VLOOKUP($C47,'[1]items by line'!$A$2:$C$1028,2,FALSE),"")</f>
        <v/>
      </c>
      <c r="E47" s="84"/>
      <c r="F47" s="85"/>
      <c r="G47" s="86"/>
      <c r="H47" s="83" t="str">
        <f>IF($G47&gt;0,VLOOKUP($G47,'[1]items by line'!$A$2:$C$1028,2,FALSE),"")</f>
        <v/>
      </c>
      <c r="I47" s="84"/>
      <c r="J47" s="87"/>
      <c r="K47" s="88"/>
      <c r="L47" s="89" t="str">
        <f>IF($K47&gt;0,VLOOKUP($K47,'[1]items by line'!$A$2:$C$1028,2,FALSE),"")</f>
        <v/>
      </c>
      <c r="M47" s="119"/>
      <c r="N47" s="84"/>
      <c r="O47" s="90"/>
      <c r="P47" s="92" t="str">
        <f>IF($O47&gt;0,VLOOKUP($O47,'[1]items by line'!$A$2:$C$1028,2,FALSE),"")</f>
        <v/>
      </c>
      <c r="Q47" s="92"/>
      <c r="R47" s="123"/>
      <c r="S47" s="92" t="str">
        <f>IF($R47&gt;0,VLOOKUP($R47,'[1]items by line'!$A$2:$C$1028,2,FALSE),"")</f>
        <v/>
      </c>
      <c r="T47" s="93"/>
    </row>
    <row r="48" spans="1:20" ht="18" x14ac:dyDescent="0.35">
      <c r="A48" s="94"/>
      <c r="B48" s="153"/>
      <c r="C48" s="95"/>
      <c r="D48" s="96" t="str">
        <f>IF($C48&gt;0,VLOOKUP($C48,'[1]items by line'!$A$2:$C$1028,2,FALSE),"")</f>
        <v/>
      </c>
      <c r="E48" s="97"/>
      <c r="F48" s="98"/>
      <c r="G48" s="99"/>
      <c r="H48" s="96" t="str">
        <f>IF($G48&gt;0,VLOOKUP($G48,'[1]items by line'!$A$2:$C$1028,2,FALSE),"")</f>
        <v/>
      </c>
      <c r="I48" s="97"/>
      <c r="J48" s="100"/>
      <c r="K48" s="101"/>
      <c r="L48" s="102" t="str">
        <f>IF($K48&gt;0,VLOOKUP($K48,'[1]items by line'!$A$2:$C$1028,2,FALSE),"")</f>
        <v/>
      </c>
      <c r="M48" s="120"/>
      <c r="N48" s="97"/>
      <c r="O48" s="103"/>
      <c r="P48" s="91"/>
      <c r="Q48" s="91"/>
      <c r="R48" s="124"/>
      <c r="S48" s="91"/>
      <c r="T48" s="104"/>
    </row>
    <row r="49" spans="1:20" ht="18" x14ac:dyDescent="0.35">
      <c r="A49" s="94"/>
      <c r="B49" s="153"/>
      <c r="C49" s="95"/>
      <c r="D49" s="96" t="str">
        <f>IF($C49&gt;0,VLOOKUP($C49,'[1]items by line'!$A$2:$C$1028,2,FALSE),"")</f>
        <v/>
      </c>
      <c r="E49" s="97"/>
      <c r="F49" s="98"/>
      <c r="G49" s="99"/>
      <c r="H49" s="96" t="str">
        <f>IF($G49&gt;0,VLOOKUP($G49,'[1]items by line'!$A$2:$C$1028,2,FALSE),"")</f>
        <v/>
      </c>
      <c r="I49" s="97"/>
      <c r="J49" s="100"/>
      <c r="K49" s="101"/>
      <c r="L49" s="102" t="str">
        <f>IF($K49&gt;0,VLOOKUP($K49,'[1]items by line'!$A$2:$C$1028,2,FALSE),"")</f>
        <v/>
      </c>
      <c r="M49" s="120"/>
      <c r="N49" s="97"/>
      <c r="O49" s="103"/>
      <c r="P49" s="91"/>
      <c r="Q49" s="91"/>
      <c r="R49" s="124"/>
      <c r="S49" s="91"/>
      <c r="T49" s="104"/>
    </row>
    <row r="50" spans="1:20" ht="18" x14ac:dyDescent="0.35">
      <c r="A50" s="94"/>
      <c r="B50" s="153"/>
      <c r="C50" s="95">
        <v>70000024</v>
      </c>
      <c r="D50" s="96" t="str">
        <f>IF($C50&gt;0,VLOOKUP($C50,'[1]items by line'!$A$2:$C$1028,2,FALSE),"")</f>
        <v>Bulk Wholewheat Square Stone Ground</v>
      </c>
      <c r="E50" s="97"/>
      <c r="F50" s="98"/>
      <c r="G50" s="99">
        <v>70000091</v>
      </c>
      <c r="H50" s="96" t="str">
        <f>IF($G50&gt;0,VLOOKUP($G50,'[1]items by line'!$A$2:$C$1028,2,FALSE),"")</f>
        <v>Milton's Organic Crispy Salt Olive Oil 24/170g Sleeve</v>
      </c>
      <c r="I50" s="97"/>
      <c r="J50" s="100"/>
      <c r="K50" s="101"/>
      <c r="L50" s="102"/>
      <c r="M50" s="120"/>
      <c r="N50" s="97"/>
      <c r="O50" s="103"/>
      <c r="P50" s="91"/>
      <c r="Q50" s="91"/>
      <c r="R50" s="124"/>
      <c r="S50" s="91"/>
      <c r="T50" s="104"/>
    </row>
    <row r="51" spans="1:20" ht="18" x14ac:dyDescent="0.35">
      <c r="A51" s="94"/>
      <c r="B51" s="153"/>
      <c r="C51" s="95"/>
      <c r="D51" s="96" t="str">
        <f>IF($C51&gt;0,VLOOKUP($C51,'[1]items by line'!$A$2:$C$1028,2,FALSE),"")</f>
        <v/>
      </c>
      <c r="E51" s="97"/>
      <c r="F51" s="98"/>
      <c r="G51" s="99"/>
      <c r="H51" s="96" t="str">
        <f>IF($G51&gt;0,VLOOKUP($G51,'[1]items by line'!$A$2:$C$1028,2,FALSE),"")</f>
        <v/>
      </c>
      <c r="I51" s="97"/>
      <c r="J51" s="100"/>
      <c r="K51" s="101"/>
      <c r="L51" s="102" t="str">
        <f>IF($K51&gt;0,VLOOKUP($K51,'[1]items by line'!$A$2:$C$1028,2,FALSE),"")</f>
        <v/>
      </c>
      <c r="M51" s="120"/>
      <c r="N51" s="97"/>
      <c r="O51" s="103"/>
      <c r="P51" s="91" t="str">
        <f>IF($O51&gt;0,VLOOKUP($O51,'[1]items by line'!$A$2:$C$1028,2,FALSE),"")</f>
        <v/>
      </c>
      <c r="Q51" s="91"/>
      <c r="R51" s="124"/>
      <c r="S51" s="91" t="str">
        <f>IF($R51&gt;0,VLOOKUP($R51,'[1]items by line'!$A$2:$C$1028,2,FALSE),"")</f>
        <v/>
      </c>
      <c r="T51" s="104"/>
    </row>
    <row r="52" spans="1:20" ht="18" x14ac:dyDescent="0.35">
      <c r="A52" s="94"/>
      <c r="B52" s="153"/>
      <c r="C52" s="95"/>
      <c r="D52" s="96" t="str">
        <f>IF($C52&gt;0,VLOOKUP($C52,'[1]items by line'!$A$2:$C$1028,2,FALSE),"")</f>
        <v/>
      </c>
      <c r="E52" s="97"/>
      <c r="F52" s="98"/>
      <c r="G52" s="99"/>
      <c r="H52" s="96" t="str">
        <f>IF($G52&gt;0,VLOOKUP($G52,'[1]items by line'!$A$2:$C$1028,2,FALSE),"")</f>
        <v/>
      </c>
      <c r="I52" s="97"/>
      <c r="J52" s="100"/>
      <c r="K52" s="101"/>
      <c r="L52" s="102" t="str">
        <f>IF($K52&gt;0,VLOOKUP($K52,'[1]items by line'!$A$2:$C$1028,2,FALSE),"")</f>
        <v/>
      </c>
      <c r="M52" s="120"/>
      <c r="N52" s="97"/>
      <c r="O52" s="103"/>
      <c r="P52" s="91" t="str">
        <f>IF($O52&gt;0,VLOOKUP($O52,'[1]items by line'!$A$2:$C$1028,2,FALSE),"")</f>
        <v/>
      </c>
      <c r="Q52" s="91"/>
      <c r="R52" s="124"/>
      <c r="S52" s="91" t="str">
        <f>IF($R52&gt;0,VLOOKUP($R52,'[1]items by line'!$A$2:$C$1028,2,FALSE),"")</f>
        <v/>
      </c>
      <c r="T52" s="104"/>
    </row>
    <row r="53" spans="1:20" ht="18.600000000000001" thickBot="1" x14ac:dyDescent="0.4">
      <c r="A53" s="94"/>
      <c r="B53" s="154"/>
      <c r="C53" s="107"/>
      <c r="D53" s="108" t="str">
        <f>IF($C53&gt;0,VLOOKUP($C53,'[1]items by line'!$A$2:$C$1028,2,FALSE),"")</f>
        <v/>
      </c>
      <c r="E53" s="109"/>
      <c r="F53" s="110"/>
      <c r="G53" s="111"/>
      <c r="H53" s="108" t="str">
        <f>IF($G53&gt;0,VLOOKUP($G53,'[1]items by line'!$A$2:$C$1028,2,FALSE),"")</f>
        <v/>
      </c>
      <c r="I53" s="109"/>
      <c r="J53" s="112"/>
      <c r="K53" s="113"/>
      <c r="L53" s="114" t="str">
        <f>IF($K53&gt;0,VLOOKUP($K53,'[1]items by line'!$A$2:$C$1028,2,FALSE),"")</f>
        <v/>
      </c>
      <c r="M53" s="121"/>
      <c r="N53" s="109"/>
      <c r="O53" s="115"/>
      <c r="P53" s="116" t="str">
        <f>IF($O53&gt;0,VLOOKUP($O53,'[1]items by line'!$A$2:$C$1028,2,FALSE),"")</f>
        <v/>
      </c>
      <c r="Q53" s="116"/>
      <c r="R53" s="124"/>
      <c r="S53" s="116" t="str">
        <f>IF($R53&gt;0,VLOOKUP($R53,'[1]items by line'!$A$2:$C$1028,2,FALSE),"")</f>
        <v/>
      </c>
      <c r="T53" s="117"/>
    </row>
    <row r="54" spans="1:20" ht="18" x14ac:dyDescent="0.35">
      <c r="A54" s="81"/>
      <c r="B54" s="152" t="s">
        <v>9</v>
      </c>
      <c r="C54" s="82"/>
      <c r="D54" s="83" t="str">
        <f>IF($C54&gt;0,VLOOKUP($C54,'[1]items by line'!$A$2:$C$1028,2,FALSE),"")</f>
        <v/>
      </c>
      <c r="E54" s="84"/>
      <c r="F54" s="85"/>
      <c r="G54" s="99"/>
      <c r="H54" s="96" t="str">
        <f>IF($G54&gt;0,VLOOKUP($G54,'[1]items by line'!$A$2:$C$1028,2,FALSE),"")</f>
        <v/>
      </c>
      <c r="I54" s="97"/>
      <c r="J54" s="87"/>
      <c r="K54" s="82"/>
      <c r="L54" s="83" t="str">
        <f>IF($K54&gt;0,VLOOKUP($K54,'[1]items by line'!$A$2:$C$1028,2,FALSE),"")</f>
        <v/>
      </c>
      <c r="M54" s="87"/>
      <c r="N54" s="84"/>
      <c r="O54" s="82"/>
      <c r="P54" s="83" t="str">
        <f>IF($O54&gt;0,VLOOKUP($O54,'[1]items by line'!$A$2:$C$1028,2,FALSE),"")</f>
        <v/>
      </c>
      <c r="Q54" s="83"/>
      <c r="R54" s="82"/>
      <c r="S54" s="96" t="str">
        <f>IF($R54&gt;0,VLOOKUP($R54,'[1]items by line'!$A$2:$C$1028,2,FALSE),"")</f>
        <v/>
      </c>
      <c r="T54" s="84"/>
    </row>
    <row r="55" spans="1:20" ht="18" x14ac:dyDescent="0.35">
      <c r="A55" s="94"/>
      <c r="B55" s="153"/>
      <c r="C55" s="95"/>
      <c r="D55" s="96" t="str">
        <f>IF($C55&gt;0,VLOOKUP($C55,'[1]items by line'!$A$2:$C$1028,2,FALSE),"")</f>
        <v/>
      </c>
      <c r="E55" s="97"/>
      <c r="F55" s="98"/>
      <c r="G55" s="99"/>
      <c r="H55" s="96" t="str">
        <f>IF($G55&gt;0,VLOOKUP($G55,'[1]items by line'!$A$2:$C$1028,2,FALSE),"")</f>
        <v/>
      </c>
      <c r="I55" s="97"/>
      <c r="J55" s="100"/>
      <c r="K55" s="95"/>
      <c r="L55" s="96" t="str">
        <f>IF($K55&gt;0,VLOOKUP($K55,'[1]items by line'!$A$2:$C$1028,2,FALSE),"")</f>
        <v/>
      </c>
      <c r="M55" s="100"/>
      <c r="N55" s="97"/>
      <c r="O55" s="122"/>
      <c r="P55" s="96" t="str">
        <f>IF($O55&gt;0,VLOOKUP($O55,'[1]items by line'!$A$2:$C$1028,2,FALSE),"")</f>
        <v/>
      </c>
      <c r="Q55" s="96"/>
      <c r="R55" s="95"/>
      <c r="S55" s="96" t="str">
        <f>IF($R55&gt;0,VLOOKUP($R55,'[1]items by line'!$A$2:$C$1028,2,FALSE),"")</f>
        <v/>
      </c>
      <c r="T55" s="97"/>
    </row>
    <row r="56" spans="1:20" ht="18" x14ac:dyDescent="0.35">
      <c r="A56" s="94"/>
      <c r="B56" s="153"/>
      <c r="C56" s="95">
        <v>70000024</v>
      </c>
      <c r="D56" s="96" t="str">
        <f>IF($C56&gt;0,VLOOKUP($C56,'[1]items by line'!$A$2:$C$1028,2,FALSE),"")</f>
        <v>Bulk Wholewheat Square Stone Ground</v>
      </c>
      <c r="E56" s="97"/>
      <c r="F56" s="98"/>
      <c r="G56" s="99">
        <v>70000091</v>
      </c>
      <c r="H56" s="96" t="str">
        <f>IF($G56&gt;0,VLOOKUP($G56,'[1]items by line'!$A$2:$C$1028,2,FALSE),"")</f>
        <v>Milton's Organic Crispy Salt Olive Oil 24/170g Sleeve</v>
      </c>
      <c r="I56" s="97"/>
      <c r="J56" s="100"/>
      <c r="K56" s="95">
        <v>70000070</v>
      </c>
      <c r="L56" s="96" t="str">
        <f>IF($K56&gt;0,VLOOKUP($K56,'[1]items by line'!$A$2:$C$1028,2,FALSE),"")</f>
        <v xml:space="preserve">Lidl (USA) Thin Wheat Reduced Fat 32/8.5oz(240g)  </v>
      </c>
      <c r="M56" s="100">
        <v>188</v>
      </c>
      <c r="N56" s="97"/>
      <c r="O56" s="122">
        <v>30000153</v>
      </c>
      <c r="P56" s="96" t="str">
        <f>IF($O56&gt;0,VLOOKUP($O56,'[1]items by line'!$A$2:$C$1028,2,FALSE),"")</f>
        <v>Damora V3 mixed Wheaten</v>
      </c>
      <c r="Q56" s="96"/>
      <c r="R56" s="95"/>
      <c r="S56" s="96" t="str">
        <f>IF($R56&gt;0,VLOOKUP($R56,'[1]items by line'!$A$2:$C$1028,2,FALSE),"")</f>
        <v/>
      </c>
      <c r="T56" s="97"/>
    </row>
    <row r="57" spans="1:20" ht="18" x14ac:dyDescent="0.35">
      <c r="A57" s="94"/>
      <c r="B57" s="153"/>
      <c r="C57" s="95" t="s">
        <v>29</v>
      </c>
      <c r="D57" s="96" t="str">
        <f>IF($C57&gt;0,VLOOKUP($C57,'[1]items by line'!$A$2:$C$1028,2,FALSE),"")</f>
        <v>Change over-30 Minutes</v>
      </c>
      <c r="E57" s="97"/>
      <c r="F57" s="98"/>
      <c r="G57" s="99" t="s">
        <v>27</v>
      </c>
      <c r="H57" s="96" t="str">
        <f>IF($G57&gt;0,VLOOKUP($G57,'[1]items by line'!$A$2:$C$1028,2,FALSE),"")</f>
        <v>Long Box Changeover-2 Hours</v>
      </c>
      <c r="I57" s="97"/>
      <c r="J57" s="100"/>
      <c r="K57" s="95"/>
      <c r="L57" s="96" t="s">
        <v>32</v>
      </c>
      <c r="M57" s="100"/>
      <c r="N57" s="97"/>
      <c r="O57" s="122"/>
      <c r="P57" s="96" t="str">
        <f>IF($O57&gt;0,VLOOKUP($O57,'[1]items by line'!$A$2:$C$1028,2,FALSE),"")</f>
        <v/>
      </c>
      <c r="Q57" s="96"/>
      <c r="R57" s="95">
        <v>30000193</v>
      </c>
      <c r="S57" s="96" t="str">
        <f>IF($R57&gt;0,VLOOKUP($R57,'[1]items by line'!$A$2:$C$1028,2,FALSE),"")</f>
        <v>Tesco V3 Assorted 6/250g</v>
      </c>
      <c r="T57" s="97">
        <v>3960</v>
      </c>
    </row>
    <row r="58" spans="1:20" ht="18" x14ac:dyDescent="0.35">
      <c r="A58" s="94"/>
      <c r="B58" s="153"/>
      <c r="C58" s="95">
        <v>70000031</v>
      </c>
      <c r="D58" s="96" t="str">
        <f>IF($C58&gt;0,VLOOKUP($C58,'[1]items by line'!$A$2:$C$1028,2,FALSE),"")</f>
        <v>Bulk Sweet Wheat Rectangle</v>
      </c>
      <c r="E58" s="97">
        <v>13500</v>
      </c>
      <c r="F58" s="98"/>
      <c r="G58" s="99"/>
      <c r="H58" s="96" t="s">
        <v>32</v>
      </c>
      <c r="I58" s="97"/>
      <c r="J58" s="100"/>
      <c r="K58" s="95" t="s">
        <v>24</v>
      </c>
      <c r="L58" s="96" t="str">
        <f>IF($K58&gt;0,VLOOKUP($K58,'[1]items by line'!$A$2:$C$1028,2,FALSE),"")</f>
        <v>Retail Change Over-15 Minutes</v>
      </c>
      <c r="M58" s="100"/>
      <c r="N58" s="97"/>
      <c r="O58" s="95"/>
      <c r="P58" s="96" t="str">
        <f>IF($O58&gt;0,VLOOKUP($O58,'[1]items by line'!$A$2:$C$1028,2,FALSE),"")</f>
        <v/>
      </c>
      <c r="Q58" s="96"/>
      <c r="R58" s="95">
        <v>2</v>
      </c>
      <c r="S58" s="96" t="str">
        <f>IF($R58&gt;0,VLOOKUP($R58,'[1]items by line'!$A$2:$C$1028,2,FALSE),"")</f>
        <v>2 nd Order</v>
      </c>
      <c r="T58" s="97"/>
    </row>
    <row r="59" spans="1:20" ht="18" x14ac:dyDescent="0.35">
      <c r="A59" s="94"/>
      <c r="B59" s="153"/>
      <c r="C59" s="95"/>
      <c r="D59" s="96" t="str">
        <f>IF($C59&gt;0,VLOOKUP($C59,'[1]items by line'!$A$2:$C$1028,2,FALSE),"")</f>
        <v/>
      </c>
      <c r="E59" s="97"/>
      <c r="F59" s="98"/>
      <c r="G59" s="99">
        <v>70000068</v>
      </c>
      <c r="H59" s="96" t="str">
        <f>IF($G59&gt;0,VLOOKUP($G59,'[1]items by line'!$A$2:$C$1028,2,FALSE),"")</f>
        <v>Lidl (USA) Original Entertainer 48/7oz</v>
      </c>
      <c r="I59" s="97">
        <v>195</v>
      </c>
      <c r="J59" s="100"/>
      <c r="K59" s="95"/>
      <c r="L59" s="96" t="str">
        <f>IF($K59&gt;0,VLOOKUP($K59,'[1]items by line'!$A$2:$C$1028,2,FALSE),"")</f>
        <v/>
      </c>
      <c r="M59" s="100"/>
      <c r="N59" s="97"/>
      <c r="O59" s="122"/>
      <c r="P59" s="96" t="str">
        <f>IF($O59&gt;0,VLOOKUP($O59,'[1]items by line'!$A$2:$C$1028,2,FALSE),"")</f>
        <v/>
      </c>
      <c r="Q59" s="96"/>
      <c r="R59" s="95"/>
      <c r="S59" s="96" t="str">
        <f>IF($R59&gt;0,VLOOKUP($R59,'[1]items by line'!$A$2:$C$1028,2,FALSE),"")</f>
        <v/>
      </c>
      <c r="T59" s="97"/>
    </row>
    <row r="60" spans="1:20" ht="18.600000000000001" thickBot="1" x14ac:dyDescent="0.4">
      <c r="A60" s="94"/>
      <c r="B60" s="154"/>
      <c r="C60" s="107"/>
      <c r="D60" s="108" t="str">
        <f>IF($C60&gt;0,VLOOKUP($C60,'[1]items by line'!$A$2:$C$1028,2,FALSE),"")</f>
        <v/>
      </c>
      <c r="E60" s="109"/>
      <c r="F60" s="110"/>
      <c r="G60" s="99"/>
      <c r="H60" s="108" t="str">
        <f>IF($G60&gt;0,VLOOKUP($G60,'[1]items by line'!$A$2:$C$1028,2,FALSE),"")</f>
        <v/>
      </c>
      <c r="I60" s="97"/>
      <c r="J60" s="112"/>
      <c r="K60" s="107"/>
      <c r="L60" s="108" t="str">
        <f>IF($K60&gt;0,VLOOKUP($K60,'[1]items by line'!$A$2:$C$1028,2,FALSE),"")</f>
        <v/>
      </c>
      <c r="M60" s="112"/>
      <c r="N60" s="109"/>
      <c r="O60" s="107"/>
      <c r="P60" s="108" t="str">
        <f>IF($O60&gt;0,VLOOKUP($O60,'[1]items by line'!$A$2:$C$1028,2,FALSE),"")</f>
        <v/>
      </c>
      <c r="Q60" s="108"/>
      <c r="R60" s="107"/>
      <c r="S60" s="108" t="str">
        <f>IF($R60&gt;0,VLOOKUP($R60,'[1]items by line'!$A$2:$C$1028,2,FALSE),"")</f>
        <v/>
      </c>
      <c r="T60" s="97"/>
    </row>
    <row r="61" spans="1:20" ht="18" x14ac:dyDescent="0.35">
      <c r="A61" s="94" t="s">
        <v>13</v>
      </c>
      <c r="B61" s="152" t="s">
        <v>11</v>
      </c>
      <c r="C61" s="82"/>
      <c r="D61" s="83" t="str">
        <f>IF($C61&gt;0,VLOOKUP($C61,'[1]items by line'!$A$2:$C$1028,2,FALSE),"")</f>
        <v/>
      </c>
      <c r="E61" s="84"/>
      <c r="F61" s="85"/>
      <c r="G61" s="86"/>
      <c r="H61" s="83" t="str">
        <f>IF($G61&gt;0,VLOOKUP($G61,'[1]items by line'!$A$2:$C$1028,2,FALSE),"")</f>
        <v/>
      </c>
      <c r="I61" s="84"/>
      <c r="J61" s="87"/>
      <c r="K61" s="82"/>
      <c r="L61" s="83" t="str">
        <f>IF($K61&gt;0,VLOOKUP($K61,'[1]items by line'!$A$2:$C$1028,2,FALSE),"")</f>
        <v/>
      </c>
      <c r="M61" s="87"/>
      <c r="N61" s="84"/>
      <c r="O61" s="90"/>
      <c r="P61" s="92" t="str">
        <f>IF($O61&gt;0,VLOOKUP($O61,'[1]items by line'!$A$2:$C$1028,2,FALSE),"")</f>
        <v/>
      </c>
      <c r="Q61" s="92"/>
      <c r="R61" s="82"/>
      <c r="S61" s="96" t="str">
        <f>IF($R61&gt;0,VLOOKUP($R61,'[1]items by line'!$A$2:$C$1028,2,FALSE),"")</f>
        <v/>
      </c>
      <c r="T61" s="84"/>
    </row>
    <row r="62" spans="1:20" ht="18" x14ac:dyDescent="0.35">
      <c r="A62" s="105">
        <f>A41+1</f>
        <v>43726</v>
      </c>
      <c r="B62" s="153"/>
      <c r="C62" s="95"/>
      <c r="D62" s="96" t="str">
        <f>IF($C62&gt;0,VLOOKUP($C62,'[1]items by line'!$A$2:$C$1028,2,FALSE),"")</f>
        <v/>
      </c>
      <c r="E62" s="97"/>
      <c r="F62" s="98"/>
      <c r="G62" s="99" t="s">
        <v>29</v>
      </c>
      <c r="H62" s="96" t="str">
        <f>IF($G62&gt;0,VLOOKUP($G62,'[1]items by line'!$A$2:$C$1028,2,FALSE),"")</f>
        <v>Change over-30 Minutes</v>
      </c>
      <c r="I62" s="97"/>
      <c r="J62" s="100"/>
      <c r="K62" s="95">
        <v>70000064</v>
      </c>
      <c r="L62" s="96" t="str">
        <f>IF($K62&gt;0,VLOOKUP($K62,'[1]items by line'!$A$2:$C$1028,2,FALSE),"")</f>
        <v>Aldi (U.S.) Thin Wheat Reduced Fat 32/240g Internals</v>
      </c>
      <c r="M62" s="100">
        <v>1500</v>
      </c>
      <c r="N62" s="97"/>
      <c r="O62" s="103"/>
      <c r="P62" s="91"/>
      <c r="Q62" s="91"/>
      <c r="R62" s="95"/>
      <c r="S62" s="96" t="str">
        <f>IF($R62&gt;0,VLOOKUP($R62,'[1]items by line'!$A$2:$C$1028,2,FALSE),"")</f>
        <v/>
      </c>
      <c r="T62" s="97"/>
    </row>
    <row r="63" spans="1:20" ht="18" x14ac:dyDescent="0.35">
      <c r="A63" s="94"/>
      <c r="B63" s="153"/>
      <c r="C63" s="95"/>
      <c r="D63" s="96" t="str">
        <f>IF($C63&gt;0,VLOOKUP($C63,'[1]items by line'!$A$2:$C$1028,2,FALSE),"")</f>
        <v/>
      </c>
      <c r="E63" s="97"/>
      <c r="F63" s="98"/>
      <c r="G63" s="99"/>
      <c r="H63" s="96" t="s">
        <v>32</v>
      </c>
      <c r="I63" s="97"/>
      <c r="J63" s="100"/>
      <c r="K63" s="95"/>
      <c r="L63" s="96" t="s">
        <v>32</v>
      </c>
      <c r="M63" s="100"/>
      <c r="N63" s="97"/>
      <c r="O63" s="103"/>
      <c r="P63" s="91"/>
      <c r="Q63" s="91"/>
      <c r="R63" s="95">
        <v>30000193</v>
      </c>
      <c r="S63" s="96" t="str">
        <f>IF($R63&gt;0,VLOOKUP($R63,'[1]items by line'!$A$2:$C$1028,2,FALSE),"")</f>
        <v>Tesco V3 Assorted 6/250g</v>
      </c>
      <c r="T63" s="97"/>
    </row>
    <row r="64" spans="1:20" ht="18" x14ac:dyDescent="0.35">
      <c r="A64" s="94"/>
      <c r="B64" s="153"/>
      <c r="C64" s="95">
        <v>70000031</v>
      </c>
      <c r="D64" s="96" t="str">
        <f>IF($C64&gt;0,VLOOKUP($C64,'[1]items by line'!$A$2:$C$1028,2,FALSE),"")</f>
        <v>Bulk Sweet Wheat Rectangle</v>
      </c>
      <c r="E64" s="97"/>
      <c r="F64" s="98"/>
      <c r="G64" s="99">
        <v>70000021</v>
      </c>
      <c r="H64" s="96" t="str">
        <f>IF($G64&gt;0,VLOOKUP($G64,'[1]items by line'!$A$2:$C$1028,2,FALSE),"")</f>
        <v>Aldi US Original Entertainer 36/7oz Internals</v>
      </c>
      <c r="I64" s="97">
        <v>420</v>
      </c>
      <c r="J64" s="100"/>
      <c r="K64" s="95"/>
      <c r="L64" s="96" t="str">
        <f>IF($K64&gt;0,VLOOKUP($K64,'[1]items by line'!$A$2:$C$1028,2,FALSE),"")</f>
        <v/>
      </c>
      <c r="M64" s="100"/>
      <c r="N64" s="97"/>
      <c r="O64" s="103"/>
      <c r="P64" s="91" t="str">
        <f>IF($O64&gt;0,VLOOKUP($O64,'[1]items by line'!$A$2:$C$1028,2,FALSE),"")</f>
        <v/>
      </c>
      <c r="Q64" s="91"/>
      <c r="R64" s="95"/>
      <c r="S64" s="96" t="str">
        <f>IF($R64&gt;0,VLOOKUP($R64,'[1]items by line'!$A$2:$C$1028,2,FALSE),"")</f>
        <v/>
      </c>
      <c r="T64" s="97"/>
    </row>
    <row r="65" spans="1:21" ht="18" x14ac:dyDescent="0.35">
      <c r="A65" s="105"/>
      <c r="B65" s="153"/>
      <c r="C65" s="95"/>
      <c r="D65" s="96" t="str">
        <f>IF($C65&gt;0,VLOOKUP($C65,'[1]items by line'!$A$2:$C$1028,2,FALSE),"")</f>
        <v/>
      </c>
      <c r="E65" s="97"/>
      <c r="F65" s="98"/>
      <c r="G65" s="99" t="s">
        <v>29</v>
      </c>
      <c r="H65" s="96" t="str">
        <f>IF($G65&gt;0,VLOOKUP($G65,'[1]items by line'!$A$2:$C$1028,2,FALSE),"")</f>
        <v>Change over-30 Minutes</v>
      </c>
      <c r="I65" s="97"/>
      <c r="J65" s="100"/>
      <c r="K65" s="95"/>
      <c r="L65" s="96" t="str">
        <f>IF($K65&gt;0,VLOOKUP($K65,'[1]items by line'!$A$2:$C$1028,2,FALSE),"")</f>
        <v/>
      </c>
      <c r="M65" s="100"/>
      <c r="N65" s="97"/>
      <c r="O65" s="103"/>
      <c r="P65" s="91" t="str">
        <f>IF($O65&gt;0,VLOOKUP($O65,'[1]items by line'!$A$2:$C$1028,2,FALSE),"")</f>
        <v/>
      </c>
      <c r="Q65" s="91"/>
      <c r="R65" s="95"/>
      <c r="S65" s="96" t="str">
        <f>IF($R65&gt;0,VLOOKUP($R65,'[1]items by line'!$A$2:$C$1028,2,FALSE),"")</f>
        <v/>
      </c>
      <c r="T65" s="97"/>
    </row>
    <row r="66" spans="1:21" ht="18" x14ac:dyDescent="0.35">
      <c r="A66" s="94"/>
      <c r="B66" s="153"/>
      <c r="C66" s="95"/>
      <c r="D66" s="96" t="str">
        <f>IF($C66&gt;0,VLOOKUP($C66,'[1]items by line'!$A$2:$C$1028,2,FALSE),"")</f>
        <v/>
      </c>
      <c r="E66" s="97"/>
      <c r="F66" s="98"/>
      <c r="G66" s="99"/>
      <c r="H66" s="96" t="s">
        <v>32</v>
      </c>
      <c r="I66" s="97"/>
      <c r="J66" s="100"/>
      <c r="K66" s="95"/>
      <c r="L66" s="96" t="str">
        <f>IF($K66&gt;0,VLOOKUP($K66,'[1]items by line'!$A$2:$C$1028,2,FALSE),"")</f>
        <v/>
      </c>
      <c r="M66" s="100"/>
      <c r="N66" s="97"/>
      <c r="O66" s="103"/>
      <c r="P66" s="91" t="str">
        <f>IF($O66&gt;0,VLOOKUP($O66,'[1]items by line'!$A$2:$C$1028,2,FALSE),"")</f>
        <v/>
      </c>
      <c r="Q66" s="91"/>
      <c r="R66" s="95"/>
      <c r="S66" s="96" t="str">
        <f>IF($R66&gt;0,VLOOKUP($R66,'[1]items by line'!$A$2:$C$1028,2,FALSE),"")</f>
        <v/>
      </c>
      <c r="T66" s="97"/>
    </row>
    <row r="67" spans="1:21" ht="18.600000000000001" thickBot="1" x14ac:dyDescent="0.4">
      <c r="A67" s="94"/>
      <c r="B67" s="154"/>
      <c r="C67" s="107"/>
      <c r="D67" s="108" t="str">
        <f>IF($C67&gt;0,VLOOKUP($C67,'[1]items by line'!$A$2:$C$1028,2,FALSE),"")</f>
        <v/>
      </c>
      <c r="E67" s="109"/>
      <c r="F67" s="110"/>
      <c r="G67" s="111">
        <v>70000067</v>
      </c>
      <c r="H67" s="108" t="str">
        <f>IF($G67&gt;0,VLOOKUP($G67,'[1]items by line'!$A$2:$C$1028,2,FALSE),"")</f>
        <v>Lidl (USA) Vegetable Entertainer 48/8oz</v>
      </c>
      <c r="I67" s="109">
        <v>168</v>
      </c>
      <c r="J67" s="112"/>
      <c r="K67" s="107"/>
      <c r="L67" s="108" t="str">
        <f>IF($K67&gt;0,VLOOKUP($K67,'[1]items by line'!$A$2:$C$1028,2,FALSE),"")</f>
        <v/>
      </c>
      <c r="M67" s="112"/>
      <c r="N67" s="109"/>
      <c r="O67" s="115"/>
      <c r="P67" s="116" t="str">
        <f>IF($O67&gt;0,VLOOKUP($O67,'[1]items by line'!$A$2:$C$1028,2,FALSE),"")</f>
        <v/>
      </c>
      <c r="Q67" s="116"/>
      <c r="R67" s="107"/>
      <c r="S67" s="108" t="str">
        <f>IF($R67&gt;0,VLOOKUP($R67,'[1]items by line'!$A$2:$C$1028,2,FALSE),"")</f>
        <v/>
      </c>
      <c r="T67" s="97"/>
    </row>
    <row r="68" spans="1:21" ht="18" x14ac:dyDescent="0.35">
      <c r="A68" s="94"/>
      <c r="B68" s="152" t="s">
        <v>7</v>
      </c>
      <c r="C68" s="82"/>
      <c r="D68" s="83" t="str">
        <f>IF($C68&gt;0,VLOOKUP($C68,'[1]items by line'!$A$2:$C$1028,2,FALSE),"")</f>
        <v/>
      </c>
      <c r="E68" s="84"/>
      <c r="F68" s="85"/>
      <c r="G68" s="86"/>
      <c r="H68" s="83" t="str">
        <f>IF($G68&gt;0,VLOOKUP($G68,'[1]items by line'!$A$2:$C$1028,2,FALSE),"")</f>
        <v/>
      </c>
      <c r="I68" s="84"/>
      <c r="J68" s="87"/>
      <c r="K68" s="82"/>
      <c r="L68" s="83" t="str">
        <f>IF($K68&gt;0,VLOOKUP($K68,'[1]items by line'!$A$2:$C$1028,2,FALSE),"")</f>
        <v/>
      </c>
      <c r="M68" s="87"/>
      <c r="N68" s="84"/>
      <c r="O68" s="90"/>
      <c r="P68" s="92" t="str">
        <f>IF($O68&gt;0,VLOOKUP($O68,'[1]items by line'!$A$2:$C$1028,2,FALSE),"")</f>
        <v/>
      </c>
      <c r="Q68" s="92"/>
      <c r="R68" s="90"/>
      <c r="S68" s="92" t="str">
        <f>IF($R68&gt;0,VLOOKUP($R68,'[1]items by line'!$A$2:$C$1028,2,FALSE),"")</f>
        <v/>
      </c>
      <c r="T68" s="125"/>
    </row>
    <row r="69" spans="1:21" ht="18" x14ac:dyDescent="0.35">
      <c r="A69" s="94"/>
      <c r="B69" s="153"/>
      <c r="C69" s="95"/>
      <c r="D69" s="96" t="str">
        <f>IF($C69&gt;0,VLOOKUP($C69,'[1]items by line'!$A$2:$C$1028,2,FALSE),"")</f>
        <v/>
      </c>
      <c r="E69" s="97"/>
      <c r="F69" s="98"/>
      <c r="G69" s="99" t="s">
        <v>29</v>
      </c>
      <c r="H69" s="96" t="str">
        <f>IF($G69&gt;0,VLOOKUP($G69,'[1]items by line'!$A$2:$C$1028,2,FALSE),"")</f>
        <v>Change over-30 Minutes</v>
      </c>
      <c r="I69" s="97"/>
      <c r="J69" s="100"/>
      <c r="K69" s="95"/>
      <c r="L69" s="96" t="str">
        <f>IF($K69&gt;0,VLOOKUP($K69,'[1]items by line'!$A$2:$C$1028,2,FALSE),"")</f>
        <v/>
      </c>
      <c r="M69" s="100"/>
      <c r="N69" s="97"/>
      <c r="O69" s="103"/>
      <c r="P69" s="91"/>
      <c r="Q69" s="91"/>
      <c r="R69" s="103"/>
      <c r="S69" s="91"/>
      <c r="T69" s="126"/>
    </row>
    <row r="70" spans="1:21" ht="18" x14ac:dyDescent="0.35">
      <c r="A70" s="94"/>
      <c r="B70" s="153"/>
      <c r="C70" s="95"/>
      <c r="D70" s="96" t="str">
        <f>IF($C70&gt;0,VLOOKUP($C70,'[1]items by line'!$A$2:$C$1028,2,FALSE),"")</f>
        <v/>
      </c>
      <c r="E70" s="97"/>
      <c r="F70" s="98"/>
      <c r="G70" s="99"/>
      <c r="H70" s="96" t="s">
        <v>32</v>
      </c>
      <c r="I70" s="97"/>
      <c r="J70" s="100"/>
      <c r="K70" s="95">
        <v>70000064</v>
      </c>
      <c r="L70" s="96" t="str">
        <f>IF($K70&gt;0,VLOOKUP($K70,'[1]items by line'!$A$2:$C$1028,2,FALSE),"")</f>
        <v>Aldi (U.S.) Thin Wheat Reduced Fat 32/240g Internals</v>
      </c>
      <c r="M70" s="100"/>
      <c r="N70" s="97"/>
      <c r="O70" s="103"/>
      <c r="P70" s="91"/>
      <c r="Q70" s="91"/>
      <c r="R70" s="103"/>
      <c r="S70" s="91"/>
      <c r="T70" s="126"/>
    </row>
    <row r="71" spans="1:21" ht="18" x14ac:dyDescent="0.35">
      <c r="A71" s="94"/>
      <c r="B71" s="153"/>
      <c r="C71" s="95">
        <v>70000031</v>
      </c>
      <c r="D71" s="96" t="str">
        <f>IF($C71&gt;0,VLOOKUP($C71,'[1]items by line'!$A$2:$C$1028,2,FALSE),"")</f>
        <v>Bulk Sweet Wheat Rectangle</v>
      </c>
      <c r="E71" s="97"/>
      <c r="F71" s="98"/>
      <c r="G71" s="99">
        <v>70000020</v>
      </c>
      <c r="H71" s="96" t="str">
        <f>IF($G71&gt;0,VLOOKUP($G71,'[1]items by line'!$A$2:$C$1028,2,FALSE),"")</f>
        <v>Aldi US Vegetable Entertainer 36/8oz Internals</v>
      </c>
      <c r="I71" s="97">
        <v>560</v>
      </c>
      <c r="J71" s="100"/>
      <c r="K71" s="95"/>
      <c r="L71" s="96" t="s">
        <v>32</v>
      </c>
      <c r="M71" s="100"/>
      <c r="N71" s="97"/>
      <c r="O71" s="103"/>
      <c r="P71" s="91"/>
      <c r="Q71" s="91"/>
      <c r="R71" s="103"/>
      <c r="S71" s="91"/>
      <c r="T71" s="126"/>
      <c r="U71" s="78">
        <v>7</v>
      </c>
    </row>
    <row r="72" spans="1:21" ht="18" x14ac:dyDescent="0.35">
      <c r="A72" s="94"/>
      <c r="B72" s="153"/>
      <c r="C72" s="95"/>
      <c r="D72" s="96" t="str">
        <f>IF($C72&gt;0,VLOOKUP($C72,'[1]items by line'!$A$2:$C$1028,2,FALSE),"")</f>
        <v/>
      </c>
      <c r="E72" s="97"/>
      <c r="F72" s="98"/>
      <c r="G72" s="99" t="s">
        <v>29</v>
      </c>
      <c r="H72" s="96" t="str">
        <f>IF($G72&gt;0,VLOOKUP($G72,'[1]items by line'!$A$2:$C$1028,2,FALSE),"")</f>
        <v>Change over-30 Minutes</v>
      </c>
      <c r="I72" s="97"/>
      <c r="J72" s="100"/>
      <c r="K72" s="95"/>
      <c r="L72" s="96" t="str">
        <f>IF($K72&gt;0,VLOOKUP($K72,'[1]items by line'!$A$2:$C$1028,2,FALSE),"")</f>
        <v/>
      </c>
      <c r="M72" s="100"/>
      <c r="N72" s="97"/>
      <c r="O72" s="103"/>
      <c r="P72" s="91" t="str">
        <f>IF($O72&gt;0,VLOOKUP($O72,'[1]items by line'!$A$2:$C$1028,2,FALSE),"")</f>
        <v/>
      </c>
      <c r="Q72" s="91"/>
      <c r="R72" s="103"/>
      <c r="S72" s="91" t="str">
        <f>IF($R72&gt;0,VLOOKUP($R72,'[1]items by line'!$A$2:$C$1028,2,FALSE),"")</f>
        <v/>
      </c>
      <c r="T72" s="126"/>
    </row>
    <row r="73" spans="1:21" ht="18" x14ac:dyDescent="0.35">
      <c r="A73" s="94"/>
      <c r="B73" s="153"/>
      <c r="C73" s="95"/>
      <c r="D73" s="96" t="str">
        <f>IF($C73&gt;0,VLOOKUP($C73,'[1]items by line'!$A$2:$C$1028,2,FALSE),"")</f>
        <v/>
      </c>
      <c r="E73" s="97"/>
      <c r="F73" s="98"/>
      <c r="G73" s="99"/>
      <c r="H73" s="96" t="s">
        <v>32</v>
      </c>
      <c r="I73" s="97"/>
      <c r="J73" s="100"/>
      <c r="K73" s="95"/>
      <c r="L73" s="96" t="str">
        <f>IF($K73&gt;0,VLOOKUP($K73,'[1]items by line'!$A$2:$C$1028,2,FALSE),"")</f>
        <v/>
      </c>
      <c r="M73" s="100"/>
      <c r="N73" s="97"/>
      <c r="O73" s="103"/>
      <c r="P73" s="91" t="str">
        <f>IF($O73&gt;0,VLOOKUP($O73,'[1]items by line'!$A$2:$C$1028,2,FALSE),"")</f>
        <v/>
      </c>
      <c r="Q73" s="91"/>
      <c r="R73" s="103"/>
      <c r="S73" s="91" t="str">
        <f>IF($R73&gt;0,VLOOKUP($R73,'[1]items by line'!$A$2:$C$1028,2,FALSE),"")</f>
        <v/>
      </c>
      <c r="T73" s="126"/>
    </row>
    <row r="74" spans="1:21" ht="18.600000000000001" thickBot="1" x14ac:dyDescent="0.4">
      <c r="A74" s="94"/>
      <c r="B74" s="154"/>
      <c r="C74" s="107"/>
      <c r="D74" s="108" t="str">
        <f>IF($C74&gt;0,VLOOKUP($C74,'[1]items by line'!$A$2:$C$1028,2,FALSE),"")</f>
        <v/>
      </c>
      <c r="E74" s="109"/>
      <c r="F74" s="110"/>
      <c r="G74" s="99">
        <v>70000066</v>
      </c>
      <c r="H74" s="108" t="str">
        <f>IF($G74&gt;0,VLOOKUP($G74,'[1]items by line'!$A$2:$C$1028,2,FALSE),"")</f>
        <v xml:space="preserve">Lidl (USA) Wheat Entertainer 48/8oz </v>
      </c>
      <c r="I74" s="109">
        <v>195</v>
      </c>
      <c r="J74" s="112"/>
      <c r="K74" s="107"/>
      <c r="L74" s="108" t="str">
        <f>IF($K74&gt;0,VLOOKUP($K74,'[1]items by line'!$A$2:$C$1028,2,FALSE),"")</f>
        <v/>
      </c>
      <c r="M74" s="112"/>
      <c r="N74" s="109"/>
      <c r="O74" s="115"/>
      <c r="P74" s="116" t="str">
        <f>IF($O74&gt;0,VLOOKUP($O74,'[1]items by line'!$A$2:$C$1028,2,FALSE),"")</f>
        <v/>
      </c>
      <c r="Q74" s="116"/>
      <c r="R74" s="103"/>
      <c r="S74" s="116" t="str">
        <f>IF($R74&gt;0,VLOOKUP($R74,'[1]items by line'!$A$2:$C$1028,2,FALSE),"")</f>
        <v/>
      </c>
      <c r="T74" s="126"/>
    </row>
    <row r="75" spans="1:21" ht="18" x14ac:dyDescent="0.35">
      <c r="A75" s="81"/>
      <c r="B75" s="152" t="s">
        <v>9</v>
      </c>
      <c r="C75" s="82"/>
      <c r="D75" s="83" t="str">
        <f>IF($C75&gt;0,VLOOKUP($C75,'[1]items by line'!$A$2:$C$1028,2,FALSE),"")</f>
        <v/>
      </c>
      <c r="E75" s="84"/>
      <c r="F75" s="85"/>
      <c r="G75" s="86"/>
      <c r="H75" s="83" t="str">
        <f>IF($G75&gt;0,VLOOKUP($G75,'[1]items by line'!$A$2:$C$1028,2,FALSE),"")</f>
        <v/>
      </c>
      <c r="I75" s="84"/>
      <c r="J75" s="87"/>
      <c r="K75" s="95"/>
      <c r="L75" s="83" t="str">
        <f>IF($K75&gt;0,VLOOKUP($K75,'[1]items by line'!$A$2:$C$1028,2,FALSE),"")</f>
        <v/>
      </c>
      <c r="M75" s="87"/>
      <c r="N75" s="84"/>
      <c r="O75" s="82"/>
      <c r="P75" s="83" t="str">
        <f>IF($O75&gt;0,VLOOKUP($O75,'[1]items by line'!$A$2:$C$1028,2,FALSE),"")</f>
        <v/>
      </c>
      <c r="Q75" s="83"/>
      <c r="R75" s="82"/>
      <c r="S75" s="96" t="str">
        <f>IF($R75&gt;0,VLOOKUP($R75,'[1]items by line'!$A$2:$C$1028,2,FALSE),"")</f>
        <v/>
      </c>
      <c r="T75" s="84"/>
    </row>
    <row r="76" spans="1:21" ht="18" x14ac:dyDescent="0.35">
      <c r="A76" s="94"/>
      <c r="B76" s="153"/>
      <c r="C76" s="95"/>
      <c r="D76" s="96" t="str">
        <f>IF($C76&gt;0,VLOOKUP($C76,'[1]items by line'!$A$2:$C$1028,2,FALSE),"")</f>
        <v/>
      </c>
      <c r="E76" s="97"/>
      <c r="F76" s="98"/>
      <c r="G76" s="99" t="s">
        <v>29</v>
      </c>
      <c r="H76" s="96" t="str">
        <f>IF($G76&gt;0,VLOOKUP($G76,'[1]items by line'!$A$2:$C$1028,2,FALSE),"")</f>
        <v>Change over-30 Minutes</v>
      </c>
      <c r="I76" s="97"/>
      <c r="J76" s="100"/>
      <c r="K76" s="95">
        <v>70000069</v>
      </c>
      <c r="L76" s="96" t="str">
        <f>IF($K76&gt;0,VLOOKUP($K76,'[1]items by line'!$A$2:$C$1028,2,FALSE),"")</f>
        <v xml:space="preserve">Lidl (USA) Thin Wheat Original 32/9.1oz(258g) </v>
      </c>
      <c r="M76" s="100">
        <v>188</v>
      </c>
      <c r="N76" s="97"/>
      <c r="O76" s="95"/>
      <c r="P76" s="96" t="str">
        <f>IF($O76&gt;0,VLOOKUP($O76,'[1]items by line'!$A$2:$C$1028,2,FALSE),"")</f>
        <v/>
      </c>
      <c r="Q76" s="96"/>
      <c r="R76" s="95"/>
      <c r="S76" s="96" t="str">
        <f>IF($R76&gt;0,VLOOKUP($R76,'[1]items by line'!$A$2:$C$1028,2,FALSE),"")</f>
        <v/>
      </c>
      <c r="T76" s="97"/>
    </row>
    <row r="77" spans="1:21" ht="18" x14ac:dyDescent="0.35">
      <c r="A77" s="94"/>
      <c r="B77" s="153"/>
      <c r="C77" s="95">
        <v>70000031</v>
      </c>
      <c r="D77" s="96" t="str">
        <f>IF($C77&gt;0,VLOOKUP($C77,'[1]items by line'!$A$2:$C$1028,2,FALSE),"")</f>
        <v>Bulk Sweet Wheat Rectangle</v>
      </c>
      <c r="E77" s="97"/>
      <c r="F77" s="98"/>
      <c r="G77" s="99"/>
      <c r="H77" s="96" t="s">
        <v>32</v>
      </c>
      <c r="I77" s="97"/>
      <c r="J77" s="100"/>
      <c r="K77" s="95" t="s">
        <v>24</v>
      </c>
      <c r="L77" s="96" t="str">
        <f>IF($K77&gt;0,VLOOKUP($K77,'[1]items by line'!$A$2:$C$1028,2,FALSE),"")</f>
        <v>Retail Change Over-15 Minutes</v>
      </c>
      <c r="M77" s="100"/>
      <c r="N77" s="97"/>
      <c r="O77" s="95">
        <v>30000079</v>
      </c>
      <c r="P77" s="96" t="str">
        <f>IF($O77&gt;0,VLOOKUP($O77,'[1]items by line'!$A$2:$C$1028,2,FALSE),"")</f>
        <v>Rivercote 20 count scallop MB</v>
      </c>
      <c r="Q77" s="96">
        <v>2640</v>
      </c>
      <c r="R77" s="95">
        <v>30000066</v>
      </c>
      <c r="S77" s="96" t="str">
        <f>IF($R77&gt;0,VLOOKUP($R77,'[1]items by line'!$A$2:$C$1028,2,FALSE),"")</f>
        <v>Aldi USA. Entertainer 12 pack</v>
      </c>
      <c r="T77" s="97">
        <v>6000</v>
      </c>
    </row>
    <row r="78" spans="1:21" ht="18" x14ac:dyDescent="0.35">
      <c r="A78" s="94"/>
      <c r="B78" s="153"/>
      <c r="C78" s="95" t="s">
        <v>29</v>
      </c>
      <c r="D78" s="96" t="str">
        <f>IF($C78&gt;0,VLOOKUP($C78,'[1]items by line'!$A$2:$C$1028,2,FALSE),"")</f>
        <v>Change over-30 Minutes</v>
      </c>
      <c r="E78" s="97"/>
      <c r="F78" s="98"/>
      <c r="G78" s="99">
        <v>70000019</v>
      </c>
      <c r="H78" s="96" t="str">
        <f>IF($G78&gt;0,VLOOKUP($G78,'[1]items by line'!$A$2:$C$1028,2,FALSE),"")</f>
        <v>Aldi US Wheat Entertainer 36/8oz Internals</v>
      </c>
      <c r="I78" s="97">
        <v>700</v>
      </c>
      <c r="J78" s="100"/>
      <c r="K78" s="95">
        <v>70000063</v>
      </c>
      <c r="L78" s="96" t="str">
        <f>IF($K78&gt;0,VLOOKUP($K78,'[1]items by line'!$A$2:$C$1028,2,FALSE),"")</f>
        <v>Aldi (U.S.) Thin Wheat Original 32/258g Internals</v>
      </c>
      <c r="M78" s="100">
        <v>1500</v>
      </c>
      <c r="N78" s="97"/>
      <c r="O78" s="95"/>
      <c r="P78" s="96" t="str">
        <f>IF($O78&gt;0,VLOOKUP($O78,'[1]items by line'!$A$2:$C$1028,2,FALSE),"")</f>
        <v/>
      </c>
      <c r="Q78" s="96"/>
      <c r="R78" s="95"/>
      <c r="S78" s="96" t="str">
        <f>IF($R78&gt;0,VLOOKUP($R78,'[1]items by line'!$A$2:$C$1028,2,FALSE),"")</f>
        <v/>
      </c>
      <c r="T78" s="97"/>
    </row>
    <row r="79" spans="1:21" ht="18" x14ac:dyDescent="0.35">
      <c r="A79" s="94"/>
      <c r="B79" s="153"/>
      <c r="C79" s="95">
        <v>70000027</v>
      </c>
      <c r="D79" s="96" t="str">
        <f>IF($C79&gt;0,VLOOKUP($C79,'[1]items by line'!$A$2:$C$1028,2,FALSE),"")</f>
        <v>Bulk Round Multigrain</v>
      </c>
      <c r="E79" s="97">
        <v>17500</v>
      </c>
      <c r="F79" s="98"/>
      <c r="G79" s="99" t="s">
        <v>33</v>
      </c>
      <c r="H79" s="96" t="str">
        <f>IF($G79&gt;0,VLOOKUP($G79,'[1]items by line'!$A$2:$C$1028,2,FALSE),"")</f>
        <v>Dairy Change-2 Hour</v>
      </c>
      <c r="I79" s="97"/>
      <c r="J79" s="100"/>
      <c r="K79" s="95"/>
      <c r="L79" s="96" t="str">
        <f>IF($K79&gt;0,VLOOKUP($K79,'[1]items by line'!$A$2:$C$1028,2,FALSE),"")</f>
        <v/>
      </c>
      <c r="M79" s="100"/>
      <c r="N79" s="97"/>
      <c r="O79" s="95"/>
      <c r="P79" s="96" t="str">
        <f>IF($O79&gt;0,VLOOKUP($O79,'[1]items by line'!$A$2:$C$1028,2,FALSE),"")</f>
        <v/>
      </c>
      <c r="Q79" s="96"/>
      <c r="R79" s="95"/>
      <c r="S79" s="96" t="str">
        <f>IF($R79&gt;0,VLOOKUP($R79,'[1]items by line'!$A$2:$C$1028,2,FALSE),"")</f>
        <v/>
      </c>
      <c r="T79" s="97"/>
    </row>
    <row r="80" spans="1:21" ht="18" x14ac:dyDescent="0.35">
      <c r="A80" s="94"/>
      <c r="B80" s="153"/>
      <c r="C80" s="95"/>
      <c r="D80" s="96" t="str">
        <f>IF($C80&gt;0,VLOOKUP($C80,'[1]items by line'!$A$2:$C$1028,2,FALSE),"")</f>
        <v/>
      </c>
      <c r="E80" s="97"/>
      <c r="F80" s="98"/>
      <c r="G80" s="99">
        <v>30000189</v>
      </c>
      <c r="H80" s="96" t="str">
        <f>IF($G80&gt;0,VLOOKUP($G80,'[1]items by line'!$A$2:$C$1028,2,FALSE),"")</f>
        <v>Iceland Mgrain Ent. 8/225G</v>
      </c>
      <c r="I80" s="97">
        <v>1200</v>
      </c>
      <c r="J80" s="100"/>
      <c r="K80" s="95"/>
      <c r="L80" s="96" t="str">
        <f>IF($K80&gt;0,VLOOKUP($K80,'[1]items by line'!$A$2:$C$1028,2,FALSE),"")</f>
        <v/>
      </c>
      <c r="M80" s="100"/>
      <c r="N80" s="97"/>
      <c r="O80" s="95"/>
      <c r="P80" s="96" t="str">
        <f>IF($O80&gt;0,VLOOKUP($O80,'[1]items by line'!$A$2:$C$1028,2,FALSE),"")</f>
        <v/>
      </c>
      <c r="Q80" s="96"/>
      <c r="R80" s="95"/>
      <c r="S80" s="96" t="str">
        <f>IF($R80&gt;0,VLOOKUP($R80,'[1]items by line'!$A$2:$C$1028,2,FALSE),"")</f>
        <v/>
      </c>
      <c r="T80" s="97"/>
    </row>
    <row r="81" spans="1:20" ht="18.600000000000001" thickBot="1" x14ac:dyDescent="0.4">
      <c r="A81" s="94"/>
      <c r="B81" s="154"/>
      <c r="C81" s="107"/>
      <c r="D81" s="108" t="str">
        <f>IF($C81&gt;0,VLOOKUP($C81,'[1]items by line'!$A$2:$C$1028,2,FALSE),"")</f>
        <v/>
      </c>
      <c r="E81" s="109"/>
      <c r="F81" s="110"/>
      <c r="G81" s="111"/>
      <c r="H81" s="108" t="str">
        <f>IF($G81&gt;0,VLOOKUP($G81,'[1]items by line'!$A$2:$C$1028,2,FALSE),"")</f>
        <v/>
      </c>
      <c r="I81" s="109"/>
      <c r="J81" s="112"/>
      <c r="K81" s="107"/>
      <c r="L81" s="108" t="str">
        <f>IF($K81&gt;0,VLOOKUP($K81,'[1]items by line'!$A$2:$C$1028,2,FALSE),"")</f>
        <v/>
      </c>
      <c r="M81" s="112"/>
      <c r="N81" s="109"/>
      <c r="O81" s="95"/>
      <c r="P81" s="108" t="str">
        <f>IF($O81&gt;0,VLOOKUP($O81,'[1]items by line'!$A$2:$C$1028,2,FALSE),"")</f>
        <v/>
      </c>
      <c r="Q81" s="108"/>
      <c r="R81" s="107"/>
      <c r="S81" s="108" t="str">
        <f>IF($R81&gt;0,VLOOKUP($R81,'[1]items by line'!$A$2:$C$1028,2,FALSE),"")</f>
        <v/>
      </c>
      <c r="T81" s="97"/>
    </row>
    <row r="82" spans="1:20" ht="18" x14ac:dyDescent="0.35">
      <c r="A82" s="94" t="s">
        <v>14</v>
      </c>
      <c r="B82" s="152" t="s">
        <v>11</v>
      </c>
      <c r="C82" s="82"/>
      <c r="D82" s="83" t="str">
        <f>IF($C82&gt;0,VLOOKUP($C82,'[1]items by line'!$A$2:$C$1028,2,FALSE),"")</f>
        <v/>
      </c>
      <c r="E82" s="84"/>
      <c r="F82" s="85"/>
      <c r="G82" s="86"/>
      <c r="H82" s="83" t="str">
        <f>IF($G82&gt;0,VLOOKUP($G82,'[1]items by line'!$A$2:$C$1028,2,FALSE),"")</f>
        <v/>
      </c>
      <c r="I82" s="84"/>
      <c r="J82" s="87"/>
      <c r="K82" s="95"/>
      <c r="L82" s="83" t="str">
        <f>IF($K82&gt;0,VLOOKUP($K82,'[1]items by line'!$A$2:$C$1028,2,FALSE),"")</f>
        <v/>
      </c>
      <c r="M82" s="87"/>
      <c r="N82" s="84"/>
      <c r="O82" s="90"/>
      <c r="P82" s="92" t="str">
        <f>IF($O82&gt;0,VLOOKUP($O82,'[1]items by line'!$A$2:$C$1028,2,FALSE),"")</f>
        <v/>
      </c>
      <c r="Q82" s="92"/>
      <c r="R82" s="82"/>
      <c r="S82" s="96" t="str">
        <f>IF($R82&gt;0,VLOOKUP($R82,'[1]items by line'!$A$2:$C$1028,2,FALSE),"")</f>
        <v/>
      </c>
      <c r="T82" s="84"/>
    </row>
    <row r="83" spans="1:20" ht="18" x14ac:dyDescent="0.35">
      <c r="A83" s="105">
        <f>A62+1</f>
        <v>43727</v>
      </c>
      <c r="B83" s="153"/>
      <c r="C83" s="95"/>
      <c r="D83" s="96" t="str">
        <f>IF($C83&gt;0,VLOOKUP($C83,'[1]items by line'!$A$2:$C$1028,2,FALSE),"")</f>
        <v/>
      </c>
      <c r="E83" s="97"/>
      <c r="F83" s="98"/>
      <c r="G83" s="99" t="s">
        <v>29</v>
      </c>
      <c r="H83" s="96" t="str">
        <f>IF($G83&gt;0,VLOOKUP($G83,'[1]items by line'!$A$2:$C$1028,2,FALSE),"")</f>
        <v>Change over-30 Minutes</v>
      </c>
      <c r="I83" s="97"/>
      <c r="J83" s="100"/>
      <c r="K83" s="95"/>
      <c r="L83" s="96" t="str">
        <f>IF($K83&gt;0,VLOOKUP($K83,'[1]items by line'!$A$2:$C$1028,2,FALSE),"")</f>
        <v/>
      </c>
      <c r="M83" s="100"/>
      <c r="N83" s="97"/>
      <c r="O83" s="103"/>
      <c r="P83" s="91"/>
      <c r="Q83" s="91"/>
      <c r="R83" s="95"/>
      <c r="S83" s="96" t="str">
        <f>IF($R83&gt;0,VLOOKUP($R83,'[1]items by line'!$A$2:$C$1028,2,FALSE),"")</f>
        <v/>
      </c>
      <c r="T83" s="97"/>
    </row>
    <row r="84" spans="1:20" ht="18" x14ac:dyDescent="0.35">
      <c r="A84" s="94"/>
      <c r="B84" s="153"/>
      <c r="C84" s="95"/>
      <c r="D84" s="96" t="str">
        <f>IF($C84&gt;0,VLOOKUP($C84,'[1]items by line'!$A$2:$C$1028,2,FALSE),"")</f>
        <v/>
      </c>
      <c r="E84" s="97"/>
      <c r="F84" s="98"/>
      <c r="G84" s="99"/>
      <c r="H84" s="96" t="str">
        <f>IF($G84&gt;0,VLOOKUP($G84,'[1]items by line'!$A$2:$C$1028,2,FALSE),"")</f>
        <v/>
      </c>
      <c r="I84" s="97"/>
      <c r="J84" s="100"/>
      <c r="K84" s="95">
        <v>70000063</v>
      </c>
      <c r="L84" s="96" t="str">
        <f>IF($K84&gt;0,VLOOKUP($K84,'[1]items by line'!$A$2:$C$1028,2,FALSE),"")</f>
        <v>Aldi (U.S.) Thin Wheat Original 32/258g Internals</v>
      </c>
      <c r="M84" s="100"/>
      <c r="N84" s="97"/>
      <c r="O84" s="103"/>
      <c r="P84" s="91"/>
      <c r="Q84" s="91"/>
      <c r="R84" s="95">
        <v>30000066</v>
      </c>
      <c r="S84" s="96" t="str">
        <f>IF($R84&gt;0,VLOOKUP($R84,'[1]items by line'!$A$2:$C$1028,2,FALSE),"")</f>
        <v>Aldi USA. Entertainer 12 pack</v>
      </c>
      <c r="T84" s="97"/>
    </row>
    <row r="85" spans="1:20" ht="18" x14ac:dyDescent="0.35">
      <c r="A85" s="94"/>
      <c r="B85" s="153"/>
      <c r="C85" s="95">
        <v>70000027</v>
      </c>
      <c r="D85" s="96" t="str">
        <f>IF($C85&gt;0,VLOOKUP($C85,'[1]items by line'!$A$2:$C$1028,2,FALSE),"")</f>
        <v>Bulk Round Multigrain</v>
      </c>
      <c r="E85" s="97"/>
      <c r="F85" s="98"/>
      <c r="G85" s="99">
        <v>30000190</v>
      </c>
      <c r="H85" s="96" t="str">
        <f>IF($G85&gt;0,VLOOKUP($G85,'[1]items by line'!$A$2:$C$1028,2,FALSE),"")</f>
        <v>Iceland S&amp;P MB 8/240G</v>
      </c>
      <c r="I85" s="97">
        <v>1600</v>
      </c>
      <c r="J85" s="100"/>
      <c r="K85" s="95"/>
      <c r="L85" s="96" t="str">
        <f>IF($K85&gt;0,VLOOKUP($K85,'[1]items by line'!$A$2:$C$1028,2,FALSE),"")</f>
        <v/>
      </c>
      <c r="M85" s="100"/>
      <c r="N85" s="97"/>
      <c r="O85" s="103"/>
      <c r="P85" s="91" t="str">
        <f>IF($O85&gt;0,VLOOKUP($O85,'[1]items by line'!$A$2:$C$1028,2,FALSE),"")</f>
        <v/>
      </c>
      <c r="Q85" s="91"/>
      <c r="R85" s="95"/>
      <c r="S85" s="96" t="str">
        <f>IF($R85&gt;0,VLOOKUP($R85,'[1]items by line'!$A$2:$C$1028,2,FALSE),"")</f>
        <v/>
      </c>
      <c r="T85" s="97"/>
    </row>
    <row r="86" spans="1:20" ht="18" x14ac:dyDescent="0.35">
      <c r="A86" s="105"/>
      <c r="B86" s="153"/>
      <c r="C86" s="95"/>
      <c r="D86" s="96" t="str">
        <f>IF($C86&gt;0,VLOOKUP($C86,'[1]items by line'!$A$2:$C$1028,2,FALSE),"")</f>
        <v/>
      </c>
      <c r="E86" s="97"/>
      <c r="F86" s="98"/>
      <c r="G86" s="99"/>
      <c r="H86" s="96" t="str">
        <f>IF($G86&gt;0,VLOOKUP($G86,'[1]items by line'!$A$2:$C$1028,2,FALSE),"")</f>
        <v/>
      </c>
      <c r="I86" s="97"/>
      <c r="J86" s="100"/>
      <c r="K86" s="95"/>
      <c r="L86" s="96" t="str">
        <f>IF($K86&gt;0,VLOOKUP($K86,'[1]items by line'!$A$2:$C$1028,2,FALSE),"")</f>
        <v/>
      </c>
      <c r="M86" s="100"/>
      <c r="N86" s="97"/>
      <c r="O86" s="103"/>
      <c r="P86" s="91" t="str">
        <f>IF($O86&gt;0,VLOOKUP($O86,'[1]items by line'!$A$2:$C$1028,2,FALSE),"")</f>
        <v/>
      </c>
      <c r="Q86" s="91"/>
      <c r="R86" s="95"/>
      <c r="S86" s="96" t="str">
        <f>IF($R86&gt;0,VLOOKUP($R86,'[1]items by line'!$A$2:$C$1028,2,FALSE),"")</f>
        <v/>
      </c>
      <c r="T86" s="97"/>
    </row>
    <row r="87" spans="1:20" ht="18" x14ac:dyDescent="0.35">
      <c r="A87" s="94"/>
      <c r="B87" s="153"/>
      <c r="C87" s="95"/>
      <c r="D87" s="96" t="str">
        <f>IF($C87&gt;0,VLOOKUP($C87,'[1]items by line'!$A$2:$C$1028,2,FALSE),"")</f>
        <v/>
      </c>
      <c r="E87" s="97"/>
      <c r="F87" s="98"/>
      <c r="G87" s="99" t="s">
        <v>29</v>
      </c>
      <c r="H87" s="96" t="str">
        <f>IF($G87&gt;0,VLOOKUP($G87,'[1]items by line'!$A$2:$C$1028,2,FALSE),"")</f>
        <v>Change over-30 Minutes</v>
      </c>
      <c r="I87" s="97"/>
      <c r="J87" s="100"/>
      <c r="K87" s="95"/>
      <c r="L87" s="96" t="str">
        <f>IF($K87&gt;0,VLOOKUP($K87,'[1]items by line'!$A$2:$C$1028,2,FALSE),"")</f>
        <v/>
      </c>
      <c r="M87" s="100"/>
      <c r="N87" s="97"/>
      <c r="O87" s="103"/>
      <c r="P87" s="91" t="str">
        <f>IF($O87&gt;0,VLOOKUP($O87,'[1]items by line'!$A$2:$C$1028,2,FALSE),"")</f>
        <v/>
      </c>
      <c r="Q87" s="91"/>
      <c r="R87" s="95"/>
      <c r="S87" s="96" t="str">
        <f>IF($R87&gt;0,VLOOKUP($R87,'[1]items by line'!$A$2:$C$1028,2,FALSE),"")</f>
        <v/>
      </c>
      <c r="T87" s="97"/>
    </row>
    <row r="88" spans="1:20" ht="18.600000000000001" thickBot="1" x14ac:dyDescent="0.4">
      <c r="A88" s="94"/>
      <c r="B88" s="154"/>
      <c r="C88" s="107"/>
      <c r="D88" s="108" t="str">
        <f>IF($C88&gt;0,VLOOKUP($C88,'[1]items by line'!$A$2:$C$1028,2,FALSE),"")</f>
        <v/>
      </c>
      <c r="E88" s="109"/>
      <c r="F88" s="110"/>
      <c r="G88" s="99"/>
      <c r="H88" s="108" t="str">
        <f>IF($G88&gt;0,VLOOKUP($G88,'[1]items by line'!$A$2:$C$1028,2,FALSE),"")</f>
        <v/>
      </c>
      <c r="I88" s="109"/>
      <c r="J88" s="112"/>
      <c r="K88" s="107"/>
      <c r="L88" s="108" t="str">
        <f>IF($K88&gt;0,VLOOKUP($K88,'[1]items by line'!$A$2:$C$1028,2,FALSE),"")</f>
        <v/>
      </c>
      <c r="M88" s="112"/>
      <c r="N88" s="109"/>
      <c r="O88" s="115"/>
      <c r="P88" s="116" t="str">
        <f>IF($O88&gt;0,VLOOKUP($O88,'[1]items by line'!$A$2:$C$1028,2,FALSE),"")</f>
        <v/>
      </c>
      <c r="Q88" s="116"/>
      <c r="R88" s="107"/>
      <c r="S88" s="108" t="str">
        <f>IF($R88&gt;0,VLOOKUP($R88,'[1]items by line'!$A$2:$C$1028,2,FALSE),"")</f>
        <v/>
      </c>
      <c r="T88" s="97"/>
    </row>
    <row r="89" spans="1:20" ht="18" x14ac:dyDescent="0.35">
      <c r="A89" s="94"/>
      <c r="B89" s="152" t="s">
        <v>7</v>
      </c>
      <c r="C89" s="82"/>
      <c r="D89" s="83" t="str">
        <f>IF($C89&gt;0,VLOOKUP($C89,'[1]items by line'!$A$2:$C$1028,2,FALSE),"")</f>
        <v/>
      </c>
      <c r="E89" s="84"/>
      <c r="F89" s="85"/>
      <c r="G89" s="86"/>
      <c r="H89" s="83" t="str">
        <f>IF($G89&gt;0,VLOOKUP($G89,'[1]items by line'!$A$2:$C$1028,2,FALSE),"")</f>
        <v/>
      </c>
      <c r="I89" s="84"/>
      <c r="J89" s="87"/>
      <c r="K89" s="82"/>
      <c r="L89" s="83" t="str">
        <f>IF($K89&gt;0,VLOOKUP($K89,'[1]items by line'!$A$2:$C$1028,2,FALSE),"")</f>
        <v/>
      </c>
      <c r="M89" s="87"/>
      <c r="N89" s="84"/>
      <c r="O89" s="90"/>
      <c r="P89" s="92" t="str">
        <f>IF($O89&gt;0,VLOOKUP($O89,'[1]items by line'!$A$2:$C$1028,2,FALSE),"")</f>
        <v/>
      </c>
      <c r="Q89" s="92"/>
      <c r="R89" s="90"/>
      <c r="S89" s="92" t="str">
        <f>IF($R89&gt;0,VLOOKUP($R89,'[1]items by line'!$A$2:$C$1028,2,FALSE),"")</f>
        <v/>
      </c>
      <c r="T89" s="125"/>
    </row>
    <row r="90" spans="1:20" ht="18" x14ac:dyDescent="0.35">
      <c r="A90" s="94"/>
      <c r="B90" s="153"/>
      <c r="C90" s="95"/>
      <c r="D90" s="96" t="str">
        <f>IF($C90&gt;0,VLOOKUP($C90,'[1]items by line'!$A$2:$C$1028,2,FALSE),"")</f>
        <v/>
      </c>
      <c r="E90" s="97"/>
      <c r="F90" s="98"/>
      <c r="G90" s="99"/>
      <c r="H90" s="96" t="str">
        <f>IF($G90&gt;0,VLOOKUP($G90,'[1]items by line'!$A$2:$C$1028,2,FALSE),"")</f>
        <v/>
      </c>
      <c r="I90" s="97"/>
      <c r="J90" s="100"/>
      <c r="K90" s="95"/>
      <c r="L90" s="96" t="str">
        <f>IF($K90&gt;0,VLOOKUP($K90,'[1]items by line'!$A$2:$C$1028,2,FALSE),"")</f>
        <v/>
      </c>
      <c r="M90" s="100"/>
      <c r="N90" s="97"/>
      <c r="O90" s="103"/>
      <c r="P90" s="91"/>
      <c r="Q90" s="91"/>
      <c r="R90" s="103"/>
      <c r="S90" s="91"/>
      <c r="T90" s="126"/>
    </row>
    <row r="91" spans="1:20" ht="18" x14ac:dyDescent="0.35">
      <c r="A91" s="94"/>
      <c r="B91" s="153"/>
      <c r="C91" s="95">
        <v>70000027</v>
      </c>
      <c r="D91" s="96" t="str">
        <f>IF($C91&gt;0,VLOOKUP($C91,'[1]items by line'!$A$2:$C$1028,2,FALSE),"")</f>
        <v>Bulk Round Multigrain</v>
      </c>
      <c r="E91" s="97"/>
      <c r="F91" s="98"/>
      <c r="G91" s="99">
        <v>30000191</v>
      </c>
      <c r="H91" s="96" t="str">
        <f>IF($G91&gt;0,VLOOKUP($G91,'[1]items by line'!$A$2:$C$1028,2,FALSE),"")</f>
        <v>Iceland Rmary MB 8/240G</v>
      </c>
      <c r="I91" s="97">
        <v>1500</v>
      </c>
      <c r="J91" s="100"/>
      <c r="K91" s="95">
        <v>30000234</v>
      </c>
      <c r="L91" s="96" t="s">
        <v>26</v>
      </c>
      <c r="M91" s="100">
        <v>2184</v>
      </c>
      <c r="N91" s="97"/>
      <c r="O91" s="103"/>
      <c r="P91" s="91"/>
      <c r="Q91" s="91"/>
      <c r="R91" s="103"/>
      <c r="S91" s="91"/>
      <c r="T91" s="126"/>
    </row>
    <row r="92" spans="1:20" ht="18" x14ac:dyDescent="0.35">
      <c r="A92" s="94"/>
      <c r="B92" s="153"/>
      <c r="C92" s="95" t="s">
        <v>29</v>
      </c>
      <c r="D92" s="96" t="str">
        <f>IF($C92&gt;0,VLOOKUP($C92,'[1]items by line'!$A$2:$C$1028,2,FALSE),"")</f>
        <v>Change over-30 Minutes</v>
      </c>
      <c r="E92" s="97"/>
      <c r="F92" s="98"/>
      <c r="G92" s="99" t="s">
        <v>27</v>
      </c>
      <c r="H92" s="96" t="str">
        <f>IF($G92&gt;0,VLOOKUP($G92,'[1]items by line'!$A$2:$C$1028,2,FALSE),"")</f>
        <v>Long Box Changeover-2 Hours</v>
      </c>
      <c r="I92" s="97"/>
      <c r="J92" s="100"/>
      <c r="K92" s="95"/>
      <c r="L92" s="96" t="str">
        <f>IF($K92&gt;0,VLOOKUP($K92,'[1]items by line'!$A$2:$C$1028,2,FALSE),"")</f>
        <v/>
      </c>
      <c r="M92" s="100"/>
      <c r="N92" s="97"/>
      <c r="O92" s="103"/>
      <c r="P92" s="91" t="str">
        <f>IF($O92&gt;0,VLOOKUP($O92,'[1]items by line'!$A$2:$C$1028,2,FALSE),"")</f>
        <v/>
      </c>
      <c r="Q92" s="91"/>
      <c r="R92" s="103"/>
      <c r="S92" s="91" t="str">
        <f>IF($R92&gt;0,VLOOKUP($R92,'[1]items by line'!$A$2:$C$1028,2,FALSE),"")</f>
        <v/>
      </c>
      <c r="T92" s="126"/>
    </row>
    <row r="93" spans="1:20" ht="18" x14ac:dyDescent="0.35">
      <c r="A93" s="94"/>
      <c r="B93" s="153"/>
      <c r="C93" s="95">
        <v>70000098</v>
      </c>
      <c r="D93" s="96" t="str">
        <f>IF($C93&gt;0,VLOOKUP($C93,'[1]items by line'!$A$2:$C$1028,2,FALSE),"")</f>
        <v>Lidl Rcote (UK) Multigrain V2 48/170g Internals</v>
      </c>
      <c r="E93" s="97">
        <v>2145</v>
      </c>
      <c r="F93" s="98"/>
      <c r="G93" s="99">
        <v>30000068</v>
      </c>
      <c r="H93" s="96" t="str">
        <f>IF($G93&gt;0,VLOOKUP($G93,'[1]items by line'!$A$2:$C$1028,2,FALSE),"")</f>
        <v>Morrisons Rosemary Scallop MB</v>
      </c>
      <c r="I93" s="97">
        <v>6237</v>
      </c>
      <c r="J93" s="100"/>
      <c r="K93" s="95"/>
      <c r="L93" s="96" t="str">
        <f>IF($K93&gt;0,VLOOKUP($K93,'[1]items by line'!$A$2:$C$1028,2,FALSE),"")</f>
        <v/>
      </c>
      <c r="M93" s="100"/>
      <c r="N93" s="97"/>
      <c r="O93" s="103"/>
      <c r="P93" s="91" t="str">
        <f>IF($O93&gt;0,VLOOKUP($O93,'[1]items by line'!$A$2:$C$1028,2,FALSE),"")</f>
        <v/>
      </c>
      <c r="Q93" s="91"/>
      <c r="R93" s="103"/>
      <c r="S93" s="91" t="str">
        <f>IF($R93&gt;0,VLOOKUP($R93,'[1]items by line'!$A$2:$C$1028,2,FALSE),"")</f>
        <v/>
      </c>
      <c r="T93" s="126"/>
    </row>
    <row r="94" spans="1:20" ht="18" x14ac:dyDescent="0.35">
      <c r="A94" s="94"/>
      <c r="B94" s="153"/>
      <c r="C94" s="95"/>
      <c r="D94" s="96" t="str">
        <f>IF($C94&gt;0,VLOOKUP($C94,'[1]items by line'!$A$2:$C$1028,2,FALSE),"")</f>
        <v/>
      </c>
      <c r="E94" s="97"/>
      <c r="F94" s="98"/>
      <c r="G94" s="99"/>
      <c r="H94" s="96" t="str">
        <f>IF($G94&gt;0,VLOOKUP($G94,'[1]items by line'!$A$2:$C$1028,2,FALSE),"")</f>
        <v/>
      </c>
      <c r="I94" s="97"/>
      <c r="J94" s="100"/>
      <c r="K94" s="95"/>
      <c r="L94" s="96" t="str">
        <f>IF($K94&gt;0,VLOOKUP($K94,'[1]items by line'!$A$2:$C$1028,2,FALSE),"")</f>
        <v/>
      </c>
      <c r="M94" s="100"/>
      <c r="N94" s="97"/>
      <c r="O94" s="103"/>
      <c r="P94" s="91" t="str">
        <f>IF($O94&gt;0,VLOOKUP($O94,'[1]items by line'!$A$2:$C$1028,2,FALSE),"")</f>
        <v/>
      </c>
      <c r="Q94" s="91"/>
      <c r="R94" s="103"/>
      <c r="S94" s="91" t="str">
        <f>IF($R94&gt;0,VLOOKUP($R94,'[1]items by line'!$A$2:$C$1028,2,FALSE),"")</f>
        <v/>
      </c>
      <c r="T94" s="126"/>
    </row>
    <row r="95" spans="1:20" ht="18.600000000000001" thickBot="1" x14ac:dyDescent="0.4">
      <c r="A95" s="94"/>
      <c r="B95" s="154"/>
      <c r="C95" s="107"/>
      <c r="D95" s="108" t="str">
        <f>IF($C95&gt;0,VLOOKUP($C95,'[1]items by line'!$A$2:$C$1028,2,FALSE),"")</f>
        <v/>
      </c>
      <c r="E95" s="109"/>
      <c r="F95" s="110"/>
      <c r="G95" s="99"/>
      <c r="H95" s="108" t="str">
        <f>IF($G95&gt;0,VLOOKUP($G95,'[1]items by line'!$A$2:$C$1028,2,FALSE),"")</f>
        <v/>
      </c>
      <c r="I95" s="109"/>
      <c r="J95" s="112"/>
      <c r="K95" s="107"/>
      <c r="L95" s="108" t="str">
        <f>IF($K95&gt;0,VLOOKUP($K95,'[1]items by line'!$A$2:$C$1028,2,FALSE),"")</f>
        <v/>
      </c>
      <c r="M95" s="112"/>
      <c r="N95" s="109"/>
      <c r="O95" s="115"/>
      <c r="P95" s="116" t="str">
        <f>IF($O95&gt;0,VLOOKUP($O95,'[1]items by line'!$A$2:$C$1028,2,FALSE),"")</f>
        <v/>
      </c>
      <c r="Q95" s="116"/>
      <c r="R95" s="115"/>
      <c r="S95" s="116" t="str">
        <f>IF($R95&gt;0,VLOOKUP($R95,'[1]items by line'!$A$2:$C$1028,2,FALSE),"")</f>
        <v/>
      </c>
      <c r="T95" s="126"/>
    </row>
    <row r="96" spans="1:20" ht="18" x14ac:dyDescent="0.35">
      <c r="A96" s="81"/>
      <c r="B96" s="152" t="s">
        <v>9</v>
      </c>
      <c r="C96" s="82"/>
      <c r="D96" s="83" t="str">
        <f>IF($C96&gt;0,VLOOKUP($C96,'[1]items by line'!$A$2:$C$1028,2,FALSE),"")</f>
        <v/>
      </c>
      <c r="E96" s="84"/>
      <c r="F96" s="85"/>
      <c r="G96" s="86"/>
      <c r="H96" s="83" t="str">
        <f>IF($G96&gt;0,VLOOKUP($G96,'[1]items by line'!$A$2:$C$1028,2,FALSE),"")</f>
        <v/>
      </c>
      <c r="I96" s="84"/>
      <c r="J96" s="87"/>
      <c r="K96" s="82"/>
      <c r="L96" s="83" t="str">
        <f>IF($K96&gt;0,VLOOKUP($K96,'[1]items by line'!$A$2:$C$1028,2,FALSE),"")</f>
        <v/>
      </c>
      <c r="M96" s="87"/>
      <c r="N96" s="84"/>
      <c r="O96" s="82"/>
      <c r="P96" s="83" t="str">
        <f>IF($O96&gt;0,VLOOKUP($O96,'[1]items by line'!$A$2:$C$1028,2,FALSE),"")</f>
        <v/>
      </c>
      <c r="Q96" s="83"/>
      <c r="R96" s="82"/>
      <c r="S96" s="96" t="str">
        <f>IF($R96&gt;0,VLOOKUP($R96,'[1]items by line'!$A$2:$C$1028,2,FALSE),"")</f>
        <v/>
      </c>
      <c r="T96" s="84"/>
    </row>
    <row r="97" spans="1:20" ht="18" x14ac:dyDescent="0.35">
      <c r="A97" s="94"/>
      <c r="B97" s="153"/>
      <c r="C97" s="95"/>
      <c r="D97" s="96" t="str">
        <f>IF($C97&gt;0,VLOOKUP($C97,'[1]items by line'!$A$2:$C$1028,2,FALSE),"")</f>
        <v/>
      </c>
      <c r="E97" s="97"/>
      <c r="F97" s="98"/>
      <c r="G97" s="99"/>
      <c r="H97" s="96" t="str">
        <f>IF($G97&gt;0,VLOOKUP($G97,'[1]items by line'!$A$2:$C$1028,2,FALSE),"")</f>
        <v/>
      </c>
      <c r="I97" s="97"/>
      <c r="J97" s="100"/>
      <c r="K97" s="95"/>
      <c r="L97" s="96"/>
      <c r="M97" s="100"/>
      <c r="N97" s="97"/>
      <c r="O97" s="122"/>
      <c r="P97" s="96" t="str">
        <f>IF($O97&gt;0,VLOOKUP($O97,'[1]items by line'!$A$2:$C$1028,2,FALSE),"")</f>
        <v/>
      </c>
      <c r="Q97" s="96"/>
      <c r="R97" s="95"/>
      <c r="S97" s="96" t="str">
        <f>IF($R97&gt;0,VLOOKUP($R97,'[1]items by line'!$A$2:$C$1028,2,FALSE),"")</f>
        <v/>
      </c>
      <c r="T97" s="97"/>
    </row>
    <row r="98" spans="1:20" ht="18" x14ac:dyDescent="0.35">
      <c r="A98" s="94"/>
      <c r="B98" s="153"/>
      <c r="C98" s="95"/>
      <c r="D98" s="96" t="str">
        <f>IF($C98&gt;0,VLOOKUP($C98,'[1]items by line'!$A$2:$C$1028,2,FALSE),"")</f>
        <v/>
      </c>
      <c r="E98" s="97"/>
      <c r="F98" s="98"/>
      <c r="G98" s="99">
        <v>30000068</v>
      </c>
      <c r="H98" s="96" t="str">
        <f>IF($G98&gt;0,VLOOKUP($G98,'[1]items by line'!$A$2:$C$1028,2,FALSE),"")</f>
        <v>Morrisons Rosemary Scallop MB</v>
      </c>
      <c r="I98" s="97"/>
      <c r="J98" s="100"/>
      <c r="K98" s="95">
        <v>30000234</v>
      </c>
      <c r="L98" s="96" t="s">
        <v>26</v>
      </c>
      <c r="M98" s="100"/>
      <c r="N98" s="97"/>
      <c r="O98" s="122">
        <v>30000105</v>
      </c>
      <c r="P98" s="96" t="str">
        <f>IF($O98&gt;0,VLOOKUP($O98,'[1]items by line'!$A$2:$C$1028,2,FALSE),"")</f>
        <v>Lidl Sondey WE  Mix Scallop MB</v>
      </c>
      <c r="Q98" s="96">
        <v>2640</v>
      </c>
      <c r="R98" s="95"/>
      <c r="S98" s="96" t="str">
        <f>IF($R98&gt;0,VLOOKUP($R98,'[1]items by line'!$A$2:$C$1028,2,FALSE),"")</f>
        <v/>
      </c>
      <c r="T98" s="97"/>
    </row>
    <row r="99" spans="1:20" ht="18" x14ac:dyDescent="0.35">
      <c r="A99" s="94"/>
      <c r="B99" s="153"/>
      <c r="C99" s="95">
        <v>70000098</v>
      </c>
      <c r="D99" s="96" t="str">
        <f>IF($C99&gt;0,VLOOKUP($C99,'[1]items by line'!$A$2:$C$1028,2,FALSE),"")</f>
        <v>Lidl Rcote (UK) Multigrain V2 48/170g Internals</v>
      </c>
      <c r="E99" s="97"/>
      <c r="F99" s="98"/>
      <c r="G99" s="127"/>
      <c r="H99" s="96" t="str">
        <f>IF($G99&gt;0,VLOOKUP($G99,'[1]items by line'!$A$2:$C$1028,2,FALSE),"")</f>
        <v/>
      </c>
      <c r="I99" s="97"/>
      <c r="J99" s="100"/>
      <c r="K99" s="95"/>
      <c r="L99" s="96" t="str">
        <f>IF($K99&gt;0,VLOOKUP($K99,'[1]items by line'!$A$2:$C$1028,2,FALSE),"")</f>
        <v/>
      </c>
      <c r="M99" s="100"/>
      <c r="N99" s="97"/>
      <c r="O99" s="122"/>
      <c r="P99" s="96" t="str">
        <f>IF($O99&gt;0,VLOOKUP($O99,'[1]items by line'!$A$2:$C$1028,2,FALSE),"")</f>
        <v/>
      </c>
      <c r="Q99" s="96"/>
      <c r="R99" s="95">
        <v>30000066</v>
      </c>
      <c r="S99" s="96" t="str">
        <f>IF($R99&gt;0,VLOOKUP($R99,'[1]items by line'!$A$2:$C$1028,2,FALSE),"")</f>
        <v>Aldi USA. Entertainer 12 pack</v>
      </c>
      <c r="T99" s="97"/>
    </row>
    <row r="100" spans="1:20" ht="18" x14ac:dyDescent="0.35">
      <c r="A100" s="94"/>
      <c r="B100" s="153"/>
      <c r="C100" s="95"/>
      <c r="D100" s="96" t="str">
        <f>IF($C100&gt;0,VLOOKUP($C100,'[1]items by line'!$A$2:$C$1028,2,FALSE),"")</f>
        <v/>
      </c>
      <c r="E100" s="97"/>
      <c r="F100" s="98"/>
      <c r="G100" s="127" t="s">
        <v>29</v>
      </c>
      <c r="H100" s="96" t="str">
        <f>IF($G100&gt;0,VLOOKUP($G100,'[1]items by line'!$A$2:$C$1028,2,FALSE),"")</f>
        <v>Change over-30 Minutes</v>
      </c>
      <c r="I100" s="97"/>
      <c r="J100" s="100"/>
      <c r="K100" s="95"/>
      <c r="L100" s="96" t="str">
        <f>IF($K100&gt;0,VLOOKUP($K100,'[1]items by line'!$A$2:$C$1028,2,FALSE),"")</f>
        <v/>
      </c>
      <c r="M100" s="100"/>
      <c r="N100" s="97"/>
      <c r="O100" s="122"/>
      <c r="P100" s="96" t="str">
        <f>IF($O100&gt;0,VLOOKUP($O100,'[1]items by line'!$A$2:$C$1028,2,FALSE),"")</f>
        <v/>
      </c>
      <c r="Q100" s="96"/>
      <c r="R100" s="95"/>
      <c r="S100" s="96" t="str">
        <f>IF($R100&gt;0,VLOOKUP($R100,'[1]items by line'!$A$2:$C$1028,2,FALSE),"")</f>
        <v/>
      </c>
      <c r="T100" s="97"/>
    </row>
    <row r="101" spans="1:20" ht="18" x14ac:dyDescent="0.35">
      <c r="A101" s="94"/>
      <c r="B101" s="153"/>
      <c r="C101" s="95"/>
      <c r="D101" s="96" t="str">
        <f>IF($C101&gt;0,VLOOKUP($C101,'[1]items by line'!$A$2:$C$1028,2,FALSE),"")</f>
        <v/>
      </c>
      <c r="E101" s="97"/>
      <c r="F101" s="98"/>
      <c r="G101" s="127"/>
      <c r="H101" s="96" t="str">
        <f>IF($G101&gt;0,VLOOKUP($G101,'[1]items by line'!$A$2:$C$1028,2,FALSE),"")</f>
        <v/>
      </c>
      <c r="I101" s="97"/>
      <c r="J101" s="100"/>
      <c r="K101" s="95"/>
      <c r="L101" s="96" t="str">
        <f>IF($K101&gt;0,VLOOKUP($K101,'[1]items by line'!$A$2:$C$1028,2,FALSE),"")</f>
        <v/>
      </c>
      <c r="M101" s="100"/>
      <c r="N101" s="97"/>
      <c r="O101" s="122"/>
      <c r="P101" s="96" t="str">
        <f>IF($O101&gt;0,VLOOKUP($O101,'[1]items by line'!$A$2:$C$1028,2,FALSE),"")</f>
        <v/>
      </c>
      <c r="Q101" s="96"/>
      <c r="R101" s="95"/>
      <c r="S101" s="96" t="str">
        <f>IF($R101&gt;0,VLOOKUP($R101,'[1]items by line'!$A$2:$C$1028,2,FALSE),"")</f>
        <v/>
      </c>
      <c r="T101" s="97"/>
    </row>
    <row r="102" spans="1:20" ht="14.45" customHeight="1" thickBot="1" x14ac:dyDescent="0.4">
      <c r="A102" s="94"/>
      <c r="B102" s="154"/>
      <c r="C102" s="107"/>
      <c r="D102" s="108"/>
      <c r="E102" s="109"/>
      <c r="F102" s="110"/>
      <c r="G102" s="111"/>
      <c r="H102" s="108" t="str">
        <f>IF($G102&gt;0,VLOOKUP($G102,'[1]items by line'!$A$2:$C$1028,2,FALSE),"")</f>
        <v/>
      </c>
      <c r="I102" s="109"/>
      <c r="J102" s="112"/>
      <c r="K102" s="107"/>
      <c r="L102" s="108" t="str">
        <f>IF($K102&gt;0,VLOOKUP($K102,'[1]items by line'!$A$2:$C$1028,2,FALSE),"")</f>
        <v/>
      </c>
      <c r="M102" s="112"/>
      <c r="N102" s="109"/>
      <c r="O102" s="107"/>
      <c r="P102" s="108" t="str">
        <f>IF($O102&gt;0,VLOOKUP($O102,'[1]items by line'!$A$2:$C$1028,2,FALSE),"")</f>
        <v/>
      </c>
      <c r="Q102" s="108"/>
      <c r="R102" s="107"/>
      <c r="S102" s="108" t="str">
        <f>IF($R102&gt;0,VLOOKUP($R102,'[1]items by line'!$A$2:$C$1028,2,FALSE),"")</f>
        <v/>
      </c>
      <c r="T102" s="97"/>
    </row>
    <row r="103" spans="1:20" ht="14.45" customHeight="1" x14ac:dyDescent="0.35">
      <c r="A103" s="94" t="s">
        <v>15</v>
      </c>
      <c r="B103" s="152" t="s">
        <v>11</v>
      </c>
      <c r="C103" s="82"/>
      <c r="D103" s="83" t="str">
        <f>IF($C103&gt;0,VLOOKUP($C103,'[1]items by line'!$A$2:$C$1028,2,FALSE),"")</f>
        <v/>
      </c>
      <c r="E103" s="84"/>
      <c r="F103" s="85"/>
      <c r="G103" s="86"/>
      <c r="H103" s="83" t="str">
        <f>IF($G103&gt;0,VLOOKUP($G103,'[1]items by line'!$A$2:$C$1028,2,FALSE),"")</f>
        <v/>
      </c>
      <c r="I103" s="84"/>
      <c r="J103" s="87"/>
      <c r="K103" s="82"/>
      <c r="L103" s="83" t="str">
        <f>IF($K103&gt;0,VLOOKUP($K103,'[1]items by line'!$A$2:$C$1028,2,FALSE),"")</f>
        <v/>
      </c>
      <c r="M103" s="87"/>
      <c r="N103" s="84"/>
      <c r="O103" s="90"/>
      <c r="P103" s="92" t="str">
        <f>IF($O103&gt;0,VLOOKUP($O103,'[1]items by line'!$A$2:$C$1028,2,FALSE),"")</f>
        <v/>
      </c>
      <c r="Q103" s="92"/>
      <c r="R103" s="82"/>
      <c r="S103" s="96" t="str">
        <f>IF($R103&gt;0,VLOOKUP($R103,'[1]items by line'!$A$2:$C$1028,2,FALSE),"")</f>
        <v/>
      </c>
      <c r="T103" s="84"/>
    </row>
    <row r="104" spans="1:20" ht="18" x14ac:dyDescent="0.35">
      <c r="A104" s="105">
        <f>A83+1</f>
        <v>43728</v>
      </c>
      <c r="B104" s="153"/>
      <c r="C104" s="95"/>
      <c r="D104" s="96" t="str">
        <f>IF($C104&gt;0,VLOOKUP($C104,'[1]items by line'!$A$2:$C$1028,2,FALSE),"")</f>
        <v/>
      </c>
      <c r="E104" s="97"/>
      <c r="F104" s="98"/>
      <c r="G104" s="99"/>
      <c r="H104" s="96" t="str">
        <f>IF($G104&gt;0,VLOOKUP($G104,'[1]items by line'!$A$2:$C$1028,2,FALSE),"")</f>
        <v/>
      </c>
      <c r="I104" s="97"/>
      <c r="J104" s="100"/>
      <c r="K104" s="95"/>
      <c r="L104" s="96" t="str">
        <f>IF($K104&gt;0,VLOOKUP($K104,'[1]items by line'!$A$2:$C$1028,2,FALSE),"")</f>
        <v/>
      </c>
      <c r="M104" s="100"/>
      <c r="N104" s="97"/>
      <c r="O104" s="124"/>
      <c r="P104" s="91"/>
      <c r="Q104" s="91"/>
      <c r="R104" s="95"/>
      <c r="S104" s="96"/>
      <c r="T104" s="97"/>
    </row>
    <row r="105" spans="1:20" ht="18" x14ac:dyDescent="0.35">
      <c r="A105" s="94"/>
      <c r="B105" s="153"/>
      <c r="C105" s="95"/>
      <c r="D105" s="96" t="str">
        <f>IF($C105&gt;0,VLOOKUP($C105,'[1]items by line'!$A$2:$C$1028,2,FALSE),"")</f>
        <v/>
      </c>
      <c r="E105" s="97"/>
      <c r="F105" s="98"/>
      <c r="G105" s="99"/>
      <c r="H105" s="96" t="str">
        <f>IF($G105&gt;0,VLOOKUP($G105,'[1]items by line'!$A$2:$C$1028,2,FALSE),"")</f>
        <v/>
      </c>
      <c r="I105" s="97"/>
      <c r="J105" s="100"/>
      <c r="K105" s="95"/>
      <c r="L105" s="96" t="str">
        <f>IF($K105&gt;0,VLOOKUP($K105,'[1]items by line'!$A$2:$C$1028,2,FALSE),"")</f>
        <v/>
      </c>
      <c r="M105" s="100"/>
      <c r="N105" s="97"/>
      <c r="O105" s="124"/>
      <c r="P105" s="91"/>
      <c r="Q105" s="91"/>
      <c r="R105" s="95"/>
      <c r="S105" s="96"/>
      <c r="T105" s="97"/>
    </row>
    <row r="106" spans="1:20" ht="18" x14ac:dyDescent="0.35">
      <c r="A106" s="94"/>
      <c r="B106" s="153"/>
      <c r="C106" s="95">
        <v>70000098</v>
      </c>
      <c r="D106" s="96" t="str">
        <f>IF($C106&gt;0,VLOOKUP($C106,'[1]items by line'!$A$2:$C$1028,2,FALSE),"")</f>
        <v>Lidl Rcote (UK) Multigrain V2 48/170g Internals</v>
      </c>
      <c r="E106" s="97"/>
      <c r="F106" s="98"/>
      <c r="G106" s="99">
        <v>30000199</v>
      </c>
      <c r="H106" s="96" t="str">
        <f>IF($G106&gt;0,VLOOKUP($G106,'[1]items by line'!$A$2:$C$1028,2,FALSE),"")</f>
        <v>Tesco V2 Garlic MB</v>
      </c>
      <c r="I106" s="97">
        <v>12474</v>
      </c>
      <c r="J106" s="100"/>
      <c r="K106" s="95">
        <v>30000234</v>
      </c>
      <c r="L106" s="96" t="s">
        <v>26</v>
      </c>
      <c r="M106" s="100"/>
      <c r="N106" s="97"/>
      <c r="O106" s="124"/>
      <c r="P106" s="91" t="str">
        <f>IF($O106&gt;0,VLOOKUP($O106,'[1]items by line'!$A$2:$C$1028,2,FALSE),"")</f>
        <v/>
      </c>
      <c r="Q106" s="91"/>
      <c r="R106" s="95">
        <v>30000210</v>
      </c>
      <c r="S106" s="96" t="str">
        <f>IF($R106&gt;0,VLOOKUP($R106,'[1]items by line'!$A$2:$C$1028,2,FALSE),"")</f>
        <v>Woolworths Selection</v>
      </c>
      <c r="T106" s="97">
        <v>11800</v>
      </c>
    </row>
    <row r="107" spans="1:20" ht="18" x14ac:dyDescent="0.35">
      <c r="A107" s="105"/>
      <c r="B107" s="153"/>
      <c r="C107" s="95"/>
      <c r="D107" s="96" t="str">
        <f>IF($C107&gt;0,VLOOKUP($C107,'[1]items by line'!$A$2:$C$1028,2,FALSE),"")</f>
        <v/>
      </c>
      <c r="E107" s="97"/>
      <c r="F107" s="98"/>
      <c r="G107" s="99"/>
      <c r="H107" s="96" t="str">
        <f>IF($G107&gt;0,VLOOKUP($G107,'[1]items by line'!$A$2:$C$1028,2,FALSE),"")</f>
        <v/>
      </c>
      <c r="I107" s="97"/>
      <c r="J107" s="100"/>
      <c r="K107" s="95"/>
      <c r="L107" s="96" t="str">
        <f>IF($K107&gt;0,VLOOKUP($K107,'[1]items by line'!$A$2:$C$1028,2,FALSE),"")</f>
        <v/>
      </c>
      <c r="M107" s="100"/>
      <c r="N107" s="97"/>
      <c r="O107" s="103"/>
      <c r="P107" s="91" t="str">
        <f>IF($O107&gt;0,VLOOKUP($O107,'[1]items by line'!$A$2:$C$1028,2,FALSE),"")</f>
        <v/>
      </c>
      <c r="Q107" s="91"/>
      <c r="R107" s="95"/>
      <c r="S107" s="96" t="str">
        <f>IF($R107&gt;0,VLOOKUP($R107,'[1]items by line'!$A$2:$C$1028,2,FALSE),"")</f>
        <v/>
      </c>
      <c r="T107" s="97"/>
    </row>
    <row r="108" spans="1:20" ht="18" x14ac:dyDescent="0.35">
      <c r="A108" s="94"/>
      <c r="B108" s="153"/>
      <c r="C108" s="95"/>
      <c r="D108" s="96" t="str">
        <f>IF($C108&gt;0,VLOOKUP($C108,'[1]items by line'!$A$2:$C$1028,2,FALSE),"")</f>
        <v/>
      </c>
      <c r="E108" s="97"/>
      <c r="F108" s="98"/>
      <c r="G108" s="99"/>
      <c r="H108" s="96" t="str">
        <f>IF($G108&gt;0,VLOOKUP($G108,'[1]items by line'!$A$2:$C$1028,2,FALSE),"")</f>
        <v/>
      </c>
      <c r="I108" s="97"/>
      <c r="J108" s="100"/>
      <c r="K108" s="95"/>
      <c r="L108" s="96" t="str">
        <f>IF($K108&gt;0,VLOOKUP($K108,'[1]items by line'!$A$2:$C$1028,2,FALSE),"")</f>
        <v/>
      </c>
      <c r="M108" s="100"/>
      <c r="N108" s="97"/>
      <c r="O108" s="103"/>
      <c r="P108" s="91" t="str">
        <f>IF($O108&gt;0,VLOOKUP($O108,'[1]items by line'!$A$2:$C$1028,2,FALSE),"")</f>
        <v/>
      </c>
      <c r="Q108" s="91"/>
      <c r="R108" s="95"/>
      <c r="S108" s="96" t="str">
        <f>IF($R108&gt;0,VLOOKUP($R108,'[1]items by line'!$A$2:$C$1028,2,FALSE),"")</f>
        <v/>
      </c>
      <c r="T108" s="97"/>
    </row>
    <row r="109" spans="1:20" ht="18.600000000000001" thickBot="1" x14ac:dyDescent="0.4">
      <c r="A109" s="94"/>
      <c r="B109" s="154"/>
      <c r="C109" s="107"/>
      <c r="D109" s="108" t="str">
        <f>IF($C109&gt;0,VLOOKUP($C109,'[1]items by line'!$A$2:$C$1028,2,FALSE),"")</f>
        <v/>
      </c>
      <c r="E109" s="109"/>
      <c r="F109" s="110"/>
      <c r="G109" s="111"/>
      <c r="H109" s="108" t="str">
        <f>IF($G109&gt;0,VLOOKUP($G109,'[1]items by line'!$A$2:$C$1028,2,FALSE),"")</f>
        <v/>
      </c>
      <c r="I109" s="109"/>
      <c r="J109" s="112"/>
      <c r="K109" s="107"/>
      <c r="L109" s="108" t="str">
        <f>IF($K109&gt;0,VLOOKUP($K109,'[1]items by line'!$A$2:$C$1028,2,FALSE),"")</f>
        <v/>
      </c>
      <c r="M109" s="112"/>
      <c r="N109" s="109"/>
      <c r="O109" s="115"/>
      <c r="P109" s="116" t="str">
        <f>IF($O109&gt;0,VLOOKUP($O109,'[1]items by line'!$A$2:$C$1028,2,FALSE),"")</f>
        <v/>
      </c>
      <c r="Q109" s="116"/>
      <c r="R109" s="107"/>
      <c r="S109" s="108" t="str">
        <f>IF($R109&gt;0,VLOOKUP($R109,'[1]items by line'!$A$2:$C$1028,2,FALSE),"")</f>
        <v/>
      </c>
      <c r="T109" s="97"/>
    </row>
    <row r="110" spans="1:20" ht="18" x14ac:dyDescent="0.35">
      <c r="A110" s="94"/>
      <c r="B110" s="152" t="s">
        <v>7</v>
      </c>
      <c r="C110" s="95"/>
      <c r="D110" s="96" t="str">
        <f>IF($C110&gt;0,VLOOKUP($C110,'[1]items by line'!$A$2:$C$1028,2,FALSE),"")</f>
        <v/>
      </c>
      <c r="E110" s="97"/>
      <c r="F110" s="128"/>
      <c r="G110" s="127"/>
      <c r="H110" s="96" t="str">
        <f>IF($G110&gt;0,VLOOKUP($G110,'[1]items by line'!$A$2:$C$1028,2,FALSE),"")</f>
        <v/>
      </c>
      <c r="I110" s="97"/>
      <c r="J110" s="119"/>
      <c r="K110" s="88"/>
      <c r="L110" s="89" t="str">
        <f>IF($K110&gt;0,VLOOKUP($K110,'[1]items by line'!$A$2:$C$1028,2,FALSE),"")</f>
        <v/>
      </c>
      <c r="M110" s="89"/>
      <c r="N110" s="129"/>
      <c r="O110" s="90"/>
      <c r="P110" s="92" t="str">
        <f>IF($O110&gt;0,VLOOKUP($O110,'[1]items by line'!$A$2:$C$1028,2,FALSE),"")</f>
        <v/>
      </c>
      <c r="Q110" s="92"/>
      <c r="R110" s="130"/>
      <c r="S110" s="92" t="str">
        <f>IF($R110&gt;0,VLOOKUP($R110,'[1]items by line'!$A$2:$C$1028,2,FALSE),"")</f>
        <v/>
      </c>
      <c r="T110" s="93"/>
    </row>
    <row r="111" spans="1:20" ht="18" x14ac:dyDescent="0.35">
      <c r="A111" s="94"/>
      <c r="B111" s="153"/>
      <c r="C111" s="95">
        <v>70000098</v>
      </c>
      <c r="D111" s="96" t="str">
        <f>IF($C111&gt;0,VLOOKUP($C111,'[1]items by line'!$A$2:$C$1028,2,FALSE),"")</f>
        <v>Lidl Rcote (UK) Multigrain V2 48/170g Internals</v>
      </c>
      <c r="E111" s="97"/>
      <c r="F111" s="131"/>
      <c r="G111" s="99">
        <v>30000199</v>
      </c>
      <c r="H111" s="96" t="str">
        <f>IF($G111&gt;0,VLOOKUP($G111,'[1]items by line'!$A$2:$C$1028,2,FALSE),"")</f>
        <v>Tesco V2 Garlic MB</v>
      </c>
      <c r="I111" s="97"/>
      <c r="J111" s="120"/>
      <c r="K111" s="101"/>
      <c r="L111" s="102" t="str">
        <f>IF($K111&gt;0,VLOOKUP($K111,'[1]items by line'!$A$2:$C$1028,2,FALSE),"")</f>
        <v/>
      </c>
      <c r="M111" s="102"/>
      <c r="N111" s="132"/>
      <c r="O111" s="124"/>
      <c r="P111" s="91" t="str">
        <f>IF($O111&gt;0,VLOOKUP($O111,'[1]items by line'!$A$2:$C$1028,2,FALSE),"")</f>
        <v/>
      </c>
      <c r="Q111" s="91"/>
      <c r="R111" s="101"/>
      <c r="S111" s="91" t="str">
        <f>IF($R111&gt;0,VLOOKUP($R111,'[1]items by line'!$A$2:$C$1028,2,FALSE),"")</f>
        <v/>
      </c>
      <c r="T111" s="104"/>
    </row>
    <row r="112" spans="1:20" ht="18" x14ac:dyDescent="0.35">
      <c r="A112" s="94"/>
      <c r="B112" s="153"/>
      <c r="C112" s="95" t="s">
        <v>29</v>
      </c>
      <c r="D112" s="96" t="str">
        <f>IF($C112&gt;0,VLOOKUP($C112,'[1]items by line'!$A$2:$C$1028,2,FALSE),"")</f>
        <v>Change over-30 Minutes</v>
      </c>
      <c r="E112" s="97"/>
      <c r="F112" s="131"/>
      <c r="G112" s="99"/>
      <c r="H112" s="96" t="str">
        <f>IF($G112&gt;0,VLOOKUP($G112,'[1]items by line'!$A$2:$C$1028,2,FALSE),"")</f>
        <v/>
      </c>
      <c r="I112" s="97"/>
      <c r="J112" s="120"/>
      <c r="K112" s="101"/>
      <c r="L112" s="102" t="str">
        <f>IF($K112&gt;0,VLOOKUP($K112,'[1]items by line'!$A$2:$C$1028,2,FALSE),"")</f>
        <v/>
      </c>
      <c r="M112" s="102"/>
      <c r="N112" s="132"/>
      <c r="O112" s="103"/>
      <c r="P112" s="91" t="str">
        <f>IF($O112&gt;0,VLOOKUP($O112,'[1]items by line'!$A$2:$C$1028,2,FALSE),"")</f>
        <v/>
      </c>
      <c r="Q112" s="91"/>
      <c r="R112" s="133"/>
      <c r="S112" s="91" t="str">
        <f>IF($R112&gt;0,VLOOKUP($R112,'[1]items by line'!$A$2:$C$1028,2,FALSE),"")</f>
        <v/>
      </c>
      <c r="T112" s="104"/>
    </row>
    <row r="113" spans="1:24" ht="18" x14ac:dyDescent="0.35">
      <c r="A113" s="94"/>
      <c r="B113" s="153"/>
      <c r="C113" s="95">
        <v>30000201</v>
      </c>
      <c r="D113" s="96" t="str">
        <f>IF($C113&gt;0,VLOOKUP($C113,'[1]items by line'!$A$2:$C$1028,2,FALSE),"")</f>
        <v>Tesco V2 Mgrain MB</v>
      </c>
      <c r="E113" s="97">
        <v>6237</v>
      </c>
      <c r="F113" s="131"/>
      <c r="G113" s="127" t="s">
        <v>29</v>
      </c>
      <c r="H113" s="96" t="str">
        <f>IF($G113&gt;0,VLOOKUP($G113,'[1]items by line'!$A$2:$C$1028,2,FALSE),"")</f>
        <v>Change over-30 Minutes</v>
      </c>
      <c r="I113" s="97"/>
      <c r="J113" s="120"/>
      <c r="K113" s="101"/>
      <c r="L113" s="102" t="str">
        <f>IF($K113&gt;0,VLOOKUP($K113,'[1]items by line'!$A$2:$C$1028,2,FALSE),"")</f>
        <v/>
      </c>
      <c r="M113" s="102"/>
      <c r="N113" s="132"/>
      <c r="O113" s="103"/>
      <c r="P113" s="91" t="str">
        <f>IF($O113&gt;0,VLOOKUP($O113,'[1]items by line'!$A$2:$C$1028,2,FALSE),"")</f>
        <v/>
      </c>
      <c r="Q113" s="91"/>
      <c r="R113" s="133"/>
      <c r="S113" s="91" t="str">
        <f>IF($R113&gt;0,VLOOKUP($R113,'[1]items by line'!$A$2:$C$1028,2,FALSE),"")</f>
        <v/>
      </c>
      <c r="T113" s="104"/>
    </row>
    <row r="114" spans="1:24" ht="18.600000000000001" thickBot="1" x14ac:dyDescent="0.4">
      <c r="A114" s="94"/>
      <c r="B114" s="154"/>
      <c r="C114" s="107"/>
      <c r="D114" s="108" t="str">
        <f>IF($C114&gt;0,VLOOKUP($C114,'[1]items by line'!$A$2:$C$1028,2,FALSE),"")</f>
        <v/>
      </c>
      <c r="E114" s="109"/>
      <c r="F114" s="134"/>
      <c r="G114" s="111"/>
      <c r="H114" s="108" t="str">
        <f>IF($G114&gt;0,VLOOKUP($G114,'[1]items by line'!$A$2:$C$1028,2,FALSE),"")</f>
        <v/>
      </c>
      <c r="I114" s="109"/>
      <c r="J114" s="121"/>
      <c r="K114" s="113"/>
      <c r="L114" s="114" t="str">
        <f>IF($K114&gt;0,VLOOKUP($K114,'[1]items by line'!$A$2:$C$1028,2,FALSE),"")</f>
        <v/>
      </c>
      <c r="M114" s="114"/>
      <c r="N114" s="135"/>
      <c r="O114" s="115"/>
      <c r="P114" s="116" t="str">
        <f>IF($O114&gt;0,VLOOKUP($O114,'[1]items by line'!$A$2:$C$1028,2,FALSE),"")</f>
        <v/>
      </c>
      <c r="Q114" s="116"/>
      <c r="R114" s="136"/>
      <c r="S114" s="116" t="str">
        <f>IF($R114&gt;0,VLOOKUP($R114,'[1]items by line'!$A$2:$C$1028,2,FALSE),"")</f>
        <v/>
      </c>
      <c r="T114" s="117"/>
    </row>
    <row r="115" spans="1:24" ht="14.45" customHeight="1" x14ac:dyDescent="0.35">
      <c r="A115" s="81"/>
      <c r="B115" s="145" t="s">
        <v>9</v>
      </c>
      <c r="C115" s="95"/>
      <c r="D115" s="96" t="str">
        <f>IF($C115&gt;0,VLOOKUP($C115,'[1]items by line'!$A$2:$C$1028,2,FALSE),"")</f>
        <v/>
      </c>
      <c r="E115" s="97"/>
      <c r="F115" s="128"/>
      <c r="G115" s="127"/>
      <c r="H115" s="96" t="str">
        <f>IF($G115&gt;0,VLOOKUP($G115,'[1]items by line'!$A$2:$C$1028,2,FALSE),"")</f>
        <v/>
      </c>
      <c r="I115" s="97"/>
      <c r="J115" s="119"/>
      <c r="K115" s="137"/>
      <c r="L115" s="92" t="str">
        <f>IF($K115&gt;0,VLOOKUP($K115,'[1]items by line'!$A$2:$C$1028,2,FALSE),"")</f>
        <v/>
      </c>
      <c r="M115" s="92"/>
      <c r="N115" s="125"/>
      <c r="O115" s="90"/>
      <c r="P115" s="92" t="str">
        <f>IF($O115&gt;0,VLOOKUP($O115,'[1]items by line'!$A$2:$C$1028,2,FALSE),"")</f>
        <v/>
      </c>
      <c r="Q115" s="92"/>
      <c r="R115" s="130"/>
      <c r="S115" s="92" t="str">
        <f>IF($R115&gt;0,VLOOKUP($R115,'[1]items by line'!$A$2:$C$1028,2,FALSE),"")</f>
        <v/>
      </c>
      <c r="T115" s="93"/>
      <c r="U115" s="76" t="str">
        <f>IF($C115&gt;0,VLOOKUP($C115,[2]Line1!$A$1:$BM$1002,4,FALSE),"")</f>
        <v/>
      </c>
      <c r="V115" s="76" t="str">
        <f>IF($G115&gt;0,VLOOKUP($G115,[2]Line2!$A$1:$BM$1002,4,FALSE),"")</f>
        <v/>
      </c>
      <c r="W115" s="76" t="str">
        <f>IF($O115&gt;0,VLOOKUP($O115,[2]Assorted!$A$1:$BM$1001,13,FALSE),"")</f>
        <v/>
      </c>
      <c r="X115" s="76" t="str">
        <f>IF($R115&gt;0,VLOOKUP($R115,[2]Assorted!$A$1:$BM$1001,13,FALSE),"")</f>
        <v/>
      </c>
    </row>
    <row r="116" spans="1:24" ht="18" x14ac:dyDescent="0.35">
      <c r="A116" s="94"/>
      <c r="B116" s="146"/>
      <c r="C116" s="95">
        <v>30000201</v>
      </c>
      <c r="D116" s="96" t="str">
        <f>IF($C116&gt;0,VLOOKUP($C116,'[1]items by line'!$A$2:$C$1028,2,FALSE),"")</f>
        <v>Tesco V2 Mgrain MB</v>
      </c>
      <c r="E116" s="97"/>
      <c r="F116" s="131"/>
      <c r="G116" s="99"/>
      <c r="H116" s="96" t="str">
        <f>IF($G116&gt;0,VLOOKUP($G116,'[1]items by line'!$A$2:$C$1028,2,FALSE),"")</f>
        <v/>
      </c>
      <c r="I116" s="97"/>
      <c r="J116" s="120"/>
      <c r="K116" s="138"/>
      <c r="L116" s="91" t="str">
        <f>IF($K116&gt;0,VLOOKUP($K116,'[1]items by line'!$A$2:$C$1028,2,FALSE),"")</f>
        <v/>
      </c>
      <c r="M116" s="91"/>
      <c r="N116" s="126"/>
      <c r="O116" s="124"/>
      <c r="P116" s="91" t="str">
        <f>IF($O116&gt;0,VLOOKUP($O116,'[1]items by line'!$A$2:$C$1028,2,FALSE),"")</f>
        <v/>
      </c>
      <c r="Q116" s="91"/>
      <c r="R116" s="101"/>
      <c r="S116" s="91" t="str">
        <f>IF($R116&gt;0,VLOOKUP($R116,'[1]items by line'!$A$2:$C$1028,2,FALSE),"")</f>
        <v/>
      </c>
      <c r="T116" s="104"/>
      <c r="U116" s="76"/>
      <c r="V116" s="76"/>
      <c r="W116" s="76" t="str">
        <f>IF($O116&gt;0,VLOOKUP($O116,[2]Assorted!$A$1:$BM$1001,13,FALSE),"")</f>
        <v/>
      </c>
      <c r="X116" s="76" t="str">
        <f>IF($R116&gt;0,VLOOKUP($R116,[2]Assorted!$A$1:$BM$1001,13,FALSE),"")</f>
        <v/>
      </c>
    </row>
    <row r="117" spans="1:24" ht="18" x14ac:dyDescent="0.35">
      <c r="A117" s="94"/>
      <c r="B117" s="146"/>
      <c r="C117" s="95" t="s">
        <v>29</v>
      </c>
      <c r="D117" s="96" t="str">
        <f>IF($C117&gt;0,VLOOKUP($C117,'[1]items by line'!$A$2:$C$1028,2,FALSE),"")</f>
        <v>Change over-30 Minutes</v>
      </c>
      <c r="E117" s="97"/>
      <c r="F117" s="131"/>
      <c r="G117" s="127">
        <v>30000208</v>
      </c>
      <c r="H117" s="96" t="str">
        <f>IF($G117&gt;0,VLOOKUP($G117,'[1]items by line'!$A$2:$C$1028,2,FALSE),"")</f>
        <v>Woolworths Garlic MB.</v>
      </c>
      <c r="I117" s="97">
        <v>24948</v>
      </c>
      <c r="J117" s="120"/>
      <c r="K117" s="138"/>
      <c r="L117" s="91" t="str">
        <f>IF($K117&gt;0,VLOOKUP($K117,'[1]items by line'!$A$2:$C$1028,2,FALSE),"")</f>
        <v/>
      </c>
      <c r="M117" s="91"/>
      <c r="N117" s="126"/>
      <c r="O117" s="103"/>
      <c r="P117" s="91" t="str">
        <f>IF($O117&gt;0,VLOOKUP($O117,'[1]items by line'!$A$2:$C$1028,2,FALSE),"")</f>
        <v/>
      </c>
      <c r="Q117" s="91"/>
      <c r="R117" s="133"/>
      <c r="S117" s="91" t="str">
        <f>IF($R117&gt;0,VLOOKUP($R117,'[1]items by line'!$A$2:$C$1028,2,FALSE),"")</f>
        <v/>
      </c>
      <c r="T117" s="104"/>
      <c r="U117" s="76"/>
      <c r="V117" s="76"/>
      <c r="W117" s="76" t="str">
        <f>IF($O117&gt;0,VLOOKUP($O117,[2]Assorted!$A$1:$BM$1001,13,FALSE),"")</f>
        <v/>
      </c>
      <c r="X117" s="76" t="str">
        <f>IF($R117&gt;0,VLOOKUP($R117,[2]Assorted!$A$1:$BM$1001,13,FALSE),"")</f>
        <v/>
      </c>
    </row>
    <row r="118" spans="1:24" ht="18" x14ac:dyDescent="0.35">
      <c r="A118" s="94"/>
      <c r="B118" s="146"/>
      <c r="C118" s="95">
        <v>30000202</v>
      </c>
      <c r="D118" s="96" t="str">
        <f>IF($C118&gt;0,VLOOKUP($C118,'[1]items by line'!$A$2:$C$1028,2,FALSE),"")</f>
        <v>Tesco V2 Wheat</v>
      </c>
      <c r="E118" s="97">
        <v>6237</v>
      </c>
      <c r="F118" s="131"/>
      <c r="G118" s="127"/>
      <c r="H118" s="96" t="str">
        <f>IF($G118&gt;0,VLOOKUP($G118,'[1]items by line'!$A$2:$C$1028,2,FALSE),"")</f>
        <v/>
      </c>
      <c r="I118" s="97"/>
      <c r="J118" s="120"/>
      <c r="K118" s="138"/>
      <c r="L118" s="91" t="str">
        <f>IF($K118&gt;0,VLOOKUP($K118,'[1]items by line'!$A$2:$C$1028,2,FALSE),"")</f>
        <v/>
      </c>
      <c r="M118" s="91"/>
      <c r="N118" s="126"/>
      <c r="O118" s="103"/>
      <c r="P118" s="91" t="str">
        <f>IF($O118&gt;0,VLOOKUP($O118,'[1]items by line'!$A$2:$C$1028,2,FALSE),"")</f>
        <v/>
      </c>
      <c r="Q118" s="91"/>
      <c r="R118" s="133"/>
      <c r="S118" s="91" t="str">
        <f>IF($R118&gt;0,VLOOKUP($R118,'[1]items by line'!$A$2:$C$1028,2,FALSE),"")</f>
        <v/>
      </c>
      <c r="T118" s="104"/>
      <c r="U118" s="76"/>
      <c r="V118" s="76"/>
      <c r="W118" s="76" t="str">
        <f>IF($O118&gt;0,VLOOKUP($O118,[2]Assorted!$A$1:$BM$1001,13,FALSE),"")</f>
        <v/>
      </c>
      <c r="X118" s="76" t="str">
        <f>IF($R118&gt;0,VLOOKUP($R118,[2]Assorted!$A$1:$BM$1001,13,FALSE),"")</f>
        <v/>
      </c>
    </row>
    <row r="119" spans="1:24" ht="18.600000000000001" thickBot="1" x14ac:dyDescent="0.4">
      <c r="A119" s="94"/>
      <c r="B119" s="147"/>
      <c r="C119" s="107"/>
      <c r="D119" s="108" t="str">
        <f>IF($C119&gt;0,VLOOKUP($C119,'[1]items by line'!$A$2:$C$1028,2,FALSE),"")</f>
        <v/>
      </c>
      <c r="E119" s="109"/>
      <c r="F119" s="134"/>
      <c r="G119" s="111"/>
      <c r="H119" s="108" t="str">
        <f>IF($G119&gt;0,VLOOKUP($G119,'[1]items by line'!$A$2:$C$1028,2,FALSE),"")</f>
        <v/>
      </c>
      <c r="I119" s="109"/>
      <c r="J119" s="121"/>
      <c r="K119" s="139"/>
      <c r="L119" s="116" t="str">
        <f>IF($K119&gt;0,VLOOKUP($K119,'[1]items by line'!$A$2:$C$1028,2,FALSE),"")</f>
        <v/>
      </c>
      <c r="M119" s="116"/>
      <c r="N119" s="140"/>
      <c r="O119" s="115"/>
      <c r="P119" s="116" t="str">
        <f>IF($O119&gt;0,VLOOKUP($O119,'[1]items by line'!$A$2:$C$1028,2,FALSE),"")</f>
        <v/>
      </c>
      <c r="Q119" s="116"/>
      <c r="R119" s="136"/>
      <c r="S119" s="116" t="str">
        <f>IF($R119&gt;0,VLOOKUP($R119,'[1]items by line'!$A$2:$C$1028,2,FALSE),"")</f>
        <v/>
      </c>
      <c r="T119" s="117"/>
      <c r="U119" s="76"/>
      <c r="V119" s="76"/>
      <c r="W119" s="76" t="str">
        <f>IF($O119&gt;0,VLOOKUP($O119,[2]Assorted!$A$1:$BM$1001,13,FALSE),"")</f>
        <v/>
      </c>
      <c r="X119" s="76" t="str">
        <f>IF($R119&gt;0,VLOOKUP($R119,[2]Assorted!$A$1:$BM$1001,13,FALSE),"")</f>
        <v/>
      </c>
    </row>
    <row r="120" spans="1:24" ht="14.45" customHeight="1" x14ac:dyDescent="0.35">
      <c r="A120" s="94" t="s">
        <v>18</v>
      </c>
      <c r="B120" s="150" t="s">
        <v>11</v>
      </c>
      <c r="C120" s="95"/>
      <c r="D120" s="96" t="str">
        <f>IF($C120&gt;0,VLOOKUP($C120,'[1]items by line'!$A$2:$C$1028,2,FALSE),"")</f>
        <v/>
      </c>
      <c r="E120" s="97"/>
      <c r="F120" s="128"/>
      <c r="G120" s="127"/>
      <c r="H120" s="96" t="str">
        <f>IF($G120&gt;0,VLOOKUP($G120,'[1]items by line'!$A$2:$C$1028,2,FALSE),"")</f>
        <v/>
      </c>
      <c r="I120" s="97"/>
      <c r="J120" s="119"/>
      <c r="K120" s="137"/>
      <c r="L120" s="92" t="str">
        <f>IF($K120&gt;0,VLOOKUP($K120,'[1]items by line'!$A$2:$C$1028,2,FALSE),"")</f>
        <v/>
      </c>
      <c r="M120" s="92"/>
      <c r="N120" s="125"/>
      <c r="O120" s="124"/>
      <c r="P120" s="92" t="str">
        <f>IF($O120&gt;0,VLOOKUP($O120,'[1]items by line'!$A$2:$C$1028,2,FALSE),"")</f>
        <v/>
      </c>
      <c r="Q120" s="104"/>
      <c r="R120" s="130"/>
      <c r="S120" s="92" t="str">
        <f>IF($R120&gt;0,VLOOKUP($R120,'[1]items by line'!$A$2:$C$1028,2,FALSE),"")</f>
        <v/>
      </c>
      <c r="T120" s="93"/>
      <c r="U120" s="76"/>
      <c r="V120" s="76"/>
      <c r="W120" s="76" t="str">
        <f>IF($O120&gt;0,VLOOKUP($O120,[2]Assorted!$A$1:$BM$1001,13,FALSE),"")</f>
        <v/>
      </c>
      <c r="X120" s="76" t="str">
        <f>IF($R120&gt;0,VLOOKUP($R120,[2]Assorted!$A$1:$BM$1001,13,FALSE),"")</f>
        <v/>
      </c>
    </row>
    <row r="121" spans="1:24" ht="18" x14ac:dyDescent="0.35">
      <c r="A121" s="105">
        <f>A104+1</f>
        <v>43729</v>
      </c>
      <c r="B121" s="151"/>
      <c r="C121" s="95"/>
      <c r="D121" s="96" t="str">
        <f>IF($C121&gt;0,VLOOKUP($C121,'[1]items by line'!$A$2:$C$1028,2,FALSE),"")</f>
        <v/>
      </c>
      <c r="E121" s="97"/>
      <c r="F121" s="131"/>
      <c r="G121" s="99"/>
      <c r="H121" s="96" t="str">
        <f>IF($G121&gt;0,VLOOKUP($G121,'[1]items by line'!$A$2:$C$1028,2,FALSE),"")</f>
        <v/>
      </c>
      <c r="I121" s="97"/>
      <c r="J121" s="120"/>
      <c r="K121" s="138"/>
      <c r="L121" s="91" t="str">
        <f>IF($K121&gt;0,VLOOKUP($K121,'[1]items by line'!$A$2:$C$1028,2,FALSE),"")</f>
        <v/>
      </c>
      <c r="M121" s="91"/>
      <c r="N121" s="126"/>
      <c r="O121" s="124"/>
      <c r="P121" s="91" t="str">
        <f>IF($O121&gt;0,VLOOKUP($O121,'[1]items by line'!$A$2:$C$1028,2,FALSE),"")</f>
        <v/>
      </c>
      <c r="Q121" s="104"/>
      <c r="R121" s="101"/>
      <c r="S121" s="91" t="str">
        <f>IF($R121&gt;0,VLOOKUP($R121,'[1]items by line'!$A$2:$C$1028,2,FALSE),"")</f>
        <v/>
      </c>
      <c r="T121" s="104"/>
      <c r="U121" s="76"/>
      <c r="V121" s="76"/>
      <c r="W121" s="76" t="str">
        <f>IF($O121&gt;0,VLOOKUP($O121,[2]Assorted!$A$1:$BM$1001,13,FALSE),"")</f>
        <v/>
      </c>
      <c r="X121" s="76" t="str">
        <f>IF($R121&gt;0,VLOOKUP($R121,[2]Assorted!$A$1:$BM$1001,13,FALSE),"")</f>
        <v/>
      </c>
    </row>
    <row r="122" spans="1:24" ht="18" x14ac:dyDescent="0.35">
      <c r="A122" s="105"/>
      <c r="B122" s="151"/>
      <c r="C122" s="95">
        <v>30000202</v>
      </c>
      <c r="D122" s="96" t="str">
        <f>IF($C122&gt;0,VLOOKUP($C122,'[1]items by line'!$A$2:$C$1028,2,FALSE),"")</f>
        <v>Tesco V2 Wheat</v>
      </c>
      <c r="E122" s="97"/>
      <c r="F122" s="131"/>
      <c r="G122" s="127">
        <v>30000208</v>
      </c>
      <c r="H122" s="96" t="str">
        <f>IF($G122&gt;0,VLOOKUP($G122,'[1]items by line'!$A$2:$C$1028,2,FALSE),"")</f>
        <v>Woolworths Garlic MB.</v>
      </c>
      <c r="I122" s="97"/>
      <c r="J122" s="120"/>
      <c r="K122" s="138"/>
      <c r="L122" s="91" t="str">
        <f>IF($K122&gt;0,VLOOKUP($K122,'[1]items by line'!$A$2:$C$1028,2,FALSE),"")</f>
        <v/>
      </c>
      <c r="M122" s="91"/>
      <c r="N122" s="126"/>
      <c r="O122" s="124"/>
      <c r="P122" s="91" t="str">
        <f>IF($O122&gt;0,VLOOKUP($O122,'[1]items by line'!$A$2:$C$1028,2,FALSE),"")</f>
        <v/>
      </c>
      <c r="Q122" s="104"/>
      <c r="R122" s="133"/>
      <c r="S122" s="91" t="str">
        <f>IF($R122&gt;0,VLOOKUP($R122,'[1]items by line'!$A$2:$C$1028,2,FALSE),"")</f>
        <v/>
      </c>
      <c r="T122" s="104"/>
      <c r="U122" s="76"/>
      <c r="V122" s="76"/>
      <c r="W122" s="76" t="str">
        <f>IF($O122&gt;0,VLOOKUP($O122,[2]Assorted!$A$1:$BM$1001,13,FALSE),"")</f>
        <v/>
      </c>
      <c r="X122" s="76" t="str">
        <f>IF($R122&gt;0,VLOOKUP($R122,[2]Assorted!$A$1:$BM$1001,13,FALSE),"")</f>
        <v/>
      </c>
    </row>
    <row r="123" spans="1:24" ht="18" x14ac:dyDescent="0.35">
      <c r="A123" s="94"/>
      <c r="B123" s="151"/>
      <c r="C123" s="95"/>
      <c r="D123" s="96" t="str">
        <f>IF($C123&gt;0,VLOOKUP($C123,'[1]items by line'!$A$2:$C$1028,2,FALSE),"")</f>
        <v/>
      </c>
      <c r="E123" s="97"/>
      <c r="F123" s="131"/>
      <c r="G123" s="127"/>
      <c r="H123" s="96" t="str">
        <f>IF($G123&gt;0,VLOOKUP($G123,'[1]items by line'!$A$2:$C$1028,2,FALSE),"")</f>
        <v/>
      </c>
      <c r="I123" s="97"/>
      <c r="J123" s="120"/>
      <c r="K123" s="138"/>
      <c r="L123" s="91" t="str">
        <f>IF($K123&gt;0,VLOOKUP($K123,'[1]items by line'!$A$2:$C$1028,2,FALSE),"")</f>
        <v/>
      </c>
      <c r="M123" s="91"/>
      <c r="N123" s="126"/>
      <c r="O123" s="124"/>
      <c r="P123" s="91" t="str">
        <f>IF($O123&gt;0,VLOOKUP($O123,'[1]items by line'!$A$2:$C$1028,2,FALSE),"")</f>
        <v/>
      </c>
      <c r="Q123" s="104"/>
      <c r="R123" s="133"/>
      <c r="S123" s="91" t="str">
        <f>IF($R123&gt;0,VLOOKUP($R123,'[1]items by line'!$A$2:$C$1028,2,FALSE),"")</f>
        <v/>
      </c>
      <c r="T123" s="104"/>
      <c r="U123" s="76"/>
      <c r="V123" s="76"/>
      <c r="W123" s="76" t="str">
        <f>IF($O123&gt;0,VLOOKUP($O123,[2]Assorted!$A$1:$BM$1001,13,FALSE),"")</f>
        <v/>
      </c>
      <c r="X123" s="76" t="str">
        <f>IF($R123&gt;0,VLOOKUP($R123,[2]Assorted!$A$1:$BM$1001,13,FALSE),"")</f>
        <v/>
      </c>
    </row>
    <row r="124" spans="1:24" ht="18.600000000000001" thickBot="1" x14ac:dyDescent="0.4">
      <c r="A124" s="94"/>
      <c r="B124" s="151"/>
      <c r="C124" s="107"/>
      <c r="D124" s="108" t="str">
        <f>IF($C124&gt;0,VLOOKUP($C124,'[1]items by line'!$A$2:$C$1028,2,FALSE),"")</f>
        <v/>
      </c>
      <c r="E124" s="109"/>
      <c r="F124" s="134"/>
      <c r="G124" s="111"/>
      <c r="H124" s="108" t="str">
        <f>IF($G124&gt;0,VLOOKUP($G124,'[1]items by line'!$A$2:$C$1028,2,FALSE),"")</f>
        <v/>
      </c>
      <c r="I124" s="109"/>
      <c r="J124" s="121"/>
      <c r="K124" s="139"/>
      <c r="L124" s="116" t="str">
        <f>IF($K124&gt;0,VLOOKUP($K124,'[1]items by line'!$A$2:$C$1028,2,FALSE),"")</f>
        <v/>
      </c>
      <c r="M124" s="116"/>
      <c r="N124" s="140"/>
      <c r="O124" s="124"/>
      <c r="P124" s="116" t="str">
        <f>IF($O124&gt;0,VLOOKUP($O124,'[1]items by line'!$A$2:$C$1028,2,FALSE),"")</f>
        <v/>
      </c>
      <c r="Q124" s="104"/>
      <c r="R124" s="136"/>
      <c r="S124" s="116" t="str">
        <f>IF($R124&gt;0,VLOOKUP($R124,'[1]items by line'!$A$2:$C$1028,2,FALSE),"")</f>
        <v/>
      </c>
      <c r="T124" s="117"/>
      <c r="U124" s="76"/>
      <c r="V124" s="76"/>
      <c r="W124" s="76" t="str">
        <f>IF($O124&gt;0,VLOOKUP($O124,[2]Assorted!$A$1:$BM$1001,13,FALSE),"")</f>
        <v/>
      </c>
      <c r="X124" s="76" t="str">
        <f>IF($R124&gt;0,VLOOKUP($R124,[2]Assorted!$A$1:$BM$1001,13,FALSE),"")</f>
        <v/>
      </c>
    </row>
    <row r="125" spans="1:24" ht="18" x14ac:dyDescent="0.35">
      <c r="A125" s="94"/>
      <c r="B125" s="145" t="s">
        <v>7</v>
      </c>
      <c r="C125" s="95"/>
      <c r="D125" s="96" t="str">
        <f>IF($C125&gt;0,VLOOKUP($C125,'[1]items by line'!$A$2:$C$1028,2,FALSE),"")</f>
        <v/>
      </c>
      <c r="E125" s="97"/>
      <c r="F125" s="128"/>
      <c r="G125" s="127"/>
      <c r="H125" s="96" t="str">
        <f>IF($G125&gt;0,VLOOKUP($G125,'[1]items by line'!$A$2:$C$1028,2,FALSE),"")</f>
        <v/>
      </c>
      <c r="I125" s="97"/>
      <c r="J125" s="119"/>
      <c r="K125" s="137"/>
      <c r="L125" s="92" t="str">
        <f>IF($K125&gt;0,VLOOKUP($K125,'[1]items by line'!$A$2:$C$1028,2,FALSE),"")</f>
        <v/>
      </c>
      <c r="M125" s="92"/>
      <c r="N125" s="125"/>
      <c r="O125" s="90"/>
      <c r="P125" s="92" t="str">
        <f>IF($O125&gt;0,VLOOKUP($O125,'[1]items by line'!$A$2:$C$1028,2,FALSE),"")</f>
        <v/>
      </c>
      <c r="Q125" s="125"/>
      <c r="R125" s="130"/>
      <c r="S125" s="92" t="str">
        <f>IF($R125&gt;0,VLOOKUP($R125,'[1]items by line'!$A$2:$C$1028,2,FALSE),"")</f>
        <v/>
      </c>
      <c r="T125" s="93"/>
      <c r="U125" s="76"/>
      <c r="V125" s="76"/>
      <c r="W125" s="76" t="str">
        <f>IF($O125&gt;0,VLOOKUP($O125,[2]Assorted!$A$1:$BM$1001,13,FALSE),"")</f>
        <v/>
      </c>
      <c r="X125" s="76" t="str">
        <f>IF($R125&gt;0,VLOOKUP($R125,[2]Assorted!$A$1:$BM$1001,13,FALSE),"")</f>
        <v/>
      </c>
    </row>
    <row r="126" spans="1:24" ht="18" x14ac:dyDescent="0.35">
      <c r="A126" s="94"/>
      <c r="B126" s="146"/>
      <c r="C126" s="95">
        <v>30000202</v>
      </c>
      <c r="D126" s="96" t="str">
        <f>IF($C126&gt;0,VLOOKUP($C126,'[1]items by line'!$A$2:$C$1028,2,FALSE),"")</f>
        <v>Tesco V2 Wheat</v>
      </c>
      <c r="E126" s="97"/>
      <c r="F126" s="131"/>
      <c r="G126" s="99"/>
      <c r="H126" s="96" t="str">
        <f>IF($G126&gt;0,VLOOKUP($G126,'[1]items by line'!$A$2:$C$1028,2,FALSE),"")</f>
        <v/>
      </c>
      <c r="I126" s="97"/>
      <c r="J126" s="120"/>
      <c r="K126" s="138"/>
      <c r="L126" s="91" t="str">
        <f>IF($K126&gt;0,VLOOKUP($K126,'[1]items by line'!$A$2:$C$1028,2,FALSE),"")</f>
        <v/>
      </c>
      <c r="M126" s="91"/>
      <c r="N126" s="126"/>
      <c r="O126" s="103"/>
      <c r="P126" s="91" t="str">
        <f>IF($O126&gt;0,VLOOKUP($O126,'[1]items by line'!$A$2:$C$1028,2,FALSE),"")</f>
        <v/>
      </c>
      <c r="Q126" s="126"/>
      <c r="R126" s="101"/>
      <c r="S126" s="91" t="str">
        <f>IF($R126&gt;0,VLOOKUP($R126,'[1]items by line'!$A$2:$C$1028,2,FALSE),"")</f>
        <v/>
      </c>
      <c r="T126" s="104"/>
      <c r="U126" s="76"/>
      <c r="V126" s="76"/>
      <c r="W126" s="76" t="str">
        <f>IF($O126&gt;0,VLOOKUP($O126,[2]Assorted!$A$1:$BM$1001,13,FALSE),"")</f>
        <v/>
      </c>
      <c r="X126" s="76" t="str">
        <f>IF($R126&gt;0,VLOOKUP($R126,[2]Assorted!$A$1:$BM$1001,13,FALSE),"")</f>
        <v/>
      </c>
    </row>
    <row r="127" spans="1:24" ht="18" x14ac:dyDescent="0.35">
      <c r="A127" s="94"/>
      <c r="B127" s="146"/>
      <c r="C127" s="95" t="s">
        <v>29</v>
      </c>
      <c r="D127" s="96" t="str">
        <f>IF($C127&gt;0,VLOOKUP($C127,'[1]items by line'!$A$2:$C$1028,2,FALSE),"")</f>
        <v>Change over-30 Minutes</v>
      </c>
      <c r="E127" s="97"/>
      <c r="F127" s="131"/>
      <c r="G127" s="127">
        <v>30000208</v>
      </c>
      <c r="H127" s="96" t="str">
        <f>IF($G127&gt;0,VLOOKUP($G127,'[1]items by line'!$A$2:$C$1028,2,FALSE),"")</f>
        <v>Woolworths Garlic MB.</v>
      </c>
      <c r="I127" s="97"/>
      <c r="J127" s="120"/>
      <c r="K127" s="138"/>
      <c r="L127" s="91" t="str">
        <f>IF($K127&gt;0,VLOOKUP($K127,'[1]items by line'!$A$2:$C$1028,2,FALSE),"")</f>
        <v/>
      </c>
      <c r="M127" s="91"/>
      <c r="N127" s="126"/>
      <c r="O127" s="103"/>
      <c r="P127" s="91" t="str">
        <f>IF($O127&gt;0,VLOOKUP($O127,'[1]items by line'!$A$2:$C$1028,2,FALSE),"")</f>
        <v/>
      </c>
      <c r="Q127" s="126"/>
      <c r="R127" s="133"/>
      <c r="S127" s="91" t="str">
        <f>IF($R127&gt;0,VLOOKUP($R127,'[1]items by line'!$A$2:$C$1028,2,FALSE),"")</f>
        <v/>
      </c>
      <c r="T127" s="104"/>
      <c r="U127" s="76"/>
      <c r="V127" s="76"/>
      <c r="W127" s="76" t="str">
        <f>IF($O127&gt;0,VLOOKUP($O127,[2]Assorted!$A$1:$BM$1001,13,FALSE),"")</f>
        <v/>
      </c>
      <c r="X127" s="76" t="str">
        <f>IF($R127&gt;0,VLOOKUP($R127,[2]Assorted!$A$1:$BM$1001,13,FALSE),"")</f>
        <v/>
      </c>
    </row>
    <row r="128" spans="1:24" ht="18" x14ac:dyDescent="0.35">
      <c r="A128" s="94"/>
      <c r="B128" s="146"/>
      <c r="C128" s="95">
        <v>70000099</v>
      </c>
      <c r="D128" s="96" t="str">
        <f>IF($C128&gt;0,VLOOKUP($C128,'[1]items by line'!$A$2:$C$1028,2,FALSE),"")</f>
        <v>Lidl Rcote (UK) Wheat V2 48/170g Internals</v>
      </c>
      <c r="E128" s="97">
        <v>1155</v>
      </c>
      <c r="F128" s="131"/>
      <c r="G128" s="127"/>
      <c r="H128" s="96" t="str">
        <f>IF($G128&gt;0,VLOOKUP($G128,'[1]items by line'!$A$2:$C$1028,2,FALSE),"")</f>
        <v/>
      </c>
      <c r="I128" s="97"/>
      <c r="J128" s="120"/>
      <c r="K128" s="138"/>
      <c r="L128" s="91" t="str">
        <f>IF($K128&gt;0,VLOOKUP($K128,'[1]items by line'!$A$2:$C$1028,2,FALSE),"")</f>
        <v/>
      </c>
      <c r="M128" s="91"/>
      <c r="N128" s="126"/>
      <c r="O128" s="103"/>
      <c r="P128" s="91" t="str">
        <f>IF($O128&gt;0,VLOOKUP($O128,'[1]items by line'!$A$2:$C$1028,2,FALSE),"")</f>
        <v/>
      </c>
      <c r="Q128" s="126"/>
      <c r="R128" s="133"/>
      <c r="S128" s="91" t="str">
        <f>IF($R128&gt;0,VLOOKUP($R128,'[1]items by line'!$A$2:$C$1028,2,FALSE),"")</f>
        <v/>
      </c>
      <c r="T128" s="104"/>
      <c r="U128" s="76"/>
      <c r="V128" s="76"/>
      <c r="W128" s="76" t="str">
        <f>IF($O128&gt;0,VLOOKUP($O128,[2]Assorted!$A$1:$BM$1001,13,FALSE),"")</f>
        <v/>
      </c>
      <c r="X128" s="76" t="str">
        <f>IF($R128&gt;0,VLOOKUP($R128,[2]Assorted!$A$1:$BM$1001,13,FALSE),"")</f>
        <v/>
      </c>
    </row>
    <row r="129" spans="1:24" ht="18.600000000000001" thickBot="1" x14ac:dyDescent="0.4">
      <c r="A129" s="106"/>
      <c r="B129" s="147"/>
      <c r="C129" s="107"/>
      <c r="D129" s="108" t="str">
        <f>IF($C129&gt;0,VLOOKUP($C129,'[1]items by line'!$A$2:$C$1028,2,FALSE),"")</f>
        <v/>
      </c>
      <c r="E129" s="109"/>
      <c r="F129" s="134"/>
      <c r="G129" s="111"/>
      <c r="H129" s="108" t="str">
        <f>IF($G129&gt;0,VLOOKUP($G129,'[1]items by line'!$A$2:$C$1028,2,FALSE),"")</f>
        <v/>
      </c>
      <c r="I129" s="109"/>
      <c r="J129" s="121"/>
      <c r="K129" s="139"/>
      <c r="L129" s="116" t="str">
        <f>IF($K129&gt;0,VLOOKUP($K129,'[1]items by line'!$A$2:$C$1028,2,FALSE),"")</f>
        <v/>
      </c>
      <c r="M129" s="116"/>
      <c r="N129" s="140"/>
      <c r="O129" s="115"/>
      <c r="P129" s="116" t="str">
        <f>IF($O129&gt;0,VLOOKUP($O129,'[1]items by line'!$A$2:$C$1028,2,FALSE),"")</f>
        <v/>
      </c>
      <c r="Q129" s="140"/>
      <c r="R129" s="136"/>
      <c r="S129" s="116" t="str">
        <f>IF($R129&gt;0,VLOOKUP($R129,'[1]items by line'!$A$2:$C$1028,2,FALSE),"")</f>
        <v/>
      </c>
      <c r="T129" s="117"/>
      <c r="U129" s="76" t="str">
        <f>IF($C129&gt;0,VLOOKUP($C129,[2]Line1!$A$1:$BM$1002,4,FALSE),"")</f>
        <v/>
      </c>
      <c r="V129" s="76" t="str">
        <f>IF($G129&gt;0,VLOOKUP($G129,[2]Line2!$A$1:$BM$1002,4,FALSE),"")</f>
        <v/>
      </c>
      <c r="W129" s="76" t="str">
        <f>IF($O129&gt;0,VLOOKUP($O129,[2]Assorted!$A$1:$BM$1001,13,FALSE),"")</f>
        <v/>
      </c>
      <c r="X129" s="76" t="str">
        <f>IF($R129&gt;0,VLOOKUP($R129,[2]Assorted!$A$1:$BM$1001,13,FALSE),"")</f>
        <v/>
      </c>
    </row>
    <row r="130" spans="1:24" ht="18" x14ac:dyDescent="0.35">
      <c r="A130" s="81"/>
      <c r="B130" s="145" t="s">
        <v>9</v>
      </c>
      <c r="C130" s="95"/>
      <c r="D130" s="96" t="str">
        <f>IF($C130&gt;0,VLOOKUP($C130,'[1]items by line'!$A$2:$C$1028,2,FALSE),"")</f>
        <v/>
      </c>
      <c r="E130" s="97"/>
      <c r="F130" s="128"/>
      <c r="G130" s="127"/>
      <c r="H130" s="96" t="str">
        <f>IF($G130&gt;0,VLOOKUP($G130,'[1]items by line'!$A$2:$C$1028,2,FALSE),"")</f>
        <v/>
      </c>
      <c r="I130" s="97"/>
      <c r="J130" s="119"/>
      <c r="K130" s="137"/>
      <c r="L130" s="92" t="str">
        <f>IF($K130&gt;0,VLOOKUP($K130,'[1]items by line'!$A$2:$C$1030,2,FALSE),"")</f>
        <v/>
      </c>
      <c r="M130" s="92"/>
      <c r="N130" s="125"/>
      <c r="O130" s="90"/>
      <c r="P130" s="92" t="str">
        <f>IF($O130&gt;0,VLOOKUP($O130,'[1]items by line'!$A$2:$C$1030,2,FALSE),"")</f>
        <v/>
      </c>
      <c r="Q130" s="92"/>
      <c r="R130" s="130"/>
      <c r="S130" s="92" t="str">
        <f>IF($R130&gt;0,VLOOKUP($R130,'[1]items by line'!$A$2:$C$1030,2,FALSE),"")</f>
        <v/>
      </c>
      <c r="T130" s="93"/>
    </row>
    <row r="131" spans="1:24" ht="18" x14ac:dyDescent="0.35">
      <c r="A131" s="94"/>
      <c r="B131" s="146"/>
      <c r="C131" s="95">
        <v>70000099</v>
      </c>
      <c r="D131" s="96" t="str">
        <f>IF($C131&gt;0,VLOOKUP($C131,'[1]items by line'!$A$2:$C$1028,2,FALSE),"")</f>
        <v>Lidl Rcote (UK) Wheat V2 48/170g Internals</v>
      </c>
      <c r="E131" s="97"/>
      <c r="F131" s="131"/>
      <c r="G131" s="99"/>
      <c r="H131" s="96" t="str">
        <f>IF($G131&gt;0,VLOOKUP($G131,'[1]items by line'!$A$2:$C$1028,2,FALSE),"")</f>
        <v/>
      </c>
      <c r="I131" s="97"/>
      <c r="J131" s="120"/>
      <c r="K131" s="138"/>
      <c r="L131" s="91" t="str">
        <f>IF($K131&gt;0,VLOOKUP($K131,'[1]items by line'!$A$2:$C$1030,2,FALSE),"")</f>
        <v/>
      </c>
      <c r="M131" s="91"/>
      <c r="N131" s="126"/>
      <c r="O131" s="124"/>
      <c r="P131" s="91" t="str">
        <f>IF($O131&gt;0,VLOOKUP($O131,'[1]items by line'!$A$2:$C$1030,2,FALSE),"")</f>
        <v/>
      </c>
      <c r="Q131" s="91"/>
      <c r="R131" s="101"/>
      <c r="S131" s="91" t="str">
        <f>IF($R131&gt;0,VLOOKUP($R131,'[1]items by line'!$A$2:$C$1030,2,FALSE),"")</f>
        <v/>
      </c>
      <c r="T131" s="104"/>
    </row>
    <row r="132" spans="1:24" ht="18" x14ac:dyDescent="0.35">
      <c r="A132" s="94"/>
      <c r="B132" s="146"/>
      <c r="C132" s="95" t="s">
        <v>29</v>
      </c>
      <c r="D132" s="96" t="str">
        <f>IF($C132&gt;0,VLOOKUP($C132,'[1]items by line'!$A$2:$C$1028,2,FALSE),"")</f>
        <v>Change over-30 Minutes</v>
      </c>
      <c r="E132" s="97"/>
      <c r="F132" s="131"/>
      <c r="G132" s="127">
        <v>30000208</v>
      </c>
      <c r="H132" s="96" t="str">
        <f>IF($G132&gt;0,VLOOKUP($G132,'[1]items by line'!$A$2:$C$1028,2,FALSE),"")</f>
        <v>Woolworths Garlic MB.</v>
      </c>
      <c r="I132" s="97"/>
      <c r="J132" s="120"/>
      <c r="K132" s="138"/>
      <c r="L132" s="91" t="str">
        <f>IF($K132&gt;0,VLOOKUP($K132,'[1]items by line'!$A$2:$C$1030,2,FALSE),"")</f>
        <v/>
      </c>
      <c r="M132" s="91"/>
      <c r="N132" s="126"/>
      <c r="O132" s="103"/>
      <c r="P132" s="91" t="str">
        <f>IF($O132&gt;0,VLOOKUP($O132,'[1]items by line'!$A$2:$C$1030,2,FALSE),"")</f>
        <v/>
      </c>
      <c r="Q132" s="91"/>
      <c r="R132" s="133"/>
      <c r="S132" s="91" t="str">
        <f>IF($R132&gt;0,VLOOKUP($R132,'[1]items by line'!$A$2:$C$1030,2,FALSE),"")</f>
        <v/>
      </c>
      <c r="T132" s="104"/>
    </row>
    <row r="133" spans="1:24" ht="18" x14ac:dyDescent="0.35">
      <c r="A133" s="94"/>
      <c r="B133" s="146"/>
      <c r="C133" s="95">
        <v>70000026</v>
      </c>
      <c r="D133" s="96" t="str">
        <f>IF($C133&gt;0,VLOOKUP($C133,'[1]items by line'!$A$2:$C$1028,2,FALSE),"")</f>
        <v>Bulk Round Wheat</v>
      </c>
      <c r="E133" s="97">
        <v>800</v>
      </c>
      <c r="F133" s="131"/>
      <c r="G133" s="127"/>
      <c r="H133" s="96" t="str">
        <f>IF($G133&gt;0,VLOOKUP($G133,'[1]items by line'!$A$2:$C$1028,2,FALSE),"")</f>
        <v/>
      </c>
      <c r="I133" s="97"/>
      <c r="J133" s="120"/>
      <c r="K133" s="138"/>
      <c r="L133" s="91" t="str">
        <f>IF($K133&gt;0,VLOOKUP($K133,'[1]items by line'!$A$2:$C$1030,2,FALSE),"")</f>
        <v/>
      </c>
      <c r="M133" s="91"/>
      <c r="N133" s="126"/>
      <c r="O133" s="103"/>
      <c r="P133" s="91" t="str">
        <f>IF($O133&gt;0,VLOOKUP($O133,'[1]items by line'!$A$2:$C$1030,2,FALSE),"")</f>
        <v/>
      </c>
      <c r="Q133" s="91"/>
      <c r="R133" s="133"/>
      <c r="S133" s="91" t="str">
        <f>IF($R133&gt;0,VLOOKUP($R133,'[1]items by line'!$A$2:$C$1030,2,FALSE),"")</f>
        <v/>
      </c>
      <c r="T133" s="104"/>
    </row>
    <row r="134" spans="1:24" ht="18.600000000000001" thickBot="1" x14ac:dyDescent="0.4">
      <c r="A134" s="94"/>
      <c r="B134" s="147"/>
      <c r="C134" s="107"/>
      <c r="D134" s="108" t="str">
        <f>IF($C134&gt;0,VLOOKUP($C134,'[1]items by line'!$A$2:$C$1028,2,FALSE),"")</f>
        <v/>
      </c>
      <c r="E134" s="109"/>
      <c r="F134" s="134"/>
      <c r="G134" s="111"/>
      <c r="H134" s="108" t="str">
        <f>IF($G134&gt;0,VLOOKUP($G134,'[1]items by line'!$A$2:$C$1028,2,FALSE),"")</f>
        <v/>
      </c>
      <c r="I134" s="109"/>
      <c r="J134" s="121"/>
      <c r="K134" s="139"/>
      <c r="L134" s="116" t="str">
        <f>IF($K134&gt;0,VLOOKUP($K134,'[1]items by line'!$A$2:$C$1030,2,FALSE),"")</f>
        <v/>
      </c>
      <c r="M134" s="116"/>
      <c r="N134" s="140"/>
      <c r="O134" s="115"/>
      <c r="P134" s="116" t="str">
        <f>IF($O134&gt;0,VLOOKUP($O134,'[1]items by line'!$A$2:$C$1030,2,FALSE),"")</f>
        <v/>
      </c>
      <c r="Q134" s="116"/>
      <c r="R134" s="136"/>
      <c r="S134" s="116" t="str">
        <f>IF($R134&gt;0,VLOOKUP($R134,'[1]items by line'!$A$2:$C$1030,2,FALSE),"")</f>
        <v/>
      </c>
      <c r="T134" s="117"/>
    </row>
    <row r="135" spans="1:24" ht="18" x14ac:dyDescent="0.35">
      <c r="A135" s="94" t="s">
        <v>8</v>
      </c>
      <c r="B135" s="150" t="s">
        <v>11</v>
      </c>
      <c r="C135" s="95"/>
      <c r="D135" s="96" t="str">
        <f>IF($C135&gt;0,VLOOKUP($C135,'[1]items by line'!$A$2:$C$1028,2,FALSE),"")</f>
        <v/>
      </c>
      <c r="E135" s="97"/>
      <c r="F135" s="128"/>
      <c r="G135" s="127"/>
      <c r="H135" s="96" t="str">
        <f>IF($G135&gt;0,VLOOKUP($G135,'[1]items by line'!$A$2:$C$1028,2,FALSE),"")</f>
        <v/>
      </c>
      <c r="I135" s="97"/>
      <c r="J135" s="119"/>
      <c r="K135" s="137"/>
      <c r="L135" s="92" t="str">
        <f>IF($K135&gt;0,VLOOKUP($K135,'[1]items by line'!$A$2:$C$1030,2,FALSE),"")</f>
        <v/>
      </c>
      <c r="M135" s="92"/>
      <c r="N135" s="125"/>
      <c r="O135" s="124"/>
      <c r="P135" s="92" t="str">
        <f>IF($O135&gt;0,VLOOKUP($O135,'[1]items by line'!$A$2:$C$1030,2,FALSE),"")</f>
        <v/>
      </c>
      <c r="Q135" s="104"/>
      <c r="R135" s="130"/>
      <c r="S135" s="92" t="str">
        <f>IF($R135&gt;0,VLOOKUP($R135,'[1]items by line'!$A$2:$C$1030,2,FALSE),"")</f>
        <v/>
      </c>
      <c r="T135" s="93"/>
    </row>
    <row r="136" spans="1:24" ht="18" x14ac:dyDescent="0.35">
      <c r="A136" s="105">
        <f>A121+1</f>
        <v>43730</v>
      </c>
      <c r="B136" s="151"/>
      <c r="C136" s="95" t="s">
        <v>29</v>
      </c>
      <c r="D136" s="96" t="str">
        <f>IF($C136&gt;0,VLOOKUP($C136,'[1]items by line'!$A$2:$C$1028,2,FALSE),"")</f>
        <v>Change over-30 Minutes</v>
      </c>
      <c r="E136" s="97"/>
      <c r="F136" s="131"/>
      <c r="G136" s="127"/>
      <c r="H136" s="96" t="str">
        <f>IF($G136&gt;0,VLOOKUP($G136,'[1]items by line'!$A$2:$C$1028,2,FALSE),"")</f>
        <v/>
      </c>
      <c r="I136" s="97"/>
      <c r="J136" s="120"/>
      <c r="K136" s="138"/>
      <c r="L136" s="91" t="str">
        <f>IF($K136&gt;0,VLOOKUP($K136,'[1]items by line'!$A$2:$C$1030,2,FALSE),"")</f>
        <v/>
      </c>
      <c r="M136" s="91"/>
      <c r="N136" s="126"/>
      <c r="O136" s="124"/>
      <c r="P136" s="91" t="str">
        <f>IF($O136&gt;0,VLOOKUP($O136,'[1]items by line'!$A$2:$C$1030,2,FALSE),"")</f>
        <v/>
      </c>
      <c r="Q136" s="104"/>
      <c r="R136" s="101"/>
      <c r="S136" s="91" t="str">
        <f>IF($R136&gt;0,VLOOKUP($R136,'[1]items by line'!$A$2:$C$1030,2,FALSE),"")</f>
        <v/>
      </c>
      <c r="T136" s="104"/>
    </row>
    <row r="137" spans="1:24" ht="18" x14ac:dyDescent="0.35">
      <c r="A137" s="105"/>
      <c r="B137" s="151"/>
      <c r="C137" s="95">
        <v>30000207</v>
      </c>
      <c r="D137" s="96" t="str">
        <f>IF($C137&gt;0,VLOOKUP($C137,'[1]items by line'!$A$2:$C$1028,2,FALSE),"")</f>
        <v>Woolworths Sea Salt MB.</v>
      </c>
      <c r="E137" s="97">
        <v>31185</v>
      </c>
      <c r="F137" s="131"/>
      <c r="G137" s="127">
        <v>30000208</v>
      </c>
      <c r="H137" s="96" t="str">
        <f>IF($G137&gt;0,VLOOKUP($G137,'[1]items by line'!$A$2:$C$1028,2,FALSE),"")</f>
        <v>Woolworths Garlic MB.</v>
      </c>
      <c r="I137" s="97"/>
      <c r="J137" s="120"/>
      <c r="K137" s="138"/>
      <c r="L137" s="91" t="str">
        <f>IF($K137&gt;0,VLOOKUP($K137,'[1]items by line'!$A$2:$C$1030,2,FALSE),"")</f>
        <v/>
      </c>
      <c r="M137" s="91"/>
      <c r="N137" s="126"/>
      <c r="O137" s="124"/>
      <c r="P137" s="91" t="str">
        <f>IF($O137&gt;0,VLOOKUP($O137,'[1]items by line'!$A$2:$C$1030,2,FALSE),"")</f>
        <v/>
      </c>
      <c r="Q137" s="104"/>
      <c r="R137" s="133"/>
      <c r="S137" s="91" t="str">
        <f>IF($R137&gt;0,VLOOKUP($R137,'[1]items by line'!$A$2:$C$1030,2,FALSE),"")</f>
        <v/>
      </c>
      <c r="T137" s="104"/>
    </row>
    <row r="138" spans="1:24" ht="18" x14ac:dyDescent="0.35">
      <c r="A138" s="94"/>
      <c r="B138" s="151"/>
      <c r="C138" s="95"/>
      <c r="D138" s="96" t="str">
        <f>IF($C138&gt;0,VLOOKUP($C138,'[1]items by line'!$A$2:$C$1028,2,FALSE),"")</f>
        <v/>
      </c>
      <c r="E138" s="97"/>
      <c r="F138" s="131"/>
      <c r="G138" s="127"/>
      <c r="H138" s="96" t="str">
        <f>IF($G138&gt;0,VLOOKUP($G138,'[1]items by line'!$A$2:$C$1028,2,FALSE),"")</f>
        <v/>
      </c>
      <c r="I138" s="97"/>
      <c r="J138" s="120"/>
      <c r="K138" s="138"/>
      <c r="L138" s="91" t="str">
        <f>IF($K138&gt;0,VLOOKUP($K138,'[1]items by line'!$A$2:$C$1030,2,FALSE),"")</f>
        <v/>
      </c>
      <c r="M138" s="91"/>
      <c r="N138" s="126"/>
      <c r="O138" s="124"/>
      <c r="P138" s="91" t="str">
        <f>IF($O138&gt;0,VLOOKUP($O138,'[1]items by line'!$A$2:$C$1030,2,FALSE),"")</f>
        <v/>
      </c>
      <c r="Q138" s="104"/>
      <c r="R138" s="133"/>
      <c r="S138" s="91" t="str">
        <f>IF($R138&gt;0,VLOOKUP($R138,'[1]items by line'!$A$2:$C$1030,2,FALSE),"")</f>
        <v/>
      </c>
      <c r="T138" s="104"/>
    </row>
    <row r="139" spans="1:24" ht="18.600000000000001" thickBot="1" x14ac:dyDescent="0.4">
      <c r="A139" s="94"/>
      <c r="B139" s="151"/>
      <c r="C139" s="107"/>
      <c r="D139" s="108" t="str">
        <f>IF($C139&gt;0,VLOOKUP($C139,'[1]items by line'!$A$2:$C$1028,2,FALSE),"")</f>
        <v/>
      </c>
      <c r="E139" s="109"/>
      <c r="F139" s="134"/>
      <c r="G139" s="111"/>
      <c r="H139" s="108" t="str">
        <f>IF($G139&gt;0,VLOOKUP($G139,'[1]items by line'!$A$2:$C$1028,2,FALSE),"")</f>
        <v/>
      </c>
      <c r="I139" s="109"/>
      <c r="J139" s="121"/>
      <c r="K139" s="139"/>
      <c r="L139" s="116" t="str">
        <f>IF($K139&gt;0,VLOOKUP($K139,'[1]items by line'!$A$2:$C$1030,2,FALSE),"")</f>
        <v/>
      </c>
      <c r="M139" s="116"/>
      <c r="N139" s="140"/>
      <c r="O139" s="124"/>
      <c r="P139" s="116" t="str">
        <f>IF($O139&gt;0,VLOOKUP($O139,'[1]items by line'!$A$2:$C$1030,2,FALSE),"")</f>
        <v/>
      </c>
      <c r="Q139" s="104"/>
      <c r="R139" s="136"/>
      <c r="S139" s="116" t="str">
        <f>IF($R139&gt;0,VLOOKUP($R139,'[1]items by line'!$A$2:$C$1030,2,FALSE),"")</f>
        <v/>
      </c>
      <c r="T139" s="117"/>
    </row>
    <row r="140" spans="1:24" ht="18" x14ac:dyDescent="0.35">
      <c r="A140" s="94"/>
      <c r="B140" s="145" t="s">
        <v>7</v>
      </c>
      <c r="C140" s="95"/>
      <c r="D140" s="96" t="str">
        <f>IF($C140&gt;0,VLOOKUP($C140,'[1]items by line'!$A$2:$C$1028,2,FALSE),"")</f>
        <v/>
      </c>
      <c r="E140" s="97"/>
      <c r="F140" s="128"/>
      <c r="G140" s="95"/>
      <c r="H140" s="96" t="str">
        <f>IF($G140&gt;0,VLOOKUP($G140,'[1]items by line'!$A$2:$C$1030,2,FALSE),"")</f>
        <v/>
      </c>
      <c r="I140" s="97"/>
      <c r="J140" s="119"/>
      <c r="K140" s="137"/>
      <c r="L140" s="92" t="str">
        <f>IF($K140&gt;0,VLOOKUP($K140,'[1]items by line'!$A$2:$C$1030,2,FALSE),"")</f>
        <v/>
      </c>
      <c r="M140" s="92"/>
      <c r="N140" s="125"/>
      <c r="O140" s="90"/>
      <c r="P140" s="92" t="str">
        <f>IF($O140&gt;0,VLOOKUP($O140,'[1]items by line'!$A$2:$C$1030,2,FALSE),"")</f>
        <v/>
      </c>
      <c r="Q140" s="125"/>
      <c r="R140" s="130"/>
      <c r="S140" s="92" t="str">
        <f>IF($R140&gt;0,VLOOKUP($R140,'[1]items by line'!$A$2:$C$1030,2,FALSE),"")</f>
        <v/>
      </c>
      <c r="T140" s="93"/>
    </row>
    <row r="141" spans="1:24" ht="18" x14ac:dyDescent="0.35">
      <c r="A141" s="94"/>
      <c r="B141" s="146"/>
      <c r="C141" s="95"/>
      <c r="D141" s="96" t="str">
        <f>IF($C141&gt;0,VLOOKUP($C141,'[1]items by line'!$A$2:$C$1028,2,FALSE),"")</f>
        <v/>
      </c>
      <c r="E141" s="97"/>
      <c r="F141" s="131"/>
      <c r="G141" s="127"/>
      <c r="H141" s="96" t="str">
        <f>IF($G141&gt;0,VLOOKUP($G141,'[1]items by line'!$A$2:$C$1030,2,FALSE),"")</f>
        <v/>
      </c>
      <c r="I141" s="97"/>
      <c r="J141" s="120"/>
      <c r="K141" s="138"/>
      <c r="L141" s="91" t="str">
        <f>IF($K141&gt;0,VLOOKUP($K141,'[1]items by line'!$A$2:$C$1030,2,FALSE),"")</f>
        <v/>
      </c>
      <c r="M141" s="91"/>
      <c r="N141" s="126"/>
      <c r="O141" s="103"/>
      <c r="P141" s="91" t="str">
        <f>IF($O141&gt;0,VLOOKUP($O141,'[1]items by line'!$A$2:$C$1030,2,FALSE),"")</f>
        <v/>
      </c>
      <c r="Q141" s="126"/>
      <c r="R141" s="101"/>
      <c r="S141" s="91" t="str">
        <f>IF($R141&gt;0,VLOOKUP($R141,'[1]items by line'!$A$2:$C$1030,2,FALSE),"")</f>
        <v/>
      </c>
      <c r="T141" s="104"/>
    </row>
    <row r="142" spans="1:24" ht="18" x14ac:dyDescent="0.35">
      <c r="A142" s="94"/>
      <c r="B142" s="146"/>
      <c r="C142" s="95">
        <v>30000207</v>
      </c>
      <c r="D142" s="96" t="str">
        <f>IF($C142&gt;0,VLOOKUP($C142,'[1]items by line'!$A$2:$C$1028,2,FALSE),"")</f>
        <v>Woolworths Sea Salt MB.</v>
      </c>
      <c r="E142" s="97"/>
      <c r="F142" s="131"/>
      <c r="G142" s="127">
        <v>30000208</v>
      </c>
      <c r="H142" s="96" t="str">
        <f>IF($G142&gt;0,VLOOKUP($G142,'[1]items by line'!$A$2:$C$1030,2,FALSE),"")</f>
        <v>Woolworths Garlic MB.</v>
      </c>
      <c r="I142" s="97"/>
      <c r="J142" s="120"/>
      <c r="K142" s="138"/>
      <c r="L142" s="91" t="str">
        <f>IF($K142&gt;0,VLOOKUP($K142,'[1]items by line'!$A$2:$C$1030,2,FALSE),"")</f>
        <v/>
      </c>
      <c r="M142" s="91"/>
      <c r="N142" s="126"/>
      <c r="O142" s="103"/>
      <c r="P142" s="91" t="str">
        <f>IF($O142&gt;0,VLOOKUP($O142,'[1]items by line'!$A$2:$C$1030,2,FALSE),"")</f>
        <v/>
      </c>
      <c r="Q142" s="126"/>
      <c r="R142" s="133"/>
      <c r="S142" s="91" t="str">
        <f>IF($R142&gt;0,VLOOKUP($R142,'[1]items by line'!$A$2:$C$1030,2,FALSE),"")</f>
        <v/>
      </c>
      <c r="T142" s="104"/>
    </row>
    <row r="143" spans="1:24" ht="18" x14ac:dyDescent="0.35">
      <c r="A143" s="94"/>
      <c r="B143" s="146"/>
      <c r="C143" s="95"/>
      <c r="D143" s="96" t="str">
        <f>IF($C143&gt;0,VLOOKUP($C143,'[1]items by line'!$A$2:$C$1028,2,FALSE),"")</f>
        <v/>
      </c>
      <c r="E143" s="97"/>
      <c r="F143" s="131"/>
      <c r="G143" s="95"/>
      <c r="H143" s="96" t="str">
        <f>IF($G143&gt;0,VLOOKUP($G143,'[1]items by line'!$A$2:$C$1030,2,FALSE),"")</f>
        <v/>
      </c>
      <c r="I143" s="97"/>
      <c r="J143" s="120"/>
      <c r="K143" s="138"/>
      <c r="L143" s="91" t="str">
        <f>IF($K143&gt;0,VLOOKUP($K143,'[1]items by line'!$A$2:$C$1030,2,FALSE),"")</f>
        <v/>
      </c>
      <c r="M143" s="91"/>
      <c r="N143" s="126"/>
      <c r="O143" s="103"/>
      <c r="P143" s="91" t="str">
        <f>IF($O143&gt;0,VLOOKUP($O143,'[1]items by line'!$A$2:$C$1030,2,FALSE),"")</f>
        <v/>
      </c>
      <c r="Q143" s="126"/>
      <c r="R143" s="133"/>
      <c r="S143" s="91" t="str">
        <f>IF($R143&gt;0,VLOOKUP($R143,'[1]items by line'!$A$2:$C$1030,2,FALSE),"")</f>
        <v/>
      </c>
      <c r="T143" s="104"/>
    </row>
    <row r="144" spans="1:24" ht="18.600000000000001" thickBot="1" x14ac:dyDescent="0.4">
      <c r="A144" s="106"/>
      <c r="B144" s="147"/>
      <c r="C144" s="107"/>
      <c r="D144" s="108" t="str">
        <f>IF($C144&gt;0,VLOOKUP($C144,'[1]items by line'!$A$2:$C$1028,2,FALSE),"")</f>
        <v/>
      </c>
      <c r="E144" s="109"/>
      <c r="F144" s="134"/>
      <c r="G144" s="107"/>
      <c r="H144" s="108" t="str">
        <f>IF($G144&gt;0,VLOOKUP($G144,'[1]items by line'!$A$2:$C$1030,2,FALSE),"")</f>
        <v/>
      </c>
      <c r="I144" s="109"/>
      <c r="J144" s="121"/>
      <c r="K144" s="139"/>
      <c r="L144" s="116" t="str">
        <f>IF($K144&gt;0,VLOOKUP($K144,'[1]items by line'!$A$2:$C$1030,2,FALSE),"")</f>
        <v/>
      </c>
      <c r="M144" s="116"/>
      <c r="N144" s="140"/>
      <c r="O144" s="115"/>
      <c r="P144" s="116" t="str">
        <f>IF($O144&gt;0,VLOOKUP($O144,'[1]items by line'!$A$2:$C$1030,2,FALSE),"")</f>
        <v/>
      </c>
      <c r="Q144" s="140"/>
      <c r="R144" s="136"/>
      <c r="S144" s="116" t="str">
        <f>IF($R144&gt;0,VLOOKUP($R144,'[1]items by line'!$A$2:$C$1030,2,FALSE),"")</f>
        <v/>
      </c>
      <c r="T144" s="117"/>
    </row>
  </sheetData>
  <mergeCells count="28">
    <mergeCell ref="L3:L4"/>
    <mergeCell ref="C2:D2"/>
    <mergeCell ref="D3:D4"/>
    <mergeCell ref="B5:B11"/>
    <mergeCell ref="B130:B134"/>
    <mergeCell ref="B54:B60"/>
    <mergeCell ref="B135:B139"/>
    <mergeCell ref="B125:B129"/>
    <mergeCell ref="B61:B67"/>
    <mergeCell ref="B68:B74"/>
    <mergeCell ref="B75:B81"/>
    <mergeCell ref="B82:B88"/>
    <mergeCell ref="B140:B144"/>
    <mergeCell ref="S3:S4"/>
    <mergeCell ref="B115:B119"/>
    <mergeCell ref="B120:B124"/>
    <mergeCell ref="B40:B46"/>
    <mergeCell ref="B12:B18"/>
    <mergeCell ref="B19:B25"/>
    <mergeCell ref="B26:B32"/>
    <mergeCell ref="B33:B39"/>
    <mergeCell ref="B89:B95"/>
    <mergeCell ref="B96:B102"/>
    <mergeCell ref="B103:B109"/>
    <mergeCell ref="B110:B114"/>
    <mergeCell ref="B47:B53"/>
    <mergeCell ref="P3:P4"/>
    <mergeCell ref="H3:H4"/>
  </mergeCells>
  <conditionalFormatting sqref="C19:C21 K120 K125 E19:E25 O54:O56 N5:N39 K54 K103:K105 C58 C65 C33:C35 C47:C49 C68:C70 C72 C82:C84 C89:C91 C96:C98 C54:C56 C61:C62 C103:C105 C79 E33:E109 C40:C45 K56 C75:C77 N47:N109">
    <cfRule type="expression" dxfId="1681" priority="1209">
      <formula>$AD5="None"</formula>
    </cfRule>
  </conditionalFormatting>
  <conditionalFormatting sqref="L125:L129 L116:L120 H6:H11 L9:L11 D19:D25 L13:L18 L28:L32 D33:D109 L96 L75:L81 L55:L56 L98:L109 L58:L60 H13:H109">
    <cfRule type="expression" dxfId="1680" priority="1210" stopIfTrue="1">
      <formula>$AE6="None"</formula>
    </cfRule>
  </conditionalFormatting>
  <conditionalFormatting sqref="S5:S8 S47:S50 S68:S71 S89:S91 S93:S95 S110 S112:S114 S10:S11 P13:P18 S26:S29 S31:S32 P40:P42 S52:S53 S73:S74 P82:P84 P103:P105">
    <cfRule type="expression" dxfId="1679" priority="1730" stopIfTrue="1">
      <formula>#REF!="None"</formula>
    </cfRule>
  </conditionalFormatting>
  <conditionalFormatting sqref="M111:M114 M120:M129 M11 T12:T18 M18 M32 Q5:Q114 M54:M60 M96:M109 M75:M81">
    <cfRule type="expression" dxfId="1678" priority="1728">
      <formula>$AD5="None"</formula>
    </cfRule>
  </conditionalFormatting>
  <conditionalFormatting sqref="P26:P29">
    <cfRule type="expression" dxfId="1677" priority="1727" stopIfTrue="1">
      <formula>#REF!="None"</formula>
    </cfRule>
  </conditionalFormatting>
  <conditionalFormatting sqref="P9:P11 S13:S18 P23:P25 P30:P32 P34:P39 P51:P53 P55:P60 P72:P74 P97:P101">
    <cfRule type="expression" dxfId="1676" priority="1726" stopIfTrue="1">
      <formula>#REF!="None"</formula>
    </cfRule>
  </conditionalFormatting>
  <conditionalFormatting sqref="K107:K109 K111:K112 O39 O60 K121:K124 K126:K129 R121 R126 K11 O18 R18 K32 K60 O76:O81 K81 K98 R99:R100 O97:O99 K100:K102 C22:C25 C34:C39 C41:C46 C83:C88 C90:C95 C97:C109 K79 K75:K77 C48:C53 C55:C60 C63:C67 C71:C74 C76:C81">
    <cfRule type="expression" dxfId="1675" priority="1723">
      <formula>$AP11="None"</formula>
    </cfRule>
  </conditionalFormatting>
  <conditionalFormatting sqref="P5:P8">
    <cfRule type="expression" dxfId="1674" priority="1709" stopIfTrue="1">
      <formula>#REF!="None"</formula>
    </cfRule>
  </conditionalFormatting>
  <conditionalFormatting sqref="P12">
    <cfRule type="expression" dxfId="1673" priority="1691" stopIfTrue="1">
      <formula>#REF!="None"</formula>
    </cfRule>
  </conditionalFormatting>
  <conditionalFormatting sqref="H5">
    <cfRule type="expression" dxfId="1672" priority="1689" stopIfTrue="1">
      <formula>$AE5="None"</formula>
    </cfRule>
  </conditionalFormatting>
  <conditionalFormatting sqref="N110:N114">
    <cfRule type="expression" dxfId="1671" priority="1686">
      <formula>$AD110="None"</formula>
    </cfRule>
  </conditionalFormatting>
  <conditionalFormatting sqref="M110">
    <cfRule type="expression" dxfId="1670" priority="1685">
      <formula>$AD110="None"</formula>
    </cfRule>
  </conditionalFormatting>
  <conditionalFormatting sqref="K110">
    <cfRule type="expression" dxfId="1669" priority="1684">
      <formula>$AD110="None"</formula>
    </cfRule>
  </conditionalFormatting>
  <conditionalFormatting sqref="K113:K114">
    <cfRule type="expression" dxfId="1668" priority="1683">
      <formula>$AP113="None"</formula>
    </cfRule>
  </conditionalFormatting>
  <conditionalFormatting sqref="M113:M114">
    <cfRule type="expression" dxfId="1667" priority="1682">
      <formula>$AD113="None"</formula>
    </cfRule>
  </conditionalFormatting>
  <conditionalFormatting sqref="K112">
    <cfRule type="expression" dxfId="1666" priority="1681">
      <formula>$AP112="None"</formula>
    </cfRule>
  </conditionalFormatting>
  <conditionalFormatting sqref="M112">
    <cfRule type="expression" dxfId="1665" priority="1680">
      <formula>$AD112="None"</formula>
    </cfRule>
  </conditionalFormatting>
  <conditionalFormatting sqref="M111">
    <cfRule type="expression" dxfId="1664" priority="1679">
      <formula>$AD111="None"</formula>
    </cfRule>
  </conditionalFormatting>
  <conditionalFormatting sqref="L110">
    <cfRule type="expression" dxfId="1663" priority="1678" stopIfTrue="1">
      <formula>$AE110="None"</formula>
    </cfRule>
  </conditionalFormatting>
  <conditionalFormatting sqref="L111:L114">
    <cfRule type="expression" dxfId="1662" priority="1677" stopIfTrue="1">
      <formula>$AE111="None"</formula>
    </cfRule>
  </conditionalFormatting>
  <conditionalFormatting sqref="K111">
    <cfRule type="expression" dxfId="1661" priority="1676">
      <formula>$AP111="None"</formula>
    </cfRule>
  </conditionalFormatting>
  <conditionalFormatting sqref="M110">
    <cfRule type="expression" dxfId="1660" priority="1675">
      <formula>$AD110="None"</formula>
    </cfRule>
  </conditionalFormatting>
  <conditionalFormatting sqref="K110">
    <cfRule type="expression" dxfId="1659" priority="1674">
      <formula>$AD110="None"</formula>
    </cfRule>
  </conditionalFormatting>
  <conditionalFormatting sqref="K113:K114">
    <cfRule type="expression" dxfId="1658" priority="1673">
      <formula>$AP113="None"</formula>
    </cfRule>
  </conditionalFormatting>
  <conditionalFormatting sqref="M113:M114">
    <cfRule type="expression" dxfId="1657" priority="1672">
      <formula>$AD113="None"</formula>
    </cfRule>
  </conditionalFormatting>
  <conditionalFormatting sqref="K112">
    <cfRule type="expression" dxfId="1656" priority="1671">
      <formula>$AP112="None"</formula>
    </cfRule>
  </conditionalFormatting>
  <conditionalFormatting sqref="M112">
    <cfRule type="expression" dxfId="1655" priority="1670">
      <formula>$AD112="None"</formula>
    </cfRule>
  </conditionalFormatting>
  <conditionalFormatting sqref="M111">
    <cfRule type="expression" dxfId="1654" priority="1669">
      <formula>$AD111="None"</formula>
    </cfRule>
  </conditionalFormatting>
  <conditionalFormatting sqref="L110">
    <cfRule type="expression" dxfId="1653" priority="1668" stopIfTrue="1">
      <formula>$AE110="None"</formula>
    </cfRule>
  </conditionalFormatting>
  <conditionalFormatting sqref="L111:L114">
    <cfRule type="expression" dxfId="1652" priority="1667" stopIfTrue="1">
      <formula>$AE111="None"</formula>
    </cfRule>
  </conditionalFormatting>
  <conditionalFormatting sqref="K111">
    <cfRule type="expression" dxfId="1651" priority="1666">
      <formula>$AP111="None"</formula>
    </cfRule>
  </conditionalFormatting>
  <conditionalFormatting sqref="C47:C49">
    <cfRule type="expression" dxfId="1650" priority="1659">
      <formula>$AD47="None"</formula>
    </cfRule>
  </conditionalFormatting>
  <conditionalFormatting sqref="C25">
    <cfRule type="expression" dxfId="1649" priority="1658">
      <formula>$AP25="None"</formula>
    </cfRule>
  </conditionalFormatting>
  <conditionalFormatting sqref="P47:P50">
    <cfRule type="expression" dxfId="1648" priority="1638" stopIfTrue="1">
      <formula>#REF!="None"</formula>
    </cfRule>
  </conditionalFormatting>
  <conditionalFormatting sqref="O33">
    <cfRule type="expression" dxfId="1647" priority="1635">
      <formula>$AD33="None"</formula>
    </cfRule>
  </conditionalFormatting>
  <conditionalFormatting sqref="P33">
    <cfRule type="expression" dxfId="1646" priority="1633" stopIfTrue="1">
      <formula>#REF!="None"</formula>
    </cfRule>
  </conditionalFormatting>
  <conditionalFormatting sqref="P68:P71">
    <cfRule type="expression" dxfId="1645" priority="1628" stopIfTrue="1">
      <formula>#REF!="None"</formula>
    </cfRule>
  </conditionalFormatting>
  <conditionalFormatting sqref="P89:P91 P110">
    <cfRule type="expression" dxfId="1644" priority="1625" stopIfTrue="1">
      <formula>#REF!="None"</formula>
    </cfRule>
  </conditionalFormatting>
  <conditionalFormatting sqref="P92:P95 P111:P114">
    <cfRule type="expression" dxfId="1643" priority="1624" stopIfTrue="1">
      <formula>#REF!="None"</formula>
    </cfRule>
  </conditionalFormatting>
  <conditionalFormatting sqref="R111">
    <cfRule type="expression" dxfId="1642" priority="1623">
      <formula>$AP111="None"</formula>
    </cfRule>
  </conditionalFormatting>
  <conditionalFormatting sqref="K75">
    <cfRule type="expression" dxfId="1641" priority="1622">
      <formula>$AP75="None"</formula>
    </cfRule>
  </conditionalFormatting>
  <conditionalFormatting sqref="K75">
    <cfRule type="expression" dxfId="1640" priority="1621">
      <formula>$AP75="None"</formula>
    </cfRule>
  </conditionalFormatting>
  <conditionalFormatting sqref="K96">
    <cfRule type="expression" dxfId="1639" priority="1620">
      <formula>$AP96="None"</formula>
    </cfRule>
  </conditionalFormatting>
  <conditionalFormatting sqref="K96">
    <cfRule type="expression" dxfId="1638" priority="1619">
      <formula>$AP96="None"</formula>
    </cfRule>
  </conditionalFormatting>
  <conditionalFormatting sqref="R96">
    <cfRule type="expression" dxfId="1637" priority="1614">
      <formula>$AD96="None"</formula>
    </cfRule>
  </conditionalFormatting>
  <conditionalFormatting sqref="R102">
    <cfRule type="expression" dxfId="1636" priority="1613">
      <formula>$AP102="None"</formula>
    </cfRule>
  </conditionalFormatting>
  <conditionalFormatting sqref="C96">
    <cfRule type="expression" dxfId="1635" priority="1606">
      <formula>$AP96="None"</formula>
    </cfRule>
  </conditionalFormatting>
  <conditionalFormatting sqref="C96">
    <cfRule type="expression" dxfId="1634" priority="1605">
      <formula>$AP96="None"</formula>
    </cfRule>
  </conditionalFormatting>
  <conditionalFormatting sqref="O38">
    <cfRule type="expression" dxfId="1633" priority="1602">
      <formula>$AP38="None"</formula>
    </cfRule>
  </conditionalFormatting>
  <conditionalFormatting sqref="K75">
    <cfRule type="expression" dxfId="1632" priority="1597">
      <formula>$AD75="None"</formula>
    </cfRule>
  </conditionalFormatting>
  <conditionalFormatting sqref="K75">
    <cfRule type="expression" dxfId="1631" priority="1594">
      <formula>$AD75="None"</formula>
    </cfRule>
  </conditionalFormatting>
  <conditionalFormatting sqref="K96">
    <cfRule type="expression" dxfId="1630" priority="1591">
      <formula>$AD96="None"</formula>
    </cfRule>
  </conditionalFormatting>
  <conditionalFormatting sqref="K101:K102">
    <cfRule type="expression" dxfId="1629" priority="1590">
      <formula>$AP101="None"</formula>
    </cfRule>
  </conditionalFormatting>
  <conditionalFormatting sqref="K100">
    <cfRule type="expression" dxfId="1628" priority="1589">
      <formula>$AP100="None"</formula>
    </cfRule>
  </conditionalFormatting>
  <conditionalFormatting sqref="K96">
    <cfRule type="expression" dxfId="1627" priority="1587">
      <formula>$AD96="None"</formula>
    </cfRule>
  </conditionalFormatting>
  <conditionalFormatting sqref="K101:K102">
    <cfRule type="expression" dxfId="1626" priority="1586">
      <formula>$AP101="None"</formula>
    </cfRule>
  </conditionalFormatting>
  <conditionalFormatting sqref="K100">
    <cfRule type="expression" dxfId="1625" priority="1585">
      <formula>$AP100="None"</formula>
    </cfRule>
  </conditionalFormatting>
  <conditionalFormatting sqref="K75">
    <cfRule type="expression" dxfId="1624" priority="1581">
      <formula>$AD75="None"</formula>
    </cfRule>
  </conditionalFormatting>
  <conditionalFormatting sqref="K75">
    <cfRule type="expression" dxfId="1623" priority="1578">
      <formula>$AD75="None"</formula>
    </cfRule>
  </conditionalFormatting>
  <conditionalFormatting sqref="M12">
    <cfRule type="expression" dxfId="1622" priority="1567">
      <formula>$AD12="None"</formula>
    </cfRule>
  </conditionalFormatting>
  <conditionalFormatting sqref="K12">
    <cfRule type="expression" dxfId="1621" priority="1566">
      <formula>$AD12="None"</formula>
    </cfRule>
  </conditionalFormatting>
  <conditionalFormatting sqref="K18">
    <cfRule type="expression" dxfId="1620" priority="1565">
      <formula>$AP18="None"</formula>
    </cfRule>
  </conditionalFormatting>
  <conditionalFormatting sqref="C19:C21">
    <cfRule type="expression" dxfId="1619" priority="1563">
      <formula>$AD19="None"</formula>
    </cfRule>
  </conditionalFormatting>
  <conditionalFormatting sqref="K17">
    <cfRule type="expression" dxfId="1618" priority="1560">
      <formula>$AP17="None"</formula>
    </cfRule>
  </conditionalFormatting>
  <conditionalFormatting sqref="M17">
    <cfRule type="expression" dxfId="1617" priority="1559">
      <formula>$AD17="None"</formula>
    </cfRule>
  </conditionalFormatting>
  <conditionalFormatting sqref="M13:M16">
    <cfRule type="expression" dxfId="1616" priority="1558">
      <formula>$AD13="None"</formula>
    </cfRule>
  </conditionalFormatting>
  <conditionalFormatting sqref="L12">
    <cfRule type="expression" dxfId="1615" priority="1555" stopIfTrue="1">
      <formula>$AE12="None"</formula>
    </cfRule>
  </conditionalFormatting>
  <conditionalFormatting sqref="M12">
    <cfRule type="expression" dxfId="1614" priority="1553">
      <formula>$AD12="None"</formula>
    </cfRule>
  </conditionalFormatting>
  <conditionalFormatting sqref="K12">
    <cfRule type="expression" dxfId="1613" priority="1552">
      <formula>$AD12="None"</formula>
    </cfRule>
  </conditionalFormatting>
  <conditionalFormatting sqref="K18">
    <cfRule type="expression" dxfId="1612" priority="1551">
      <formula>$AP18="None"</formula>
    </cfRule>
  </conditionalFormatting>
  <conditionalFormatting sqref="K17">
    <cfRule type="expression" dxfId="1611" priority="1549">
      <formula>$AP17="None"</formula>
    </cfRule>
  </conditionalFormatting>
  <conditionalFormatting sqref="M17">
    <cfRule type="expression" dxfId="1610" priority="1548">
      <formula>$AD17="None"</formula>
    </cfRule>
  </conditionalFormatting>
  <conditionalFormatting sqref="M13:M16">
    <cfRule type="expression" dxfId="1609" priority="1547">
      <formula>$AD13="None"</formula>
    </cfRule>
  </conditionalFormatting>
  <conditionalFormatting sqref="L12">
    <cfRule type="expression" dxfId="1608" priority="1546" stopIfTrue="1">
      <formula>$AE12="None"</formula>
    </cfRule>
  </conditionalFormatting>
  <conditionalFormatting sqref="D39">
    <cfRule type="expression" dxfId="1607" priority="1544" stopIfTrue="1">
      <formula>$AE39="None"</formula>
    </cfRule>
  </conditionalFormatting>
  <conditionalFormatting sqref="C101">
    <cfRule type="expression" dxfId="1606" priority="1543">
      <formula>$AP101="None"</formula>
    </cfRule>
  </conditionalFormatting>
  <conditionalFormatting sqref="L111:L114">
    <cfRule type="expression" dxfId="1605" priority="1532" stopIfTrue="1">
      <formula>$AE111="None"</formula>
    </cfRule>
  </conditionalFormatting>
  <conditionalFormatting sqref="L111:L114">
    <cfRule type="expression" dxfId="1604" priority="1526" stopIfTrue="1">
      <formula>$AE111="None"</formula>
    </cfRule>
  </conditionalFormatting>
  <conditionalFormatting sqref="O12">
    <cfRule type="expression" dxfId="1603" priority="1525">
      <formula>$AD12="None"</formula>
    </cfRule>
  </conditionalFormatting>
  <conditionalFormatting sqref="O17">
    <cfRule type="expression" dxfId="1602" priority="1523">
      <formula>$AP17="None"</formula>
    </cfRule>
  </conditionalFormatting>
  <conditionalFormatting sqref="O12">
    <cfRule type="expression" dxfId="1601" priority="1522">
      <formula>$AD12="None"</formula>
    </cfRule>
  </conditionalFormatting>
  <conditionalFormatting sqref="O17">
    <cfRule type="expression" dxfId="1600" priority="1520">
      <formula>$AP17="None"</formula>
    </cfRule>
  </conditionalFormatting>
  <conditionalFormatting sqref="O58">
    <cfRule type="expression" dxfId="1599" priority="1517">
      <formula>$AP58="None"</formula>
    </cfRule>
  </conditionalFormatting>
  <conditionalFormatting sqref="P54">
    <cfRule type="expression" dxfId="1598" priority="1516" stopIfTrue="1">
      <formula>#REF!="None"</formula>
    </cfRule>
  </conditionalFormatting>
  <conditionalFormatting sqref="O57">
    <cfRule type="expression" dxfId="1597" priority="1512">
      <formula>$AP57="None"</formula>
    </cfRule>
  </conditionalFormatting>
  <conditionalFormatting sqref="O59">
    <cfRule type="expression" dxfId="1596" priority="1511">
      <formula>$AP59="None"</formula>
    </cfRule>
  </conditionalFormatting>
  <conditionalFormatting sqref="O75">
    <cfRule type="expression" dxfId="1595" priority="1509">
      <formula>$AD75="None"</formula>
    </cfRule>
  </conditionalFormatting>
  <conditionalFormatting sqref="P75">
    <cfRule type="expression" dxfId="1594" priority="1507" stopIfTrue="1">
      <formula>#REF!="None"</formula>
    </cfRule>
  </conditionalFormatting>
  <conditionalFormatting sqref="P76:P80">
    <cfRule type="expression" dxfId="1593" priority="1506" stopIfTrue="1">
      <formula>#REF!="None"</formula>
    </cfRule>
  </conditionalFormatting>
  <conditionalFormatting sqref="P81 S97:S102">
    <cfRule type="expression" dxfId="1592" priority="1505" stopIfTrue="1">
      <formula>#REF!="None"</formula>
    </cfRule>
  </conditionalFormatting>
  <conditionalFormatting sqref="O96">
    <cfRule type="expression" dxfId="1591" priority="1503">
      <formula>$AD96="None"</formula>
    </cfRule>
  </conditionalFormatting>
  <conditionalFormatting sqref="O102">
    <cfRule type="expression" dxfId="1590" priority="1502">
      <formula>$AP102="None"</formula>
    </cfRule>
  </conditionalFormatting>
  <conditionalFormatting sqref="P96">
    <cfRule type="expression" dxfId="1589" priority="1501" stopIfTrue="1">
      <formula>#REF!="None"</formula>
    </cfRule>
  </conditionalFormatting>
  <conditionalFormatting sqref="P102">
    <cfRule type="expression" dxfId="1588" priority="1499" stopIfTrue="1">
      <formula>#REF!="None"</formula>
    </cfRule>
  </conditionalFormatting>
  <conditionalFormatting sqref="O100:O101">
    <cfRule type="expression" dxfId="1587" priority="1497">
      <formula>$AP100="None"</formula>
    </cfRule>
  </conditionalFormatting>
  <conditionalFormatting sqref="R12">
    <cfRule type="expression" dxfId="1586" priority="1495">
      <formula>$AD12="None"</formula>
    </cfRule>
  </conditionalFormatting>
  <conditionalFormatting sqref="R17">
    <cfRule type="expression" dxfId="1585" priority="1493">
      <formula>$AP17="None"</formula>
    </cfRule>
  </conditionalFormatting>
  <conditionalFormatting sqref="R13:R16">
    <cfRule type="expression" dxfId="1584" priority="1492">
      <formula>$AP13="None"</formula>
    </cfRule>
  </conditionalFormatting>
  <conditionalFormatting sqref="R12">
    <cfRule type="expression" dxfId="1583" priority="1491">
      <formula>$AD12="None"</formula>
    </cfRule>
  </conditionalFormatting>
  <conditionalFormatting sqref="R17">
    <cfRule type="expression" dxfId="1582" priority="1489">
      <formula>$AP17="None"</formula>
    </cfRule>
  </conditionalFormatting>
  <conditionalFormatting sqref="R13:R16">
    <cfRule type="expression" dxfId="1581" priority="1488">
      <formula>$AP13="None"</formula>
    </cfRule>
  </conditionalFormatting>
  <conditionalFormatting sqref="D46">
    <cfRule type="expression" dxfId="1580" priority="1480" stopIfTrue="1">
      <formula>$AE46="None"</formula>
    </cfRule>
  </conditionalFormatting>
  <conditionalFormatting sqref="K58:K59">
    <cfRule type="expression" dxfId="1579" priority="1473">
      <formula>$AP58="None"</formula>
    </cfRule>
  </conditionalFormatting>
  <conditionalFormatting sqref="K58:K59">
    <cfRule type="expression" dxfId="1578" priority="1472">
      <formula>$AP58="None"</formula>
    </cfRule>
  </conditionalFormatting>
  <conditionalFormatting sqref="K76 K78:K79">
    <cfRule type="expression" dxfId="1577" priority="1469">
      <formula>$AP76="None"</formula>
    </cfRule>
  </conditionalFormatting>
  <conditionalFormatting sqref="K76 K78:K79">
    <cfRule type="expression" dxfId="1576" priority="1468">
      <formula>$AP76="None"</formula>
    </cfRule>
  </conditionalFormatting>
  <conditionalFormatting sqref="S12">
    <cfRule type="expression" dxfId="1575" priority="1463" stopIfTrue="1">
      <formula>#REF!="None"</formula>
    </cfRule>
  </conditionalFormatting>
  <conditionalFormatting sqref="S96">
    <cfRule type="expression" dxfId="1574" priority="1455" stopIfTrue="1">
      <formula>#REF!="None"</formula>
    </cfRule>
  </conditionalFormatting>
  <conditionalFormatting sqref="R97:R98">
    <cfRule type="expression" dxfId="1573" priority="1427">
      <formula>$AP97="None"</formula>
    </cfRule>
  </conditionalFormatting>
  <conditionalFormatting sqref="R97:R98">
    <cfRule type="expression" dxfId="1572" priority="1426">
      <formula>$AP97="None"</formula>
    </cfRule>
  </conditionalFormatting>
  <conditionalFormatting sqref="R101">
    <cfRule type="expression" dxfId="1571" priority="1425">
      <formula>$AP101="None"</formula>
    </cfRule>
  </conditionalFormatting>
  <conditionalFormatting sqref="R101">
    <cfRule type="expression" dxfId="1570" priority="1424">
      <formula>$AP101="None"</formula>
    </cfRule>
  </conditionalFormatting>
  <conditionalFormatting sqref="C34:C37">
    <cfRule type="expression" dxfId="1569" priority="1421">
      <formula>$AP34="None"</formula>
    </cfRule>
  </conditionalFormatting>
  <conditionalFormatting sqref="K13:K16">
    <cfRule type="expression" dxfId="1568" priority="1412">
      <formula>$AP13="None"</formula>
    </cfRule>
  </conditionalFormatting>
  <conditionalFormatting sqref="K13:K16">
    <cfRule type="expression" dxfId="1567" priority="1411">
      <formula>$AP13="None"</formula>
    </cfRule>
  </conditionalFormatting>
  <conditionalFormatting sqref="M5:M8">
    <cfRule type="expression" dxfId="1566" priority="1400">
      <formula>$AD5="None"</formula>
    </cfRule>
  </conditionalFormatting>
  <conditionalFormatting sqref="K5:K8">
    <cfRule type="expression" dxfId="1565" priority="1399">
      <formula>$AD5="None"</formula>
    </cfRule>
  </conditionalFormatting>
  <conditionalFormatting sqref="K10">
    <cfRule type="expression" dxfId="1564" priority="1396">
      <formula>$AP10="None"</formula>
    </cfRule>
  </conditionalFormatting>
  <conditionalFormatting sqref="M10">
    <cfRule type="expression" dxfId="1563" priority="1395">
      <formula>$AD10="None"</formula>
    </cfRule>
  </conditionalFormatting>
  <conditionalFormatting sqref="M9">
    <cfRule type="expression" dxfId="1562" priority="1394">
      <formula>$AD9="None"</formula>
    </cfRule>
  </conditionalFormatting>
  <conditionalFormatting sqref="L5:L8">
    <cfRule type="expression" dxfId="1561" priority="1393" stopIfTrue="1">
      <formula>$AE5="None"</formula>
    </cfRule>
  </conditionalFormatting>
  <conditionalFormatting sqref="K9">
    <cfRule type="expression" dxfId="1560" priority="1391">
      <formula>$AP9="None"</formula>
    </cfRule>
  </conditionalFormatting>
  <conditionalFormatting sqref="M5:M8">
    <cfRule type="expression" dxfId="1559" priority="1390">
      <formula>$AD5="None"</formula>
    </cfRule>
  </conditionalFormatting>
  <conditionalFormatting sqref="K5:K8">
    <cfRule type="expression" dxfId="1558" priority="1389">
      <formula>$AD5="None"</formula>
    </cfRule>
  </conditionalFormatting>
  <conditionalFormatting sqref="K10">
    <cfRule type="expression" dxfId="1557" priority="1386">
      <formula>$AP10="None"</formula>
    </cfRule>
  </conditionalFormatting>
  <conditionalFormatting sqref="M10">
    <cfRule type="expression" dxfId="1556" priority="1385">
      <formula>$AD10="None"</formula>
    </cfRule>
  </conditionalFormatting>
  <conditionalFormatting sqref="M9">
    <cfRule type="expression" dxfId="1555" priority="1384">
      <formula>$AD9="None"</formula>
    </cfRule>
  </conditionalFormatting>
  <conditionalFormatting sqref="L5:L8">
    <cfRule type="expression" dxfId="1554" priority="1383" stopIfTrue="1">
      <formula>$AE5="None"</formula>
    </cfRule>
  </conditionalFormatting>
  <conditionalFormatting sqref="K9">
    <cfRule type="expression" dxfId="1553" priority="1381">
      <formula>$AP9="None"</formula>
    </cfRule>
  </conditionalFormatting>
  <conditionalFormatting sqref="K10">
    <cfRule type="expression" dxfId="1552" priority="1380">
      <formula>$AP10="None"</formula>
    </cfRule>
  </conditionalFormatting>
  <conditionalFormatting sqref="K9">
    <cfRule type="expression" dxfId="1551" priority="1379">
      <formula>$AP9="None"</formula>
    </cfRule>
  </conditionalFormatting>
  <conditionalFormatting sqref="K10">
    <cfRule type="expression" dxfId="1550" priority="1378">
      <formula>$AP10="None"</formula>
    </cfRule>
  </conditionalFormatting>
  <conditionalFormatting sqref="K9">
    <cfRule type="expression" dxfId="1549" priority="1377">
      <formula>$AP9="None"</formula>
    </cfRule>
  </conditionalFormatting>
  <conditionalFormatting sqref="M10">
    <cfRule type="expression" dxfId="1548" priority="1375">
      <formula>$AD10="None"</formula>
    </cfRule>
  </conditionalFormatting>
  <conditionalFormatting sqref="M9">
    <cfRule type="expression" dxfId="1547" priority="1374">
      <formula>$AD9="None"</formula>
    </cfRule>
  </conditionalFormatting>
  <conditionalFormatting sqref="M10">
    <cfRule type="expression" dxfId="1546" priority="1371">
      <formula>$AD10="None"</formula>
    </cfRule>
  </conditionalFormatting>
  <conditionalFormatting sqref="M9">
    <cfRule type="expression" dxfId="1545" priority="1370">
      <formula>$AD9="None"</formula>
    </cfRule>
  </conditionalFormatting>
  <conditionalFormatting sqref="M26:M29">
    <cfRule type="expression" dxfId="1544" priority="1368">
      <formula>$AD26="None"</formula>
    </cfRule>
  </conditionalFormatting>
  <conditionalFormatting sqref="K26:K29">
    <cfRule type="expression" dxfId="1543" priority="1367">
      <formula>$AD26="None"</formula>
    </cfRule>
  </conditionalFormatting>
  <conditionalFormatting sqref="K31">
    <cfRule type="expression" dxfId="1542" priority="1364">
      <formula>$AP31="None"</formula>
    </cfRule>
  </conditionalFormatting>
  <conditionalFormatting sqref="M31">
    <cfRule type="expression" dxfId="1541" priority="1363">
      <formula>$AD31="None"</formula>
    </cfRule>
  </conditionalFormatting>
  <conditionalFormatting sqref="M30">
    <cfRule type="expression" dxfId="1540" priority="1362">
      <formula>$AD30="None"</formula>
    </cfRule>
  </conditionalFormatting>
  <conditionalFormatting sqref="L26:L27">
    <cfRule type="expression" dxfId="1539" priority="1361" stopIfTrue="1">
      <formula>$AE26="None"</formula>
    </cfRule>
  </conditionalFormatting>
  <conditionalFormatting sqref="K30">
    <cfRule type="expression" dxfId="1538" priority="1359">
      <formula>$AP30="None"</formula>
    </cfRule>
  </conditionalFormatting>
  <conditionalFormatting sqref="M26:M29">
    <cfRule type="expression" dxfId="1537" priority="1358">
      <formula>$AD26="None"</formula>
    </cfRule>
  </conditionalFormatting>
  <conditionalFormatting sqref="K26:K29">
    <cfRule type="expression" dxfId="1536" priority="1357">
      <formula>$AD26="None"</formula>
    </cfRule>
  </conditionalFormatting>
  <conditionalFormatting sqref="K31">
    <cfRule type="expression" dxfId="1535" priority="1354">
      <formula>$AP31="None"</formula>
    </cfRule>
  </conditionalFormatting>
  <conditionalFormatting sqref="M31">
    <cfRule type="expression" dxfId="1534" priority="1353">
      <formula>$AD31="None"</formula>
    </cfRule>
  </conditionalFormatting>
  <conditionalFormatting sqref="M30">
    <cfRule type="expression" dxfId="1533" priority="1352">
      <formula>$AD30="None"</formula>
    </cfRule>
  </conditionalFormatting>
  <conditionalFormatting sqref="L26:L27">
    <cfRule type="expression" dxfId="1532" priority="1351" stopIfTrue="1">
      <formula>$AE26="None"</formula>
    </cfRule>
  </conditionalFormatting>
  <conditionalFormatting sqref="K30">
    <cfRule type="expression" dxfId="1531" priority="1349">
      <formula>$AP30="None"</formula>
    </cfRule>
  </conditionalFormatting>
  <conditionalFormatting sqref="K31">
    <cfRule type="expression" dxfId="1530" priority="1348">
      <formula>$AP31="None"</formula>
    </cfRule>
  </conditionalFormatting>
  <conditionalFormatting sqref="K30">
    <cfRule type="expression" dxfId="1529" priority="1347">
      <formula>$AP30="None"</formula>
    </cfRule>
  </conditionalFormatting>
  <conditionalFormatting sqref="K31">
    <cfRule type="expression" dxfId="1528" priority="1346">
      <formula>$AP31="None"</formula>
    </cfRule>
  </conditionalFormatting>
  <conditionalFormatting sqref="K30">
    <cfRule type="expression" dxfId="1527" priority="1345">
      <formula>$AP30="None"</formula>
    </cfRule>
  </conditionalFormatting>
  <conditionalFormatting sqref="M31">
    <cfRule type="expression" dxfId="1526" priority="1343">
      <formula>$AD31="None"</formula>
    </cfRule>
  </conditionalFormatting>
  <conditionalFormatting sqref="M30">
    <cfRule type="expression" dxfId="1525" priority="1342">
      <formula>$AD30="None"</formula>
    </cfRule>
  </conditionalFormatting>
  <conditionalFormatting sqref="M31">
    <cfRule type="expression" dxfId="1524" priority="1339">
      <formula>$AD31="None"</formula>
    </cfRule>
  </conditionalFormatting>
  <conditionalFormatting sqref="M30">
    <cfRule type="expression" dxfId="1523" priority="1338">
      <formula>$AD30="None"</formula>
    </cfRule>
  </conditionalFormatting>
  <conditionalFormatting sqref="H12">
    <cfRule type="expression" dxfId="1522" priority="1240" stopIfTrue="1">
      <formula>$AE12="None"</formula>
    </cfRule>
  </conditionalFormatting>
  <conditionalFormatting sqref="P106:P109">
    <cfRule type="expression" dxfId="1521" priority="1233" stopIfTrue="1">
      <formula>#REF!="None"</formula>
    </cfRule>
  </conditionalFormatting>
  <conditionalFormatting sqref="P19:P22">
    <cfRule type="expression" dxfId="1520" priority="1231" stopIfTrue="1">
      <formula>#REF!="None"</formula>
    </cfRule>
  </conditionalFormatting>
  <conditionalFormatting sqref="P43:P46">
    <cfRule type="expression" dxfId="1519" priority="1227" stopIfTrue="1">
      <formula>#REF!="None"</formula>
    </cfRule>
  </conditionalFormatting>
  <conditionalFormatting sqref="P61:P63">
    <cfRule type="expression" dxfId="1518" priority="1225" stopIfTrue="1">
      <formula>#REF!="None"</formula>
    </cfRule>
  </conditionalFormatting>
  <conditionalFormatting sqref="P64:P67">
    <cfRule type="expression" dxfId="1517" priority="1224" stopIfTrue="1">
      <formula>#REF!="None"</formula>
    </cfRule>
  </conditionalFormatting>
  <conditionalFormatting sqref="P85:P88">
    <cfRule type="expression" dxfId="1516" priority="1221" stopIfTrue="1">
      <formula>#REF!="None"</formula>
    </cfRule>
  </conditionalFormatting>
  <conditionalFormatting sqref="L109">
    <cfRule type="expression" dxfId="1515" priority="1211" stopIfTrue="1">
      <formula>$AE109="None"</formula>
    </cfRule>
  </conditionalFormatting>
  <conditionalFormatting sqref="D57:D59">
    <cfRule type="expression" dxfId="1514" priority="1207" stopIfTrue="1">
      <formula>$AE57="None"</formula>
    </cfRule>
  </conditionalFormatting>
  <conditionalFormatting sqref="D60">
    <cfRule type="expression" dxfId="1513" priority="1206" stopIfTrue="1">
      <formula>$AE60="None"</formula>
    </cfRule>
  </conditionalFormatting>
  <conditionalFormatting sqref="D60">
    <cfRule type="expression" dxfId="1512" priority="1205" stopIfTrue="1">
      <formula>$AE60="None"</formula>
    </cfRule>
  </conditionalFormatting>
  <conditionalFormatting sqref="L54">
    <cfRule type="expression" dxfId="1511" priority="1200" stopIfTrue="1">
      <formula>$AE54="None"</formula>
    </cfRule>
  </conditionalFormatting>
  <conditionalFormatting sqref="L54">
    <cfRule type="expression" dxfId="1510" priority="1198" stopIfTrue="1">
      <formula>$AE54="None"</formula>
    </cfRule>
  </conditionalFormatting>
  <conditionalFormatting sqref="P116:P119">
    <cfRule type="expression" dxfId="1509" priority="1118" stopIfTrue="1">
      <formula>#REF!="None"</formula>
    </cfRule>
  </conditionalFormatting>
  <conditionalFormatting sqref="P115">
    <cfRule type="expression" dxfId="1508" priority="1119" stopIfTrue="1">
      <formula>#REF!="None"</formula>
    </cfRule>
  </conditionalFormatting>
  <conditionalFormatting sqref="S115 S117:S120 S122:S125 S127:S129">
    <cfRule type="expression" dxfId="1507" priority="1157" stopIfTrue="1">
      <formula>#REF!="None"</formula>
    </cfRule>
  </conditionalFormatting>
  <conditionalFormatting sqref="N115:N129">
    <cfRule type="expression" dxfId="1506" priority="1156">
      <formula>$AD115="None"</formula>
    </cfRule>
  </conditionalFormatting>
  <conditionalFormatting sqref="M115">
    <cfRule type="expression" dxfId="1505" priority="1155">
      <formula>$AD115="None"</formula>
    </cfRule>
  </conditionalFormatting>
  <conditionalFormatting sqref="K115">
    <cfRule type="expression" dxfId="1504" priority="1154">
      <formula>$AD115="None"</formula>
    </cfRule>
  </conditionalFormatting>
  <conditionalFormatting sqref="K118:K119">
    <cfRule type="expression" dxfId="1503" priority="1153">
      <formula>$AP118="None"</formula>
    </cfRule>
  </conditionalFormatting>
  <conditionalFormatting sqref="M118:M119">
    <cfRule type="expression" dxfId="1502" priority="1152">
      <formula>$AD118="None"</formula>
    </cfRule>
  </conditionalFormatting>
  <conditionalFormatting sqref="K117">
    <cfRule type="expression" dxfId="1501" priority="1151">
      <formula>$AP117="None"</formula>
    </cfRule>
  </conditionalFormatting>
  <conditionalFormatting sqref="M117">
    <cfRule type="expression" dxfId="1500" priority="1150">
      <formula>$AD117="None"</formula>
    </cfRule>
  </conditionalFormatting>
  <conditionalFormatting sqref="K116">
    <cfRule type="expression" dxfId="1499" priority="1149">
      <formula>$AP116="None"</formula>
    </cfRule>
  </conditionalFormatting>
  <conditionalFormatting sqref="M116">
    <cfRule type="expression" dxfId="1498" priority="1148">
      <formula>$AD116="None"</formula>
    </cfRule>
  </conditionalFormatting>
  <conditionalFormatting sqref="L115">
    <cfRule type="expression" dxfId="1497" priority="1147" stopIfTrue="1">
      <formula>$AE115="None"</formula>
    </cfRule>
  </conditionalFormatting>
  <conditionalFormatting sqref="L121:L124">
    <cfRule type="expression" dxfId="1496" priority="1146" stopIfTrue="1">
      <formula>$AE121="None"</formula>
    </cfRule>
  </conditionalFormatting>
  <conditionalFormatting sqref="K117">
    <cfRule type="expression" dxfId="1495" priority="1139">
      <formula>$AP117="None"</formula>
    </cfRule>
  </conditionalFormatting>
  <conditionalFormatting sqref="K117">
    <cfRule type="expression" dxfId="1494" priority="1138">
      <formula>$AP117="None"</formula>
    </cfRule>
  </conditionalFormatting>
  <conditionalFormatting sqref="M118:M119">
    <cfRule type="expression" dxfId="1493" priority="1133">
      <formula>$AD118="None"</formula>
    </cfRule>
  </conditionalFormatting>
  <conditionalFormatting sqref="M117">
    <cfRule type="expression" dxfId="1492" priority="1132">
      <formula>$AD117="None"</formula>
    </cfRule>
  </conditionalFormatting>
  <conditionalFormatting sqref="M116">
    <cfRule type="expression" dxfId="1491" priority="1131">
      <formula>$AD116="None"</formula>
    </cfRule>
  </conditionalFormatting>
  <conditionalFormatting sqref="L116:L119">
    <cfRule type="expression" dxfId="1490" priority="1130" stopIfTrue="1">
      <formula>$AE116="None"</formula>
    </cfRule>
  </conditionalFormatting>
  <conditionalFormatting sqref="M118:M119">
    <cfRule type="expression" dxfId="1489" priority="1129">
      <formula>$AD118="None"</formula>
    </cfRule>
  </conditionalFormatting>
  <conditionalFormatting sqref="M117">
    <cfRule type="expression" dxfId="1488" priority="1128">
      <formula>$AD117="None"</formula>
    </cfRule>
  </conditionalFormatting>
  <conditionalFormatting sqref="M116">
    <cfRule type="expression" dxfId="1487" priority="1127">
      <formula>$AD116="None"</formula>
    </cfRule>
  </conditionalFormatting>
  <conditionalFormatting sqref="L116:L119">
    <cfRule type="expression" dxfId="1486" priority="1126" stopIfTrue="1">
      <formula>$AE116="None"</formula>
    </cfRule>
  </conditionalFormatting>
  <conditionalFormatting sqref="R116">
    <cfRule type="expression" dxfId="1485" priority="1125">
      <formula>$AP116="None"</formula>
    </cfRule>
  </conditionalFormatting>
  <conditionalFormatting sqref="Q115:Q119">
    <cfRule type="expression" dxfId="1484" priority="1120">
      <formula>$AD115="None"</formula>
    </cfRule>
  </conditionalFormatting>
  <conditionalFormatting sqref="K57">
    <cfRule type="expression" dxfId="1483" priority="1088">
      <formula>$AP57="None"</formula>
    </cfRule>
  </conditionalFormatting>
  <conditionalFormatting sqref="K57">
    <cfRule type="expression" dxfId="1482" priority="1087">
      <formula>$AP57="None"</formula>
    </cfRule>
  </conditionalFormatting>
  <conditionalFormatting sqref="K77">
    <cfRule type="expression" dxfId="1481" priority="1082">
      <formula>$AP77="None"</formula>
    </cfRule>
  </conditionalFormatting>
  <conditionalFormatting sqref="K77">
    <cfRule type="expression" dxfId="1480" priority="1081">
      <formula>$AP77="None"</formula>
    </cfRule>
  </conditionalFormatting>
  <conditionalFormatting sqref="K80">
    <cfRule type="expression" dxfId="1479" priority="1079">
      <formula>$AP80="None"</formula>
    </cfRule>
  </conditionalFormatting>
  <conditionalFormatting sqref="K80">
    <cfRule type="expression" dxfId="1478" priority="1078">
      <formula>$AP80="None"</formula>
    </cfRule>
  </conditionalFormatting>
  <conditionalFormatting sqref="K99">
    <cfRule type="expression" dxfId="1477" priority="1073">
      <formula>$AP99="None"</formula>
    </cfRule>
  </conditionalFormatting>
  <conditionalFormatting sqref="K99">
    <cfRule type="expression" dxfId="1476" priority="1072">
      <formula>$AP99="None"</formula>
    </cfRule>
  </conditionalFormatting>
  <conditionalFormatting sqref="K106">
    <cfRule type="expression" dxfId="1475" priority="1070">
      <formula>$AP106="None"</formula>
    </cfRule>
  </conditionalFormatting>
  <conditionalFormatting sqref="K106">
    <cfRule type="expression" dxfId="1474" priority="1069">
      <formula>$AP106="None"</formula>
    </cfRule>
  </conditionalFormatting>
  <conditionalFormatting sqref="R75:R76">
    <cfRule type="expression" dxfId="1473" priority="1063">
      <formula>$AD75="None"</formula>
    </cfRule>
  </conditionalFormatting>
  <conditionalFormatting sqref="R77:R81">
    <cfRule type="expression" dxfId="1472" priority="1066">
      <formula>$AP77="None"</formula>
    </cfRule>
  </conditionalFormatting>
  <conditionalFormatting sqref="S76:S81">
    <cfRule type="expression" dxfId="1471" priority="1065" stopIfTrue="1">
      <formula>#REF!="None"</formula>
    </cfRule>
  </conditionalFormatting>
  <conditionalFormatting sqref="S75">
    <cfRule type="expression" dxfId="1470" priority="1064" stopIfTrue="1">
      <formula>#REF!="None"</formula>
    </cfRule>
  </conditionalFormatting>
  <conditionalFormatting sqref="R57:R58">
    <cfRule type="expression" dxfId="1469" priority="1062">
      <formula>$AP57="None"</formula>
    </cfRule>
  </conditionalFormatting>
  <conditionalFormatting sqref="R54">
    <cfRule type="expression" dxfId="1468" priority="1061">
      <formula>$AD54="None"</formula>
    </cfRule>
  </conditionalFormatting>
  <conditionalFormatting sqref="R60">
    <cfRule type="expression" dxfId="1467" priority="1060">
      <formula>$AP60="None"</formula>
    </cfRule>
  </conditionalFormatting>
  <conditionalFormatting sqref="S55:S60">
    <cfRule type="expression" dxfId="1466" priority="1059" stopIfTrue="1">
      <formula>#REF!="None"</formula>
    </cfRule>
  </conditionalFormatting>
  <conditionalFormatting sqref="S54">
    <cfRule type="expression" dxfId="1465" priority="1058" stopIfTrue="1">
      <formula>#REF!="None"</formula>
    </cfRule>
  </conditionalFormatting>
  <conditionalFormatting sqref="R55:R56">
    <cfRule type="expression" dxfId="1464" priority="1057">
      <formula>$AP55="None"</formula>
    </cfRule>
  </conditionalFormatting>
  <conditionalFormatting sqref="R55:R56">
    <cfRule type="expression" dxfId="1463" priority="1056">
      <formula>$AP55="None"</formula>
    </cfRule>
  </conditionalFormatting>
  <conditionalFormatting sqref="R59">
    <cfRule type="expression" dxfId="1462" priority="1055">
      <formula>$AP59="None"</formula>
    </cfRule>
  </conditionalFormatting>
  <conditionalFormatting sqref="R59">
    <cfRule type="expression" dxfId="1461" priority="1054">
      <formula>$AP59="None"</formula>
    </cfRule>
  </conditionalFormatting>
  <conditionalFormatting sqref="T33:T39">
    <cfRule type="expression" dxfId="1460" priority="1053">
      <formula>$AD33="None"</formula>
    </cfRule>
  </conditionalFormatting>
  <conditionalFormatting sqref="S34:S39">
    <cfRule type="expression" dxfId="1459" priority="1052" stopIfTrue="1">
      <formula>#REF!="None"</formula>
    </cfRule>
  </conditionalFormatting>
  <conditionalFormatting sqref="R39">
    <cfRule type="expression" dxfId="1458" priority="1051">
      <formula>$AP39="None"</formula>
    </cfRule>
  </conditionalFormatting>
  <conditionalFormatting sqref="R33">
    <cfRule type="expression" dxfId="1457" priority="1050">
      <formula>$AD33="None"</formula>
    </cfRule>
  </conditionalFormatting>
  <conditionalFormatting sqref="R38">
    <cfRule type="expression" dxfId="1456" priority="1049">
      <formula>$AP38="None"</formula>
    </cfRule>
  </conditionalFormatting>
  <conditionalFormatting sqref="R34:R37">
    <cfRule type="expression" dxfId="1455" priority="1048">
      <formula>$AP34="None"</formula>
    </cfRule>
  </conditionalFormatting>
  <conditionalFormatting sqref="R33">
    <cfRule type="expression" dxfId="1454" priority="1047">
      <formula>$AD33="None"</formula>
    </cfRule>
  </conditionalFormatting>
  <conditionalFormatting sqref="R38">
    <cfRule type="expression" dxfId="1453" priority="1046">
      <formula>$AP38="None"</formula>
    </cfRule>
  </conditionalFormatting>
  <conditionalFormatting sqref="R34:R37">
    <cfRule type="expression" dxfId="1452" priority="1045">
      <formula>$AP34="None"</formula>
    </cfRule>
  </conditionalFormatting>
  <conditionalFormatting sqref="S33">
    <cfRule type="expression" dxfId="1451" priority="1044" stopIfTrue="1">
      <formula>#REF!="None"</formula>
    </cfRule>
  </conditionalFormatting>
  <conditionalFormatting sqref="H75:H81">
    <cfRule type="expression" dxfId="1450" priority="1043" stopIfTrue="1">
      <formula>$AE75="None"</formula>
    </cfRule>
  </conditionalFormatting>
  <conditionalFormatting sqref="H96:H98">
    <cfRule type="expression" dxfId="1449" priority="1042" stopIfTrue="1">
      <formula>$AE96="None"</formula>
    </cfRule>
  </conditionalFormatting>
  <conditionalFormatting sqref="H106:H109">
    <cfRule type="expression" dxfId="1448" priority="1041" stopIfTrue="1">
      <formula>$AE106="None"</formula>
    </cfRule>
  </conditionalFormatting>
  <conditionalFormatting sqref="H103:H105">
    <cfRule type="expression" dxfId="1447" priority="1040" stopIfTrue="1">
      <formula>$AE103="None"</formula>
    </cfRule>
  </conditionalFormatting>
  <conditionalFormatting sqref="L34:L35 L37:L39">
    <cfRule type="expression" dxfId="1446" priority="1027" stopIfTrue="1">
      <formula>$AE34="None"</formula>
    </cfRule>
  </conditionalFormatting>
  <conditionalFormatting sqref="M34:M37">
    <cfRule type="expression" dxfId="1445" priority="1039">
      <formula>$AD34="None"</formula>
    </cfRule>
  </conditionalFormatting>
  <conditionalFormatting sqref="K35 K38">
    <cfRule type="expression" dxfId="1444" priority="1038">
      <formula>$AP35="None"</formula>
    </cfRule>
  </conditionalFormatting>
  <conditionalFormatting sqref="K33">
    <cfRule type="expression" dxfId="1443" priority="1037">
      <formula>$AD33="None"</formula>
    </cfRule>
  </conditionalFormatting>
  <conditionalFormatting sqref="K39">
    <cfRule type="expression" dxfId="1442" priority="1036">
      <formula>$AP39="None"</formula>
    </cfRule>
  </conditionalFormatting>
  <conditionalFormatting sqref="K33">
    <cfRule type="expression" dxfId="1441" priority="1035">
      <formula>$AD33="None"</formula>
    </cfRule>
  </conditionalFormatting>
  <conditionalFormatting sqref="K39">
    <cfRule type="expression" dxfId="1440" priority="1034">
      <formula>$AP39="None"</formula>
    </cfRule>
  </conditionalFormatting>
  <conditionalFormatting sqref="M33">
    <cfRule type="expression" dxfId="1439" priority="1033">
      <formula>$AD33="None"</formula>
    </cfRule>
  </conditionalFormatting>
  <conditionalFormatting sqref="M38:M39">
    <cfRule type="expression" dxfId="1438" priority="1032">
      <formula>$AD38="None"</formula>
    </cfRule>
  </conditionalFormatting>
  <conditionalFormatting sqref="L33">
    <cfRule type="expression" dxfId="1437" priority="1031" stopIfTrue="1">
      <formula>$AE33="None"</formula>
    </cfRule>
  </conditionalFormatting>
  <conditionalFormatting sqref="M33">
    <cfRule type="expression" dxfId="1436" priority="1030">
      <formula>$AD33="None"</formula>
    </cfRule>
  </conditionalFormatting>
  <conditionalFormatting sqref="M38:M39">
    <cfRule type="expression" dxfId="1435" priority="1029">
      <formula>$AD38="None"</formula>
    </cfRule>
  </conditionalFormatting>
  <conditionalFormatting sqref="L33">
    <cfRule type="expression" dxfId="1434" priority="1028" stopIfTrue="1">
      <formula>$AE33="None"</formula>
    </cfRule>
  </conditionalFormatting>
  <conditionalFormatting sqref="K34">
    <cfRule type="expression" dxfId="1433" priority="1026">
      <formula>$AP34="None"</formula>
    </cfRule>
  </conditionalFormatting>
  <conditionalFormatting sqref="K34">
    <cfRule type="expression" dxfId="1432" priority="1025">
      <formula>$AP34="None"</formula>
    </cfRule>
  </conditionalFormatting>
  <conditionalFormatting sqref="K37">
    <cfRule type="expression" dxfId="1431" priority="1024">
      <formula>$AP37="None"</formula>
    </cfRule>
  </conditionalFormatting>
  <conditionalFormatting sqref="K37">
    <cfRule type="expression" dxfId="1430" priority="1023">
      <formula>$AP37="None"</formula>
    </cfRule>
  </conditionalFormatting>
  <conditionalFormatting sqref="L20:L25">
    <cfRule type="expression" dxfId="1429" priority="1005" stopIfTrue="1">
      <formula>$AE20="None"</formula>
    </cfRule>
  </conditionalFormatting>
  <conditionalFormatting sqref="M25">
    <cfRule type="expression" dxfId="1428" priority="1022">
      <formula>$AD25="None"</formula>
    </cfRule>
  </conditionalFormatting>
  <conditionalFormatting sqref="M19">
    <cfRule type="expression" dxfId="1427" priority="1021">
      <formula>$AD19="None"</formula>
    </cfRule>
  </conditionalFormatting>
  <conditionalFormatting sqref="K19">
    <cfRule type="expression" dxfId="1426" priority="1020">
      <formula>$AD19="None"</formula>
    </cfRule>
  </conditionalFormatting>
  <conditionalFormatting sqref="K25">
    <cfRule type="expression" dxfId="1425" priority="1019">
      <formula>$AP25="None"</formula>
    </cfRule>
  </conditionalFormatting>
  <conditionalFormatting sqref="K24">
    <cfRule type="expression" dxfId="1424" priority="1018">
      <formula>$AP24="None"</formula>
    </cfRule>
  </conditionalFormatting>
  <conditionalFormatting sqref="M24">
    <cfRule type="expression" dxfId="1423" priority="1017">
      <formula>$AD24="None"</formula>
    </cfRule>
  </conditionalFormatting>
  <conditionalFormatting sqref="M20:M23">
    <cfRule type="expression" dxfId="1422" priority="1016">
      <formula>$AD20="None"</formula>
    </cfRule>
  </conditionalFormatting>
  <conditionalFormatting sqref="L19">
    <cfRule type="expression" dxfId="1421" priority="1015" stopIfTrue="1">
      <formula>$AE19="None"</formula>
    </cfRule>
  </conditionalFormatting>
  <conditionalFormatting sqref="M19">
    <cfRule type="expression" dxfId="1420" priority="1014">
      <formula>$AD19="None"</formula>
    </cfRule>
  </conditionalFormatting>
  <conditionalFormatting sqref="K19">
    <cfRule type="expression" dxfId="1419" priority="1013">
      <formula>$AD19="None"</formula>
    </cfRule>
  </conditionalFormatting>
  <conditionalFormatting sqref="K25">
    <cfRule type="expression" dxfId="1418" priority="1012">
      <formula>$AP25="None"</formula>
    </cfRule>
  </conditionalFormatting>
  <conditionalFormatting sqref="K24">
    <cfRule type="expression" dxfId="1417" priority="1011">
      <formula>$AP24="None"</formula>
    </cfRule>
  </conditionalFormatting>
  <conditionalFormatting sqref="M24">
    <cfRule type="expression" dxfId="1416" priority="1010">
      <formula>$AD24="None"</formula>
    </cfRule>
  </conditionalFormatting>
  <conditionalFormatting sqref="M20:M23">
    <cfRule type="expression" dxfId="1415" priority="1009">
      <formula>$AD20="None"</formula>
    </cfRule>
  </conditionalFormatting>
  <conditionalFormatting sqref="L19">
    <cfRule type="expression" dxfId="1414" priority="1008" stopIfTrue="1">
      <formula>$AE19="None"</formula>
    </cfRule>
  </conditionalFormatting>
  <conditionalFormatting sqref="K20:K23">
    <cfRule type="expression" dxfId="1413" priority="1007">
      <formula>$AP20="None"</formula>
    </cfRule>
  </conditionalFormatting>
  <conditionalFormatting sqref="K20:K23">
    <cfRule type="expression" dxfId="1412" priority="1006">
      <formula>$AP20="None"</formula>
    </cfRule>
  </conditionalFormatting>
  <conditionalFormatting sqref="T19:T25">
    <cfRule type="expression" dxfId="1411" priority="1004">
      <formula>$AD19="None"</formula>
    </cfRule>
  </conditionalFormatting>
  <conditionalFormatting sqref="S20:S25">
    <cfRule type="expression" dxfId="1410" priority="1003" stopIfTrue="1">
      <formula>#REF!="None"</formula>
    </cfRule>
  </conditionalFormatting>
  <conditionalFormatting sqref="R25">
    <cfRule type="expression" dxfId="1409" priority="1002">
      <formula>$AP25="None"</formula>
    </cfRule>
  </conditionalFormatting>
  <conditionalFormatting sqref="R19">
    <cfRule type="expression" dxfId="1408" priority="1001">
      <formula>$AD19="None"</formula>
    </cfRule>
  </conditionalFormatting>
  <conditionalFormatting sqref="R24">
    <cfRule type="expression" dxfId="1407" priority="1000">
      <formula>$AP24="None"</formula>
    </cfRule>
  </conditionalFormatting>
  <conditionalFormatting sqref="R20:R23">
    <cfRule type="expression" dxfId="1406" priority="999">
      <formula>$AP20="None"</formula>
    </cfRule>
  </conditionalFormatting>
  <conditionalFormatting sqref="R19">
    <cfRule type="expression" dxfId="1405" priority="998">
      <formula>$AD19="None"</formula>
    </cfRule>
  </conditionalFormatting>
  <conditionalFormatting sqref="R24">
    <cfRule type="expression" dxfId="1404" priority="997">
      <formula>$AP24="None"</formula>
    </cfRule>
  </conditionalFormatting>
  <conditionalFormatting sqref="R20:R23">
    <cfRule type="expression" dxfId="1403" priority="996">
      <formula>$AP20="None"</formula>
    </cfRule>
  </conditionalFormatting>
  <conditionalFormatting sqref="S19">
    <cfRule type="expression" dxfId="1402" priority="995" stopIfTrue="1">
      <formula>#REF!="None"</formula>
    </cfRule>
  </conditionalFormatting>
  <conditionalFormatting sqref="T40:T46">
    <cfRule type="expression" dxfId="1401" priority="994">
      <formula>$AD40="None"</formula>
    </cfRule>
  </conditionalFormatting>
  <conditionalFormatting sqref="S41:S46">
    <cfRule type="expression" dxfId="1400" priority="993" stopIfTrue="1">
      <formula>#REF!="None"</formula>
    </cfRule>
  </conditionalFormatting>
  <conditionalFormatting sqref="R46">
    <cfRule type="expression" dxfId="1399" priority="992">
      <formula>$AP46="None"</formula>
    </cfRule>
  </conditionalFormatting>
  <conditionalFormatting sqref="R40">
    <cfRule type="expression" dxfId="1398" priority="991">
      <formula>$AD40="None"</formula>
    </cfRule>
  </conditionalFormatting>
  <conditionalFormatting sqref="R45">
    <cfRule type="expression" dxfId="1397" priority="990">
      <formula>$AP45="None"</formula>
    </cfRule>
  </conditionalFormatting>
  <conditionalFormatting sqref="R41:R44">
    <cfRule type="expression" dxfId="1396" priority="989">
      <formula>$AP41="None"</formula>
    </cfRule>
  </conditionalFormatting>
  <conditionalFormatting sqref="R40">
    <cfRule type="expression" dxfId="1395" priority="988">
      <formula>$AD40="None"</formula>
    </cfRule>
  </conditionalFormatting>
  <conditionalFormatting sqref="R45">
    <cfRule type="expression" dxfId="1394" priority="987">
      <formula>$AP45="None"</formula>
    </cfRule>
  </conditionalFormatting>
  <conditionalFormatting sqref="R41:R44">
    <cfRule type="expression" dxfId="1393" priority="986">
      <formula>$AP41="None"</formula>
    </cfRule>
  </conditionalFormatting>
  <conditionalFormatting sqref="S40">
    <cfRule type="expression" dxfId="1392" priority="985" stopIfTrue="1">
      <formula>#REF!="None"</formula>
    </cfRule>
  </conditionalFormatting>
  <conditionalFormatting sqref="R64:R65">
    <cfRule type="expression" dxfId="1391" priority="984">
      <formula>$AP64="None"</formula>
    </cfRule>
  </conditionalFormatting>
  <conditionalFormatting sqref="R61">
    <cfRule type="expression" dxfId="1390" priority="983">
      <formula>$AD61="None"</formula>
    </cfRule>
  </conditionalFormatting>
  <conditionalFormatting sqref="R67">
    <cfRule type="expression" dxfId="1389" priority="982">
      <formula>$AP67="None"</formula>
    </cfRule>
  </conditionalFormatting>
  <conditionalFormatting sqref="S62:S67">
    <cfRule type="expression" dxfId="1388" priority="981" stopIfTrue="1">
      <formula>#REF!="None"</formula>
    </cfRule>
  </conditionalFormatting>
  <conditionalFormatting sqref="S61">
    <cfRule type="expression" dxfId="1387" priority="980" stopIfTrue="1">
      <formula>#REF!="None"</formula>
    </cfRule>
  </conditionalFormatting>
  <conditionalFormatting sqref="R62:R63">
    <cfRule type="expression" dxfId="1386" priority="979">
      <formula>$AP62="None"</formula>
    </cfRule>
  </conditionalFormatting>
  <conditionalFormatting sqref="R62:R63">
    <cfRule type="expression" dxfId="1385" priority="978">
      <formula>$AP62="None"</formula>
    </cfRule>
  </conditionalFormatting>
  <conditionalFormatting sqref="R66">
    <cfRule type="expression" dxfId="1384" priority="977">
      <formula>$AP66="None"</formula>
    </cfRule>
  </conditionalFormatting>
  <conditionalFormatting sqref="R66">
    <cfRule type="expression" dxfId="1383" priority="976">
      <formula>$AP66="None"</formula>
    </cfRule>
  </conditionalFormatting>
  <conditionalFormatting sqref="R82:R83">
    <cfRule type="expression" dxfId="1382" priority="972">
      <formula>$AD82="None"</formula>
    </cfRule>
  </conditionalFormatting>
  <conditionalFormatting sqref="R84:R88">
    <cfRule type="expression" dxfId="1381" priority="975">
      <formula>$AP84="None"</formula>
    </cfRule>
  </conditionalFormatting>
  <conditionalFormatting sqref="S83:S88">
    <cfRule type="expression" dxfId="1380" priority="974" stopIfTrue="1">
      <formula>#REF!="None"</formula>
    </cfRule>
  </conditionalFormatting>
  <conditionalFormatting sqref="S82">
    <cfRule type="expression" dxfId="1379" priority="973" stopIfTrue="1">
      <formula>#REF!="None"</formula>
    </cfRule>
  </conditionalFormatting>
  <conditionalFormatting sqref="R106:R107">
    <cfRule type="expression" dxfId="1378" priority="971">
      <formula>$AP106="None"</formula>
    </cfRule>
  </conditionalFormatting>
  <conditionalFormatting sqref="R103">
    <cfRule type="expression" dxfId="1377" priority="970">
      <formula>$AD103="None"</formula>
    </cfRule>
  </conditionalFormatting>
  <conditionalFormatting sqref="R109">
    <cfRule type="expression" dxfId="1376" priority="969">
      <formula>$AP109="None"</formula>
    </cfRule>
  </conditionalFormatting>
  <conditionalFormatting sqref="S104:S109">
    <cfRule type="expression" dxfId="1375" priority="968" stopIfTrue="1">
      <formula>#REF!="None"</formula>
    </cfRule>
  </conditionalFormatting>
  <conditionalFormatting sqref="S103">
    <cfRule type="expression" dxfId="1374" priority="967" stopIfTrue="1">
      <formula>#REF!="None"</formula>
    </cfRule>
  </conditionalFormatting>
  <conditionalFormatting sqref="R104:R105">
    <cfRule type="expression" dxfId="1373" priority="966">
      <formula>$AP104="None"</formula>
    </cfRule>
  </conditionalFormatting>
  <conditionalFormatting sqref="R104:R105">
    <cfRule type="expression" dxfId="1372" priority="965">
      <formula>$AP104="None"</formula>
    </cfRule>
  </conditionalFormatting>
  <conditionalFormatting sqref="R108">
    <cfRule type="expression" dxfId="1371" priority="964">
      <formula>$AP108="None"</formula>
    </cfRule>
  </conditionalFormatting>
  <conditionalFormatting sqref="R108">
    <cfRule type="expression" dxfId="1370" priority="963">
      <formula>$AP108="None"</formula>
    </cfRule>
  </conditionalFormatting>
  <conditionalFormatting sqref="H111:H114">
    <cfRule type="expression" dxfId="1369" priority="962" stopIfTrue="1">
      <formula>$AE111="None"</formula>
    </cfRule>
  </conditionalFormatting>
  <conditionalFormatting sqref="H110">
    <cfRule type="expression" dxfId="1368" priority="961" stopIfTrue="1">
      <formula>$AE110="None"</formula>
    </cfRule>
  </conditionalFormatting>
  <conditionalFormatting sqref="H116:H119">
    <cfRule type="expression" dxfId="1367" priority="960" stopIfTrue="1">
      <formula>$AE116="None"</formula>
    </cfRule>
  </conditionalFormatting>
  <conditionalFormatting sqref="H115">
    <cfRule type="expression" dxfId="1366" priority="959" stopIfTrue="1">
      <formula>$AE115="None"</formula>
    </cfRule>
  </conditionalFormatting>
  <conditionalFormatting sqref="H121:H124 H126:H129">
    <cfRule type="expression" dxfId="1365" priority="958" stopIfTrue="1">
      <formula>$AE121="None"</formula>
    </cfRule>
  </conditionalFormatting>
  <conditionalFormatting sqref="H120 H125">
    <cfRule type="expression" dxfId="1364" priority="957" stopIfTrue="1">
      <formula>$AE120="None"</formula>
    </cfRule>
  </conditionalFormatting>
  <conditionalFormatting sqref="K135 K140">
    <cfRule type="expression" dxfId="1363" priority="953">
      <formula>$AD135="None"</formula>
    </cfRule>
  </conditionalFormatting>
  <conditionalFormatting sqref="L140:L144 L131:L135">
    <cfRule type="expression" dxfId="1362" priority="954" stopIfTrue="1">
      <formula>$AE131="None"</formula>
    </cfRule>
  </conditionalFormatting>
  <conditionalFormatting sqref="M135:M144">
    <cfRule type="expression" dxfId="1361" priority="956">
      <formula>$AD135="None"</formula>
    </cfRule>
  </conditionalFormatting>
  <conditionalFormatting sqref="K136:K139 K141:K144 R136 R141">
    <cfRule type="expression" dxfId="1360" priority="955">
      <formula>$AP136="None"</formula>
    </cfRule>
  </conditionalFormatting>
  <conditionalFormatting sqref="P131:P134">
    <cfRule type="expression" dxfId="1359" priority="927" stopIfTrue="1">
      <formula>#REF!="None"</formula>
    </cfRule>
  </conditionalFormatting>
  <conditionalFormatting sqref="P130">
    <cfRule type="expression" dxfId="1358" priority="928" stopIfTrue="1">
      <formula>#REF!="None"</formula>
    </cfRule>
  </conditionalFormatting>
  <conditionalFormatting sqref="S130 S132:S135 S137:S140 S142:S144">
    <cfRule type="expression" dxfId="1357" priority="952" stopIfTrue="1">
      <formula>#REF!="None"</formula>
    </cfRule>
  </conditionalFormatting>
  <conditionalFormatting sqref="N130:N144">
    <cfRule type="expression" dxfId="1356" priority="951">
      <formula>$AD130="None"</formula>
    </cfRule>
  </conditionalFormatting>
  <conditionalFormatting sqref="M130">
    <cfRule type="expression" dxfId="1355" priority="950">
      <formula>$AD130="None"</formula>
    </cfRule>
  </conditionalFormatting>
  <conditionalFormatting sqref="K130">
    <cfRule type="expression" dxfId="1354" priority="949">
      <formula>$AD130="None"</formula>
    </cfRule>
  </conditionalFormatting>
  <conditionalFormatting sqref="K133:K134">
    <cfRule type="expression" dxfId="1353" priority="948">
      <formula>$AP133="None"</formula>
    </cfRule>
  </conditionalFormatting>
  <conditionalFormatting sqref="M133:M134">
    <cfRule type="expression" dxfId="1352" priority="947">
      <formula>$AD133="None"</formula>
    </cfRule>
  </conditionalFormatting>
  <conditionalFormatting sqref="K132">
    <cfRule type="expression" dxfId="1351" priority="946">
      <formula>$AP132="None"</formula>
    </cfRule>
  </conditionalFormatting>
  <conditionalFormatting sqref="M132">
    <cfRule type="expression" dxfId="1350" priority="945">
      <formula>$AD132="None"</formula>
    </cfRule>
  </conditionalFormatting>
  <conditionalFormatting sqref="K131">
    <cfRule type="expression" dxfId="1349" priority="944">
      <formula>$AP131="None"</formula>
    </cfRule>
  </conditionalFormatting>
  <conditionalFormatting sqref="M131">
    <cfRule type="expression" dxfId="1348" priority="943">
      <formula>$AD131="None"</formula>
    </cfRule>
  </conditionalFormatting>
  <conditionalFormatting sqref="L130">
    <cfRule type="expression" dxfId="1347" priority="942" stopIfTrue="1">
      <formula>$AE130="None"</formula>
    </cfRule>
  </conditionalFormatting>
  <conditionalFormatting sqref="L136:L139">
    <cfRule type="expression" dxfId="1346" priority="941" stopIfTrue="1">
      <formula>$AE136="None"</formula>
    </cfRule>
  </conditionalFormatting>
  <conditionalFormatting sqref="K132">
    <cfRule type="expression" dxfId="1345" priority="940">
      <formula>$AP132="None"</formula>
    </cfRule>
  </conditionalFormatting>
  <conditionalFormatting sqref="K132">
    <cfRule type="expression" dxfId="1344" priority="939">
      <formula>$AP132="None"</formula>
    </cfRule>
  </conditionalFormatting>
  <conditionalFormatting sqref="M133:M134">
    <cfRule type="expression" dxfId="1343" priority="938">
      <formula>$AD133="None"</formula>
    </cfRule>
  </conditionalFormatting>
  <conditionalFormatting sqref="M132">
    <cfRule type="expression" dxfId="1342" priority="937">
      <formula>$AD132="None"</formula>
    </cfRule>
  </conditionalFormatting>
  <conditionalFormatting sqref="M131">
    <cfRule type="expression" dxfId="1341" priority="936">
      <formula>$AD131="None"</formula>
    </cfRule>
  </conditionalFormatting>
  <conditionalFormatting sqref="L131:L134">
    <cfRule type="expression" dxfId="1340" priority="935" stopIfTrue="1">
      <formula>$AE131="None"</formula>
    </cfRule>
  </conditionalFormatting>
  <conditionalFormatting sqref="M133:M134">
    <cfRule type="expression" dxfId="1339" priority="934">
      <formula>$AD133="None"</formula>
    </cfRule>
  </conditionalFormatting>
  <conditionalFormatting sqref="M132">
    <cfRule type="expression" dxfId="1338" priority="933">
      <formula>$AD132="None"</formula>
    </cfRule>
  </conditionalFormatting>
  <conditionalFormatting sqref="M131">
    <cfRule type="expression" dxfId="1337" priority="932">
      <formula>$AD131="None"</formula>
    </cfRule>
  </conditionalFormatting>
  <conditionalFormatting sqref="L131:L134">
    <cfRule type="expression" dxfId="1336" priority="931" stopIfTrue="1">
      <formula>$AE131="None"</formula>
    </cfRule>
  </conditionalFormatting>
  <conditionalFormatting sqref="R131">
    <cfRule type="expression" dxfId="1335" priority="930">
      <formula>$AP131="None"</formula>
    </cfRule>
  </conditionalFormatting>
  <conditionalFormatting sqref="Q130:Q134">
    <cfRule type="expression" dxfId="1334" priority="929">
      <formula>$AD130="None"</formula>
    </cfRule>
  </conditionalFormatting>
  <conditionalFormatting sqref="C135 E135:E139">
    <cfRule type="expression" dxfId="1333" priority="922">
      <formula>$AD135="None"</formula>
    </cfRule>
  </conditionalFormatting>
  <conditionalFormatting sqref="D135:D138">
    <cfRule type="expression" dxfId="1332" priority="923" stopIfTrue="1">
      <formula>$AE135="None"</formula>
    </cfRule>
  </conditionalFormatting>
  <conditionalFormatting sqref="C135">
    <cfRule type="expression" dxfId="1331" priority="926">
      <formula>$AD135="None"</formula>
    </cfRule>
  </conditionalFormatting>
  <conditionalFormatting sqref="C136 C138:C139">
    <cfRule type="expression" dxfId="1330" priority="925">
      <formula>$AP136="None"</formula>
    </cfRule>
  </conditionalFormatting>
  <conditionalFormatting sqref="D139">
    <cfRule type="expression" dxfId="1329" priority="924" stopIfTrue="1">
      <formula>$AE139="None"</formula>
    </cfRule>
  </conditionalFormatting>
  <conditionalFormatting sqref="C130 E130:E134">
    <cfRule type="expression" dxfId="1328" priority="917">
      <formula>$AD130="None"</formula>
    </cfRule>
  </conditionalFormatting>
  <conditionalFormatting sqref="D130:D133">
    <cfRule type="expression" dxfId="1327" priority="918" stopIfTrue="1">
      <formula>$AE130="None"</formula>
    </cfRule>
  </conditionalFormatting>
  <conditionalFormatting sqref="C130">
    <cfRule type="expression" dxfId="1326" priority="921">
      <formula>$AD130="None"</formula>
    </cfRule>
  </conditionalFormatting>
  <conditionalFormatting sqref="C131 C133:C134">
    <cfRule type="expression" dxfId="1325" priority="920">
      <formula>$AP131="None"</formula>
    </cfRule>
  </conditionalFormatting>
  <conditionalFormatting sqref="D134">
    <cfRule type="expression" dxfId="1324" priority="919" stopIfTrue="1">
      <formula>$AE134="None"</formula>
    </cfRule>
  </conditionalFormatting>
  <conditionalFormatting sqref="C140 E140:E144">
    <cfRule type="expression" dxfId="1323" priority="912">
      <formula>$AD140="None"</formula>
    </cfRule>
  </conditionalFormatting>
  <conditionalFormatting sqref="D140:D143">
    <cfRule type="expression" dxfId="1322" priority="913" stopIfTrue="1">
      <formula>$AE140="None"</formula>
    </cfRule>
  </conditionalFormatting>
  <conditionalFormatting sqref="C140">
    <cfRule type="expression" dxfId="1321" priority="916">
      <formula>$AD140="None"</formula>
    </cfRule>
  </conditionalFormatting>
  <conditionalFormatting sqref="C141 C143:C144">
    <cfRule type="expression" dxfId="1320" priority="915">
      <formula>$AP141="None"</formula>
    </cfRule>
  </conditionalFormatting>
  <conditionalFormatting sqref="D144">
    <cfRule type="expression" dxfId="1319" priority="914" stopIfTrue="1">
      <formula>$AE144="None"</formula>
    </cfRule>
  </conditionalFormatting>
  <conditionalFormatting sqref="G140 I140:I144">
    <cfRule type="expression" dxfId="1318" priority="897">
      <formula>$AD140="None"</formula>
    </cfRule>
  </conditionalFormatting>
  <conditionalFormatting sqref="G135 I130:I139 G130:G131">
    <cfRule type="expression" dxfId="1317" priority="907">
      <formula>$AD130="None"</formula>
    </cfRule>
  </conditionalFormatting>
  <conditionalFormatting sqref="H135:H138 H130:H133">
    <cfRule type="expression" dxfId="1316" priority="908" stopIfTrue="1">
      <formula>$AE130="None"</formula>
    </cfRule>
  </conditionalFormatting>
  <conditionalFormatting sqref="G135">
    <cfRule type="expression" dxfId="1315" priority="911">
      <formula>$AD135="None"</formula>
    </cfRule>
  </conditionalFormatting>
  <conditionalFormatting sqref="G131 G133:G134 G138:G139">
    <cfRule type="expression" dxfId="1314" priority="910">
      <formula>$AP131="None"</formula>
    </cfRule>
  </conditionalFormatting>
  <conditionalFormatting sqref="H139 H134">
    <cfRule type="expression" dxfId="1313" priority="909" stopIfTrue="1">
      <formula>$AE134="None"</formula>
    </cfRule>
  </conditionalFormatting>
  <conditionalFormatting sqref="G130 I130:I134">
    <cfRule type="expression" dxfId="1312" priority="902">
      <formula>$AD130="None"</formula>
    </cfRule>
  </conditionalFormatting>
  <conditionalFormatting sqref="H130:H133">
    <cfRule type="expression" dxfId="1311" priority="903" stopIfTrue="1">
      <formula>$AE130="None"</formula>
    </cfRule>
  </conditionalFormatting>
  <conditionalFormatting sqref="G130">
    <cfRule type="expression" dxfId="1310" priority="906">
      <formula>$AD130="None"</formula>
    </cfRule>
  </conditionalFormatting>
  <conditionalFormatting sqref="G131 G133:G134">
    <cfRule type="expression" dxfId="1309" priority="905">
      <formula>$AP131="None"</formula>
    </cfRule>
  </conditionalFormatting>
  <conditionalFormatting sqref="H134">
    <cfRule type="expression" dxfId="1308" priority="904" stopIfTrue="1">
      <formula>$AE134="None"</formula>
    </cfRule>
  </conditionalFormatting>
  <conditionalFormatting sqref="H140:H143">
    <cfRule type="expression" dxfId="1307" priority="898" stopIfTrue="1">
      <formula>$AE140="None"</formula>
    </cfRule>
  </conditionalFormatting>
  <conditionalFormatting sqref="G140">
    <cfRule type="expression" dxfId="1306" priority="901">
      <formula>$AD140="None"</formula>
    </cfRule>
  </conditionalFormatting>
  <conditionalFormatting sqref="G143:G144">
    <cfRule type="expression" dxfId="1305" priority="900">
      <formula>$AP143="None"</formula>
    </cfRule>
  </conditionalFormatting>
  <conditionalFormatting sqref="H144">
    <cfRule type="expression" dxfId="1304" priority="899" stopIfTrue="1">
      <formula>$AE144="None"</formula>
    </cfRule>
  </conditionalFormatting>
  <conditionalFormatting sqref="G140 I140:I144">
    <cfRule type="expression" dxfId="1303" priority="892">
      <formula>$AD140="None"</formula>
    </cfRule>
  </conditionalFormatting>
  <conditionalFormatting sqref="H140:H143">
    <cfRule type="expression" dxfId="1302" priority="893" stopIfTrue="1">
      <formula>$AE140="None"</formula>
    </cfRule>
  </conditionalFormatting>
  <conditionalFormatting sqref="G140">
    <cfRule type="expression" dxfId="1301" priority="896">
      <formula>$AD140="None"</formula>
    </cfRule>
  </conditionalFormatting>
  <conditionalFormatting sqref="G143:G144">
    <cfRule type="expression" dxfId="1300" priority="895">
      <formula>$AP143="None"</formula>
    </cfRule>
  </conditionalFormatting>
  <conditionalFormatting sqref="H144">
    <cfRule type="expression" dxfId="1299" priority="894" stopIfTrue="1">
      <formula>$AE144="None"</formula>
    </cfRule>
  </conditionalFormatting>
  <conditionalFormatting sqref="G130 I130:I134">
    <cfRule type="expression" dxfId="1298" priority="887">
      <formula>$AD130="None"</formula>
    </cfRule>
  </conditionalFormatting>
  <conditionalFormatting sqref="H130:H133">
    <cfRule type="expression" dxfId="1297" priority="888" stopIfTrue="1">
      <formula>$AE130="None"</formula>
    </cfRule>
  </conditionalFormatting>
  <conditionalFormatting sqref="G130">
    <cfRule type="expression" dxfId="1296" priority="891">
      <formula>$AD130="None"</formula>
    </cfRule>
  </conditionalFormatting>
  <conditionalFormatting sqref="G131 G133:G134">
    <cfRule type="expression" dxfId="1295" priority="890">
      <formula>$AP131="None"</formula>
    </cfRule>
  </conditionalFormatting>
  <conditionalFormatting sqref="H134">
    <cfRule type="expression" dxfId="1294" priority="889" stopIfTrue="1">
      <formula>$AE134="None"</formula>
    </cfRule>
  </conditionalFormatting>
  <conditionalFormatting sqref="G130 I130:I134">
    <cfRule type="expression" dxfId="1293" priority="882">
      <formula>$AD130="None"</formula>
    </cfRule>
  </conditionalFormatting>
  <conditionalFormatting sqref="H130:H133">
    <cfRule type="expression" dxfId="1292" priority="883" stopIfTrue="1">
      <formula>$AE130="None"</formula>
    </cfRule>
  </conditionalFormatting>
  <conditionalFormatting sqref="G130">
    <cfRule type="expression" dxfId="1291" priority="886">
      <formula>$AD130="None"</formula>
    </cfRule>
  </conditionalFormatting>
  <conditionalFormatting sqref="G131 G133:G134">
    <cfRule type="expression" dxfId="1290" priority="885">
      <formula>$AP131="None"</formula>
    </cfRule>
  </conditionalFormatting>
  <conditionalFormatting sqref="H134">
    <cfRule type="expression" dxfId="1289" priority="884" stopIfTrue="1">
      <formula>$AE134="None"</formula>
    </cfRule>
  </conditionalFormatting>
  <conditionalFormatting sqref="G130:G131">
    <cfRule type="expression" dxfId="1288" priority="881">
      <formula>$AD130="None"</formula>
    </cfRule>
  </conditionalFormatting>
  <conditionalFormatting sqref="G135 I135:I139">
    <cfRule type="expression" dxfId="1287" priority="876">
      <formula>$AD135="None"</formula>
    </cfRule>
  </conditionalFormatting>
  <conditionalFormatting sqref="H135:H138">
    <cfRule type="expression" dxfId="1286" priority="877" stopIfTrue="1">
      <formula>$AE135="None"</formula>
    </cfRule>
  </conditionalFormatting>
  <conditionalFormatting sqref="G135">
    <cfRule type="expression" dxfId="1285" priority="880">
      <formula>$AD135="None"</formula>
    </cfRule>
  </conditionalFormatting>
  <conditionalFormatting sqref="G138:G139">
    <cfRule type="expression" dxfId="1284" priority="879">
      <formula>$AP138="None"</formula>
    </cfRule>
  </conditionalFormatting>
  <conditionalFormatting sqref="H139">
    <cfRule type="expression" dxfId="1283" priority="878" stopIfTrue="1">
      <formula>$AE139="None"</formula>
    </cfRule>
  </conditionalFormatting>
  <conditionalFormatting sqref="G135 I135:I139">
    <cfRule type="expression" dxfId="1282" priority="871">
      <formula>$AD135="None"</formula>
    </cfRule>
  </conditionalFormatting>
  <conditionalFormatting sqref="H135:H138">
    <cfRule type="expression" dxfId="1281" priority="872" stopIfTrue="1">
      <formula>$AE135="None"</formula>
    </cfRule>
  </conditionalFormatting>
  <conditionalFormatting sqref="G135">
    <cfRule type="expression" dxfId="1280" priority="875">
      <formula>$AD135="None"</formula>
    </cfRule>
  </conditionalFormatting>
  <conditionalFormatting sqref="G138:G139">
    <cfRule type="expression" dxfId="1279" priority="874">
      <formula>$AP138="None"</formula>
    </cfRule>
  </conditionalFormatting>
  <conditionalFormatting sqref="H139">
    <cfRule type="expression" dxfId="1278" priority="873" stopIfTrue="1">
      <formula>$AE139="None"</formula>
    </cfRule>
  </conditionalFormatting>
  <conditionalFormatting sqref="I130:I134 G130:G131">
    <cfRule type="expression" dxfId="1277" priority="866">
      <formula>$AD130="None"</formula>
    </cfRule>
  </conditionalFormatting>
  <conditionalFormatting sqref="H130:H133">
    <cfRule type="expression" dxfId="1276" priority="867" stopIfTrue="1">
      <formula>$AE130="None"</formula>
    </cfRule>
  </conditionalFormatting>
  <conditionalFormatting sqref="G130:G131">
    <cfRule type="expression" dxfId="1275" priority="870">
      <formula>$AD130="None"</formula>
    </cfRule>
  </conditionalFormatting>
  <conditionalFormatting sqref="G133:G134">
    <cfRule type="expression" dxfId="1274" priority="869">
      <formula>$AP133="None"</formula>
    </cfRule>
  </conditionalFormatting>
  <conditionalFormatting sqref="H134">
    <cfRule type="expression" dxfId="1273" priority="868" stopIfTrue="1">
      <formula>$AE134="None"</formula>
    </cfRule>
  </conditionalFormatting>
  <conditionalFormatting sqref="G135 I135:I139">
    <cfRule type="expression" dxfId="1272" priority="861">
      <formula>$AD135="None"</formula>
    </cfRule>
  </conditionalFormatting>
  <conditionalFormatting sqref="H135:H138">
    <cfRule type="expression" dxfId="1271" priority="862" stopIfTrue="1">
      <formula>$AE135="None"</formula>
    </cfRule>
  </conditionalFormatting>
  <conditionalFormatting sqref="G135">
    <cfRule type="expression" dxfId="1270" priority="865">
      <formula>$AD135="None"</formula>
    </cfRule>
  </conditionalFormatting>
  <conditionalFormatting sqref="G138:G139">
    <cfRule type="expression" dxfId="1269" priority="864">
      <formula>$AP138="None"</formula>
    </cfRule>
  </conditionalFormatting>
  <conditionalFormatting sqref="H139">
    <cfRule type="expression" dxfId="1268" priority="863" stopIfTrue="1">
      <formula>$AE139="None"</formula>
    </cfRule>
  </conditionalFormatting>
  <conditionalFormatting sqref="G130">
    <cfRule type="expression" dxfId="1267" priority="858">
      <formula>$AD130="None"</formula>
    </cfRule>
  </conditionalFormatting>
  <conditionalFormatting sqref="G130">
    <cfRule type="expression" dxfId="1266" priority="860">
      <formula>$AD130="None"</formula>
    </cfRule>
  </conditionalFormatting>
  <conditionalFormatting sqref="G131 G133:G134">
    <cfRule type="expression" dxfId="1265" priority="859">
      <formula>$AP131="None"</formula>
    </cfRule>
  </conditionalFormatting>
  <conditionalFormatting sqref="G130">
    <cfRule type="expression" dxfId="1264" priority="855">
      <formula>$AD130="None"</formula>
    </cfRule>
  </conditionalFormatting>
  <conditionalFormatting sqref="G130">
    <cfRule type="expression" dxfId="1263" priority="857">
      <formula>$AD130="None"</formula>
    </cfRule>
  </conditionalFormatting>
  <conditionalFormatting sqref="G131 G133:G134">
    <cfRule type="expression" dxfId="1262" priority="856">
      <formula>$AP131="None"</formula>
    </cfRule>
  </conditionalFormatting>
  <conditionalFormatting sqref="G130">
    <cfRule type="expression" dxfId="1261" priority="852">
      <formula>$AD130="None"</formula>
    </cfRule>
  </conditionalFormatting>
  <conditionalFormatting sqref="G130">
    <cfRule type="expression" dxfId="1260" priority="854">
      <formula>$AD130="None"</formula>
    </cfRule>
  </conditionalFormatting>
  <conditionalFormatting sqref="G131 G133:G134">
    <cfRule type="expression" dxfId="1259" priority="853">
      <formula>$AP131="None"</formula>
    </cfRule>
  </conditionalFormatting>
  <conditionalFormatting sqref="C110 C115 C120 C125 C130 C135 C140 E110:E144">
    <cfRule type="expression" dxfId="1258" priority="847">
      <formula>$AD110="None"</formula>
    </cfRule>
  </conditionalFormatting>
  <conditionalFormatting sqref="D110:D113 D115:D118 D120:D123 D125:D128 D130:D133 D135:D138 D140:D143">
    <cfRule type="expression" dxfId="1257" priority="848" stopIfTrue="1">
      <formula>$AE110="None"</formula>
    </cfRule>
  </conditionalFormatting>
  <conditionalFormatting sqref="C110 C115 C120 C125 C130 C135 C140">
    <cfRule type="expression" dxfId="1256" priority="851">
      <formula>$AD110="None"</formula>
    </cfRule>
  </conditionalFormatting>
  <conditionalFormatting sqref="C111 C113:C114 C116:C119 C121:C124 C126:C129 C131:C134 C136:C139 C141:C144">
    <cfRule type="expression" dxfId="1255" priority="850">
      <formula>$AP111="None"</formula>
    </cfRule>
  </conditionalFormatting>
  <conditionalFormatting sqref="D114 D119 D124 D129 D134 D139 D144">
    <cfRule type="expression" dxfId="1254" priority="849" stopIfTrue="1">
      <formula>$AE114="None"</formula>
    </cfRule>
  </conditionalFormatting>
  <conditionalFormatting sqref="E104:E108">
    <cfRule type="expression" dxfId="1253" priority="843">
      <formula>$AD104="None"</formula>
    </cfRule>
  </conditionalFormatting>
  <conditionalFormatting sqref="D104:D108">
    <cfRule type="expression" dxfId="1252" priority="844" stopIfTrue="1">
      <formula>$AE104="None"</formula>
    </cfRule>
  </conditionalFormatting>
  <conditionalFormatting sqref="C104:C105 C107:C108">
    <cfRule type="expression" dxfId="1251" priority="846">
      <formula>$AP104="None"</formula>
    </cfRule>
  </conditionalFormatting>
  <conditionalFormatting sqref="C108">
    <cfRule type="expression" dxfId="1250" priority="845">
      <formula>$AP108="None"</formula>
    </cfRule>
  </conditionalFormatting>
  <conditionalFormatting sqref="C43">
    <cfRule type="expression" dxfId="1249" priority="842">
      <formula>$AP43="None"</formula>
    </cfRule>
  </conditionalFormatting>
  <conditionalFormatting sqref="C50">
    <cfRule type="expression" dxfId="1248" priority="841">
      <formula>$AP50="None"</formula>
    </cfRule>
  </conditionalFormatting>
  <conditionalFormatting sqref="C50">
    <cfRule type="expression" dxfId="1247" priority="840">
      <formula>$AP50="None"</formula>
    </cfRule>
  </conditionalFormatting>
  <conditionalFormatting sqref="C57">
    <cfRule type="expression" dxfId="1246" priority="839">
      <formula>$AP57="None"</formula>
    </cfRule>
  </conditionalFormatting>
  <conditionalFormatting sqref="C57">
    <cfRule type="expression" dxfId="1245" priority="838">
      <formula>$AP57="None"</formula>
    </cfRule>
  </conditionalFormatting>
  <conditionalFormatting sqref="C71">
    <cfRule type="expression" dxfId="1244" priority="835">
      <formula>$AP71="None"</formula>
    </cfRule>
  </conditionalFormatting>
  <conditionalFormatting sqref="C71">
    <cfRule type="expression" dxfId="1243" priority="834">
      <formula>$AP71="None"</formula>
    </cfRule>
  </conditionalFormatting>
  <conditionalFormatting sqref="C78">
    <cfRule type="expression" dxfId="1242" priority="833">
      <formula>$AP78="None"</formula>
    </cfRule>
  </conditionalFormatting>
  <conditionalFormatting sqref="C85">
    <cfRule type="expression" dxfId="1241" priority="832">
      <formula>$AP85="None"</formula>
    </cfRule>
  </conditionalFormatting>
  <conditionalFormatting sqref="C92">
    <cfRule type="expression" dxfId="1240" priority="831">
      <formula>$AP92="None"</formula>
    </cfRule>
  </conditionalFormatting>
  <conditionalFormatting sqref="C99">
    <cfRule type="expression" dxfId="1239" priority="830">
      <formula>$AP99="None"</formula>
    </cfRule>
  </conditionalFormatting>
  <conditionalFormatting sqref="C106">
    <cfRule type="expression" dxfId="1238" priority="829">
      <formula>$AP106="None"</formula>
    </cfRule>
  </conditionalFormatting>
  <conditionalFormatting sqref="C106">
    <cfRule type="expression" dxfId="1237" priority="828">
      <formula>$AP106="None"</formula>
    </cfRule>
  </conditionalFormatting>
  <conditionalFormatting sqref="C132">
    <cfRule type="expression" dxfId="1236" priority="825">
      <formula>$AP132="None"</formula>
    </cfRule>
  </conditionalFormatting>
  <conditionalFormatting sqref="C137">
    <cfRule type="expression" dxfId="1235" priority="824">
      <formula>$AP137="None"</formula>
    </cfRule>
  </conditionalFormatting>
  <conditionalFormatting sqref="C142">
    <cfRule type="expression" dxfId="1234" priority="823">
      <formula>$AP142="None"</formula>
    </cfRule>
  </conditionalFormatting>
  <conditionalFormatting sqref="C5:C7 C12:C14 C40 E11:E46 C19:C21 C26:C28 C33:C35">
    <cfRule type="expression" dxfId="1233" priority="814">
      <formula>$AD5="None"</formula>
    </cfRule>
  </conditionalFormatting>
  <conditionalFormatting sqref="D6:D10 D12:D17 D19:D24 D26:D31 D33:D38">
    <cfRule type="expression" dxfId="1232" priority="815" stopIfTrue="1">
      <formula>$AE6="None"</formula>
    </cfRule>
  </conditionalFormatting>
  <conditionalFormatting sqref="E5:E10">
    <cfRule type="expression" dxfId="1231" priority="822">
      <formula>$AD5="None"</formula>
    </cfRule>
  </conditionalFormatting>
  <conditionalFormatting sqref="C8:C11 C13:C14 C20:C25 C34:C39 C27:C32 C16:C18">
    <cfRule type="expression" dxfId="1230" priority="821">
      <formula>$AP8="None"</formula>
    </cfRule>
  </conditionalFormatting>
  <conditionalFormatting sqref="D5">
    <cfRule type="expression" dxfId="1229" priority="820" stopIfTrue="1">
      <formula>$AE5="None"</formula>
    </cfRule>
  </conditionalFormatting>
  <conditionalFormatting sqref="D11">
    <cfRule type="expression" dxfId="1228" priority="819" stopIfTrue="1">
      <formula>$AE11="None"</formula>
    </cfRule>
  </conditionalFormatting>
  <conditionalFormatting sqref="D18">
    <cfRule type="expression" dxfId="1227" priority="818" stopIfTrue="1">
      <formula>$AE18="None"</formula>
    </cfRule>
  </conditionalFormatting>
  <conditionalFormatting sqref="C8:C10">
    <cfRule type="expression" dxfId="1226" priority="817">
      <formula>$AP8="None"</formula>
    </cfRule>
  </conditionalFormatting>
  <conditionalFormatting sqref="C13:C14 C16">
    <cfRule type="expression" dxfId="1225" priority="816">
      <formula>$AP13="None"</formula>
    </cfRule>
  </conditionalFormatting>
  <conditionalFormatting sqref="C22">
    <cfRule type="expression" dxfId="1224" priority="813">
      <formula>$AP22="None"</formula>
    </cfRule>
  </conditionalFormatting>
  <conditionalFormatting sqref="C26:C28 E32">
    <cfRule type="expression" dxfId="1223" priority="805">
      <formula>$AD26="None"</formula>
    </cfRule>
  </conditionalFormatting>
  <conditionalFormatting sqref="D27:D31">
    <cfRule type="expression" dxfId="1222" priority="806" stopIfTrue="1">
      <formula>$AE27="None"</formula>
    </cfRule>
  </conditionalFormatting>
  <conditionalFormatting sqref="E26:E31">
    <cfRule type="expression" dxfId="1221" priority="811">
      <formula>$AD26="None"</formula>
    </cfRule>
  </conditionalFormatting>
  <conditionalFormatting sqref="C29:C32">
    <cfRule type="expression" dxfId="1220" priority="810">
      <formula>$AP29="None"</formula>
    </cfRule>
  </conditionalFormatting>
  <conditionalFormatting sqref="D26">
    <cfRule type="expression" dxfId="1219" priority="809" stopIfTrue="1">
      <formula>$AE26="None"</formula>
    </cfRule>
  </conditionalFormatting>
  <conditionalFormatting sqref="D32">
    <cfRule type="expression" dxfId="1218" priority="808" stopIfTrue="1">
      <formula>$AE32="None"</formula>
    </cfRule>
  </conditionalFormatting>
  <conditionalFormatting sqref="C29:C31">
    <cfRule type="expression" dxfId="1217" priority="807">
      <formula>$AP29="None"</formula>
    </cfRule>
  </conditionalFormatting>
  <conditionalFormatting sqref="C140 E140:E144">
    <cfRule type="expression" dxfId="1216" priority="800">
      <formula>$AD140="None"</formula>
    </cfRule>
  </conditionalFormatting>
  <conditionalFormatting sqref="D140:D143">
    <cfRule type="expression" dxfId="1215" priority="801" stopIfTrue="1">
      <formula>$AE140="None"</formula>
    </cfRule>
  </conditionalFormatting>
  <conditionalFormatting sqref="C140">
    <cfRule type="expression" dxfId="1214" priority="804">
      <formula>$AD140="None"</formula>
    </cfRule>
  </conditionalFormatting>
  <conditionalFormatting sqref="C141 C143:C144">
    <cfRule type="expression" dxfId="1213" priority="803">
      <formula>$AP141="None"</formula>
    </cfRule>
  </conditionalFormatting>
  <conditionalFormatting sqref="D144">
    <cfRule type="expression" dxfId="1212" priority="802" stopIfTrue="1">
      <formula>$AE144="None"</formula>
    </cfRule>
  </conditionalFormatting>
  <conditionalFormatting sqref="C135 E135:E139">
    <cfRule type="expression" dxfId="1211" priority="795">
      <formula>$AD135="None"</formula>
    </cfRule>
  </conditionalFormatting>
  <conditionalFormatting sqref="D135:D138">
    <cfRule type="expression" dxfId="1210" priority="796" stopIfTrue="1">
      <formula>$AE135="None"</formula>
    </cfRule>
  </conditionalFormatting>
  <conditionalFormatting sqref="C135">
    <cfRule type="expression" dxfId="1209" priority="799">
      <formula>$AD135="None"</formula>
    </cfRule>
  </conditionalFormatting>
  <conditionalFormatting sqref="C136 C138:C139">
    <cfRule type="expression" dxfId="1208" priority="798">
      <formula>$AP136="None"</formula>
    </cfRule>
  </conditionalFormatting>
  <conditionalFormatting sqref="D139">
    <cfRule type="expression" dxfId="1207" priority="797" stopIfTrue="1">
      <formula>$AE139="None"</formula>
    </cfRule>
  </conditionalFormatting>
  <conditionalFormatting sqref="C117">
    <cfRule type="expression" dxfId="1206" priority="794">
      <formula>$AP117="None"</formula>
    </cfRule>
  </conditionalFormatting>
  <conditionalFormatting sqref="C117">
    <cfRule type="expression" dxfId="1205" priority="793">
      <formula>$AP117="None"</formula>
    </cfRule>
  </conditionalFormatting>
  <conditionalFormatting sqref="C137">
    <cfRule type="expression" dxfId="1204" priority="792">
      <formula>$AP137="None"</formula>
    </cfRule>
  </conditionalFormatting>
  <conditionalFormatting sqref="C142">
    <cfRule type="expression" dxfId="1203" priority="791">
      <formula>$AP142="None"</formula>
    </cfRule>
  </conditionalFormatting>
  <conditionalFormatting sqref="C54:C56">
    <cfRule type="expression" dxfId="1202" priority="790">
      <formula>$AD54="None"</formula>
    </cfRule>
  </conditionalFormatting>
  <conditionalFormatting sqref="C103">
    <cfRule type="expression" dxfId="1201" priority="789">
      <formula>$AP103="None"</formula>
    </cfRule>
  </conditionalFormatting>
  <conditionalFormatting sqref="C103">
    <cfRule type="expression" dxfId="1200" priority="788">
      <formula>$AP103="None"</formula>
    </cfRule>
  </conditionalFormatting>
  <conditionalFormatting sqref="D46">
    <cfRule type="expression" dxfId="1199" priority="787" stopIfTrue="1">
      <formula>$AE46="None"</formula>
    </cfRule>
  </conditionalFormatting>
  <conditionalFormatting sqref="C108">
    <cfRule type="expression" dxfId="1198" priority="786">
      <formula>$AP108="None"</formula>
    </cfRule>
  </conditionalFormatting>
  <conditionalFormatting sqref="D53">
    <cfRule type="expression" dxfId="1197" priority="785" stopIfTrue="1">
      <formula>$AE53="None"</formula>
    </cfRule>
  </conditionalFormatting>
  <conditionalFormatting sqref="C41:C45">
    <cfRule type="expression" dxfId="1196" priority="784">
      <formula>$AP41="None"</formula>
    </cfRule>
  </conditionalFormatting>
  <conditionalFormatting sqref="D64:D66">
    <cfRule type="expression" dxfId="1195" priority="783" stopIfTrue="1">
      <formula>$AE64="None"</formula>
    </cfRule>
  </conditionalFormatting>
  <conditionalFormatting sqref="D67">
    <cfRule type="expression" dxfId="1194" priority="782" stopIfTrue="1">
      <formula>$AE67="None"</formula>
    </cfRule>
  </conditionalFormatting>
  <conditionalFormatting sqref="D67">
    <cfRule type="expression" dxfId="1193" priority="781" stopIfTrue="1">
      <formula>$AE67="None"</formula>
    </cfRule>
  </conditionalFormatting>
  <conditionalFormatting sqref="C50">
    <cfRule type="expression" dxfId="1192" priority="780">
      <formula>$AP50="None"</formula>
    </cfRule>
  </conditionalFormatting>
  <conditionalFormatting sqref="C57">
    <cfRule type="expression" dxfId="1191" priority="779">
      <formula>$AP57="None"</formula>
    </cfRule>
  </conditionalFormatting>
  <conditionalFormatting sqref="C57">
    <cfRule type="expression" dxfId="1190" priority="778">
      <formula>$AP57="None"</formula>
    </cfRule>
  </conditionalFormatting>
  <conditionalFormatting sqref="C63:C64">
    <cfRule type="expression" dxfId="1189" priority="777">
      <formula>$AP63="None"</formula>
    </cfRule>
  </conditionalFormatting>
  <conditionalFormatting sqref="C63:C64">
    <cfRule type="expression" dxfId="1188" priority="776">
      <formula>$AP63="None"</formula>
    </cfRule>
  </conditionalFormatting>
  <conditionalFormatting sqref="C70">
    <cfRule type="expression" dxfId="1187" priority="775">
      <formula>$AP70="None"</formula>
    </cfRule>
  </conditionalFormatting>
  <conditionalFormatting sqref="C70">
    <cfRule type="expression" dxfId="1186" priority="774">
      <formula>$AP70="None"</formula>
    </cfRule>
  </conditionalFormatting>
  <conditionalFormatting sqref="C78">
    <cfRule type="expression" dxfId="1185" priority="773">
      <formula>$AP78="None"</formula>
    </cfRule>
  </conditionalFormatting>
  <conditionalFormatting sqref="C78">
    <cfRule type="expression" dxfId="1184" priority="772">
      <formula>$AP78="None"</formula>
    </cfRule>
  </conditionalFormatting>
  <conditionalFormatting sqref="C85">
    <cfRule type="expression" dxfId="1183" priority="771">
      <formula>$AP85="None"</formula>
    </cfRule>
  </conditionalFormatting>
  <conditionalFormatting sqref="C92">
    <cfRule type="expression" dxfId="1182" priority="770">
      <formula>$AP92="None"</formula>
    </cfRule>
  </conditionalFormatting>
  <conditionalFormatting sqref="C99">
    <cfRule type="expression" dxfId="1181" priority="769">
      <formula>$AP99="None"</formula>
    </cfRule>
  </conditionalFormatting>
  <conditionalFormatting sqref="C106">
    <cfRule type="expression" dxfId="1180" priority="768">
      <formula>$AP106="None"</formula>
    </cfRule>
  </conditionalFormatting>
  <conditionalFormatting sqref="C26:C28 E26:E32">
    <cfRule type="expression" dxfId="1179" priority="763">
      <formula>$AD26="None"</formula>
    </cfRule>
  </conditionalFormatting>
  <conditionalFormatting sqref="D26:D32">
    <cfRule type="expression" dxfId="1178" priority="764" stopIfTrue="1">
      <formula>$AE26="None"</formula>
    </cfRule>
  </conditionalFormatting>
  <conditionalFormatting sqref="C29:C32">
    <cfRule type="expression" dxfId="1177" priority="767">
      <formula>$AP29="None"</formula>
    </cfRule>
  </conditionalFormatting>
  <conditionalFormatting sqref="C32">
    <cfRule type="expression" dxfId="1176" priority="766">
      <formula>$AP32="None"</formula>
    </cfRule>
  </conditionalFormatting>
  <conditionalFormatting sqref="C26:C28">
    <cfRule type="expression" dxfId="1175" priority="765">
      <formula>$AD26="None"</formula>
    </cfRule>
  </conditionalFormatting>
  <conditionalFormatting sqref="E12:E17">
    <cfRule type="expression" dxfId="1174" priority="762">
      <formula>$AD12="None"</formula>
    </cfRule>
  </conditionalFormatting>
  <conditionalFormatting sqref="D12">
    <cfRule type="expression" dxfId="1173" priority="761" stopIfTrue="1">
      <formula>$AE12="None"</formula>
    </cfRule>
  </conditionalFormatting>
  <conditionalFormatting sqref="D18">
    <cfRule type="expression" dxfId="1172" priority="760" stopIfTrue="1">
      <formula>$AE18="None"</formula>
    </cfRule>
  </conditionalFormatting>
  <conditionalFormatting sqref="D25">
    <cfRule type="expression" dxfId="1171" priority="759" stopIfTrue="1">
      <formula>$AE25="None"</formula>
    </cfRule>
  </conditionalFormatting>
  <conditionalFormatting sqref="C16:C17">
    <cfRule type="expression" dxfId="1170" priority="758">
      <formula>$AP16="None"</formula>
    </cfRule>
  </conditionalFormatting>
  <conditionalFormatting sqref="C20:C23">
    <cfRule type="expression" dxfId="1169" priority="757">
      <formula>$AP20="None"</formula>
    </cfRule>
  </conditionalFormatting>
  <conditionalFormatting sqref="C29">
    <cfRule type="expression" dxfId="1168" priority="756">
      <formula>$AP29="None"</formula>
    </cfRule>
  </conditionalFormatting>
  <conditionalFormatting sqref="C33:C35 E39">
    <cfRule type="expression" dxfId="1167" priority="749">
      <formula>$AD33="None"</formula>
    </cfRule>
  </conditionalFormatting>
  <conditionalFormatting sqref="D34:D38">
    <cfRule type="expression" dxfId="1166" priority="750" stopIfTrue="1">
      <formula>$AE34="None"</formula>
    </cfRule>
  </conditionalFormatting>
  <conditionalFormatting sqref="E33:E38">
    <cfRule type="expression" dxfId="1165" priority="755">
      <formula>$AD33="None"</formula>
    </cfRule>
  </conditionalFormatting>
  <conditionalFormatting sqref="C36:C39">
    <cfRule type="expression" dxfId="1164" priority="754">
      <formula>$AP36="None"</formula>
    </cfRule>
  </conditionalFormatting>
  <conditionalFormatting sqref="D33">
    <cfRule type="expression" dxfId="1163" priority="753" stopIfTrue="1">
      <formula>$AE33="None"</formula>
    </cfRule>
  </conditionalFormatting>
  <conditionalFormatting sqref="D39">
    <cfRule type="expression" dxfId="1162" priority="752" stopIfTrue="1">
      <formula>$AE39="None"</formula>
    </cfRule>
  </conditionalFormatting>
  <conditionalFormatting sqref="C36:C38">
    <cfRule type="expression" dxfId="1161" priority="751">
      <formula>$AP36="None"</formula>
    </cfRule>
  </conditionalFormatting>
  <conditionalFormatting sqref="C140 E140:E144">
    <cfRule type="expression" dxfId="1160" priority="729">
      <formula>$AD140="None"</formula>
    </cfRule>
  </conditionalFormatting>
  <conditionalFormatting sqref="D140:D143">
    <cfRule type="expression" dxfId="1159" priority="730" stopIfTrue="1">
      <formula>$AE140="None"</formula>
    </cfRule>
  </conditionalFormatting>
  <conditionalFormatting sqref="C140">
    <cfRule type="expression" dxfId="1158" priority="733">
      <formula>$AD140="None"</formula>
    </cfRule>
  </conditionalFormatting>
  <conditionalFormatting sqref="C141 C143:C144">
    <cfRule type="expression" dxfId="1157" priority="732">
      <formula>$AP141="None"</formula>
    </cfRule>
  </conditionalFormatting>
  <conditionalFormatting sqref="D144">
    <cfRule type="expression" dxfId="1156" priority="731" stopIfTrue="1">
      <formula>$AE144="None"</formula>
    </cfRule>
  </conditionalFormatting>
  <conditionalFormatting sqref="C122">
    <cfRule type="expression" dxfId="1155" priority="728">
      <formula>$AP122="None"</formula>
    </cfRule>
  </conditionalFormatting>
  <conditionalFormatting sqref="C122">
    <cfRule type="expression" dxfId="1154" priority="727">
      <formula>$AP122="None"</formula>
    </cfRule>
  </conditionalFormatting>
  <conditionalFormatting sqref="C142">
    <cfRule type="expression" dxfId="1153" priority="726">
      <formula>$AP142="None"</formula>
    </cfRule>
  </conditionalFormatting>
  <conditionalFormatting sqref="C127">
    <cfRule type="expression" dxfId="1152" priority="725">
      <formula>$AP127="None"</formula>
    </cfRule>
  </conditionalFormatting>
  <conditionalFormatting sqref="C127">
    <cfRule type="expression" dxfId="1151" priority="724">
      <formula>$AP127="None"</formula>
    </cfRule>
  </conditionalFormatting>
  <conditionalFormatting sqref="C61:C62">
    <cfRule type="expression" dxfId="1150" priority="723">
      <formula>$AD61="None"</formula>
    </cfRule>
  </conditionalFormatting>
  <conditionalFormatting sqref="C39">
    <cfRule type="expression" dxfId="1149" priority="722">
      <formula>$AP39="None"</formula>
    </cfRule>
  </conditionalFormatting>
  <conditionalFormatting sqref="C33:C35">
    <cfRule type="expression" dxfId="1148" priority="721">
      <formula>$AD33="None"</formula>
    </cfRule>
  </conditionalFormatting>
  <conditionalFormatting sqref="D53">
    <cfRule type="expression" dxfId="1147" priority="720" stopIfTrue="1">
      <formula>$AE53="None"</formula>
    </cfRule>
  </conditionalFormatting>
  <conditionalFormatting sqref="D60">
    <cfRule type="expression" dxfId="1146" priority="719" stopIfTrue="1">
      <formula>$AE60="None"</formula>
    </cfRule>
  </conditionalFormatting>
  <conditionalFormatting sqref="C48:C51">
    <cfRule type="expression" dxfId="1145" priority="718">
      <formula>$AP48="None"</formula>
    </cfRule>
  </conditionalFormatting>
  <conditionalFormatting sqref="D71:D73">
    <cfRule type="expression" dxfId="1144" priority="717" stopIfTrue="1">
      <formula>$AE71="None"</formula>
    </cfRule>
  </conditionalFormatting>
  <conditionalFormatting sqref="D74">
    <cfRule type="expression" dxfId="1143" priority="716" stopIfTrue="1">
      <formula>$AE74="None"</formula>
    </cfRule>
  </conditionalFormatting>
  <conditionalFormatting sqref="D74">
    <cfRule type="expression" dxfId="1142" priority="715" stopIfTrue="1">
      <formula>$AE74="None"</formula>
    </cfRule>
  </conditionalFormatting>
  <conditionalFormatting sqref="C57">
    <cfRule type="expression" dxfId="1141" priority="714">
      <formula>$AP57="None"</formula>
    </cfRule>
  </conditionalFormatting>
  <conditionalFormatting sqref="C63:C64">
    <cfRule type="expression" dxfId="1140" priority="713">
      <formula>$AP63="None"</formula>
    </cfRule>
  </conditionalFormatting>
  <conditionalFormatting sqref="C63:C64">
    <cfRule type="expression" dxfId="1139" priority="712">
      <formula>$AP63="None"</formula>
    </cfRule>
  </conditionalFormatting>
  <conditionalFormatting sqref="C71">
    <cfRule type="expression" dxfId="1138" priority="711">
      <formula>$AP71="None"</formula>
    </cfRule>
  </conditionalFormatting>
  <conditionalFormatting sqref="C71">
    <cfRule type="expression" dxfId="1137" priority="710">
      <formula>$AP71="None"</formula>
    </cfRule>
  </conditionalFormatting>
  <conditionalFormatting sqref="C77">
    <cfRule type="expression" dxfId="1136" priority="709">
      <formula>$AP77="None"</formula>
    </cfRule>
  </conditionalFormatting>
  <conditionalFormatting sqref="C77">
    <cfRule type="expression" dxfId="1135" priority="708">
      <formula>$AP77="None"</formula>
    </cfRule>
  </conditionalFormatting>
  <conditionalFormatting sqref="C85">
    <cfRule type="expression" dxfId="1134" priority="707">
      <formula>$AP85="None"</formula>
    </cfRule>
  </conditionalFormatting>
  <conditionalFormatting sqref="C85">
    <cfRule type="expression" dxfId="1133" priority="706">
      <formula>$AP85="None"</formula>
    </cfRule>
  </conditionalFormatting>
  <conditionalFormatting sqref="C92">
    <cfRule type="expression" dxfId="1132" priority="705">
      <formula>$AP92="None"</formula>
    </cfRule>
  </conditionalFormatting>
  <conditionalFormatting sqref="C99">
    <cfRule type="expression" dxfId="1131" priority="704">
      <formula>$AP99="None"</formula>
    </cfRule>
  </conditionalFormatting>
  <conditionalFormatting sqref="C106">
    <cfRule type="expression" dxfId="1130" priority="703">
      <formula>$AP106="None"</formula>
    </cfRule>
  </conditionalFormatting>
  <conditionalFormatting sqref="E19:E24">
    <cfRule type="expression" dxfId="1129" priority="702">
      <formula>$AD19="None"</formula>
    </cfRule>
  </conditionalFormatting>
  <conditionalFormatting sqref="D19">
    <cfRule type="expression" dxfId="1128" priority="701" stopIfTrue="1">
      <formula>$AE19="None"</formula>
    </cfRule>
  </conditionalFormatting>
  <conditionalFormatting sqref="D25">
    <cfRule type="expression" dxfId="1127" priority="700" stopIfTrue="1">
      <formula>$AE25="None"</formula>
    </cfRule>
  </conditionalFormatting>
  <conditionalFormatting sqref="D32">
    <cfRule type="expression" dxfId="1126" priority="699" stopIfTrue="1">
      <formula>$AE32="None"</formula>
    </cfRule>
  </conditionalFormatting>
  <conditionalFormatting sqref="C22:C24">
    <cfRule type="expression" dxfId="1125" priority="698">
      <formula>$AP22="None"</formula>
    </cfRule>
  </conditionalFormatting>
  <conditionalFormatting sqref="C27:C30">
    <cfRule type="expression" dxfId="1124" priority="697">
      <formula>$AP27="None"</formula>
    </cfRule>
  </conditionalFormatting>
  <conditionalFormatting sqref="C36">
    <cfRule type="expression" dxfId="1123" priority="696">
      <formula>$AP36="None"</formula>
    </cfRule>
  </conditionalFormatting>
  <conditionalFormatting sqref="E46 C40:C45">
    <cfRule type="expression" dxfId="1122" priority="689">
      <formula>$AD40="None"</formula>
    </cfRule>
  </conditionalFormatting>
  <conditionalFormatting sqref="D41:D45">
    <cfRule type="expression" dxfId="1121" priority="690" stopIfTrue="1">
      <formula>$AE41="None"</formula>
    </cfRule>
  </conditionalFormatting>
  <conditionalFormatting sqref="E40:E45">
    <cfRule type="expression" dxfId="1120" priority="695">
      <formula>$AD40="None"</formula>
    </cfRule>
  </conditionalFormatting>
  <conditionalFormatting sqref="C42:C46">
    <cfRule type="expression" dxfId="1119" priority="694">
      <formula>$AP42="None"</formula>
    </cfRule>
  </conditionalFormatting>
  <conditionalFormatting sqref="D40">
    <cfRule type="expression" dxfId="1118" priority="693" stopIfTrue="1">
      <formula>$AE40="None"</formula>
    </cfRule>
  </conditionalFormatting>
  <conditionalFormatting sqref="D46">
    <cfRule type="expression" dxfId="1117" priority="692" stopIfTrue="1">
      <formula>$AE46="None"</formula>
    </cfRule>
  </conditionalFormatting>
  <conditionalFormatting sqref="C42:C45">
    <cfRule type="expression" dxfId="1116" priority="691">
      <formula>$AP42="None"</formula>
    </cfRule>
  </conditionalFormatting>
  <conditionalFormatting sqref="C68:C70">
    <cfRule type="expression" dxfId="1115" priority="688">
      <formula>$AD68="None"</formula>
    </cfRule>
  </conditionalFormatting>
  <conditionalFormatting sqref="D60">
    <cfRule type="expression" dxfId="1114" priority="687" stopIfTrue="1">
      <formula>$AE60="None"</formula>
    </cfRule>
  </conditionalFormatting>
  <conditionalFormatting sqref="D67">
    <cfRule type="expression" dxfId="1113" priority="686" stopIfTrue="1">
      <formula>$AE67="None"</formula>
    </cfRule>
  </conditionalFormatting>
  <conditionalFormatting sqref="C55:C58">
    <cfRule type="expression" dxfId="1112" priority="685">
      <formula>$AP55="None"</formula>
    </cfRule>
  </conditionalFormatting>
  <conditionalFormatting sqref="D78:D80">
    <cfRule type="expression" dxfId="1111" priority="684" stopIfTrue="1">
      <formula>$AE78="None"</formula>
    </cfRule>
  </conditionalFormatting>
  <conditionalFormatting sqref="D81">
    <cfRule type="expression" dxfId="1110" priority="683" stopIfTrue="1">
      <formula>$AE81="None"</formula>
    </cfRule>
  </conditionalFormatting>
  <conditionalFormatting sqref="D81">
    <cfRule type="expression" dxfId="1109" priority="682" stopIfTrue="1">
      <formula>$AE81="None"</formula>
    </cfRule>
  </conditionalFormatting>
  <conditionalFormatting sqref="C63:C64">
    <cfRule type="expression" dxfId="1108" priority="681">
      <formula>$AP63="None"</formula>
    </cfRule>
  </conditionalFormatting>
  <conditionalFormatting sqref="C71">
    <cfRule type="expression" dxfId="1107" priority="680">
      <formula>$AP71="None"</formula>
    </cfRule>
  </conditionalFormatting>
  <conditionalFormatting sqref="C71">
    <cfRule type="expression" dxfId="1106" priority="679">
      <formula>$AP71="None"</formula>
    </cfRule>
  </conditionalFormatting>
  <conditionalFormatting sqref="C78">
    <cfRule type="expression" dxfId="1105" priority="678">
      <formula>$AP78="None"</formula>
    </cfRule>
  </conditionalFormatting>
  <conditionalFormatting sqref="C78">
    <cfRule type="expression" dxfId="1104" priority="677">
      <formula>$AP78="None"</formula>
    </cfRule>
  </conditionalFormatting>
  <conditionalFormatting sqref="C84">
    <cfRule type="expression" dxfId="1103" priority="676">
      <formula>$AP84="None"</formula>
    </cfRule>
  </conditionalFormatting>
  <conditionalFormatting sqref="C84">
    <cfRule type="expression" dxfId="1102" priority="675">
      <formula>$AP84="None"</formula>
    </cfRule>
  </conditionalFormatting>
  <conditionalFormatting sqref="C92">
    <cfRule type="expression" dxfId="1101" priority="674">
      <formula>$AP92="None"</formula>
    </cfRule>
  </conditionalFormatting>
  <conditionalFormatting sqref="C92">
    <cfRule type="expression" dxfId="1100" priority="673">
      <formula>$AP92="None"</formula>
    </cfRule>
  </conditionalFormatting>
  <conditionalFormatting sqref="C99">
    <cfRule type="expression" dxfId="1099" priority="672">
      <formula>$AP99="None"</formula>
    </cfRule>
  </conditionalFormatting>
  <conditionalFormatting sqref="C106">
    <cfRule type="expression" dxfId="1098" priority="671">
      <formula>$AP106="None"</formula>
    </cfRule>
  </conditionalFormatting>
  <conditionalFormatting sqref="E40:E46 C40:C45">
    <cfRule type="expression" dxfId="1097" priority="666">
      <formula>$AD40="None"</formula>
    </cfRule>
  </conditionalFormatting>
  <conditionalFormatting sqref="D40:D46">
    <cfRule type="expression" dxfId="1096" priority="667" stopIfTrue="1">
      <formula>$AE40="None"</formula>
    </cfRule>
  </conditionalFormatting>
  <conditionalFormatting sqref="C42:C46">
    <cfRule type="expression" dxfId="1095" priority="670">
      <formula>$AP42="None"</formula>
    </cfRule>
  </conditionalFormatting>
  <conditionalFormatting sqref="C46">
    <cfRule type="expression" dxfId="1094" priority="669">
      <formula>$AP46="None"</formula>
    </cfRule>
  </conditionalFormatting>
  <conditionalFormatting sqref="C40:C45">
    <cfRule type="expression" dxfId="1093" priority="668">
      <formula>$AD40="None"</formula>
    </cfRule>
  </conditionalFormatting>
  <conditionalFormatting sqref="E26:E31">
    <cfRule type="expression" dxfId="1092" priority="665">
      <formula>$AD26="None"</formula>
    </cfRule>
  </conditionalFormatting>
  <conditionalFormatting sqref="D26">
    <cfRule type="expression" dxfId="1091" priority="664" stopIfTrue="1">
      <formula>$AE26="None"</formula>
    </cfRule>
  </conditionalFormatting>
  <conditionalFormatting sqref="D32">
    <cfRule type="expression" dxfId="1090" priority="663" stopIfTrue="1">
      <formula>$AE32="None"</formula>
    </cfRule>
  </conditionalFormatting>
  <conditionalFormatting sqref="D39">
    <cfRule type="expression" dxfId="1089" priority="662" stopIfTrue="1">
      <formula>$AE39="None"</formula>
    </cfRule>
  </conditionalFormatting>
  <conditionalFormatting sqref="C29:C31">
    <cfRule type="expression" dxfId="1088" priority="661">
      <formula>$AP29="None"</formula>
    </cfRule>
  </conditionalFormatting>
  <conditionalFormatting sqref="C34:C37">
    <cfRule type="expression" dxfId="1087" priority="660">
      <formula>$AP34="None"</formula>
    </cfRule>
  </conditionalFormatting>
  <conditionalFormatting sqref="C43">
    <cfRule type="expression" dxfId="1086" priority="659">
      <formula>$AP43="None"</formula>
    </cfRule>
  </conditionalFormatting>
  <conditionalFormatting sqref="C47:C49 E53">
    <cfRule type="expression" dxfId="1085" priority="652">
      <formula>$AD47="None"</formula>
    </cfRule>
  </conditionalFormatting>
  <conditionalFormatting sqref="D48:D52">
    <cfRule type="expression" dxfId="1084" priority="653" stopIfTrue="1">
      <formula>$AE48="None"</formula>
    </cfRule>
  </conditionalFormatting>
  <conditionalFormatting sqref="E47:E52">
    <cfRule type="expression" dxfId="1083" priority="658">
      <formula>$AD47="None"</formula>
    </cfRule>
  </conditionalFormatting>
  <conditionalFormatting sqref="C50:C53">
    <cfRule type="expression" dxfId="1082" priority="657">
      <formula>$AP50="None"</formula>
    </cfRule>
  </conditionalFormatting>
  <conditionalFormatting sqref="D47">
    <cfRule type="expression" dxfId="1081" priority="656" stopIfTrue="1">
      <formula>$AE47="None"</formula>
    </cfRule>
  </conditionalFormatting>
  <conditionalFormatting sqref="D53">
    <cfRule type="expression" dxfId="1080" priority="655" stopIfTrue="1">
      <formula>$AE53="None"</formula>
    </cfRule>
  </conditionalFormatting>
  <conditionalFormatting sqref="C50:C52">
    <cfRule type="expression" dxfId="1079" priority="654">
      <formula>$AP50="None"</formula>
    </cfRule>
  </conditionalFormatting>
  <conditionalFormatting sqref="H121:H124">
    <cfRule type="expression" dxfId="1078" priority="651" stopIfTrue="1">
      <formula>$AE121="None"</formula>
    </cfRule>
  </conditionalFormatting>
  <conditionalFormatting sqref="H120">
    <cfRule type="expression" dxfId="1077" priority="650" stopIfTrue="1">
      <formula>$AE120="None"</formula>
    </cfRule>
  </conditionalFormatting>
  <conditionalFormatting sqref="H126:H129">
    <cfRule type="expression" dxfId="1076" priority="649" stopIfTrue="1">
      <formula>$AE126="None"</formula>
    </cfRule>
  </conditionalFormatting>
  <conditionalFormatting sqref="H125">
    <cfRule type="expression" dxfId="1075" priority="648" stopIfTrue="1">
      <formula>$AE125="None"</formula>
    </cfRule>
  </conditionalFormatting>
  <conditionalFormatting sqref="H131:H134 H136:H139">
    <cfRule type="expression" dxfId="1074" priority="647" stopIfTrue="1">
      <formula>$AE131="None"</formula>
    </cfRule>
  </conditionalFormatting>
  <conditionalFormatting sqref="H130 H135">
    <cfRule type="expression" dxfId="1073" priority="646" stopIfTrue="1">
      <formula>$AE130="None"</formula>
    </cfRule>
  </conditionalFormatting>
  <conditionalFormatting sqref="I140:I144 G140">
    <cfRule type="expression" dxfId="1072" priority="642">
      <formula>$AD140="None"</formula>
    </cfRule>
  </conditionalFormatting>
  <conditionalFormatting sqref="H140:H143">
    <cfRule type="expression" dxfId="1071" priority="643" stopIfTrue="1">
      <formula>$AE140="None"</formula>
    </cfRule>
  </conditionalFormatting>
  <conditionalFormatting sqref="G143:G144">
    <cfRule type="expression" dxfId="1070" priority="645">
      <formula>$AP143="None"</formula>
    </cfRule>
  </conditionalFormatting>
  <conditionalFormatting sqref="H144">
    <cfRule type="expression" dxfId="1069" priority="644" stopIfTrue="1">
      <formula>$AE144="None"</formula>
    </cfRule>
  </conditionalFormatting>
  <conditionalFormatting sqref="G140 I140:I144">
    <cfRule type="expression" dxfId="1068" priority="637">
      <formula>$AD140="None"</formula>
    </cfRule>
  </conditionalFormatting>
  <conditionalFormatting sqref="H140:H143">
    <cfRule type="expression" dxfId="1067" priority="638" stopIfTrue="1">
      <formula>$AE140="None"</formula>
    </cfRule>
  </conditionalFormatting>
  <conditionalFormatting sqref="G140">
    <cfRule type="expression" dxfId="1066" priority="641">
      <formula>$AD140="None"</formula>
    </cfRule>
  </conditionalFormatting>
  <conditionalFormatting sqref="G143:G144">
    <cfRule type="expression" dxfId="1065" priority="640">
      <formula>$AP143="None"</formula>
    </cfRule>
  </conditionalFormatting>
  <conditionalFormatting sqref="H144">
    <cfRule type="expression" dxfId="1064" priority="639" stopIfTrue="1">
      <formula>$AE144="None"</formula>
    </cfRule>
  </conditionalFormatting>
  <conditionalFormatting sqref="G140 I140:I144">
    <cfRule type="expression" dxfId="1063" priority="632">
      <formula>$AD140="None"</formula>
    </cfRule>
  </conditionalFormatting>
  <conditionalFormatting sqref="H140:H143">
    <cfRule type="expression" dxfId="1062" priority="633" stopIfTrue="1">
      <formula>$AE140="None"</formula>
    </cfRule>
  </conditionalFormatting>
  <conditionalFormatting sqref="G140">
    <cfRule type="expression" dxfId="1061" priority="636">
      <formula>$AD140="None"</formula>
    </cfRule>
  </conditionalFormatting>
  <conditionalFormatting sqref="G143:G144">
    <cfRule type="expression" dxfId="1060" priority="635">
      <formula>$AP143="None"</formula>
    </cfRule>
  </conditionalFormatting>
  <conditionalFormatting sqref="H144">
    <cfRule type="expression" dxfId="1059" priority="634" stopIfTrue="1">
      <formula>$AE144="None"</formula>
    </cfRule>
  </conditionalFormatting>
  <conditionalFormatting sqref="G140 I140:I144">
    <cfRule type="expression" dxfId="1058" priority="627">
      <formula>$AD140="None"</formula>
    </cfRule>
  </conditionalFormatting>
  <conditionalFormatting sqref="H140:H143">
    <cfRule type="expression" dxfId="1057" priority="628" stopIfTrue="1">
      <formula>$AE140="None"</formula>
    </cfRule>
  </conditionalFormatting>
  <conditionalFormatting sqref="G140">
    <cfRule type="expression" dxfId="1056" priority="631">
      <formula>$AD140="None"</formula>
    </cfRule>
  </conditionalFormatting>
  <conditionalFormatting sqref="G143:G144">
    <cfRule type="expression" dxfId="1055" priority="630">
      <formula>$AP143="None"</formula>
    </cfRule>
  </conditionalFormatting>
  <conditionalFormatting sqref="H144">
    <cfRule type="expression" dxfId="1054" priority="629" stopIfTrue="1">
      <formula>$AE144="None"</formula>
    </cfRule>
  </conditionalFormatting>
  <conditionalFormatting sqref="G140">
    <cfRule type="expression" dxfId="1053" priority="626">
      <formula>$AD140="None"</formula>
    </cfRule>
  </conditionalFormatting>
  <conditionalFormatting sqref="I140:I144 G140">
    <cfRule type="expression" dxfId="1052" priority="621">
      <formula>$AD140="None"</formula>
    </cfRule>
  </conditionalFormatting>
  <conditionalFormatting sqref="H140:H143">
    <cfRule type="expression" dxfId="1051" priority="622" stopIfTrue="1">
      <formula>$AE140="None"</formula>
    </cfRule>
  </conditionalFormatting>
  <conditionalFormatting sqref="G140">
    <cfRule type="expression" dxfId="1050" priority="625">
      <formula>$AD140="None"</formula>
    </cfRule>
  </conditionalFormatting>
  <conditionalFormatting sqref="G143:G144">
    <cfRule type="expression" dxfId="1049" priority="624">
      <formula>$AP143="None"</formula>
    </cfRule>
  </conditionalFormatting>
  <conditionalFormatting sqref="H144">
    <cfRule type="expression" dxfId="1048" priority="623" stopIfTrue="1">
      <formula>$AE144="None"</formula>
    </cfRule>
  </conditionalFormatting>
  <conditionalFormatting sqref="G140">
    <cfRule type="expression" dxfId="1047" priority="618">
      <formula>$AD140="None"</formula>
    </cfRule>
  </conditionalFormatting>
  <conditionalFormatting sqref="G140">
    <cfRule type="expression" dxfId="1046" priority="620">
      <formula>$AD140="None"</formula>
    </cfRule>
  </conditionalFormatting>
  <conditionalFormatting sqref="G143:G144">
    <cfRule type="expression" dxfId="1045" priority="619">
      <formula>$AP143="None"</formula>
    </cfRule>
  </conditionalFormatting>
  <conditionalFormatting sqref="G140">
    <cfRule type="expression" dxfId="1044" priority="615">
      <formula>$AD140="None"</formula>
    </cfRule>
  </conditionalFormatting>
  <conditionalFormatting sqref="G140">
    <cfRule type="expression" dxfId="1043" priority="617">
      <formula>$AD140="None"</formula>
    </cfRule>
  </conditionalFormatting>
  <conditionalFormatting sqref="G143:G144">
    <cfRule type="expression" dxfId="1042" priority="616">
      <formula>$AP143="None"</formula>
    </cfRule>
  </conditionalFormatting>
  <conditionalFormatting sqref="G140">
    <cfRule type="expression" dxfId="1041" priority="612">
      <formula>$AD140="None"</formula>
    </cfRule>
  </conditionalFormatting>
  <conditionalFormatting sqref="G140">
    <cfRule type="expression" dxfId="1040" priority="614">
      <formula>$AD140="None"</formula>
    </cfRule>
  </conditionalFormatting>
  <conditionalFormatting sqref="G143:G144">
    <cfRule type="expression" dxfId="1039" priority="613">
      <formula>$AP143="None"</formula>
    </cfRule>
  </conditionalFormatting>
  <conditionalFormatting sqref="H89:H95">
    <cfRule type="expression" dxfId="1038" priority="611" stopIfTrue="1">
      <formula>$AE89="None"</formula>
    </cfRule>
  </conditionalFormatting>
  <conditionalFormatting sqref="C42">
    <cfRule type="expression" dxfId="1037" priority="610">
      <formula>$AP42="None"</formula>
    </cfRule>
  </conditionalFormatting>
  <conditionalFormatting sqref="C42">
    <cfRule type="expression" dxfId="1036" priority="609">
      <formula>$AP42="None"</formula>
    </cfRule>
  </conditionalFormatting>
  <conditionalFormatting sqref="C15">
    <cfRule type="expression" dxfId="1035" priority="608">
      <formula>$AD15="None"</formula>
    </cfRule>
  </conditionalFormatting>
  <conditionalFormatting sqref="C50">
    <cfRule type="expression" dxfId="1034" priority="607">
      <formula>$AD50="None"</formula>
    </cfRule>
  </conditionalFormatting>
  <conditionalFormatting sqref="C50">
    <cfRule type="expression" dxfId="1033" priority="606">
      <formula>$AP50="None"</formula>
    </cfRule>
  </conditionalFormatting>
  <conditionalFormatting sqref="C50">
    <cfRule type="expression" dxfId="1032" priority="603">
      <formula>$AD50="None"</formula>
    </cfRule>
  </conditionalFormatting>
  <conditionalFormatting sqref="C50">
    <cfRule type="expression" dxfId="1031" priority="605">
      <formula>$AP50="None"</formula>
    </cfRule>
  </conditionalFormatting>
  <conditionalFormatting sqref="C50">
    <cfRule type="expression" dxfId="1030" priority="604">
      <formula>$AP50="None"</formula>
    </cfRule>
  </conditionalFormatting>
  <conditionalFormatting sqref="C50">
    <cfRule type="expression" dxfId="1029" priority="600">
      <formula>$AD50="None"</formula>
    </cfRule>
  </conditionalFormatting>
  <conditionalFormatting sqref="C50">
    <cfRule type="expression" dxfId="1028" priority="602">
      <formula>$AP50="None"</formula>
    </cfRule>
  </conditionalFormatting>
  <conditionalFormatting sqref="C50">
    <cfRule type="expression" dxfId="1027" priority="601">
      <formula>$AD50="None"</formula>
    </cfRule>
  </conditionalFormatting>
  <conditionalFormatting sqref="C50">
    <cfRule type="expression" dxfId="1026" priority="599">
      <formula>$AP50="None"</formula>
    </cfRule>
  </conditionalFormatting>
  <conditionalFormatting sqref="C50">
    <cfRule type="expression" dxfId="1025" priority="598">
      <formula>$AP50="None"</formula>
    </cfRule>
  </conditionalFormatting>
  <conditionalFormatting sqref="C57">
    <cfRule type="expression" dxfId="1024" priority="597">
      <formula>$AD57="None"</formula>
    </cfRule>
  </conditionalFormatting>
  <conditionalFormatting sqref="C57">
    <cfRule type="expression" dxfId="1023" priority="596">
      <formula>$AP57="None"</formula>
    </cfRule>
  </conditionalFormatting>
  <conditionalFormatting sqref="C57">
    <cfRule type="expression" dxfId="1022" priority="593">
      <formula>$AD57="None"</formula>
    </cfRule>
  </conditionalFormatting>
  <conditionalFormatting sqref="C57">
    <cfRule type="expression" dxfId="1021" priority="595">
      <formula>$AP57="None"</formula>
    </cfRule>
  </conditionalFormatting>
  <conditionalFormatting sqref="C57">
    <cfRule type="expression" dxfId="1020" priority="594">
      <formula>$AP57="None"</formula>
    </cfRule>
  </conditionalFormatting>
  <conditionalFormatting sqref="C57">
    <cfRule type="expression" dxfId="1019" priority="590">
      <formula>$AD57="None"</formula>
    </cfRule>
  </conditionalFormatting>
  <conditionalFormatting sqref="C57">
    <cfRule type="expression" dxfId="1018" priority="592">
      <formula>$AP57="None"</formula>
    </cfRule>
  </conditionalFormatting>
  <conditionalFormatting sqref="C57">
    <cfRule type="expression" dxfId="1017" priority="591">
      <formula>$AD57="None"</formula>
    </cfRule>
  </conditionalFormatting>
  <conditionalFormatting sqref="C57">
    <cfRule type="expression" dxfId="1016" priority="589">
      <formula>$AP57="None"</formula>
    </cfRule>
  </conditionalFormatting>
  <conditionalFormatting sqref="C57">
    <cfRule type="expression" dxfId="1015" priority="588">
      <formula>$AP57="None"</formula>
    </cfRule>
  </conditionalFormatting>
  <conditionalFormatting sqref="C64">
    <cfRule type="expression" dxfId="1014" priority="587">
      <formula>$AD64="None"</formula>
    </cfRule>
  </conditionalFormatting>
  <conditionalFormatting sqref="C64">
    <cfRule type="expression" dxfId="1013" priority="586">
      <formula>$AP64="None"</formula>
    </cfRule>
  </conditionalFormatting>
  <conditionalFormatting sqref="C64">
    <cfRule type="expression" dxfId="1012" priority="583">
      <formula>$AD64="None"</formula>
    </cfRule>
  </conditionalFormatting>
  <conditionalFormatting sqref="C64">
    <cfRule type="expression" dxfId="1011" priority="585">
      <formula>$AP64="None"</formula>
    </cfRule>
  </conditionalFormatting>
  <conditionalFormatting sqref="C64">
    <cfRule type="expression" dxfId="1010" priority="584">
      <formula>$AP64="None"</formula>
    </cfRule>
  </conditionalFormatting>
  <conditionalFormatting sqref="C64">
    <cfRule type="expression" dxfId="1009" priority="580">
      <formula>$AD64="None"</formula>
    </cfRule>
  </conditionalFormatting>
  <conditionalFormatting sqref="C64">
    <cfRule type="expression" dxfId="1008" priority="582">
      <formula>$AP64="None"</formula>
    </cfRule>
  </conditionalFormatting>
  <conditionalFormatting sqref="C64">
    <cfRule type="expression" dxfId="1007" priority="581">
      <formula>$AD64="None"</formula>
    </cfRule>
  </conditionalFormatting>
  <conditionalFormatting sqref="C64">
    <cfRule type="expression" dxfId="1006" priority="579">
      <formula>$AP64="None"</formula>
    </cfRule>
  </conditionalFormatting>
  <conditionalFormatting sqref="C64">
    <cfRule type="expression" dxfId="1005" priority="578">
      <formula>$AP64="None"</formula>
    </cfRule>
  </conditionalFormatting>
  <conditionalFormatting sqref="C71">
    <cfRule type="expression" dxfId="1004" priority="577">
      <formula>$AD71="None"</formula>
    </cfRule>
  </conditionalFormatting>
  <conditionalFormatting sqref="C71">
    <cfRule type="expression" dxfId="1003" priority="576">
      <formula>$AP71="None"</formula>
    </cfRule>
  </conditionalFormatting>
  <conditionalFormatting sqref="C71">
    <cfRule type="expression" dxfId="1002" priority="573">
      <formula>$AD71="None"</formula>
    </cfRule>
  </conditionalFormatting>
  <conditionalFormatting sqref="C71">
    <cfRule type="expression" dxfId="1001" priority="575">
      <formula>$AP71="None"</formula>
    </cfRule>
  </conditionalFormatting>
  <conditionalFormatting sqref="C71">
    <cfRule type="expression" dxfId="1000" priority="574">
      <formula>$AP71="None"</formula>
    </cfRule>
  </conditionalFormatting>
  <conditionalFormatting sqref="C71">
    <cfRule type="expression" dxfId="999" priority="570">
      <formula>$AD71="None"</formula>
    </cfRule>
  </conditionalFormatting>
  <conditionalFormatting sqref="C71">
    <cfRule type="expression" dxfId="998" priority="572">
      <formula>$AP71="None"</formula>
    </cfRule>
  </conditionalFormatting>
  <conditionalFormatting sqref="C71">
    <cfRule type="expression" dxfId="997" priority="571">
      <formula>$AD71="None"</formula>
    </cfRule>
  </conditionalFormatting>
  <conditionalFormatting sqref="C71">
    <cfRule type="expression" dxfId="996" priority="569">
      <formula>$AP71="None"</formula>
    </cfRule>
  </conditionalFormatting>
  <conditionalFormatting sqref="C71">
    <cfRule type="expression" dxfId="995" priority="568">
      <formula>$AP71="None"</formula>
    </cfRule>
  </conditionalFormatting>
  <conditionalFormatting sqref="C78">
    <cfRule type="expression" dxfId="994" priority="567">
      <formula>$AD78="None"</formula>
    </cfRule>
  </conditionalFormatting>
  <conditionalFormatting sqref="C78">
    <cfRule type="expression" dxfId="993" priority="566">
      <formula>$AP78="None"</formula>
    </cfRule>
  </conditionalFormatting>
  <conditionalFormatting sqref="C78">
    <cfRule type="expression" dxfId="992" priority="563">
      <formula>$AD78="None"</formula>
    </cfRule>
  </conditionalFormatting>
  <conditionalFormatting sqref="C78">
    <cfRule type="expression" dxfId="991" priority="565">
      <formula>$AP78="None"</formula>
    </cfRule>
  </conditionalFormatting>
  <conditionalFormatting sqref="C78">
    <cfRule type="expression" dxfId="990" priority="564">
      <formula>$AP78="None"</formula>
    </cfRule>
  </conditionalFormatting>
  <conditionalFormatting sqref="C78">
    <cfRule type="expression" dxfId="989" priority="560">
      <formula>$AD78="None"</formula>
    </cfRule>
  </conditionalFormatting>
  <conditionalFormatting sqref="C78">
    <cfRule type="expression" dxfId="988" priority="562">
      <formula>$AP78="None"</formula>
    </cfRule>
  </conditionalFormatting>
  <conditionalFormatting sqref="C78">
    <cfRule type="expression" dxfId="987" priority="561">
      <formula>$AD78="None"</formula>
    </cfRule>
  </conditionalFormatting>
  <conditionalFormatting sqref="C78">
    <cfRule type="expression" dxfId="986" priority="559">
      <formula>$AP78="None"</formula>
    </cfRule>
  </conditionalFormatting>
  <conditionalFormatting sqref="C78">
    <cfRule type="expression" dxfId="985" priority="558">
      <formula>$AP78="None"</formula>
    </cfRule>
  </conditionalFormatting>
  <conditionalFormatting sqref="C85">
    <cfRule type="expression" dxfId="984" priority="557">
      <formula>$AD85="None"</formula>
    </cfRule>
  </conditionalFormatting>
  <conditionalFormatting sqref="C85">
    <cfRule type="expression" dxfId="983" priority="556">
      <formula>$AP85="None"</formula>
    </cfRule>
  </conditionalFormatting>
  <conditionalFormatting sqref="C85">
    <cfRule type="expression" dxfId="982" priority="553">
      <formula>$AD85="None"</formula>
    </cfRule>
  </conditionalFormatting>
  <conditionalFormatting sqref="C85">
    <cfRule type="expression" dxfId="981" priority="555">
      <formula>$AP85="None"</formula>
    </cfRule>
  </conditionalFormatting>
  <conditionalFormatting sqref="C85">
    <cfRule type="expression" dxfId="980" priority="554">
      <formula>$AP85="None"</formula>
    </cfRule>
  </conditionalFormatting>
  <conditionalFormatting sqref="C85">
    <cfRule type="expression" dxfId="979" priority="550">
      <formula>$AD85="None"</formula>
    </cfRule>
  </conditionalFormatting>
  <conditionalFormatting sqref="C85">
    <cfRule type="expression" dxfId="978" priority="552">
      <formula>$AP85="None"</formula>
    </cfRule>
  </conditionalFormatting>
  <conditionalFormatting sqref="C85">
    <cfRule type="expression" dxfId="977" priority="551">
      <formula>$AD85="None"</formula>
    </cfRule>
  </conditionalFormatting>
  <conditionalFormatting sqref="C85">
    <cfRule type="expression" dxfId="976" priority="549">
      <formula>$AP85="None"</formula>
    </cfRule>
  </conditionalFormatting>
  <conditionalFormatting sqref="C85">
    <cfRule type="expression" dxfId="975" priority="548">
      <formula>$AP85="None"</formula>
    </cfRule>
  </conditionalFormatting>
  <conditionalFormatting sqref="C92">
    <cfRule type="expression" dxfId="974" priority="547">
      <formula>$AD92="None"</formula>
    </cfRule>
  </conditionalFormatting>
  <conditionalFormatting sqref="C92">
    <cfRule type="expression" dxfId="973" priority="546">
      <formula>$AP92="None"</formula>
    </cfRule>
  </conditionalFormatting>
  <conditionalFormatting sqref="C92">
    <cfRule type="expression" dxfId="972" priority="543">
      <formula>$AD92="None"</formula>
    </cfRule>
  </conditionalFormatting>
  <conditionalFormatting sqref="C92">
    <cfRule type="expression" dxfId="971" priority="545">
      <formula>$AP92="None"</formula>
    </cfRule>
  </conditionalFormatting>
  <conditionalFormatting sqref="C92">
    <cfRule type="expression" dxfId="970" priority="544">
      <formula>$AP92="None"</formula>
    </cfRule>
  </conditionalFormatting>
  <conditionalFormatting sqref="C92">
    <cfRule type="expression" dxfId="969" priority="540">
      <formula>$AD92="None"</formula>
    </cfRule>
  </conditionalFormatting>
  <conditionalFormatting sqref="C92">
    <cfRule type="expression" dxfId="968" priority="542">
      <formula>$AP92="None"</formula>
    </cfRule>
  </conditionalFormatting>
  <conditionalFormatting sqref="C92">
    <cfRule type="expression" dxfId="967" priority="541">
      <formula>$AD92="None"</formula>
    </cfRule>
  </conditionalFormatting>
  <conditionalFormatting sqref="C92">
    <cfRule type="expression" dxfId="966" priority="539">
      <formula>$AP92="None"</formula>
    </cfRule>
  </conditionalFormatting>
  <conditionalFormatting sqref="C92">
    <cfRule type="expression" dxfId="965" priority="538">
      <formula>$AP92="None"</formula>
    </cfRule>
  </conditionalFormatting>
  <conditionalFormatting sqref="C99">
    <cfRule type="expression" dxfId="964" priority="537">
      <formula>$AD99="None"</formula>
    </cfRule>
  </conditionalFormatting>
  <conditionalFormatting sqref="C99">
    <cfRule type="expression" dxfId="963" priority="536">
      <formula>$AP99="None"</formula>
    </cfRule>
  </conditionalFormatting>
  <conditionalFormatting sqref="C99">
    <cfRule type="expression" dxfId="962" priority="533">
      <formula>$AD99="None"</formula>
    </cfRule>
  </conditionalFormatting>
  <conditionalFormatting sqref="C99">
    <cfRule type="expression" dxfId="961" priority="535">
      <formula>$AP99="None"</formula>
    </cfRule>
  </conditionalFormatting>
  <conditionalFormatting sqref="C99">
    <cfRule type="expression" dxfId="960" priority="534">
      <formula>$AP99="None"</formula>
    </cfRule>
  </conditionalFormatting>
  <conditionalFormatting sqref="C99">
    <cfRule type="expression" dxfId="959" priority="530">
      <formula>$AD99="None"</formula>
    </cfRule>
  </conditionalFormatting>
  <conditionalFormatting sqref="C99">
    <cfRule type="expression" dxfId="958" priority="532">
      <formula>$AP99="None"</formula>
    </cfRule>
  </conditionalFormatting>
  <conditionalFormatting sqref="C99">
    <cfRule type="expression" dxfId="957" priority="531">
      <formula>$AD99="None"</formula>
    </cfRule>
  </conditionalFormatting>
  <conditionalFormatting sqref="C99">
    <cfRule type="expression" dxfId="956" priority="529">
      <formula>$AP99="None"</formula>
    </cfRule>
  </conditionalFormatting>
  <conditionalFormatting sqref="C99">
    <cfRule type="expression" dxfId="955" priority="528">
      <formula>$AP99="None"</formula>
    </cfRule>
  </conditionalFormatting>
  <conditionalFormatting sqref="C106">
    <cfRule type="expression" dxfId="954" priority="527">
      <formula>$AD106="None"</formula>
    </cfRule>
  </conditionalFormatting>
  <conditionalFormatting sqref="C106">
    <cfRule type="expression" dxfId="953" priority="526">
      <formula>$AP106="None"</formula>
    </cfRule>
  </conditionalFormatting>
  <conditionalFormatting sqref="C106">
    <cfRule type="expression" dxfId="952" priority="523">
      <formula>$AD106="None"</formula>
    </cfRule>
  </conditionalFormatting>
  <conditionalFormatting sqref="C106">
    <cfRule type="expression" dxfId="951" priority="525">
      <formula>$AP106="None"</formula>
    </cfRule>
  </conditionalFormatting>
  <conditionalFormatting sqref="C106">
    <cfRule type="expression" dxfId="950" priority="524">
      <formula>$AP106="None"</formula>
    </cfRule>
  </conditionalFormatting>
  <conditionalFormatting sqref="C106">
    <cfRule type="expression" dxfId="949" priority="520">
      <formula>$AD106="None"</formula>
    </cfRule>
  </conditionalFormatting>
  <conditionalFormatting sqref="C106">
    <cfRule type="expression" dxfId="948" priority="522">
      <formula>$AP106="None"</formula>
    </cfRule>
  </conditionalFormatting>
  <conditionalFormatting sqref="C106">
    <cfRule type="expression" dxfId="947" priority="521">
      <formula>$AD106="None"</formula>
    </cfRule>
  </conditionalFormatting>
  <conditionalFormatting sqref="C106">
    <cfRule type="expression" dxfId="946" priority="519">
      <formula>$AP106="None"</formula>
    </cfRule>
  </conditionalFormatting>
  <conditionalFormatting sqref="C106">
    <cfRule type="expression" dxfId="945" priority="518">
      <formula>$AP106="None"</formula>
    </cfRule>
  </conditionalFormatting>
  <conditionalFormatting sqref="C112">
    <cfRule type="expression" dxfId="944" priority="516">
      <formula>$AD112="None"</formula>
    </cfRule>
  </conditionalFormatting>
  <conditionalFormatting sqref="C112">
    <cfRule type="expression" dxfId="943" priority="517">
      <formula>$AP112="None"</formula>
    </cfRule>
  </conditionalFormatting>
  <conditionalFormatting sqref="C112">
    <cfRule type="expression" dxfId="942" priority="515">
      <formula>$AP112="None"</formula>
    </cfRule>
  </conditionalFormatting>
  <conditionalFormatting sqref="C112">
    <cfRule type="expression" dxfId="941" priority="512">
      <formula>$AD112="None"</formula>
    </cfRule>
  </conditionalFormatting>
  <conditionalFormatting sqref="C112">
    <cfRule type="expression" dxfId="940" priority="514">
      <formula>$AP112="None"</formula>
    </cfRule>
  </conditionalFormatting>
  <conditionalFormatting sqref="C112">
    <cfRule type="expression" dxfId="939" priority="513">
      <formula>$AP112="None"</formula>
    </cfRule>
  </conditionalFormatting>
  <conditionalFormatting sqref="C112">
    <cfRule type="expression" dxfId="938" priority="509">
      <formula>$AD112="None"</formula>
    </cfRule>
  </conditionalFormatting>
  <conditionalFormatting sqref="C112">
    <cfRule type="expression" dxfId="937" priority="511">
      <formula>$AP112="None"</formula>
    </cfRule>
  </conditionalFormatting>
  <conditionalFormatting sqref="C112">
    <cfRule type="expression" dxfId="936" priority="510">
      <formula>$AD112="None"</formula>
    </cfRule>
  </conditionalFormatting>
  <conditionalFormatting sqref="C112">
    <cfRule type="expression" dxfId="935" priority="508">
      <formula>$AP112="None"</formula>
    </cfRule>
  </conditionalFormatting>
  <conditionalFormatting sqref="C112">
    <cfRule type="expression" dxfId="934" priority="507">
      <formula>$AP112="None"</formula>
    </cfRule>
  </conditionalFormatting>
  <conditionalFormatting sqref="K55">
    <cfRule type="expression" dxfId="933" priority="506">
      <formula>$AP55="None"</formula>
    </cfRule>
  </conditionalFormatting>
  <conditionalFormatting sqref="L36">
    <cfRule type="expression" dxfId="932" priority="503" stopIfTrue="1">
      <formula>$AE36="None"</formula>
    </cfRule>
  </conditionalFormatting>
  <conditionalFormatting sqref="K36">
    <cfRule type="expression" dxfId="931" priority="504">
      <formula>$AP36="None"</formula>
    </cfRule>
  </conditionalFormatting>
  <conditionalFormatting sqref="K80:K81">
    <cfRule type="expression" dxfId="930" priority="500">
      <formula>$AP80="None"</formula>
    </cfRule>
  </conditionalFormatting>
  <conditionalFormatting sqref="K79">
    <cfRule type="expression" dxfId="929" priority="499">
      <formula>$AP79="None"</formula>
    </cfRule>
  </conditionalFormatting>
  <conditionalFormatting sqref="K80:K81">
    <cfRule type="expression" dxfId="928" priority="498">
      <formula>$AP80="None"</formula>
    </cfRule>
  </conditionalFormatting>
  <conditionalFormatting sqref="K79">
    <cfRule type="expression" dxfId="927" priority="497">
      <formula>$AP79="None"</formula>
    </cfRule>
  </conditionalFormatting>
  <conditionalFormatting sqref="L55:L56 L58:L60">
    <cfRule type="expression" dxfId="926" priority="409" stopIfTrue="1">
      <formula>$AE55="None"</formula>
    </cfRule>
  </conditionalFormatting>
  <conditionalFormatting sqref="M55:M58">
    <cfRule type="expression" dxfId="925" priority="421">
      <formula>$AD55="None"</formula>
    </cfRule>
  </conditionalFormatting>
  <conditionalFormatting sqref="K56:K57 K59">
    <cfRule type="expression" dxfId="924" priority="420">
      <formula>$AP56="None"</formula>
    </cfRule>
  </conditionalFormatting>
  <conditionalFormatting sqref="K54">
    <cfRule type="expression" dxfId="923" priority="419">
      <formula>$AD54="None"</formula>
    </cfRule>
  </conditionalFormatting>
  <conditionalFormatting sqref="K60">
    <cfRule type="expression" dxfId="922" priority="418">
      <formula>$AP60="None"</formula>
    </cfRule>
  </conditionalFormatting>
  <conditionalFormatting sqref="K54">
    <cfRule type="expression" dxfId="921" priority="417">
      <formula>$AD54="None"</formula>
    </cfRule>
  </conditionalFormatting>
  <conditionalFormatting sqref="K60">
    <cfRule type="expression" dxfId="920" priority="416">
      <formula>$AP60="None"</formula>
    </cfRule>
  </conditionalFormatting>
  <conditionalFormatting sqref="M54">
    <cfRule type="expression" dxfId="919" priority="415">
      <formula>$AD54="None"</formula>
    </cfRule>
  </conditionalFormatting>
  <conditionalFormatting sqref="M59:M60">
    <cfRule type="expression" dxfId="918" priority="414">
      <formula>$AD59="None"</formula>
    </cfRule>
  </conditionalFormatting>
  <conditionalFormatting sqref="L54">
    <cfRule type="expression" dxfId="917" priority="413" stopIfTrue="1">
      <formula>$AE54="None"</formula>
    </cfRule>
  </conditionalFormatting>
  <conditionalFormatting sqref="M54">
    <cfRule type="expression" dxfId="916" priority="412">
      <formula>$AD54="None"</formula>
    </cfRule>
  </conditionalFormatting>
  <conditionalFormatting sqref="M59:M60">
    <cfRule type="expression" dxfId="915" priority="411">
      <formula>$AD59="None"</formula>
    </cfRule>
  </conditionalFormatting>
  <conditionalFormatting sqref="L54">
    <cfRule type="expression" dxfId="914" priority="410" stopIfTrue="1">
      <formula>$AE54="None"</formula>
    </cfRule>
  </conditionalFormatting>
  <conditionalFormatting sqref="K55">
    <cfRule type="expression" dxfId="913" priority="408">
      <formula>$AP55="None"</formula>
    </cfRule>
  </conditionalFormatting>
  <conditionalFormatting sqref="K55">
    <cfRule type="expression" dxfId="912" priority="407">
      <formula>$AP55="None"</formula>
    </cfRule>
  </conditionalFormatting>
  <conditionalFormatting sqref="K58">
    <cfRule type="expression" dxfId="911" priority="406">
      <formula>$AP58="None"</formula>
    </cfRule>
  </conditionalFormatting>
  <conditionalFormatting sqref="K58">
    <cfRule type="expression" dxfId="910" priority="405">
      <formula>$AP58="None"</formula>
    </cfRule>
  </conditionalFormatting>
  <conditionalFormatting sqref="K78">
    <cfRule type="expression" dxfId="909" priority="402">
      <formula>$AP78="None"</formula>
    </cfRule>
  </conditionalFormatting>
  <conditionalFormatting sqref="K78">
    <cfRule type="expression" dxfId="908" priority="401">
      <formula>$AP78="None"</formula>
    </cfRule>
  </conditionalFormatting>
  <conditionalFormatting sqref="L34:L39">
    <cfRule type="expression" dxfId="907" priority="362" stopIfTrue="1">
      <formula>$AE34="None"</formula>
    </cfRule>
  </conditionalFormatting>
  <conditionalFormatting sqref="M39">
    <cfRule type="expression" dxfId="906" priority="379">
      <formula>$AD39="None"</formula>
    </cfRule>
  </conditionalFormatting>
  <conditionalFormatting sqref="M33">
    <cfRule type="expression" dxfId="905" priority="378">
      <formula>$AD33="None"</formula>
    </cfRule>
  </conditionalFormatting>
  <conditionalFormatting sqref="K33">
    <cfRule type="expression" dxfId="904" priority="377">
      <formula>$AD33="None"</formula>
    </cfRule>
  </conditionalFormatting>
  <conditionalFormatting sqref="K39">
    <cfRule type="expression" dxfId="903" priority="376">
      <formula>$AP39="None"</formula>
    </cfRule>
  </conditionalFormatting>
  <conditionalFormatting sqref="K38">
    <cfRule type="expression" dxfId="902" priority="375">
      <formula>$AP38="None"</formula>
    </cfRule>
  </conditionalFormatting>
  <conditionalFormatting sqref="M38">
    <cfRule type="expression" dxfId="901" priority="374">
      <formula>$AD38="None"</formula>
    </cfRule>
  </conditionalFormatting>
  <conditionalFormatting sqref="M34:M37">
    <cfRule type="expression" dxfId="900" priority="373">
      <formula>$AD34="None"</formula>
    </cfRule>
  </conditionalFormatting>
  <conditionalFormatting sqref="L33">
    <cfRule type="expression" dxfId="899" priority="372" stopIfTrue="1">
      <formula>$AE33="None"</formula>
    </cfRule>
  </conditionalFormatting>
  <conditionalFormatting sqref="M33">
    <cfRule type="expression" dxfId="898" priority="371">
      <formula>$AD33="None"</formula>
    </cfRule>
  </conditionalFormatting>
  <conditionalFormatting sqref="K33">
    <cfRule type="expression" dxfId="897" priority="370">
      <formula>$AD33="None"</formula>
    </cfRule>
  </conditionalFormatting>
  <conditionalFormatting sqref="K39">
    <cfRule type="expression" dxfId="896" priority="369">
      <formula>$AP39="None"</formula>
    </cfRule>
  </conditionalFormatting>
  <conditionalFormatting sqref="K38">
    <cfRule type="expression" dxfId="895" priority="368">
      <formula>$AP38="None"</formula>
    </cfRule>
  </conditionalFormatting>
  <conditionalFormatting sqref="M38">
    <cfRule type="expression" dxfId="894" priority="367">
      <formula>$AD38="None"</formula>
    </cfRule>
  </conditionalFormatting>
  <conditionalFormatting sqref="M34:M37">
    <cfRule type="expression" dxfId="893" priority="366">
      <formula>$AD34="None"</formula>
    </cfRule>
  </conditionalFormatting>
  <conditionalFormatting sqref="L33">
    <cfRule type="expression" dxfId="892" priority="365" stopIfTrue="1">
      <formula>$AE33="None"</formula>
    </cfRule>
  </conditionalFormatting>
  <conditionalFormatting sqref="K34:K37">
    <cfRule type="expression" dxfId="891" priority="364">
      <formula>$AP34="None"</formula>
    </cfRule>
  </conditionalFormatting>
  <conditionalFormatting sqref="K34:K37">
    <cfRule type="expression" dxfId="890" priority="363">
      <formula>$AP34="None"</formula>
    </cfRule>
  </conditionalFormatting>
  <conditionalFormatting sqref="L96 L98:L102">
    <cfRule type="expression" dxfId="889" priority="351" stopIfTrue="1">
      <formula>$AE96="None"</formula>
    </cfRule>
  </conditionalFormatting>
  <conditionalFormatting sqref="M96:M102">
    <cfRule type="expression" dxfId="888" priority="361">
      <formula>$AD96="None"</formula>
    </cfRule>
  </conditionalFormatting>
  <conditionalFormatting sqref="K102">
    <cfRule type="expression" dxfId="887" priority="360">
      <formula>$AP102="None"</formula>
    </cfRule>
  </conditionalFormatting>
  <conditionalFormatting sqref="K96">
    <cfRule type="expression" dxfId="886" priority="359">
      <formula>$AP96="None"</formula>
    </cfRule>
  </conditionalFormatting>
  <conditionalFormatting sqref="K96">
    <cfRule type="expression" dxfId="885" priority="358">
      <formula>$AP96="None"</formula>
    </cfRule>
  </conditionalFormatting>
  <conditionalFormatting sqref="K96">
    <cfRule type="expression" dxfId="884" priority="357">
      <formula>$AD96="None"</formula>
    </cfRule>
  </conditionalFormatting>
  <conditionalFormatting sqref="K96">
    <cfRule type="expression" dxfId="883" priority="356">
      <formula>$AD96="None"</formula>
    </cfRule>
  </conditionalFormatting>
  <conditionalFormatting sqref="K96">
    <cfRule type="expression" dxfId="882" priority="355">
      <formula>$AD96="None"</formula>
    </cfRule>
  </conditionalFormatting>
  <conditionalFormatting sqref="K96">
    <cfRule type="expression" dxfId="881" priority="354">
      <formula>$AD96="None"</formula>
    </cfRule>
  </conditionalFormatting>
  <conditionalFormatting sqref="K99:K100">
    <cfRule type="expression" dxfId="880" priority="353">
      <formula>$AP99="None"</formula>
    </cfRule>
  </conditionalFormatting>
  <conditionalFormatting sqref="K99:K100">
    <cfRule type="expression" dxfId="879" priority="352">
      <formula>$AP99="None"</formula>
    </cfRule>
  </conditionalFormatting>
  <conditionalFormatting sqref="K98">
    <cfRule type="expression" dxfId="878" priority="350">
      <formula>$AP98="None"</formula>
    </cfRule>
  </conditionalFormatting>
  <conditionalFormatting sqref="K98">
    <cfRule type="expression" dxfId="877" priority="349">
      <formula>$AP98="None"</formula>
    </cfRule>
  </conditionalFormatting>
  <conditionalFormatting sqref="K101">
    <cfRule type="expression" dxfId="876" priority="348">
      <formula>$AP101="None"</formula>
    </cfRule>
  </conditionalFormatting>
  <conditionalFormatting sqref="K101">
    <cfRule type="expression" dxfId="875" priority="347">
      <formula>$AP101="None"</formula>
    </cfRule>
  </conditionalFormatting>
  <conditionalFormatting sqref="M47:M50">
    <cfRule type="expression" dxfId="874" priority="304">
      <formula>$AD47="None"</formula>
    </cfRule>
  </conditionalFormatting>
  <conditionalFormatting sqref="K47:K50">
    <cfRule type="expression" dxfId="873" priority="303">
      <formula>$AD47="None"</formula>
    </cfRule>
  </conditionalFormatting>
  <conditionalFormatting sqref="K52">
    <cfRule type="expression" dxfId="872" priority="302">
      <formula>$AP52="None"</formula>
    </cfRule>
  </conditionalFormatting>
  <conditionalFormatting sqref="M51">
    <cfRule type="expression" dxfId="871" priority="300">
      <formula>$AD51="None"</formula>
    </cfRule>
  </conditionalFormatting>
  <conditionalFormatting sqref="M47:M50">
    <cfRule type="expression" dxfId="870" priority="297">
      <formula>$AD47="None"</formula>
    </cfRule>
  </conditionalFormatting>
  <conditionalFormatting sqref="K47:K50">
    <cfRule type="expression" dxfId="869" priority="296">
      <formula>$AD47="None"</formula>
    </cfRule>
  </conditionalFormatting>
  <conditionalFormatting sqref="K52">
    <cfRule type="expression" dxfId="868" priority="295">
      <formula>$AP52="None"</formula>
    </cfRule>
  </conditionalFormatting>
  <conditionalFormatting sqref="M51">
    <cfRule type="expression" dxfId="867" priority="293">
      <formula>$AD51="None"</formula>
    </cfRule>
  </conditionalFormatting>
  <conditionalFormatting sqref="K52">
    <cfRule type="expression" dxfId="866" priority="290">
      <formula>$AP52="None"</formula>
    </cfRule>
  </conditionalFormatting>
  <conditionalFormatting sqref="K51">
    <cfRule type="expression" dxfId="865" priority="289">
      <formula>$AP51="None"</formula>
    </cfRule>
  </conditionalFormatting>
  <conditionalFormatting sqref="L49:L53">
    <cfRule type="expression" dxfId="864" priority="282" stopIfTrue="1">
      <formula>$AE49="None"</formula>
    </cfRule>
  </conditionalFormatting>
  <conditionalFormatting sqref="M53">
    <cfRule type="expression" dxfId="863" priority="306">
      <formula>$AD53="None"</formula>
    </cfRule>
  </conditionalFormatting>
  <conditionalFormatting sqref="K53">
    <cfRule type="expression" dxfId="862" priority="305">
      <formula>$AP53="None"</formula>
    </cfRule>
  </conditionalFormatting>
  <conditionalFormatting sqref="M52">
    <cfRule type="expression" dxfId="861" priority="301">
      <formula>$AD52="None"</formula>
    </cfRule>
  </conditionalFormatting>
  <conditionalFormatting sqref="L47:L48">
    <cfRule type="expression" dxfId="860" priority="299" stopIfTrue="1">
      <formula>$AE47="None"</formula>
    </cfRule>
  </conditionalFormatting>
  <conditionalFormatting sqref="K51">
    <cfRule type="expression" dxfId="859" priority="298">
      <formula>$AP51="None"</formula>
    </cfRule>
  </conditionalFormatting>
  <conditionalFormatting sqref="M52">
    <cfRule type="expression" dxfId="858" priority="294">
      <formula>$AD52="None"</formula>
    </cfRule>
  </conditionalFormatting>
  <conditionalFormatting sqref="L47:L48">
    <cfRule type="expression" dxfId="857" priority="292" stopIfTrue="1">
      <formula>$AE47="None"</formula>
    </cfRule>
  </conditionalFormatting>
  <conditionalFormatting sqref="K51">
    <cfRule type="expression" dxfId="856" priority="291">
      <formula>$AP51="None"</formula>
    </cfRule>
  </conditionalFormatting>
  <conditionalFormatting sqref="K52">
    <cfRule type="expression" dxfId="855" priority="288">
      <formula>$AP52="None"</formula>
    </cfRule>
  </conditionalFormatting>
  <conditionalFormatting sqref="K51">
    <cfRule type="expression" dxfId="854" priority="287">
      <formula>$AP51="None"</formula>
    </cfRule>
  </conditionalFormatting>
  <conditionalFormatting sqref="M52">
    <cfRule type="expression" dxfId="853" priority="286">
      <formula>$AD52="None"</formula>
    </cfRule>
  </conditionalFormatting>
  <conditionalFormatting sqref="M51">
    <cfRule type="expression" dxfId="852" priority="285">
      <formula>$AD51="None"</formula>
    </cfRule>
  </conditionalFormatting>
  <conditionalFormatting sqref="M52">
    <cfRule type="expression" dxfId="851" priority="284">
      <formula>$AD52="None"</formula>
    </cfRule>
  </conditionalFormatting>
  <conditionalFormatting sqref="M51">
    <cfRule type="expression" dxfId="850" priority="283">
      <formula>$AD51="None"</formula>
    </cfRule>
  </conditionalFormatting>
  <conditionalFormatting sqref="L62 L64:L67">
    <cfRule type="expression" dxfId="849" priority="257" stopIfTrue="1">
      <formula>$AE62="None"</formula>
    </cfRule>
  </conditionalFormatting>
  <conditionalFormatting sqref="M61:M67">
    <cfRule type="expression" dxfId="848" priority="281">
      <formula>$AD61="None"</formula>
    </cfRule>
  </conditionalFormatting>
  <conditionalFormatting sqref="K67">
    <cfRule type="expression" dxfId="847" priority="280">
      <formula>$AP67="None"</formula>
    </cfRule>
  </conditionalFormatting>
  <conditionalFormatting sqref="M61:M64">
    <cfRule type="expression" dxfId="846" priority="279">
      <formula>$AD61="None"</formula>
    </cfRule>
  </conditionalFormatting>
  <conditionalFormatting sqref="K61:K64">
    <cfRule type="expression" dxfId="845" priority="278">
      <formula>$AD61="None"</formula>
    </cfRule>
  </conditionalFormatting>
  <conditionalFormatting sqref="K66">
    <cfRule type="expression" dxfId="844" priority="277">
      <formula>$AP66="None"</formula>
    </cfRule>
  </conditionalFormatting>
  <conditionalFormatting sqref="M66">
    <cfRule type="expression" dxfId="843" priority="276">
      <formula>$AD66="None"</formula>
    </cfRule>
  </conditionalFormatting>
  <conditionalFormatting sqref="M65">
    <cfRule type="expression" dxfId="842" priority="275">
      <formula>$AD65="None"</formula>
    </cfRule>
  </conditionalFormatting>
  <conditionalFormatting sqref="L61">
    <cfRule type="expression" dxfId="841" priority="274" stopIfTrue="1">
      <formula>$AE61="None"</formula>
    </cfRule>
  </conditionalFormatting>
  <conditionalFormatting sqref="K65">
    <cfRule type="expression" dxfId="840" priority="273">
      <formula>$AP65="None"</formula>
    </cfRule>
  </conditionalFormatting>
  <conditionalFormatting sqref="M61:M64">
    <cfRule type="expression" dxfId="839" priority="272">
      <formula>$AD61="None"</formula>
    </cfRule>
  </conditionalFormatting>
  <conditionalFormatting sqref="K61:K64">
    <cfRule type="expression" dxfId="838" priority="271">
      <formula>$AD61="None"</formula>
    </cfRule>
  </conditionalFormatting>
  <conditionalFormatting sqref="K66">
    <cfRule type="expression" dxfId="837" priority="270">
      <formula>$AP66="None"</formula>
    </cfRule>
  </conditionalFormatting>
  <conditionalFormatting sqref="M66">
    <cfRule type="expression" dxfId="836" priority="269">
      <formula>$AD66="None"</formula>
    </cfRule>
  </conditionalFormatting>
  <conditionalFormatting sqref="M65">
    <cfRule type="expression" dxfId="835" priority="268">
      <formula>$AD65="None"</formula>
    </cfRule>
  </conditionalFormatting>
  <conditionalFormatting sqref="L61">
    <cfRule type="expression" dxfId="834" priority="267" stopIfTrue="1">
      <formula>$AE61="None"</formula>
    </cfRule>
  </conditionalFormatting>
  <conditionalFormatting sqref="K65">
    <cfRule type="expression" dxfId="833" priority="266">
      <formula>$AP65="None"</formula>
    </cfRule>
  </conditionalFormatting>
  <conditionalFormatting sqref="K66">
    <cfRule type="expression" dxfId="832" priority="265">
      <formula>$AP66="None"</formula>
    </cfRule>
  </conditionalFormatting>
  <conditionalFormatting sqref="K65">
    <cfRule type="expression" dxfId="831" priority="264">
      <formula>$AP65="None"</formula>
    </cfRule>
  </conditionalFormatting>
  <conditionalFormatting sqref="K66">
    <cfRule type="expression" dxfId="830" priority="263">
      <formula>$AP66="None"</formula>
    </cfRule>
  </conditionalFormatting>
  <conditionalFormatting sqref="K65">
    <cfRule type="expression" dxfId="829" priority="262">
      <formula>$AP65="None"</formula>
    </cfRule>
  </conditionalFormatting>
  <conditionalFormatting sqref="M66">
    <cfRule type="expression" dxfId="828" priority="261">
      <formula>$AD66="None"</formula>
    </cfRule>
  </conditionalFormatting>
  <conditionalFormatting sqref="M65">
    <cfRule type="expression" dxfId="827" priority="260">
      <formula>$AD65="None"</formula>
    </cfRule>
  </conditionalFormatting>
  <conditionalFormatting sqref="M66">
    <cfRule type="expression" dxfId="826" priority="259">
      <formula>$AD66="None"</formula>
    </cfRule>
  </conditionalFormatting>
  <conditionalFormatting sqref="M65">
    <cfRule type="expression" dxfId="825" priority="258">
      <formula>$AD65="None"</formula>
    </cfRule>
  </conditionalFormatting>
  <conditionalFormatting sqref="K61 K63">
    <cfRule type="expression" dxfId="824" priority="254">
      <formula>$AD61="None"</formula>
    </cfRule>
  </conditionalFormatting>
  <conditionalFormatting sqref="K65:K66">
    <cfRule type="expression" dxfId="823" priority="256">
      <formula>$AP65="None"</formula>
    </cfRule>
  </conditionalFormatting>
  <conditionalFormatting sqref="K65:K66">
    <cfRule type="expression" dxfId="822" priority="255">
      <formula>$AP65="None"</formula>
    </cfRule>
  </conditionalFormatting>
  <conditionalFormatting sqref="L61">
    <cfRule type="expression" dxfId="821" priority="253" stopIfTrue="1">
      <formula>$AE61="None"</formula>
    </cfRule>
  </conditionalFormatting>
  <conditionalFormatting sqref="L61">
    <cfRule type="expression" dxfId="820" priority="252" stopIfTrue="1">
      <formula>$AE61="None"</formula>
    </cfRule>
  </conditionalFormatting>
  <conditionalFormatting sqref="K64">
    <cfRule type="expression" dxfId="819" priority="251">
      <formula>$AP64="None"</formula>
    </cfRule>
  </conditionalFormatting>
  <conditionalFormatting sqref="K64">
    <cfRule type="expression" dxfId="818" priority="250">
      <formula>$AP64="None"</formula>
    </cfRule>
  </conditionalFormatting>
  <conditionalFormatting sqref="K62">
    <cfRule type="expression" dxfId="817" priority="249">
      <formula>$AP62="None"</formula>
    </cfRule>
  </conditionalFormatting>
  <conditionalFormatting sqref="L82:L88">
    <cfRule type="expression" dxfId="816" priority="213" stopIfTrue="1">
      <formula>$AE82="None"</formula>
    </cfRule>
  </conditionalFormatting>
  <conditionalFormatting sqref="M82:M88">
    <cfRule type="expression" dxfId="815" priority="223">
      <formula>$AD82="None"</formula>
    </cfRule>
  </conditionalFormatting>
  <conditionalFormatting sqref="K88 K86 K82:K84">
    <cfRule type="expression" dxfId="814" priority="222">
      <formula>$AP82="None"</formula>
    </cfRule>
  </conditionalFormatting>
  <conditionalFormatting sqref="K82">
    <cfRule type="expression" dxfId="813" priority="221">
      <formula>$AP82="None"</formula>
    </cfRule>
  </conditionalFormatting>
  <conditionalFormatting sqref="K82">
    <cfRule type="expression" dxfId="812" priority="220">
      <formula>$AP82="None"</formula>
    </cfRule>
  </conditionalFormatting>
  <conditionalFormatting sqref="K82">
    <cfRule type="expression" dxfId="811" priority="219">
      <formula>$AD82="None"</formula>
    </cfRule>
  </conditionalFormatting>
  <conditionalFormatting sqref="K82">
    <cfRule type="expression" dxfId="810" priority="218">
      <formula>$AD82="None"</formula>
    </cfRule>
  </conditionalFormatting>
  <conditionalFormatting sqref="K82">
    <cfRule type="expression" dxfId="809" priority="217">
      <formula>$AD82="None"</formula>
    </cfRule>
  </conditionalFormatting>
  <conditionalFormatting sqref="K82">
    <cfRule type="expression" dxfId="808" priority="216">
      <formula>$AD82="None"</formula>
    </cfRule>
  </conditionalFormatting>
  <conditionalFormatting sqref="K83 K85:K86">
    <cfRule type="expression" dxfId="807" priority="215">
      <formula>$AP83="None"</formula>
    </cfRule>
  </conditionalFormatting>
  <conditionalFormatting sqref="K83 K85:K86">
    <cfRule type="expression" dxfId="806" priority="214">
      <formula>$AP83="None"</formula>
    </cfRule>
  </conditionalFormatting>
  <conditionalFormatting sqref="K84">
    <cfRule type="expression" dxfId="805" priority="212">
      <formula>$AP84="None"</formula>
    </cfRule>
  </conditionalFormatting>
  <conditionalFormatting sqref="K84">
    <cfRule type="expression" dxfId="804" priority="211">
      <formula>$AP84="None"</formula>
    </cfRule>
  </conditionalFormatting>
  <conditionalFormatting sqref="K87">
    <cfRule type="expression" dxfId="803" priority="210">
      <formula>$AP87="None"</formula>
    </cfRule>
  </conditionalFormatting>
  <conditionalFormatting sqref="K87">
    <cfRule type="expression" dxfId="802" priority="209">
      <formula>$AP87="None"</formula>
    </cfRule>
  </conditionalFormatting>
  <conditionalFormatting sqref="K87:K88">
    <cfRule type="expression" dxfId="801" priority="208">
      <formula>$AP87="None"</formula>
    </cfRule>
  </conditionalFormatting>
  <conditionalFormatting sqref="K86">
    <cfRule type="expression" dxfId="800" priority="207">
      <formula>$AP86="None"</formula>
    </cfRule>
  </conditionalFormatting>
  <conditionalFormatting sqref="K87:K88">
    <cfRule type="expression" dxfId="799" priority="206">
      <formula>$AP87="None"</formula>
    </cfRule>
  </conditionalFormatting>
  <conditionalFormatting sqref="K86">
    <cfRule type="expression" dxfId="798" priority="205">
      <formula>$AP86="None"</formula>
    </cfRule>
  </conditionalFormatting>
  <conditionalFormatting sqref="K85">
    <cfRule type="expression" dxfId="797" priority="204">
      <formula>$AP85="None"</formula>
    </cfRule>
  </conditionalFormatting>
  <conditionalFormatting sqref="K85">
    <cfRule type="expression" dxfId="796" priority="203">
      <formula>$AP85="None"</formula>
    </cfRule>
  </conditionalFormatting>
  <conditionalFormatting sqref="C50">
    <cfRule type="expression" dxfId="795" priority="177">
      <formula>$AD50="None"</formula>
    </cfRule>
  </conditionalFormatting>
  <conditionalFormatting sqref="C50">
    <cfRule type="expression" dxfId="794" priority="176">
      <formula>$AP50="None"</formula>
    </cfRule>
  </conditionalFormatting>
  <conditionalFormatting sqref="C50">
    <cfRule type="expression" dxfId="793" priority="173">
      <formula>$AD50="None"</formula>
    </cfRule>
  </conditionalFormatting>
  <conditionalFormatting sqref="C50">
    <cfRule type="expression" dxfId="792" priority="175">
      <formula>$AP50="None"</formula>
    </cfRule>
  </conditionalFormatting>
  <conditionalFormatting sqref="C50">
    <cfRule type="expression" dxfId="791" priority="174">
      <formula>$AP50="None"</formula>
    </cfRule>
  </conditionalFormatting>
  <conditionalFormatting sqref="C50">
    <cfRule type="expression" dxfId="790" priority="170">
      <formula>$AD50="None"</formula>
    </cfRule>
  </conditionalFormatting>
  <conditionalFormatting sqref="C50">
    <cfRule type="expression" dxfId="789" priority="172">
      <formula>$AP50="None"</formula>
    </cfRule>
  </conditionalFormatting>
  <conditionalFormatting sqref="C50">
    <cfRule type="expression" dxfId="788" priority="171">
      <formula>$AD50="None"</formula>
    </cfRule>
  </conditionalFormatting>
  <conditionalFormatting sqref="C50">
    <cfRule type="expression" dxfId="787" priority="169">
      <formula>$AP50="None"</formula>
    </cfRule>
  </conditionalFormatting>
  <conditionalFormatting sqref="C50">
    <cfRule type="expression" dxfId="786" priority="168">
      <formula>$AP50="None"</formula>
    </cfRule>
  </conditionalFormatting>
  <conditionalFormatting sqref="C57">
    <cfRule type="expression" dxfId="785" priority="167">
      <formula>$AD57="None"</formula>
    </cfRule>
  </conditionalFormatting>
  <conditionalFormatting sqref="C57">
    <cfRule type="expression" dxfId="784" priority="166">
      <formula>$AP57="None"</formula>
    </cfRule>
  </conditionalFormatting>
  <conditionalFormatting sqref="C57">
    <cfRule type="expression" dxfId="783" priority="163">
      <formula>$AD57="None"</formula>
    </cfRule>
  </conditionalFormatting>
  <conditionalFormatting sqref="C57">
    <cfRule type="expression" dxfId="782" priority="165">
      <formula>$AP57="None"</formula>
    </cfRule>
  </conditionalFormatting>
  <conditionalFormatting sqref="C57">
    <cfRule type="expression" dxfId="781" priority="164">
      <formula>$AP57="None"</formula>
    </cfRule>
  </conditionalFormatting>
  <conditionalFormatting sqref="C57">
    <cfRule type="expression" dxfId="780" priority="160">
      <formula>$AD57="None"</formula>
    </cfRule>
  </conditionalFormatting>
  <conditionalFormatting sqref="C57">
    <cfRule type="expression" dxfId="779" priority="162">
      <formula>$AP57="None"</formula>
    </cfRule>
  </conditionalFormatting>
  <conditionalFormatting sqref="C57">
    <cfRule type="expression" dxfId="778" priority="161">
      <formula>$AD57="None"</formula>
    </cfRule>
  </conditionalFormatting>
  <conditionalFormatting sqref="C57">
    <cfRule type="expression" dxfId="777" priority="159">
      <formula>$AP57="None"</formula>
    </cfRule>
  </conditionalFormatting>
  <conditionalFormatting sqref="C57">
    <cfRule type="expression" dxfId="776" priority="158">
      <formula>$AP57="None"</formula>
    </cfRule>
  </conditionalFormatting>
  <conditionalFormatting sqref="C64">
    <cfRule type="expression" dxfId="775" priority="157">
      <formula>$AD64="None"</formula>
    </cfRule>
  </conditionalFormatting>
  <conditionalFormatting sqref="C64">
    <cfRule type="expression" dxfId="774" priority="156">
      <formula>$AP64="None"</formula>
    </cfRule>
  </conditionalFormatting>
  <conditionalFormatting sqref="C64">
    <cfRule type="expression" dxfId="773" priority="153">
      <formula>$AD64="None"</formula>
    </cfRule>
  </conditionalFormatting>
  <conditionalFormatting sqref="C64">
    <cfRule type="expression" dxfId="772" priority="155">
      <formula>$AP64="None"</formula>
    </cfRule>
  </conditionalFormatting>
  <conditionalFormatting sqref="C64">
    <cfRule type="expression" dxfId="771" priority="154">
      <formula>$AP64="None"</formula>
    </cfRule>
  </conditionalFormatting>
  <conditionalFormatting sqref="C64">
    <cfRule type="expression" dxfId="770" priority="150">
      <formula>$AD64="None"</formula>
    </cfRule>
  </conditionalFormatting>
  <conditionalFormatting sqref="C64">
    <cfRule type="expression" dxfId="769" priority="152">
      <formula>$AP64="None"</formula>
    </cfRule>
  </conditionalFormatting>
  <conditionalFormatting sqref="C64">
    <cfRule type="expression" dxfId="768" priority="151">
      <formula>$AD64="None"</formula>
    </cfRule>
  </conditionalFormatting>
  <conditionalFormatting sqref="C64">
    <cfRule type="expression" dxfId="767" priority="149">
      <formula>$AP64="None"</formula>
    </cfRule>
  </conditionalFormatting>
  <conditionalFormatting sqref="C64">
    <cfRule type="expression" dxfId="766" priority="148">
      <formula>$AP64="None"</formula>
    </cfRule>
  </conditionalFormatting>
  <conditionalFormatting sqref="C71">
    <cfRule type="expression" dxfId="765" priority="147">
      <formula>$AD71="None"</formula>
    </cfRule>
  </conditionalFormatting>
  <conditionalFormatting sqref="C71">
    <cfRule type="expression" dxfId="764" priority="146">
      <formula>$AP71="None"</formula>
    </cfRule>
  </conditionalFormatting>
  <conditionalFormatting sqref="C71">
    <cfRule type="expression" dxfId="763" priority="143">
      <formula>$AD71="None"</formula>
    </cfRule>
  </conditionalFormatting>
  <conditionalFormatting sqref="C71">
    <cfRule type="expression" dxfId="762" priority="145">
      <formula>$AP71="None"</formula>
    </cfRule>
  </conditionalFormatting>
  <conditionalFormatting sqref="C71">
    <cfRule type="expression" dxfId="761" priority="144">
      <formula>$AP71="None"</formula>
    </cfRule>
  </conditionalFormatting>
  <conditionalFormatting sqref="C71">
    <cfRule type="expression" dxfId="760" priority="140">
      <formula>$AD71="None"</formula>
    </cfRule>
  </conditionalFormatting>
  <conditionalFormatting sqref="C71">
    <cfRule type="expression" dxfId="759" priority="142">
      <formula>$AP71="None"</formula>
    </cfRule>
  </conditionalFormatting>
  <conditionalFormatting sqref="C71">
    <cfRule type="expression" dxfId="758" priority="141">
      <formula>$AD71="None"</formula>
    </cfRule>
  </conditionalFormatting>
  <conditionalFormatting sqref="C71">
    <cfRule type="expression" dxfId="757" priority="139">
      <formula>$AP71="None"</formula>
    </cfRule>
  </conditionalFormatting>
  <conditionalFormatting sqref="C71">
    <cfRule type="expression" dxfId="756" priority="138">
      <formula>$AP71="None"</formula>
    </cfRule>
  </conditionalFormatting>
  <conditionalFormatting sqref="C76">
    <cfRule type="expression" dxfId="755" priority="137">
      <formula>$AP76="None"</formula>
    </cfRule>
  </conditionalFormatting>
  <conditionalFormatting sqref="C76">
    <cfRule type="expression" dxfId="754" priority="134">
      <formula>$AD76="None"</formula>
    </cfRule>
  </conditionalFormatting>
  <conditionalFormatting sqref="C76">
    <cfRule type="expression" dxfId="753" priority="136">
      <formula>$AP76="None"</formula>
    </cfRule>
  </conditionalFormatting>
  <conditionalFormatting sqref="C76">
    <cfRule type="expression" dxfId="752" priority="135">
      <formula>$AP76="None"</formula>
    </cfRule>
  </conditionalFormatting>
  <conditionalFormatting sqref="C76">
    <cfRule type="expression" dxfId="751" priority="131">
      <formula>$AD76="None"</formula>
    </cfRule>
  </conditionalFormatting>
  <conditionalFormatting sqref="C76">
    <cfRule type="expression" dxfId="750" priority="133">
      <formula>$AP76="None"</formula>
    </cfRule>
  </conditionalFormatting>
  <conditionalFormatting sqref="C76">
    <cfRule type="expression" dxfId="749" priority="132">
      <formula>$AD76="None"</formula>
    </cfRule>
  </conditionalFormatting>
  <conditionalFormatting sqref="C76">
    <cfRule type="expression" dxfId="748" priority="130">
      <formula>$AP76="None"</formula>
    </cfRule>
  </conditionalFormatting>
  <conditionalFormatting sqref="C76">
    <cfRule type="expression" dxfId="747" priority="129">
      <formula>$AP76="None"</formula>
    </cfRule>
  </conditionalFormatting>
  <conditionalFormatting sqref="C132">
    <cfRule type="expression" dxfId="746" priority="128">
      <formula>$AP132="None"</formula>
    </cfRule>
  </conditionalFormatting>
  <conditionalFormatting sqref="C132">
    <cfRule type="expression" dxfId="745" priority="127">
      <formula>$AP132="None"</formula>
    </cfRule>
  </conditionalFormatting>
  <conditionalFormatting sqref="C137">
    <cfRule type="expression" dxfId="744" priority="126">
      <formula>$AP137="None"</formula>
    </cfRule>
  </conditionalFormatting>
  <conditionalFormatting sqref="C137">
    <cfRule type="expression" dxfId="743" priority="125">
      <formula>$AP137="None"</formula>
    </cfRule>
  </conditionalFormatting>
  <conditionalFormatting sqref="C141">
    <cfRule type="expression" dxfId="742" priority="124">
      <formula>$AP141="None"</formula>
    </cfRule>
  </conditionalFormatting>
  <conditionalFormatting sqref="C141">
    <cfRule type="expression" dxfId="741" priority="123">
      <formula>$AP141="None"</formula>
    </cfRule>
  </conditionalFormatting>
  <conditionalFormatting sqref="L97">
    <cfRule type="expression" dxfId="740" priority="115" stopIfTrue="1">
      <formula>$AE97="None"</formula>
    </cfRule>
  </conditionalFormatting>
  <conditionalFormatting sqref="K97">
    <cfRule type="expression" dxfId="739" priority="117">
      <formula>$AP97="None"</formula>
    </cfRule>
  </conditionalFormatting>
  <conditionalFormatting sqref="K97">
    <cfRule type="expression" dxfId="738" priority="116">
      <formula>$AP97="None"</formula>
    </cfRule>
  </conditionalFormatting>
  <conditionalFormatting sqref="K97">
    <cfRule type="expression" dxfId="737" priority="114">
      <formula>$AP97="None"</formula>
    </cfRule>
  </conditionalFormatting>
  <conditionalFormatting sqref="K97">
    <cfRule type="expression" dxfId="736" priority="113">
      <formula>$AP97="None"</formula>
    </cfRule>
  </conditionalFormatting>
  <conditionalFormatting sqref="N40:N46">
    <cfRule type="expression" dxfId="735" priority="69">
      <formula>$AD40="None"</formula>
    </cfRule>
  </conditionalFormatting>
  <conditionalFormatting sqref="L41:L46">
    <cfRule type="expression" dxfId="734" priority="70" stopIfTrue="1">
      <formula>$AE41="None"</formula>
    </cfRule>
  </conditionalFormatting>
  <conditionalFormatting sqref="M46">
    <cfRule type="expression" dxfId="733" priority="87">
      <formula>$AD46="None"</formula>
    </cfRule>
  </conditionalFormatting>
  <conditionalFormatting sqref="M40">
    <cfRule type="expression" dxfId="732" priority="86">
      <formula>$AD40="None"</formula>
    </cfRule>
  </conditionalFormatting>
  <conditionalFormatting sqref="K40">
    <cfRule type="expression" dxfId="731" priority="85">
      <formula>$AD40="None"</formula>
    </cfRule>
  </conditionalFormatting>
  <conditionalFormatting sqref="K46">
    <cfRule type="expression" dxfId="730" priority="84">
      <formula>$AP46="None"</formula>
    </cfRule>
  </conditionalFormatting>
  <conditionalFormatting sqref="K45">
    <cfRule type="expression" dxfId="729" priority="83">
      <formula>$AP45="None"</formula>
    </cfRule>
  </conditionalFormatting>
  <conditionalFormatting sqref="M45">
    <cfRule type="expression" dxfId="728" priority="82">
      <formula>$AD45="None"</formula>
    </cfRule>
  </conditionalFormatting>
  <conditionalFormatting sqref="M41:M44">
    <cfRule type="expression" dxfId="727" priority="81">
      <formula>$AD41="None"</formula>
    </cfRule>
  </conditionalFormatting>
  <conditionalFormatting sqref="L40">
    <cfRule type="expression" dxfId="726" priority="80" stopIfTrue="1">
      <formula>$AE40="None"</formula>
    </cfRule>
  </conditionalFormatting>
  <conditionalFormatting sqref="M40">
    <cfRule type="expression" dxfId="725" priority="79">
      <formula>$AD40="None"</formula>
    </cfRule>
  </conditionalFormatting>
  <conditionalFormatting sqref="K40">
    <cfRule type="expression" dxfId="724" priority="78">
      <formula>$AD40="None"</formula>
    </cfRule>
  </conditionalFormatting>
  <conditionalFormatting sqref="K46">
    <cfRule type="expression" dxfId="723" priority="77">
      <formula>$AP46="None"</formula>
    </cfRule>
  </conditionalFormatting>
  <conditionalFormatting sqref="K45">
    <cfRule type="expression" dxfId="722" priority="76">
      <formula>$AP45="None"</formula>
    </cfRule>
  </conditionalFormatting>
  <conditionalFormatting sqref="M45">
    <cfRule type="expression" dxfId="721" priority="75">
      <formula>$AD45="None"</formula>
    </cfRule>
  </conditionalFormatting>
  <conditionalFormatting sqref="M41:M44">
    <cfRule type="expression" dxfId="720" priority="74">
      <formula>$AD41="None"</formula>
    </cfRule>
  </conditionalFormatting>
  <conditionalFormatting sqref="L40">
    <cfRule type="expression" dxfId="719" priority="73" stopIfTrue="1">
      <formula>$AE40="None"</formula>
    </cfRule>
  </conditionalFormatting>
  <conditionalFormatting sqref="K41:K44">
    <cfRule type="expression" dxfId="718" priority="72">
      <formula>$AP41="None"</formula>
    </cfRule>
  </conditionalFormatting>
  <conditionalFormatting sqref="K41:K44">
    <cfRule type="expression" dxfId="717" priority="71">
      <formula>$AP41="None"</formula>
    </cfRule>
  </conditionalFormatting>
  <conditionalFormatting sqref="L69:L74">
    <cfRule type="expression" dxfId="716" priority="44" stopIfTrue="1">
      <formula>$AE69="None"</formula>
    </cfRule>
  </conditionalFormatting>
  <conditionalFormatting sqref="M68:M74">
    <cfRule type="expression" dxfId="715" priority="68">
      <formula>$AD68="None"</formula>
    </cfRule>
  </conditionalFormatting>
  <conditionalFormatting sqref="K74">
    <cfRule type="expression" dxfId="714" priority="67">
      <formula>$AP74="None"</formula>
    </cfRule>
  </conditionalFormatting>
  <conditionalFormatting sqref="M68:M71">
    <cfRule type="expression" dxfId="713" priority="66">
      <formula>$AD68="None"</formula>
    </cfRule>
  </conditionalFormatting>
  <conditionalFormatting sqref="K68:K71">
    <cfRule type="expression" dxfId="712" priority="65">
      <formula>$AD68="None"</formula>
    </cfRule>
  </conditionalFormatting>
  <conditionalFormatting sqref="K73">
    <cfRule type="expression" dxfId="711" priority="64">
      <formula>$AP73="None"</formula>
    </cfRule>
  </conditionalFormatting>
  <conditionalFormatting sqref="M73">
    <cfRule type="expression" dxfId="710" priority="63">
      <formula>$AD73="None"</formula>
    </cfRule>
  </conditionalFormatting>
  <conditionalFormatting sqref="M72">
    <cfRule type="expression" dxfId="709" priority="62">
      <formula>$AD72="None"</formula>
    </cfRule>
  </conditionalFormatting>
  <conditionalFormatting sqref="L68">
    <cfRule type="expression" dxfId="708" priority="61" stopIfTrue="1">
      <formula>$AE68="None"</formula>
    </cfRule>
  </conditionalFormatting>
  <conditionalFormatting sqref="K72">
    <cfRule type="expression" dxfId="707" priority="60">
      <formula>$AP72="None"</formula>
    </cfRule>
  </conditionalFormatting>
  <conditionalFormatting sqref="M68:M71">
    <cfRule type="expression" dxfId="706" priority="59">
      <formula>$AD68="None"</formula>
    </cfRule>
  </conditionalFormatting>
  <conditionalFormatting sqref="K68:K71">
    <cfRule type="expression" dxfId="705" priority="58">
      <formula>$AD68="None"</formula>
    </cfRule>
  </conditionalFormatting>
  <conditionalFormatting sqref="K73">
    <cfRule type="expression" dxfId="704" priority="57">
      <formula>$AP73="None"</formula>
    </cfRule>
  </conditionalFormatting>
  <conditionalFormatting sqref="M73">
    <cfRule type="expression" dxfId="703" priority="56">
      <formula>$AD73="None"</formula>
    </cfRule>
  </conditionalFormatting>
  <conditionalFormatting sqref="M72">
    <cfRule type="expression" dxfId="702" priority="55">
      <formula>$AD72="None"</formula>
    </cfRule>
  </conditionalFormatting>
  <conditionalFormatting sqref="L68">
    <cfRule type="expression" dxfId="701" priority="54" stopIfTrue="1">
      <formula>$AE68="None"</formula>
    </cfRule>
  </conditionalFormatting>
  <conditionalFormatting sqref="K72">
    <cfRule type="expression" dxfId="700" priority="53">
      <formula>$AP72="None"</formula>
    </cfRule>
  </conditionalFormatting>
  <conditionalFormatting sqref="K73">
    <cfRule type="expression" dxfId="699" priority="52">
      <formula>$AP73="None"</formula>
    </cfRule>
  </conditionalFormatting>
  <conditionalFormatting sqref="K72">
    <cfRule type="expression" dxfId="698" priority="51">
      <formula>$AP72="None"</formula>
    </cfRule>
  </conditionalFormatting>
  <conditionalFormatting sqref="K73">
    <cfRule type="expression" dxfId="697" priority="50">
      <formula>$AP73="None"</formula>
    </cfRule>
  </conditionalFormatting>
  <conditionalFormatting sqref="K72">
    <cfRule type="expression" dxfId="696" priority="49">
      <formula>$AP72="None"</formula>
    </cfRule>
  </conditionalFormatting>
  <conditionalFormatting sqref="M73">
    <cfRule type="expression" dxfId="695" priority="48">
      <formula>$AD73="None"</formula>
    </cfRule>
  </conditionalFormatting>
  <conditionalFormatting sqref="M72">
    <cfRule type="expression" dxfId="694" priority="47">
      <formula>$AD72="None"</formula>
    </cfRule>
  </conditionalFormatting>
  <conditionalFormatting sqref="M73">
    <cfRule type="expression" dxfId="693" priority="46">
      <formula>$AD73="None"</formula>
    </cfRule>
  </conditionalFormatting>
  <conditionalFormatting sqref="M72">
    <cfRule type="expression" dxfId="692" priority="45">
      <formula>$AD72="None"</formula>
    </cfRule>
  </conditionalFormatting>
  <conditionalFormatting sqref="K68 K70">
    <cfRule type="expression" dxfId="691" priority="41">
      <formula>$AD68="None"</formula>
    </cfRule>
  </conditionalFormatting>
  <conditionalFormatting sqref="K72:K73">
    <cfRule type="expression" dxfId="690" priority="43">
      <formula>$AP72="None"</formula>
    </cfRule>
  </conditionalFormatting>
  <conditionalFormatting sqref="K72:K73">
    <cfRule type="expression" dxfId="689" priority="42">
      <formula>$AP72="None"</formula>
    </cfRule>
  </conditionalFormatting>
  <conditionalFormatting sqref="L68">
    <cfRule type="expression" dxfId="688" priority="40" stopIfTrue="1">
      <formula>$AE68="None"</formula>
    </cfRule>
  </conditionalFormatting>
  <conditionalFormatting sqref="L68">
    <cfRule type="expression" dxfId="687" priority="39" stopIfTrue="1">
      <formula>$AE68="None"</formula>
    </cfRule>
  </conditionalFormatting>
  <conditionalFormatting sqref="K71">
    <cfRule type="expression" dxfId="686" priority="38">
      <formula>$AP71="None"</formula>
    </cfRule>
  </conditionalFormatting>
  <conditionalFormatting sqref="K71">
    <cfRule type="expression" dxfId="685" priority="37">
      <formula>$AP71="None"</formula>
    </cfRule>
  </conditionalFormatting>
  <conditionalFormatting sqref="K69">
    <cfRule type="expression" dxfId="684" priority="36">
      <formula>$AP69="None"</formula>
    </cfRule>
  </conditionalFormatting>
  <conditionalFormatting sqref="L90:L95">
    <cfRule type="expression" dxfId="683" priority="11" stopIfTrue="1">
      <formula>$AE90="None"</formula>
    </cfRule>
  </conditionalFormatting>
  <conditionalFormatting sqref="M89:M95">
    <cfRule type="expression" dxfId="682" priority="35">
      <formula>$AD89="None"</formula>
    </cfRule>
  </conditionalFormatting>
  <conditionalFormatting sqref="K95">
    <cfRule type="expression" dxfId="681" priority="34">
      <formula>$AP95="None"</formula>
    </cfRule>
  </conditionalFormatting>
  <conditionalFormatting sqref="M89:M92">
    <cfRule type="expression" dxfId="680" priority="33">
      <formula>$AD89="None"</formula>
    </cfRule>
  </conditionalFormatting>
  <conditionalFormatting sqref="K89:K92">
    <cfRule type="expression" dxfId="679" priority="32">
      <formula>$AD89="None"</formula>
    </cfRule>
  </conditionalFormatting>
  <conditionalFormatting sqref="K94">
    <cfRule type="expression" dxfId="678" priority="31">
      <formula>$AP94="None"</formula>
    </cfRule>
  </conditionalFormatting>
  <conditionalFormatting sqref="M94">
    <cfRule type="expression" dxfId="677" priority="30">
      <formula>$AD94="None"</formula>
    </cfRule>
  </conditionalFormatting>
  <conditionalFormatting sqref="M93">
    <cfRule type="expression" dxfId="676" priority="29">
      <formula>$AD93="None"</formula>
    </cfRule>
  </conditionalFormatting>
  <conditionalFormatting sqref="L89">
    <cfRule type="expression" dxfId="675" priority="28" stopIfTrue="1">
      <formula>$AE89="None"</formula>
    </cfRule>
  </conditionalFormatting>
  <conditionalFormatting sqref="K93">
    <cfRule type="expression" dxfId="674" priority="27">
      <formula>$AP93="None"</formula>
    </cfRule>
  </conditionalFormatting>
  <conditionalFormatting sqref="M89:M92">
    <cfRule type="expression" dxfId="673" priority="26">
      <formula>$AD89="None"</formula>
    </cfRule>
  </conditionalFormatting>
  <conditionalFormatting sqref="K89:K92">
    <cfRule type="expression" dxfId="672" priority="25">
      <formula>$AD89="None"</formula>
    </cfRule>
  </conditionalFormatting>
  <conditionalFormatting sqref="K94">
    <cfRule type="expression" dxfId="671" priority="24">
      <formula>$AP94="None"</formula>
    </cfRule>
  </conditionalFormatting>
  <conditionalFormatting sqref="M94">
    <cfRule type="expression" dxfId="670" priority="23">
      <formula>$AD94="None"</formula>
    </cfRule>
  </conditionalFormatting>
  <conditionalFormatting sqref="M93">
    <cfRule type="expression" dxfId="669" priority="22">
      <formula>$AD93="None"</formula>
    </cfRule>
  </conditionalFormatting>
  <conditionalFormatting sqref="L89">
    <cfRule type="expression" dxfId="668" priority="21" stopIfTrue="1">
      <formula>$AE89="None"</formula>
    </cfRule>
  </conditionalFormatting>
  <conditionalFormatting sqref="K93">
    <cfRule type="expression" dxfId="667" priority="20">
      <formula>$AP93="None"</formula>
    </cfRule>
  </conditionalFormatting>
  <conditionalFormatting sqref="K94">
    <cfRule type="expression" dxfId="666" priority="19">
      <formula>$AP94="None"</formula>
    </cfRule>
  </conditionalFormatting>
  <conditionalFormatting sqref="K93">
    <cfRule type="expression" dxfId="665" priority="18">
      <formula>$AP93="None"</formula>
    </cfRule>
  </conditionalFormatting>
  <conditionalFormatting sqref="K94">
    <cfRule type="expression" dxfId="664" priority="17">
      <formula>$AP94="None"</formula>
    </cfRule>
  </conditionalFormatting>
  <conditionalFormatting sqref="K93">
    <cfRule type="expression" dxfId="663" priority="16">
      <formula>$AP93="None"</formula>
    </cfRule>
  </conditionalFormatting>
  <conditionalFormatting sqref="M94">
    <cfRule type="expression" dxfId="662" priority="15">
      <formula>$AD94="None"</formula>
    </cfRule>
  </conditionalFormatting>
  <conditionalFormatting sqref="M93">
    <cfRule type="expression" dxfId="661" priority="14">
      <formula>$AD93="None"</formula>
    </cfRule>
  </conditionalFormatting>
  <conditionalFormatting sqref="M94">
    <cfRule type="expression" dxfId="660" priority="13">
      <formula>$AD94="None"</formula>
    </cfRule>
  </conditionalFormatting>
  <conditionalFormatting sqref="M93">
    <cfRule type="expression" dxfId="659" priority="12">
      <formula>$AD93="None"</formula>
    </cfRule>
  </conditionalFormatting>
  <conditionalFormatting sqref="K89 K91">
    <cfRule type="expression" dxfId="658" priority="8">
      <formula>$AD89="None"</formula>
    </cfRule>
  </conditionalFormatting>
  <conditionalFormatting sqref="K93:K94">
    <cfRule type="expression" dxfId="657" priority="10">
      <formula>$AP93="None"</formula>
    </cfRule>
  </conditionalFormatting>
  <conditionalFormatting sqref="K93:K94">
    <cfRule type="expression" dxfId="656" priority="9">
      <formula>$AP93="None"</formula>
    </cfRule>
  </conditionalFormatting>
  <conditionalFormatting sqref="L89">
    <cfRule type="expression" dxfId="655" priority="7" stopIfTrue="1">
      <formula>$AE89="None"</formula>
    </cfRule>
  </conditionalFormatting>
  <conditionalFormatting sqref="L89">
    <cfRule type="expression" dxfId="654" priority="6" stopIfTrue="1">
      <formula>$AE89="None"</formula>
    </cfRule>
  </conditionalFormatting>
  <conditionalFormatting sqref="K92">
    <cfRule type="expression" dxfId="653" priority="5">
      <formula>$AP92="None"</formula>
    </cfRule>
  </conditionalFormatting>
  <conditionalFormatting sqref="K92">
    <cfRule type="expression" dxfId="652" priority="4">
      <formula>$AP92="None"</formula>
    </cfRule>
  </conditionalFormatting>
  <conditionalFormatting sqref="K90">
    <cfRule type="expression" dxfId="651" priority="3">
      <formula>$AP90="None"</formula>
    </cfRule>
  </conditionalFormatting>
  <conditionalFormatting sqref="L63">
    <cfRule type="expression" dxfId="650" priority="2" stopIfTrue="1">
      <formula>$AE63="None"</formula>
    </cfRule>
  </conditionalFormatting>
  <conditionalFormatting sqref="L57">
    <cfRule type="expression" dxfId="649" priority="1" stopIfTrue="1">
      <formula>$AE57="None"</formula>
    </cfRule>
  </conditionalFormatting>
  <pageMargins left="0.25" right="0.25" top="0.8" bottom="0.19" header="0.3" footer="0.3"/>
  <pageSetup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FD09-9FEB-40CD-8459-EC9232ACCACD}">
  <sheetPr>
    <pageSetUpPr fitToPage="1"/>
  </sheetPr>
  <dimension ref="A2:X145"/>
  <sheetViews>
    <sheetView tabSelected="1" topLeftCell="A58" zoomScale="80" zoomScaleNormal="80" workbookViewId="0">
      <selection activeCell="D76" sqref="D76"/>
    </sheetView>
  </sheetViews>
  <sheetFormatPr defaultColWidth="8.85546875" defaultRowHeight="15" x14ac:dyDescent="0.25"/>
  <cols>
    <col min="1" max="1" width="10.85546875" style="16" customWidth="1"/>
    <col min="2" max="2" width="8.85546875" style="16"/>
    <col min="3" max="3" width="11.7109375" style="16" customWidth="1"/>
    <col min="4" max="4" width="68.7109375" style="16" bestFit="1" customWidth="1"/>
    <col min="5" max="5" width="8.85546875" style="16"/>
    <col min="6" max="6" width="2.28515625" style="16" customWidth="1"/>
    <col min="7" max="7" width="11.140625" style="16" customWidth="1"/>
    <col min="8" max="8" width="46.28515625" style="16" bestFit="1" customWidth="1"/>
    <col min="9" max="9" width="8.85546875" style="16"/>
    <col min="10" max="10" width="1.7109375" style="16" customWidth="1"/>
    <col min="11" max="11" width="12" style="16" hidden="1" customWidth="1"/>
    <col min="12" max="12" width="32.28515625" style="16" hidden="1" customWidth="1"/>
    <col min="13" max="13" width="0" style="16" hidden="1" customWidth="1"/>
    <col min="14" max="14" width="2.28515625" style="16" customWidth="1"/>
    <col min="15" max="15" width="12.140625" style="16" customWidth="1"/>
    <col min="16" max="16" width="30.5703125" style="16" bestFit="1" customWidth="1"/>
    <col min="17" max="17" width="8.85546875" style="16"/>
    <col min="18" max="18" width="12" style="16" customWidth="1"/>
    <col min="19" max="19" width="29.28515625" style="16" bestFit="1" customWidth="1"/>
    <col min="20" max="16384" width="8.85546875" style="16"/>
  </cols>
  <sheetData>
    <row r="2" spans="1:21" x14ac:dyDescent="0.25">
      <c r="A2" s="13"/>
      <c r="B2" s="1" t="s">
        <v>0</v>
      </c>
      <c r="C2" s="161">
        <v>43724</v>
      </c>
      <c r="D2" s="161"/>
      <c r="E2" s="2"/>
      <c r="F2" s="7"/>
      <c r="G2" s="3"/>
      <c r="H2" s="14" t="s">
        <v>28</v>
      </c>
      <c r="I2" s="4"/>
      <c r="J2" s="4"/>
      <c r="K2" s="4"/>
      <c r="L2" s="4"/>
      <c r="M2" s="4"/>
      <c r="N2" s="4"/>
      <c r="O2" s="15">
        <f>C2</f>
        <v>43724</v>
      </c>
      <c r="P2" s="13"/>
      <c r="Q2" s="4"/>
      <c r="R2" s="15"/>
      <c r="S2" s="13"/>
      <c r="T2" s="13"/>
    </row>
    <row r="3" spans="1:21" x14ac:dyDescent="0.25">
      <c r="A3" s="5"/>
      <c r="B3" s="5"/>
      <c r="C3" s="6"/>
      <c r="D3" s="162" t="s">
        <v>23</v>
      </c>
      <c r="E3" s="4" t="s">
        <v>2</v>
      </c>
      <c r="F3" s="7"/>
      <c r="G3" s="8"/>
      <c r="H3" s="159" t="s">
        <v>25</v>
      </c>
      <c r="I3" s="4" t="s">
        <v>2</v>
      </c>
      <c r="J3" s="4"/>
      <c r="K3" s="8"/>
      <c r="L3" s="163" t="s">
        <v>4</v>
      </c>
      <c r="M3" s="4" t="s">
        <v>2</v>
      </c>
      <c r="N3" s="4"/>
      <c r="O3" s="8"/>
      <c r="P3" s="159" t="s">
        <v>16</v>
      </c>
      <c r="Q3" s="4" t="s">
        <v>2</v>
      </c>
      <c r="R3" s="8"/>
      <c r="S3" s="159" t="s">
        <v>17</v>
      </c>
      <c r="T3" s="4" t="s">
        <v>2</v>
      </c>
    </row>
    <row r="4" spans="1:21" ht="15.75" thickBot="1" x14ac:dyDescent="0.3">
      <c r="A4" s="13"/>
      <c r="B4" s="13"/>
      <c r="C4" s="4" t="s">
        <v>5</v>
      </c>
      <c r="D4" s="160"/>
      <c r="E4" s="4" t="s">
        <v>6</v>
      </c>
      <c r="F4" s="7"/>
      <c r="G4" s="4" t="s">
        <v>5</v>
      </c>
      <c r="H4" s="159"/>
      <c r="I4" s="4" t="s">
        <v>6</v>
      </c>
      <c r="J4" s="4"/>
      <c r="K4" s="4" t="s">
        <v>5</v>
      </c>
      <c r="L4" s="164"/>
      <c r="M4" s="4" t="s">
        <v>6</v>
      </c>
      <c r="N4" s="4"/>
      <c r="O4" s="4" t="s">
        <v>5</v>
      </c>
      <c r="P4" s="160"/>
      <c r="Q4" s="4" t="s">
        <v>6</v>
      </c>
      <c r="R4" s="4" t="s">
        <v>5</v>
      </c>
      <c r="S4" s="160"/>
      <c r="T4" s="4" t="s">
        <v>6</v>
      </c>
    </row>
    <row r="5" spans="1:21" x14ac:dyDescent="0.25">
      <c r="A5" s="10"/>
      <c r="B5" s="165" t="s">
        <v>7</v>
      </c>
      <c r="C5" s="17"/>
      <c r="D5" s="18" t="str">
        <f>IF($C5&gt;0,VLOOKUP($C5,'[1]items by line'!$A$2:$C$1028,2,FALSE),"")</f>
        <v/>
      </c>
      <c r="E5" s="19"/>
      <c r="F5" s="20"/>
      <c r="G5" s="141"/>
      <c r="H5" s="24" t="str">
        <f>IF($G5&gt;0,VLOOKUP($G5,'[1]items by line'!$A$2:$C$1028,2,FALSE),"")</f>
        <v/>
      </c>
      <c r="I5" s="59"/>
      <c r="J5" s="22"/>
      <c r="K5" s="23"/>
      <c r="L5" s="24" t="str">
        <f>IF($K5&gt;0,VLOOKUP($K5,'[1]items by line'!$A$2:$C$1028,2,FALSE),"")</f>
        <v/>
      </c>
      <c r="M5" s="24"/>
      <c r="N5" s="19"/>
      <c r="O5" s="25"/>
      <c r="P5" s="26" t="str">
        <f>IF($O5&gt;0,VLOOKUP($O5,'[1]items by line'!$A$2:$C$1028,2,FALSE),"")</f>
        <v/>
      </c>
      <c r="Q5" s="27"/>
      <c r="R5" s="25"/>
      <c r="S5" s="27" t="str">
        <f>IF($R5&gt;0,VLOOKUP($R5,'[1]items by line'!$A$2:$C$1028,2,FALSE),"")</f>
        <v/>
      </c>
      <c r="T5" s="28"/>
    </row>
    <row r="6" spans="1:21" x14ac:dyDescent="0.25">
      <c r="A6" s="11"/>
      <c r="B6" s="166"/>
      <c r="C6" s="29"/>
      <c r="D6" s="30" t="str">
        <f>IF($C6&gt;0,VLOOKUP($C6,'[1]items by line'!$A$2:$C$1028,2,FALSE),"")</f>
        <v/>
      </c>
      <c r="E6" s="31"/>
      <c r="F6" s="32"/>
      <c r="G6" s="142"/>
      <c r="H6" s="36" t="str">
        <f>IF($G6&gt;0,VLOOKUP($G6,'[1]items by line'!$A$2:$C$1028,2,FALSE),"")</f>
        <v/>
      </c>
      <c r="I6" s="62"/>
      <c r="J6" s="34"/>
      <c r="K6" s="35"/>
      <c r="L6" s="36"/>
      <c r="M6" s="36"/>
      <c r="N6" s="31"/>
      <c r="O6" s="37"/>
      <c r="P6" s="26"/>
      <c r="Q6" s="26"/>
      <c r="R6" s="37"/>
      <c r="S6" s="26"/>
      <c r="T6" s="38"/>
    </row>
    <row r="7" spans="1:21" x14ac:dyDescent="0.25">
      <c r="A7" s="11" t="s">
        <v>8</v>
      </c>
      <c r="B7" s="166"/>
      <c r="C7" s="29"/>
      <c r="D7" s="30" t="str">
        <f>IF($C7&gt;0,VLOOKUP($C7,'[1]items by line'!$A$2:$C$1028,2,FALSE),"")</f>
        <v/>
      </c>
      <c r="E7" s="31"/>
      <c r="F7" s="32"/>
      <c r="G7" s="142"/>
      <c r="H7" s="36" t="str">
        <f>IF($G7&gt;0,VLOOKUP($G7,'[1]items by line'!$A$2:$C$1028,2,FALSE),"")</f>
        <v/>
      </c>
      <c r="I7" s="62"/>
      <c r="J7" s="34"/>
      <c r="K7" s="35"/>
      <c r="L7" s="36"/>
      <c r="M7" s="36"/>
      <c r="N7" s="31"/>
      <c r="O7" s="37"/>
      <c r="P7" s="26"/>
      <c r="Q7" s="26"/>
      <c r="R7" s="37"/>
      <c r="S7" s="26"/>
      <c r="T7" s="38"/>
    </row>
    <row r="8" spans="1:21" x14ac:dyDescent="0.25">
      <c r="A8" s="9">
        <f>C2-1</f>
        <v>43723</v>
      </c>
      <c r="B8" s="166"/>
      <c r="C8" s="29" t="s">
        <v>19</v>
      </c>
      <c r="D8" s="30" t="str">
        <f>IF($C8&gt;0,VLOOKUP($C8,'[1]items by line'!$A$2:$C$1028,2,FALSE),"")</f>
        <v>NO PRODUCTION</v>
      </c>
      <c r="E8" s="31"/>
      <c r="F8" s="32"/>
      <c r="G8" s="142"/>
      <c r="H8" s="36" t="str">
        <f>IF($G8&gt;0,VLOOKUP($G8,'[1]items by line'!$A$2:$C$1028,2,FALSE),"")</f>
        <v/>
      </c>
      <c r="I8" s="62"/>
      <c r="J8" s="34"/>
      <c r="K8" s="35"/>
      <c r="L8" s="36"/>
      <c r="M8" s="36"/>
      <c r="N8" s="31"/>
      <c r="O8" s="37"/>
      <c r="P8" s="26"/>
      <c r="Q8" s="26"/>
      <c r="R8" s="37"/>
      <c r="S8" s="26"/>
      <c r="T8" s="38"/>
    </row>
    <row r="9" spans="1:21" x14ac:dyDescent="0.25">
      <c r="A9" s="11"/>
      <c r="B9" s="166"/>
      <c r="C9" s="29"/>
      <c r="D9" s="30" t="str">
        <f>IF($C9&gt;0,VLOOKUP($C9,'[1]items by line'!$A$2:$C$1028,2,FALSE),"")</f>
        <v/>
      </c>
      <c r="E9" s="31"/>
      <c r="F9" s="32"/>
      <c r="G9" s="142"/>
      <c r="H9" s="36" t="str">
        <f>IF($G9&gt;0,VLOOKUP($G9,'[1]items by line'!$A$2:$C$1028,2,FALSE),"")</f>
        <v/>
      </c>
      <c r="I9" s="62"/>
      <c r="J9" s="34"/>
      <c r="K9" s="35"/>
      <c r="L9" s="36" t="str">
        <f>IF($K9&gt;0,VLOOKUP($K9,'[1]items by line'!$A$2:$C$1028,2,FALSE),"")</f>
        <v/>
      </c>
      <c r="M9" s="36"/>
      <c r="N9" s="31"/>
      <c r="O9" s="37"/>
      <c r="P9" s="26" t="str">
        <f>IF($O9&gt;0,VLOOKUP($O9,'[1]items by line'!$A$2:$C$1028,2,FALSE),"")</f>
        <v/>
      </c>
      <c r="Q9" s="26"/>
      <c r="R9" s="37"/>
      <c r="S9" s="26" t="str">
        <f>IF($R9&gt;0,VLOOKUP($R9,'[1]items by line'!$A$2:$C$1028,2,FALSE),"")</f>
        <v/>
      </c>
      <c r="T9" s="38"/>
    </row>
    <row r="10" spans="1:21" x14ac:dyDescent="0.25">
      <c r="A10" s="11"/>
      <c r="B10" s="166"/>
      <c r="C10" s="29"/>
      <c r="D10" s="30" t="str">
        <f>IF($C10&gt;0,VLOOKUP($C10,'[1]items by line'!$A$2:$C$1028,2,FALSE),"")</f>
        <v/>
      </c>
      <c r="E10" s="31"/>
      <c r="F10" s="32"/>
      <c r="G10" s="142"/>
      <c r="H10" s="36" t="str">
        <f>IF($G10&gt;0,VLOOKUP($G10,'[1]items by line'!$A$2:$C$1028,2,FALSE),"")</f>
        <v/>
      </c>
      <c r="I10" s="62"/>
      <c r="J10" s="34"/>
      <c r="K10" s="35"/>
      <c r="L10" s="36" t="str">
        <f>IF($K10&gt;0,VLOOKUP($K10,'[1]items by line'!$A$2:$C$1028,2,FALSE),"")</f>
        <v/>
      </c>
      <c r="M10" s="36"/>
      <c r="N10" s="31"/>
      <c r="O10" s="37"/>
      <c r="P10" s="26" t="str">
        <f>IF($O10&gt;0,VLOOKUP($O10,'[1]items by line'!$A$2:$C$1028,2,FALSE),"")</f>
        <v/>
      </c>
      <c r="Q10" s="26"/>
      <c r="R10" s="37"/>
      <c r="S10" s="26" t="str">
        <f>IF($R10&gt;0,VLOOKUP($R10,'[1]items by line'!$A$2:$C$1028,2,FALSE),"")</f>
        <v/>
      </c>
      <c r="T10" s="38"/>
    </row>
    <row r="11" spans="1:21" ht="15.75" thickBot="1" x14ac:dyDescent="0.3">
      <c r="A11" s="12"/>
      <c r="B11" s="167"/>
      <c r="C11" s="39"/>
      <c r="D11" s="40" t="str">
        <f>IF($C11&gt;0,VLOOKUP($C11,'[1]items by line'!$A$2:$C$1028,2,FALSE),"")</f>
        <v/>
      </c>
      <c r="E11" s="41"/>
      <c r="F11" s="42"/>
      <c r="G11" s="143"/>
      <c r="H11" s="46" t="str">
        <f>IF($G11&gt;0,VLOOKUP($G11,'[1]items by line'!$A$2:$C$1028,2,FALSE),"")</f>
        <v/>
      </c>
      <c r="I11" s="65"/>
      <c r="J11" s="44"/>
      <c r="K11" s="45"/>
      <c r="L11" s="46" t="str">
        <f>IF($K11&gt;0,VLOOKUP($K11,'[1]items by line'!$A$2:$C$1028,2,FALSE),"")</f>
        <v/>
      </c>
      <c r="M11" s="46"/>
      <c r="N11" s="41"/>
      <c r="O11" s="47"/>
      <c r="P11" s="48" t="str">
        <f>IF($O11&gt;0,VLOOKUP($O11,'[1]items by line'!$A$2:$C$1028,2,FALSE),"")</f>
        <v/>
      </c>
      <c r="Q11" s="48"/>
      <c r="R11" s="47"/>
      <c r="S11" s="48" t="str">
        <f>IF($R11&gt;0,VLOOKUP($R11,'[1]items by line'!$A$2:$C$1028,2,FALSE),"")</f>
        <v/>
      </c>
      <c r="T11" s="49"/>
    </row>
    <row r="12" spans="1:21" x14ac:dyDescent="0.25">
      <c r="A12" s="11"/>
      <c r="B12" s="168" t="s">
        <v>9</v>
      </c>
      <c r="C12" s="17"/>
      <c r="D12" s="18" t="str">
        <f>IF($C12&gt;0,VLOOKUP($C12,'[1]items by line'!$A$2:$C$1028,2,FALSE),"")</f>
        <v/>
      </c>
      <c r="E12" s="19"/>
      <c r="F12" s="20"/>
      <c r="G12" s="21"/>
      <c r="H12" s="18" t="str">
        <f>IF($G12&gt;0,VLOOKUP($G12,'[1]items by line'!$A$2:$C$1028,2,FALSE),"")</f>
        <v/>
      </c>
      <c r="I12" s="19"/>
      <c r="J12" s="22"/>
      <c r="K12" s="17"/>
      <c r="L12" s="18" t="str">
        <f>IF($K12&gt;0,VLOOKUP($K12,'[1]items by line'!$A$2:$C$1028,2,FALSE),"")</f>
        <v/>
      </c>
      <c r="M12" s="18"/>
      <c r="N12" s="19"/>
      <c r="O12" s="33"/>
      <c r="P12" s="18" t="str">
        <f>IF($O12&gt;0,VLOOKUP($O12,'[1]items by line'!$A$2:$C$1028,2,FALSE),"")</f>
        <v/>
      </c>
      <c r="Q12" s="18"/>
      <c r="R12" s="17"/>
      <c r="S12" s="30" t="str">
        <f>IF($R12&gt;0,VLOOKUP($R12,'[1]items by line'!$A$2:$C$1028,2,FALSE),"")</f>
        <v/>
      </c>
      <c r="T12" s="18"/>
    </row>
    <row r="13" spans="1:21" x14ac:dyDescent="0.25">
      <c r="A13" s="11"/>
      <c r="B13" s="169"/>
      <c r="C13" s="29"/>
      <c r="D13" s="30" t="str">
        <f>IF($C13&gt;0,VLOOKUP($C13,'[1]items by line'!$A$2:$C$1028,2,FALSE),"")</f>
        <v/>
      </c>
      <c r="E13" s="31"/>
      <c r="F13" s="32"/>
      <c r="G13" s="33"/>
      <c r="H13" s="30" t="str">
        <f>IF($G13&gt;0,VLOOKUP($G13,'[1]items by line'!$A$2:$C$1028,2,FALSE),"")</f>
        <v/>
      </c>
      <c r="I13" s="31"/>
      <c r="J13" s="34"/>
      <c r="K13" s="29"/>
      <c r="L13" s="30" t="str">
        <f>IF($K13&gt;0,VLOOKUP($K13,'[1]items by line'!$A$2:$C$1028,2,FALSE),"")</f>
        <v/>
      </c>
      <c r="M13" s="34"/>
      <c r="N13" s="31"/>
      <c r="O13" s="33"/>
      <c r="P13" s="30" t="str">
        <f>IF($O13&gt;0,VLOOKUP($O13,'[1]items by line'!$A$2:$C$1028,2,FALSE),"")</f>
        <v/>
      </c>
      <c r="Q13" s="30"/>
      <c r="R13" s="29"/>
      <c r="S13" s="30" t="str">
        <f>IF($R13&gt;0,VLOOKUP($R13,'[1]items by line'!$A$2:$C$1028,2,FALSE),"")</f>
        <v/>
      </c>
      <c r="T13" s="30"/>
    </row>
    <row r="14" spans="1:21" x14ac:dyDescent="0.25">
      <c r="A14" s="11"/>
      <c r="B14" s="169"/>
      <c r="C14" s="29">
        <v>30000126</v>
      </c>
      <c r="D14" s="30" t="str">
        <f>IF($C14&gt;0,VLOOKUP($C14,'[1]items by line'!$A$2:$C$1028,2,FALSE),"")</f>
        <v>COOP V2 S&amp;P MB</v>
      </c>
      <c r="E14" s="31">
        <v>12474</v>
      </c>
      <c r="F14" s="32"/>
      <c r="G14" s="33"/>
      <c r="H14" s="30" t="str">
        <f>IF($G14&gt;0,VLOOKUP($G14,'[1]items by line'!$A$2:$C$1028,2,FALSE),"")</f>
        <v/>
      </c>
      <c r="I14" s="31"/>
      <c r="J14" s="34"/>
      <c r="K14" s="29"/>
      <c r="L14" s="30" t="str">
        <f>IF($K14&gt;0,VLOOKUP($K14,'[1]items by line'!$A$2:$C$1028,2,FALSE),"")</f>
        <v/>
      </c>
      <c r="M14" s="34"/>
      <c r="N14" s="31"/>
      <c r="O14" s="33">
        <v>30000105</v>
      </c>
      <c r="P14" s="30" t="str">
        <f>IF($O14&gt;0,VLOOKUP($O14,'[1]items by line'!$A$2:$C$1028,2,FALSE),"")</f>
        <v>Lidl Sondey WE  Mix Scallop MB</v>
      </c>
      <c r="Q14" s="30">
        <v>720</v>
      </c>
      <c r="R14" s="29">
        <v>30000210</v>
      </c>
      <c r="S14" s="30" t="str">
        <f>IF($R14&gt;0,VLOOKUP($R14,'[1]items by line'!$A$2:$C$1028,2,FALSE),"")</f>
        <v>Woolworths Selection</v>
      </c>
      <c r="T14" s="30">
        <f>3960*3</f>
        <v>11880</v>
      </c>
      <c r="U14" s="16">
        <v>1</v>
      </c>
    </row>
    <row r="15" spans="1:21" x14ac:dyDescent="0.25">
      <c r="A15" s="11"/>
      <c r="B15" s="169"/>
      <c r="C15" s="29"/>
      <c r="D15" s="30" t="str">
        <f>IF($C15&gt;0,VLOOKUP($C15,'[1]items by line'!$A$2:$C$1028,2,FALSE),"")</f>
        <v/>
      </c>
      <c r="E15" s="31"/>
      <c r="F15" s="32"/>
      <c r="G15" s="33">
        <v>30000023</v>
      </c>
      <c r="H15" s="30" t="str">
        <f>IF($G15&gt;0,VLOOKUP($G15,'[1]items by line'!$A$2:$C$1028,2,FALSE),"")</f>
        <v>TJoes Scalloped Trio Pack MB</v>
      </c>
      <c r="I15" s="31"/>
      <c r="J15" s="34"/>
      <c r="K15" s="29" t="s">
        <v>19</v>
      </c>
      <c r="L15" s="30" t="str">
        <f>IF($K15&gt;0,VLOOKUP($K15,'[1]items by line'!$A$2:$C$1028,2,FALSE),"")</f>
        <v>NO PRODUCTION</v>
      </c>
      <c r="M15" s="34"/>
      <c r="N15" s="31"/>
      <c r="O15" s="33" t="s">
        <v>29</v>
      </c>
      <c r="P15" s="30" t="str">
        <f>IF($O15&gt;0,VLOOKUP($O15,'[1]items by line'!$A$2:$C$1028,2,FALSE),"")</f>
        <v>Change over-30 Minutes</v>
      </c>
      <c r="Q15" s="30"/>
      <c r="R15" s="29"/>
      <c r="S15" s="30" t="str">
        <f>IF($R15&gt;0,VLOOKUP($R15,'[1]items by line'!$A$2:$C$1028,2,FALSE),"")</f>
        <v/>
      </c>
      <c r="T15" s="30"/>
    </row>
    <row r="16" spans="1:21" x14ac:dyDescent="0.25">
      <c r="A16" s="11"/>
      <c r="B16" s="169"/>
      <c r="C16" s="29"/>
      <c r="D16" s="30" t="str">
        <f>IF($C16&gt;0,VLOOKUP($C16,'[1]items by line'!$A$2:$C$1028,2,FALSE),"")</f>
        <v/>
      </c>
      <c r="E16" s="31"/>
      <c r="F16" s="32"/>
      <c r="G16" s="33"/>
      <c r="H16" s="30" t="s">
        <v>31</v>
      </c>
      <c r="I16" s="31"/>
      <c r="J16" s="34"/>
      <c r="K16" s="29"/>
      <c r="L16" s="30" t="str">
        <f>IF($K16&gt;0,VLOOKUP($K16,'[1]items by line'!$A$2:$C$1028,2,FALSE),"")</f>
        <v/>
      </c>
      <c r="M16" s="34"/>
      <c r="N16" s="31"/>
      <c r="O16" s="33"/>
      <c r="P16" s="30" t="str">
        <f>IF($O16&gt;0,VLOOKUP($O16,'[1]items by line'!$A$2:$C$1028,2,FALSE),"")</f>
        <v/>
      </c>
      <c r="Q16" s="30"/>
      <c r="R16" s="29"/>
      <c r="S16" s="30" t="str">
        <f>IF($R16&gt;0,VLOOKUP($R16,'[1]items by line'!$A$2:$C$1028,2,FALSE),"")</f>
        <v/>
      </c>
      <c r="T16" s="30"/>
    </row>
    <row r="17" spans="1:23" x14ac:dyDescent="0.25">
      <c r="A17" s="11"/>
      <c r="B17" s="169"/>
      <c r="C17" s="29"/>
      <c r="D17" s="30" t="str">
        <f>IF($C17&gt;0,VLOOKUP($C17,'[1]items by line'!$A$2:$C$1028,2,FALSE),"")</f>
        <v/>
      </c>
      <c r="E17" s="31"/>
      <c r="F17" s="32"/>
      <c r="G17" s="33"/>
      <c r="H17" s="30" t="s">
        <v>34</v>
      </c>
      <c r="I17" s="31"/>
      <c r="J17" s="34"/>
      <c r="K17" s="29"/>
      <c r="L17" s="30" t="str">
        <f>IF($K17&gt;0,VLOOKUP($K17,'[1]items by line'!$A$2:$C$1028,2,FALSE),"")</f>
        <v/>
      </c>
      <c r="M17" s="34"/>
      <c r="N17" s="31"/>
      <c r="O17" s="33">
        <v>30000079</v>
      </c>
      <c r="P17" s="30" t="str">
        <f>IF($O17&gt;0,VLOOKUP($O17,'[1]items by line'!$A$2:$C$1028,2,FALSE),"")</f>
        <v>Rivercote 20 count scallop MB</v>
      </c>
      <c r="Q17" s="30">
        <v>7920</v>
      </c>
      <c r="R17" s="29"/>
      <c r="S17" s="30" t="str">
        <f>IF($R17&gt;0,VLOOKUP($R17,'[1]items by line'!$A$2:$C$1028,2,FALSE),"")</f>
        <v/>
      </c>
      <c r="T17" s="30"/>
    </row>
    <row r="18" spans="1:23" ht="15.75" thickBot="1" x14ac:dyDescent="0.3">
      <c r="A18" s="11"/>
      <c r="B18" s="169"/>
      <c r="C18" s="39"/>
      <c r="D18" s="40" t="str">
        <f>IF($C18&gt;0,VLOOKUP($C18,'[1]items by line'!$A$2:$C$1028,2,FALSE),"")</f>
        <v/>
      </c>
      <c r="E18" s="41"/>
      <c r="F18" s="42"/>
      <c r="G18" s="43"/>
      <c r="H18" s="40" t="str">
        <f>IF($G18&gt;0,VLOOKUP($G18,'[1]items by line'!$A$2:$C$1028,2,FALSE),"")</f>
        <v/>
      </c>
      <c r="I18" s="41"/>
      <c r="J18" s="44"/>
      <c r="K18" s="39"/>
      <c r="L18" s="40" t="str">
        <f>IF($K18&gt;0,VLOOKUP($K18,'[1]items by line'!$A$2:$C$1028,2,FALSE),"")</f>
        <v/>
      </c>
      <c r="M18" s="44"/>
      <c r="N18" s="41"/>
      <c r="O18" s="39"/>
      <c r="P18" s="40" t="str">
        <f>IF($O18&gt;0,VLOOKUP($O18,'[1]items by line'!$A$2:$C$1028,2,FALSE),"")</f>
        <v/>
      </c>
      <c r="Q18" s="40"/>
      <c r="R18" s="39"/>
      <c r="S18" s="40" t="str">
        <f>IF($R18&gt;0,VLOOKUP($R18,'[1]items by line'!$A$2:$C$1028,2,FALSE),"")</f>
        <v/>
      </c>
      <c r="T18" s="40"/>
    </row>
    <row r="19" spans="1:23" x14ac:dyDescent="0.25">
      <c r="A19" s="11" t="s">
        <v>10</v>
      </c>
      <c r="B19" s="165" t="s">
        <v>11</v>
      </c>
      <c r="C19" s="17"/>
      <c r="D19" s="18" t="str">
        <f>IF($C19&gt;0,VLOOKUP($C19,'[1]items by line'!$A$2:$C$1028,2,FALSE),"")</f>
        <v/>
      </c>
      <c r="E19" s="19"/>
      <c r="F19" s="20"/>
      <c r="G19" s="141"/>
      <c r="H19" s="24" t="str">
        <f>IF($G19&gt;0,VLOOKUP($G19,'[1]items by line'!$A$2:$C$1028,2,FALSE),"")</f>
        <v/>
      </c>
      <c r="I19" s="59"/>
      <c r="J19" s="22"/>
      <c r="K19" s="17"/>
      <c r="L19" s="18" t="str">
        <f>IF($K19&gt;0,VLOOKUP($K19,'[1]items by line'!$A$2:$C$1028,2,FALSE),"")</f>
        <v/>
      </c>
      <c r="M19" s="18"/>
      <c r="N19" s="19"/>
      <c r="O19" s="21"/>
      <c r="P19" s="18" t="str">
        <f>IF($O19&gt;0,VLOOKUP($O19,'[1]items by line'!$A$2:$C$1028,2,FALSE),"")</f>
        <v/>
      </c>
      <c r="Q19" s="19"/>
      <c r="R19" s="17"/>
      <c r="S19" s="30" t="str">
        <f>IF($R19&gt;0,VLOOKUP($R19,'[1]items by line'!$A$2:$C$1028,2,FALSE),"")</f>
        <v/>
      </c>
      <c r="T19" s="18"/>
      <c r="W19" s="16">
        <f>16666/3960</f>
        <v>4.2085858585858587</v>
      </c>
    </row>
    <row r="20" spans="1:23" x14ac:dyDescent="0.25">
      <c r="A20" s="9">
        <f>A8+1</f>
        <v>43724</v>
      </c>
      <c r="B20" s="166"/>
      <c r="C20" s="29"/>
      <c r="D20" s="30" t="str">
        <f>IF($C20&gt;0,VLOOKUP($C20,'[1]items by line'!$A$2:$C$1028,2,FALSE),"")</f>
        <v/>
      </c>
      <c r="E20" s="31"/>
      <c r="F20" s="32"/>
      <c r="G20" s="142"/>
      <c r="H20" s="36" t="str">
        <f>IF($G20&gt;0,VLOOKUP($G20,'[1]items by line'!$A$2:$C$1028,2,FALSE),"")</f>
        <v/>
      </c>
      <c r="I20" s="62"/>
      <c r="J20" s="34"/>
      <c r="K20" s="29"/>
      <c r="L20" s="30" t="str">
        <f>IF($K20&gt;0,VLOOKUP($K20,'[1]items by line'!$A$2:$C$1028,2,FALSE),"")</f>
        <v/>
      </c>
      <c r="M20" s="34"/>
      <c r="N20" s="31"/>
      <c r="O20" s="33"/>
      <c r="P20" s="30" t="str">
        <f>IF($O20&gt;0,VLOOKUP($O20,'[1]items by line'!$A$2:$C$1028,2,FALSE),"")</f>
        <v/>
      </c>
      <c r="Q20" s="31"/>
      <c r="R20" s="29"/>
      <c r="S20" s="30" t="str">
        <f>IF($R20&gt;0,VLOOKUP($R20,'[1]items by line'!$A$2:$C$1028,2,FALSE),"")</f>
        <v/>
      </c>
      <c r="T20" s="30"/>
    </row>
    <row r="21" spans="1:23" x14ac:dyDescent="0.25">
      <c r="A21" s="11"/>
      <c r="B21" s="166"/>
      <c r="C21" s="29">
        <v>30000126</v>
      </c>
      <c r="D21" s="30" t="str">
        <f>IF($C21&gt;0,VLOOKUP($C21,'[1]items by line'!$A$2:$C$1028,2,FALSE),"")</f>
        <v>COOP V2 S&amp;P MB</v>
      </c>
      <c r="E21" s="31"/>
      <c r="F21" s="32"/>
      <c r="G21" s="142"/>
      <c r="H21" s="36" t="s">
        <v>35</v>
      </c>
      <c r="I21" s="62"/>
      <c r="J21" s="34"/>
      <c r="K21" s="29"/>
      <c r="L21" s="30" t="str">
        <f>IF($K21&gt;0,VLOOKUP($K21,'[1]items by line'!$A$2:$C$1028,2,FALSE),"")</f>
        <v/>
      </c>
      <c r="M21" s="34"/>
      <c r="N21" s="31"/>
      <c r="O21" s="33"/>
      <c r="P21" s="30" t="str">
        <f>IF($O21&gt;0,VLOOKUP($O21,'[1]items by line'!$A$2:$C$1028,2,FALSE),"")</f>
        <v/>
      </c>
      <c r="Q21" s="31"/>
      <c r="R21" s="29">
        <v>30000210</v>
      </c>
      <c r="S21" s="30" t="str">
        <f>IF($R21&gt;0,VLOOKUP($R21,'[1]items by line'!$A$2:$C$1028,2,FALSE),"")</f>
        <v>Woolworths Selection</v>
      </c>
      <c r="T21" s="30"/>
      <c r="U21" s="16">
        <v>2</v>
      </c>
    </row>
    <row r="22" spans="1:23" x14ac:dyDescent="0.25">
      <c r="A22" s="11"/>
      <c r="B22" s="166"/>
      <c r="C22" s="29"/>
      <c r="D22" s="30" t="str">
        <f>IF($C22&gt;0,VLOOKUP($C22,'[1]items by line'!$A$2:$C$1028,2,FALSE),"")</f>
        <v/>
      </c>
      <c r="E22" s="31"/>
      <c r="F22" s="32"/>
      <c r="G22" s="142"/>
      <c r="H22" s="36" t="str">
        <f>IF($G22&gt;0,VLOOKUP($G22,'[1]items by line'!$A$2:$C$1028,2,FALSE),"")</f>
        <v/>
      </c>
      <c r="I22" s="62"/>
      <c r="J22" s="34"/>
      <c r="K22" s="29" t="s">
        <v>19</v>
      </c>
      <c r="L22" s="30" t="str">
        <f>IF($K22&gt;0,VLOOKUP($K22,'[1]items by line'!$A$2:$C$1028,2,FALSE),"")</f>
        <v>NO PRODUCTION</v>
      </c>
      <c r="M22" s="34"/>
      <c r="N22" s="31"/>
      <c r="O22" s="33">
        <v>30000079</v>
      </c>
      <c r="P22" s="30" t="str">
        <f>IF($O22&gt;0,VLOOKUP($O22,'[1]items by line'!$A$2:$C$1028,2,FALSE),"")</f>
        <v>Rivercote 20 count scallop MB</v>
      </c>
      <c r="Q22" s="31"/>
      <c r="R22" s="29"/>
      <c r="S22" s="30" t="str">
        <f>IF($R22&gt;0,VLOOKUP($R22,'[1]items by line'!$A$2:$C$1028,2,FALSE),"")</f>
        <v/>
      </c>
      <c r="T22" s="30"/>
    </row>
    <row r="23" spans="1:23" x14ac:dyDescent="0.25">
      <c r="A23" s="11"/>
      <c r="B23" s="166"/>
      <c r="C23" s="29"/>
      <c r="D23" s="30" t="str">
        <f>IF($C23&gt;0,VLOOKUP($C23,'[1]items by line'!$A$2:$C$1028,2,FALSE),"")</f>
        <v/>
      </c>
      <c r="E23" s="31"/>
      <c r="F23" s="32"/>
      <c r="G23" s="142"/>
      <c r="H23" s="36" t="str">
        <f>IF($G23&gt;0,VLOOKUP($G23,'[1]items by line'!$A$2:$C$1028,2,FALSE),"")</f>
        <v/>
      </c>
      <c r="I23" s="62"/>
      <c r="J23" s="34"/>
      <c r="K23" s="29"/>
      <c r="L23" s="30" t="str">
        <f>IF($K23&gt;0,VLOOKUP($K23,'[1]items by line'!$A$2:$C$1028,2,FALSE),"")</f>
        <v/>
      </c>
      <c r="M23" s="34"/>
      <c r="N23" s="31"/>
      <c r="O23" s="33"/>
      <c r="P23" s="30" t="str">
        <f>IF($O23&gt;0,VLOOKUP($O23,'[1]items by line'!$A$2:$C$1028,2,FALSE),"")</f>
        <v/>
      </c>
      <c r="Q23" s="31"/>
      <c r="R23" s="29"/>
      <c r="S23" s="29" t="str">
        <f>IF($R23&gt;0,VLOOKUP($R23,'[1]items by line'!$A$2:$C$1028,2,FALSE),"")</f>
        <v/>
      </c>
      <c r="T23" s="30"/>
    </row>
    <row r="24" spans="1:23" x14ac:dyDescent="0.25">
      <c r="A24" s="11"/>
      <c r="B24" s="166"/>
      <c r="C24" s="29"/>
      <c r="D24" s="30" t="str">
        <f>IF($C24&gt;0,VLOOKUP($C24,'[1]items by line'!$A$2:$C$1028,2,FALSE),"")</f>
        <v/>
      </c>
      <c r="E24" s="31"/>
      <c r="F24" s="32"/>
      <c r="G24" s="142"/>
      <c r="H24" s="36" t="str">
        <f>IF($G24&gt;0,VLOOKUP($G24,'[1]items by line'!$A$2:$C$1028,2,FALSE),"")</f>
        <v/>
      </c>
      <c r="I24" s="62"/>
      <c r="J24" s="34"/>
      <c r="K24" s="29"/>
      <c r="L24" s="30" t="str">
        <f>IF($K24&gt;0,VLOOKUP($K24,'[1]items by line'!$A$2:$C$1028,2,FALSE),"")</f>
        <v/>
      </c>
      <c r="M24" s="34"/>
      <c r="N24" s="31"/>
      <c r="O24" s="33"/>
      <c r="P24" s="30" t="str">
        <f>IF($O24&gt;0,VLOOKUP($O24,'[1]items by line'!$A$2:$C$1028,2,FALSE),"")</f>
        <v/>
      </c>
      <c r="Q24" s="31"/>
      <c r="R24" s="29"/>
      <c r="S24" s="29" t="str">
        <f>IF($R24&gt;0,VLOOKUP($R24,'[1]items by line'!$A$2:$C$1028,2,FALSE),"")</f>
        <v/>
      </c>
      <c r="T24" s="30"/>
    </row>
    <row r="25" spans="1:23" ht="15.75" thickBot="1" x14ac:dyDescent="0.3">
      <c r="A25" s="11"/>
      <c r="B25" s="167"/>
      <c r="C25" s="39"/>
      <c r="D25" s="40" t="str">
        <f>IF($C25&gt;0,VLOOKUP($C25,'[1]items by line'!$A$2:$C$1028,2,FALSE),"")</f>
        <v/>
      </c>
      <c r="E25" s="41"/>
      <c r="F25" s="42"/>
      <c r="G25" s="143"/>
      <c r="H25" s="46" t="str">
        <f>IF($G25&gt;0,VLOOKUP($G25,'[1]items by line'!$A$2:$C$1028,2,FALSE),"")</f>
        <v/>
      </c>
      <c r="I25" s="65"/>
      <c r="J25" s="44"/>
      <c r="K25" s="39"/>
      <c r="L25" s="40" t="str">
        <f>IF($K25&gt;0,VLOOKUP($K25,'[1]items by line'!$A$2:$C$1028,2,FALSE),"")</f>
        <v/>
      </c>
      <c r="M25" s="44"/>
      <c r="N25" s="41"/>
      <c r="O25" s="43"/>
      <c r="P25" s="40" t="str">
        <f>IF($O25&gt;0,VLOOKUP($O25,'[1]items by line'!$A$2:$C$1028,2,FALSE),"")</f>
        <v/>
      </c>
      <c r="Q25" s="41"/>
      <c r="R25" s="39"/>
      <c r="S25" s="40" t="str">
        <f>IF($R25&gt;0,VLOOKUP($R25,'[1]items by line'!$A$2:$C$1028,2,FALSE),"")</f>
        <v/>
      </c>
      <c r="T25" s="40"/>
    </row>
    <row r="26" spans="1:23" x14ac:dyDescent="0.25">
      <c r="A26" s="11"/>
      <c r="B26" s="168" t="s">
        <v>7</v>
      </c>
      <c r="C26" s="17"/>
      <c r="D26" s="18" t="str">
        <f>IF($C26&gt;0,VLOOKUP($C26,'[1]items by line'!$A$2:$C$1028,2,FALSE),"")</f>
        <v/>
      </c>
      <c r="E26" s="19"/>
      <c r="F26" s="20"/>
      <c r="G26" s="141"/>
      <c r="H26" s="24" t="str">
        <f>IF($G26&gt;0,VLOOKUP($G26,'[1]items by line'!$A$2:$C$1028,2,FALSE),"")</f>
        <v/>
      </c>
      <c r="I26" s="59"/>
      <c r="J26" s="22"/>
      <c r="K26" s="23"/>
      <c r="L26" s="24" t="str">
        <f>IF($K26&gt;0,VLOOKUP($K26,'[1]items by line'!$A$2:$C$1028,2,FALSE),"")</f>
        <v/>
      </c>
      <c r="M26" s="51"/>
      <c r="N26" s="19"/>
      <c r="O26" s="25"/>
      <c r="P26" s="27" t="str">
        <f>IF($O26&gt;0,VLOOKUP($O26,'[1]items by line'!$A$2:$C$1028,2,FALSE),"")</f>
        <v/>
      </c>
      <c r="Q26" s="27"/>
      <c r="R26" s="29"/>
      <c r="S26" s="29" t="str">
        <f>IF($R26&gt;0,VLOOKUP($R26,'[1]items by line'!$A$2:$C$1028,2,FALSE),"")</f>
        <v/>
      </c>
      <c r="T26" s="29"/>
    </row>
    <row r="27" spans="1:23" x14ac:dyDescent="0.25">
      <c r="A27" s="11"/>
      <c r="B27" s="169"/>
      <c r="C27" s="29">
        <v>30000126</v>
      </c>
      <c r="D27" s="30" t="str">
        <f>IF($C27&gt;0,VLOOKUP($C27,'[1]items by line'!$A$2:$C$1028,2,FALSE),"")</f>
        <v>COOP V2 S&amp;P MB</v>
      </c>
      <c r="E27" s="31"/>
      <c r="F27" s="32"/>
      <c r="G27" s="142"/>
      <c r="H27" s="36" t="str">
        <f>IF($G27&gt;0,VLOOKUP($G27,'[1]items by line'!$A$2:$C$1028,2,FALSE),"")</f>
        <v/>
      </c>
      <c r="I27" s="62"/>
      <c r="J27" s="34"/>
      <c r="K27" s="35"/>
      <c r="L27" s="36"/>
      <c r="M27" s="52"/>
      <c r="N27" s="31"/>
      <c r="O27" s="37"/>
      <c r="P27" s="26"/>
      <c r="Q27" s="26"/>
      <c r="R27" s="29"/>
      <c r="S27" s="30" t="str">
        <f>IF($R27&gt;0,VLOOKUP($R27,'[1]items by line'!$A$2:$C$1028,2,FALSE),"")</f>
        <v/>
      </c>
      <c r="T27" s="29"/>
    </row>
    <row r="28" spans="1:23" x14ac:dyDescent="0.25">
      <c r="A28" s="11"/>
      <c r="B28" s="169"/>
      <c r="C28" s="29"/>
      <c r="D28" s="30" t="str">
        <f>IF($C28&gt;0,VLOOKUP($C28,'[1]items by line'!$A$2:$C$1028,2,FALSE),"")</f>
        <v/>
      </c>
      <c r="E28" s="31"/>
      <c r="F28" s="32"/>
      <c r="G28" s="142"/>
      <c r="H28" s="36" t="str">
        <f>IF($G28&gt;0,VLOOKUP($G28,'[1]items by line'!$A$2:$C$1028,2,FALSE),"")</f>
        <v/>
      </c>
      <c r="I28" s="62"/>
      <c r="J28" s="34"/>
      <c r="K28" s="35"/>
      <c r="L28" s="36"/>
      <c r="M28" s="52"/>
      <c r="N28" s="31"/>
      <c r="O28" s="37"/>
      <c r="P28" s="26"/>
      <c r="Q28" s="26"/>
      <c r="R28" s="29">
        <v>30000210</v>
      </c>
      <c r="S28" s="30" t="str">
        <f>IF($R28&gt;0,VLOOKUP($R28,'[1]items by line'!$A$2:$C$1028,2,FALSE),"")</f>
        <v>Woolworths Selection</v>
      </c>
      <c r="T28" s="29"/>
    </row>
    <row r="29" spans="1:23" x14ac:dyDescent="0.25">
      <c r="A29" s="11"/>
      <c r="B29" s="169"/>
      <c r="C29" s="29" t="s">
        <v>24</v>
      </c>
      <c r="D29" s="30" t="str">
        <f>IF($C29&gt;0,VLOOKUP($C29,'[1]items by line'!$A$2:$C$1028,2,FALSE),"")</f>
        <v>Retail Change Over-15 Minutes</v>
      </c>
      <c r="E29" s="31"/>
      <c r="F29" s="32"/>
      <c r="G29" s="142"/>
      <c r="H29" s="36" t="str">
        <f>IF($G29&gt;0,VLOOKUP($G29,'[1]items by line'!$A$2:$C$1028,2,FALSE),"")</f>
        <v/>
      </c>
      <c r="I29" s="62"/>
      <c r="J29" s="34"/>
      <c r="K29" s="35"/>
      <c r="L29" s="36"/>
      <c r="M29" s="52"/>
      <c r="N29" s="31"/>
      <c r="O29" s="37"/>
      <c r="P29" s="26"/>
      <c r="Q29" s="26"/>
      <c r="R29" s="29"/>
      <c r="S29" s="30" t="str">
        <f>IF($R29&gt;0,VLOOKUP($R29,'[1]items by line'!$A$2:$C$1028,2,FALSE),"")</f>
        <v/>
      </c>
      <c r="T29" s="29"/>
      <c r="U29" s="16">
        <v>3</v>
      </c>
    </row>
    <row r="30" spans="1:23" x14ac:dyDescent="0.25">
      <c r="A30" s="11"/>
      <c r="B30" s="169"/>
      <c r="C30" s="29"/>
      <c r="D30" s="30" t="str">
        <f>IF($C30&gt;0,VLOOKUP($C30,'[1]items by line'!$A$2:$C$1028,2,FALSE),"")</f>
        <v/>
      </c>
      <c r="E30" s="31"/>
      <c r="F30" s="32"/>
      <c r="G30" s="142"/>
      <c r="H30" s="36" t="str">
        <f>IF($G30&gt;0,VLOOKUP($G30,'[1]items by line'!$A$2:$C$1028,2,FALSE),"")</f>
        <v/>
      </c>
      <c r="I30" s="62"/>
      <c r="J30" s="34"/>
      <c r="K30" s="35"/>
      <c r="L30" s="36" t="str">
        <f>IF($K30&gt;0,VLOOKUP($K30,'[1]items by line'!$A$2:$C$1028,2,FALSE),"")</f>
        <v/>
      </c>
      <c r="M30" s="52"/>
      <c r="N30" s="31"/>
      <c r="O30" s="37"/>
      <c r="P30" s="26" t="str">
        <f>IF($O30&gt;0,VLOOKUP($O30,'[1]items by line'!$A$2:$C$1028,2,FALSE),"")</f>
        <v/>
      </c>
      <c r="Q30" s="26"/>
      <c r="R30" s="29"/>
      <c r="S30" s="30" t="str">
        <f>IF($R30&gt;0,VLOOKUP($R30,'[1]items by line'!$A$2:$C$1028,2,FALSE),"")</f>
        <v/>
      </c>
      <c r="T30" s="29"/>
    </row>
    <row r="31" spans="1:23" x14ac:dyDescent="0.25">
      <c r="A31" s="11"/>
      <c r="B31" s="169"/>
      <c r="C31" s="29">
        <v>30000200</v>
      </c>
      <c r="D31" s="30" t="str">
        <f>IF($C31&gt;0,VLOOKUP($C31,'[1]items by line'!$A$2:$C$1028,2,FALSE),"")</f>
        <v>Tesco V2 S&amp;P MB</v>
      </c>
      <c r="E31" s="31">
        <v>24948</v>
      </c>
      <c r="F31" s="32"/>
      <c r="G31" s="142"/>
      <c r="H31" s="36" t="str">
        <f>IF($G31&gt;0,VLOOKUP($G31,'[1]items by line'!$A$2:$C$1028,2,FALSE),"")</f>
        <v/>
      </c>
      <c r="I31" s="62"/>
      <c r="J31" s="34"/>
      <c r="K31" s="35"/>
      <c r="L31" s="36" t="str">
        <f>IF($K31&gt;0,VLOOKUP($K31,'[1]items by line'!$A$2:$C$1028,2,FALSE),"")</f>
        <v/>
      </c>
      <c r="M31" s="52"/>
      <c r="N31" s="31"/>
      <c r="O31" s="37"/>
      <c r="P31" s="26" t="str">
        <f>IF($O31&gt;0,VLOOKUP($O31,'[1]items by line'!$A$2:$C$1028,2,FALSE),"")</f>
        <v/>
      </c>
      <c r="Q31" s="26"/>
      <c r="R31" s="29"/>
      <c r="S31" s="30" t="str">
        <f>IF($R31&gt;0,VLOOKUP($R31,'[1]items by line'!$A$2:$C$1028,2,FALSE),"")</f>
        <v/>
      </c>
      <c r="T31" s="29"/>
    </row>
    <row r="32" spans="1:23" ht="15.75" thickBot="1" x14ac:dyDescent="0.3">
      <c r="A32" s="11"/>
      <c r="B32" s="169"/>
      <c r="C32" s="39"/>
      <c r="D32" s="40" t="str">
        <f>IF($C32&gt;0,VLOOKUP($C32,'[1]items by line'!$A$2:$C$1028,2,FALSE),"")</f>
        <v/>
      </c>
      <c r="E32" s="41"/>
      <c r="F32" s="42"/>
      <c r="G32" s="143"/>
      <c r="H32" s="46" t="str">
        <f>IF($G32&gt;0,VLOOKUP($G32,'[1]items by line'!$A$2:$C$1028,2,FALSE),"")</f>
        <v/>
      </c>
      <c r="I32" s="65"/>
      <c r="J32" s="44"/>
      <c r="K32" s="45"/>
      <c r="L32" s="46" t="str">
        <f>IF($K32&gt;0,VLOOKUP($K32,'[1]items by line'!$A$2:$C$1028,2,FALSE),"")</f>
        <v/>
      </c>
      <c r="M32" s="53"/>
      <c r="N32" s="41"/>
      <c r="O32" s="47"/>
      <c r="P32" s="48" t="str">
        <f>IF($O32&gt;0,VLOOKUP($O32,'[1]items by line'!$A$2:$C$1028,2,FALSE),"")</f>
        <v/>
      </c>
      <c r="Q32" s="48"/>
      <c r="R32" s="29"/>
      <c r="S32" s="40" t="str">
        <f>IF($R32&gt;0,VLOOKUP($R32,'[1]items by line'!$A$2:$C$1028,2,FALSE),"")</f>
        <v/>
      </c>
      <c r="T32" s="29"/>
    </row>
    <row r="33" spans="1:21" x14ac:dyDescent="0.25">
      <c r="A33" s="10"/>
      <c r="B33" s="165" t="s">
        <v>9</v>
      </c>
      <c r="C33" s="17"/>
      <c r="D33" s="18" t="str">
        <f>IF($C33&gt;0,VLOOKUP($C33,'[1]items by line'!$A$2:$C$1028,2,FALSE),"")</f>
        <v/>
      </c>
      <c r="E33" s="19"/>
      <c r="F33" s="20"/>
      <c r="G33" s="21"/>
      <c r="H33" s="18" t="str">
        <f>IF($G33&gt;0,VLOOKUP($G33,'[1]items by line'!$A$2:$C$1028,2,FALSE),"")</f>
        <v/>
      </c>
      <c r="I33" s="19"/>
      <c r="J33" s="22"/>
      <c r="K33" s="17"/>
      <c r="L33" s="18" t="str">
        <f>IF($K33&gt;0,VLOOKUP($K33,'[1]items by line'!$A$2:$C$1028,2,FALSE),"")</f>
        <v/>
      </c>
      <c r="M33" s="22"/>
      <c r="N33" s="19"/>
      <c r="O33" s="17"/>
      <c r="P33" s="18" t="str">
        <f>IF($O33&gt;0,VLOOKUP($O33,'[1]items by line'!$A$2:$C$1028,2,FALSE),"")</f>
        <v/>
      </c>
      <c r="Q33" s="18"/>
      <c r="R33" s="17"/>
      <c r="S33" s="30" t="str">
        <f>IF($R33&gt;0,VLOOKUP($R33,'[1]items by line'!$A$2:$C$1028,2,FALSE),"")</f>
        <v/>
      </c>
      <c r="T33" s="18"/>
    </row>
    <row r="34" spans="1:21" x14ac:dyDescent="0.25">
      <c r="A34" s="11"/>
      <c r="B34" s="166"/>
      <c r="C34" s="29"/>
      <c r="D34" s="30" t="str">
        <f>IF($C34&gt;0,VLOOKUP($C34,'[1]items by line'!$A$2:$C$1028,2,FALSE),"")</f>
        <v/>
      </c>
      <c r="E34" s="31"/>
      <c r="F34" s="32"/>
      <c r="G34" s="33" t="s">
        <v>29</v>
      </c>
      <c r="H34" s="30" t="str">
        <f>IF($G34&gt;0,VLOOKUP($G34,'[1]items by line'!$A$2:$C$1028,2,FALSE),"")</f>
        <v>Change over-30 Minutes</v>
      </c>
      <c r="I34" s="31"/>
      <c r="J34" s="34"/>
      <c r="K34" s="29"/>
      <c r="L34" s="30" t="str">
        <f>IF($K34&gt;0,VLOOKUP($K34,'[1]items by line'!$A$2:$C$1028,2,FALSE),"")</f>
        <v/>
      </c>
      <c r="M34" s="34"/>
      <c r="N34" s="31"/>
      <c r="O34" s="50"/>
      <c r="P34" s="30" t="str">
        <f>IF($O34&gt;0,VLOOKUP($O34,'[1]items by line'!$A$2:$C$1028,2,FALSE),"")</f>
        <v/>
      </c>
      <c r="Q34" s="30"/>
      <c r="R34" s="29"/>
      <c r="S34" s="30" t="str">
        <f>IF($R34&gt;0,VLOOKUP($R34,'[1]items by line'!$A$2:$C$1028,2,FALSE),"")</f>
        <v/>
      </c>
      <c r="T34" s="30"/>
    </row>
    <row r="35" spans="1:21" x14ac:dyDescent="0.25">
      <c r="A35" s="11"/>
      <c r="B35" s="166"/>
      <c r="C35" s="29"/>
      <c r="D35" s="30" t="str">
        <f>IF($C35&gt;0,VLOOKUP($C35,'[1]items by line'!$A$2:$C$1028,2,FALSE),"")</f>
        <v/>
      </c>
      <c r="E35" s="31"/>
      <c r="F35" s="32"/>
      <c r="G35" s="33"/>
      <c r="H35" s="30" t="str">
        <f>IF($G35&gt;0,VLOOKUP($G35,'[1]items by line'!$A$2:$C$1028,2,FALSE),"")</f>
        <v/>
      </c>
      <c r="I35" s="31">
        <v>79200</v>
      </c>
      <c r="J35" s="34"/>
      <c r="K35" s="29">
        <v>30000006</v>
      </c>
      <c r="L35" s="30" t="str">
        <f>IF($K35&gt;0,VLOOKUP($K35,'[1]items by line'!$A$2:$C$1028,2,FALSE),"")</f>
        <v>MLTN Ething Gourmet</v>
      </c>
      <c r="M35" s="34"/>
      <c r="N35" s="31"/>
      <c r="O35" s="50">
        <v>30000079</v>
      </c>
      <c r="P35" s="30" t="str">
        <f>IF($O35&gt;0,VLOOKUP($O35,'[1]items by line'!$A$2:$C$1028,2,FALSE),"")</f>
        <v>Rivercote 20 count scallop MB</v>
      </c>
      <c r="Q35" s="30"/>
      <c r="R35" s="29">
        <v>30000210</v>
      </c>
      <c r="S35" s="30" t="str">
        <f>IF($R35&gt;0,VLOOKUP($R35,'[1]items by line'!$A$2:$C$1028,2,FALSE),"")</f>
        <v>Woolworths Selection</v>
      </c>
      <c r="T35" s="30"/>
    </row>
    <row r="36" spans="1:21" x14ac:dyDescent="0.25">
      <c r="A36" s="11"/>
      <c r="B36" s="166"/>
      <c r="C36" s="29">
        <v>30000200</v>
      </c>
      <c r="D36" s="30" t="str">
        <f>IF($C36&gt;0,VLOOKUP($C36,'[1]items by line'!$A$2:$C$1028,2,FALSE),"")</f>
        <v>Tesco V2 S&amp;P MB</v>
      </c>
      <c r="E36" s="31"/>
      <c r="F36" s="32"/>
      <c r="G36" s="33">
        <v>30000151</v>
      </c>
      <c r="H36" s="30" t="str">
        <f>IF($G36&gt;0,VLOOKUP($G36,'[1]items by line'!$A$2:$C$1028,2,FALSE),"")</f>
        <v>MLTN Org Mgrain 4pk V2</v>
      </c>
      <c r="I36" s="31"/>
      <c r="J36" s="34"/>
      <c r="K36" s="29" t="s">
        <v>20</v>
      </c>
      <c r="L36" s="30" t="str">
        <f>IF($K36&gt;0,VLOOKUP($K36,'[1]items by line'!$A$2:$C$1028,2,FALSE),"")</f>
        <v>Balance from Previous Week</v>
      </c>
      <c r="M36" s="34"/>
      <c r="N36" s="31"/>
      <c r="O36" s="50"/>
      <c r="P36" s="30" t="str">
        <f>IF($O36&gt;0,VLOOKUP($O36,'[1]items by line'!$A$2:$C$1028,2,FALSE),"")</f>
        <v/>
      </c>
      <c r="Q36" s="30"/>
      <c r="R36" s="29"/>
      <c r="S36" s="30" t="str">
        <f>IF($R36&gt;0,VLOOKUP($R36,'[1]items by line'!$A$2:$C$1028,2,FALSE),"")</f>
        <v/>
      </c>
      <c r="T36" s="30"/>
      <c r="U36" s="16">
        <v>4</v>
      </c>
    </row>
    <row r="37" spans="1:21" x14ac:dyDescent="0.25">
      <c r="A37" s="11"/>
      <c r="B37" s="166"/>
      <c r="C37" s="29"/>
      <c r="D37" s="30" t="str">
        <f>IF($C37&gt;0,VLOOKUP($C37,'[1]items by line'!$A$2:$C$1028,2,FALSE),"")</f>
        <v/>
      </c>
      <c r="E37" s="31"/>
      <c r="F37" s="32"/>
      <c r="G37" s="33"/>
      <c r="H37" s="30" t="str">
        <f>IF($G37&gt;0,VLOOKUP($G37,'[1]items by line'!$A$2:$C$1028,2,FALSE),"")</f>
        <v/>
      </c>
      <c r="I37" s="31">
        <v>79200</v>
      </c>
      <c r="J37" s="34"/>
      <c r="K37" s="29"/>
      <c r="L37" s="30" t="str">
        <f>IF($K37&gt;0,VLOOKUP($K37,'[1]items by line'!$A$2:$C$1028,2,FALSE),"")</f>
        <v/>
      </c>
      <c r="M37" s="34"/>
      <c r="N37" s="31"/>
      <c r="O37" s="50"/>
      <c r="P37" s="30" t="str">
        <f>IF($O37&gt;0,VLOOKUP($O37,'[1]items by line'!$A$2:$C$1028,2,FALSE),"")</f>
        <v/>
      </c>
      <c r="Q37" s="30"/>
      <c r="R37" s="29"/>
      <c r="S37" s="30" t="str">
        <f>IF($R37&gt;0,VLOOKUP($R37,'[1]items by line'!$A$2:$C$1028,2,FALSE),"")</f>
        <v/>
      </c>
      <c r="T37" s="30"/>
    </row>
    <row r="38" spans="1:21" x14ac:dyDescent="0.25">
      <c r="A38" s="11"/>
      <c r="B38" s="166"/>
      <c r="C38" s="29"/>
      <c r="D38" s="30" t="str">
        <f>IF($C38&gt;0,VLOOKUP($C38,'[1]items by line'!$A$2:$C$1028,2,FALSE),"")</f>
        <v/>
      </c>
      <c r="E38" s="31"/>
      <c r="F38" s="32"/>
      <c r="G38" s="33"/>
      <c r="H38" s="30" t="str">
        <f>IF($G38&gt;0,VLOOKUP($G38,'[1]items by line'!$A$2:$C$1028,2,FALSE),"")</f>
        <v/>
      </c>
      <c r="I38" s="31"/>
      <c r="J38" s="34"/>
      <c r="K38" s="29"/>
      <c r="L38" s="30" t="str">
        <f>IF($K38&gt;0,VLOOKUP($K38,'[1]items by line'!$A$2:$C$1028,2,FALSE),"")</f>
        <v/>
      </c>
      <c r="M38" s="34"/>
      <c r="N38" s="31"/>
      <c r="O38" s="54"/>
      <c r="P38" s="30" t="str">
        <f>IF($O38&gt;0,VLOOKUP($O38,'[1]items by line'!$A$2:$C$1028,2,FALSE),"")</f>
        <v/>
      </c>
      <c r="Q38" s="30"/>
      <c r="R38" s="29"/>
      <c r="S38" s="30" t="str">
        <f>IF($R38&gt;0,VLOOKUP($R38,'[1]items by line'!$A$2:$C$1028,2,FALSE),"")</f>
        <v/>
      </c>
      <c r="T38" s="30"/>
    </row>
    <row r="39" spans="1:21" ht="15.75" thickBot="1" x14ac:dyDescent="0.3">
      <c r="A39" s="11"/>
      <c r="B39" s="167"/>
      <c r="C39" s="39"/>
      <c r="D39" s="40" t="str">
        <f>IF($C39&gt;0,VLOOKUP($C39,'[1]items by line'!$A$2:$C$1028,2,FALSE),"")</f>
        <v/>
      </c>
      <c r="E39" s="41"/>
      <c r="F39" s="42"/>
      <c r="G39" s="43"/>
      <c r="H39" s="40" t="str">
        <f>IF($G39&gt;0,VLOOKUP($G39,'[1]items by line'!$A$2:$C$1028,2,FALSE),"")</f>
        <v/>
      </c>
      <c r="I39" s="41"/>
      <c r="J39" s="44"/>
      <c r="K39" s="39"/>
      <c r="L39" s="40" t="str">
        <f>IF($K39&gt;0,VLOOKUP($K39,'[1]items by line'!$A$2:$C$1028,2,FALSE),"")</f>
        <v/>
      </c>
      <c r="M39" s="44"/>
      <c r="N39" s="41"/>
      <c r="O39" s="39"/>
      <c r="P39" s="40" t="str">
        <f>IF($O39&gt;0,VLOOKUP($O39,'[1]items by line'!$A$2:$C$1028,2,FALSE),"")</f>
        <v/>
      </c>
      <c r="Q39" s="40"/>
      <c r="R39" s="39"/>
      <c r="S39" s="40" t="str">
        <f>IF($R39&gt;0,VLOOKUP($R39,'[1]items by line'!$A$2:$C$1028,2,FALSE),"")</f>
        <v/>
      </c>
      <c r="T39" s="40"/>
    </row>
    <row r="40" spans="1:21" x14ac:dyDescent="0.25">
      <c r="A40" s="11" t="s">
        <v>12</v>
      </c>
      <c r="B40" s="165" t="s">
        <v>11</v>
      </c>
      <c r="C40" s="17"/>
      <c r="D40" s="18" t="str">
        <f>IF($C40&gt;0,VLOOKUP($C40,'[1]items by line'!$A$2:$C$1028,2,FALSE),"")</f>
        <v/>
      </c>
      <c r="E40" s="19"/>
      <c r="F40" s="20"/>
      <c r="G40" s="21"/>
      <c r="H40" s="18" t="str">
        <f>IF($G40&gt;0,VLOOKUP($G40,'[1]items by line'!$A$2:$C$1028,2,FALSE),"")</f>
        <v/>
      </c>
      <c r="I40" s="19"/>
      <c r="J40" s="22"/>
      <c r="K40" s="17"/>
      <c r="L40" s="18" t="str">
        <f>IF($K40&gt;0,VLOOKUP($K40,'[1]items by line'!$A$2:$C$1028,2,FALSE),"")</f>
        <v/>
      </c>
      <c r="M40" s="22"/>
      <c r="N40" s="19"/>
      <c r="O40" s="25"/>
      <c r="P40" s="27" t="str">
        <f>IF($O40&gt;0,VLOOKUP($O40,'[1]items by line'!$A$2:$C$1028,2,FALSE),"")</f>
        <v/>
      </c>
      <c r="Q40" s="27"/>
      <c r="R40" s="17"/>
      <c r="S40" s="30" t="str">
        <f>IF($R40&gt;0,VLOOKUP($R40,'[1]items by line'!$A$2:$C$1028,2,FALSE),"")</f>
        <v/>
      </c>
      <c r="T40" s="18"/>
    </row>
    <row r="41" spans="1:21" x14ac:dyDescent="0.25">
      <c r="A41" s="9">
        <f>A20+1</f>
        <v>43725</v>
      </c>
      <c r="B41" s="166"/>
      <c r="C41" s="29"/>
      <c r="D41" s="30" t="str">
        <f>IF($C41&gt;0,VLOOKUP($C41,'[1]items by line'!$A$2:$C$1028,2,FALSE),"")</f>
        <v/>
      </c>
      <c r="E41" s="31"/>
      <c r="F41" s="32"/>
      <c r="G41" s="33"/>
      <c r="H41" s="30" t="str">
        <f>IF($G41&gt;0,VLOOKUP($G41,'[1]items by line'!$A$2:$C$1028,2,FALSE),"")</f>
        <v/>
      </c>
      <c r="I41" s="31"/>
      <c r="J41" s="34"/>
      <c r="K41" s="29">
        <v>30000006</v>
      </c>
      <c r="L41" s="30" t="str">
        <f>IF($K41&gt;0,VLOOKUP($K41,'[1]items by line'!$A$2:$C$1028,2,FALSE),"")</f>
        <v>MLTN Ething Gourmet</v>
      </c>
      <c r="M41" s="34"/>
      <c r="N41" s="31"/>
      <c r="O41" s="37"/>
      <c r="P41" s="26"/>
      <c r="Q41" s="26"/>
      <c r="R41" s="29"/>
      <c r="S41" s="30" t="str">
        <f>IF($R41&gt;0,VLOOKUP($R41,'[1]items by line'!$A$2:$C$1028,2,FALSE),"")</f>
        <v/>
      </c>
      <c r="T41" s="30"/>
    </row>
    <row r="42" spans="1:21" x14ac:dyDescent="0.25">
      <c r="A42" s="11"/>
      <c r="B42" s="166"/>
      <c r="C42" s="29">
        <v>30000200</v>
      </c>
      <c r="D42" s="30" t="str">
        <f>IF($C42&gt;0,VLOOKUP($C42,'[1]items by line'!$A$2:$C$1028,2,FALSE),"")</f>
        <v>Tesco V2 S&amp;P MB</v>
      </c>
      <c r="E42" s="31"/>
      <c r="F42" s="32"/>
      <c r="G42" s="33">
        <v>30000151</v>
      </c>
      <c r="H42" s="30" t="str">
        <f>IF($G42&gt;0,VLOOKUP($G42,'[1]items by line'!$A$2:$C$1028,2,FALSE),"")</f>
        <v>MLTN Org Mgrain 4pk V2</v>
      </c>
      <c r="I42" s="31"/>
      <c r="J42" s="34"/>
      <c r="K42" s="29"/>
      <c r="L42" s="30" t="str">
        <f>IF($K42&gt;0,VLOOKUP($K42,'[1]items by line'!$A$2:$C$1028,2,FALSE),"")</f>
        <v/>
      </c>
      <c r="M42" s="34"/>
      <c r="N42" s="31"/>
      <c r="O42" s="37"/>
      <c r="P42" s="26"/>
      <c r="Q42" s="26"/>
      <c r="R42" s="29">
        <v>30000210</v>
      </c>
      <c r="S42" s="30" t="str">
        <f>IF($R42&gt;0,VLOOKUP($R42,'[1]items by line'!$A$2:$C$1028,2,FALSE),"")</f>
        <v>Woolworths Selection</v>
      </c>
      <c r="T42" s="30"/>
      <c r="U42" s="16">
        <v>5</v>
      </c>
    </row>
    <row r="43" spans="1:21" x14ac:dyDescent="0.25">
      <c r="A43" s="11"/>
      <c r="B43" s="166"/>
      <c r="C43" s="29"/>
      <c r="D43" s="30" t="str">
        <f>IF($C43&gt;0,VLOOKUP($C43,'[1]items by line'!$A$2:$C$1028,2,FALSE),"")</f>
        <v/>
      </c>
      <c r="E43" s="31"/>
      <c r="F43" s="32"/>
      <c r="G43" s="33"/>
      <c r="H43" s="30" t="str">
        <f>IF($G43&gt;0,VLOOKUP($G43,'[1]items by line'!$A$2:$C$1028,2,FALSE),"")</f>
        <v/>
      </c>
      <c r="I43" s="31"/>
      <c r="J43" s="34"/>
      <c r="K43" s="29" t="s">
        <v>21</v>
      </c>
      <c r="L43" s="30" t="str">
        <f>IF($K43&gt;0,VLOOKUP($K43,'[1]items by line'!$A$2:$C$1028,2,FALSE),"")</f>
        <v>Change over-30 Minutes</v>
      </c>
      <c r="M43" s="34"/>
      <c r="N43" s="31"/>
      <c r="O43" s="37"/>
      <c r="P43" s="26" t="str">
        <f>IF($O43&gt;0,VLOOKUP($O43,'[1]items by line'!$A$2:$C$1028,2,FALSE),"")</f>
        <v/>
      </c>
      <c r="Q43" s="26"/>
      <c r="R43" s="29"/>
      <c r="S43" s="30" t="str">
        <f>IF($R43&gt;0,VLOOKUP($R43,'[1]items by line'!$A$2:$C$1028,2,FALSE),"")</f>
        <v/>
      </c>
      <c r="T43" s="30"/>
    </row>
    <row r="44" spans="1:21" x14ac:dyDescent="0.25">
      <c r="A44" s="9"/>
      <c r="B44" s="166"/>
      <c r="C44" s="29"/>
      <c r="D44" s="30" t="str">
        <f>IF($C44&gt;0,VLOOKUP($C44,'[1]items by line'!$A$2:$C$1028,2,FALSE),"")</f>
        <v/>
      </c>
      <c r="E44" s="31"/>
      <c r="F44" s="32"/>
      <c r="G44" s="33"/>
      <c r="H44" s="30" t="str">
        <f>IF($G44&gt;0,VLOOKUP($G44,'[1]items by line'!$A$2:$C$1028,2,FALSE),"")</f>
        <v/>
      </c>
      <c r="I44" s="31"/>
      <c r="J44" s="34"/>
      <c r="K44" s="29"/>
      <c r="L44" s="30" t="str">
        <f>IF($K44&gt;0,VLOOKUP($K44,'[1]items by line'!$A$2:$C$1028,2,FALSE),"")</f>
        <v/>
      </c>
      <c r="M44" s="34"/>
      <c r="N44" s="31"/>
      <c r="O44" s="37"/>
      <c r="P44" s="26" t="str">
        <f>IF($O44&gt;0,VLOOKUP($O44,'[1]items by line'!$A$2:$C$1028,2,FALSE),"")</f>
        <v/>
      </c>
      <c r="Q44" s="26"/>
      <c r="R44" s="29"/>
      <c r="S44" s="30" t="str">
        <f>IF($R44&gt;0,VLOOKUP($R44,'[1]items by line'!$A$2:$C$1028,2,FALSE),"")</f>
        <v/>
      </c>
      <c r="T44" s="30"/>
    </row>
    <row r="45" spans="1:21" x14ac:dyDescent="0.25">
      <c r="A45" s="11"/>
      <c r="B45" s="166"/>
      <c r="C45" s="29"/>
      <c r="D45" s="30" t="str">
        <f>IF($C45&gt;0,VLOOKUP($C45,'[1]items by line'!$A$2:$C$1028,2,FALSE),"")</f>
        <v/>
      </c>
      <c r="E45" s="31"/>
      <c r="F45" s="32"/>
      <c r="G45" s="33"/>
      <c r="H45" s="30" t="str">
        <f>IF($G45&gt;0,VLOOKUP($G45,'[1]items by line'!$A$2:$C$1028,2,FALSE),"")</f>
        <v/>
      </c>
      <c r="I45" s="31"/>
      <c r="J45" s="34"/>
      <c r="K45" s="29">
        <v>70000113</v>
      </c>
      <c r="L45" s="30" t="str">
        <f>IF($K45&gt;0,VLOOKUP($K45,'[1]items by line'!$A$2:$C$1028,2,FALSE),"")</f>
        <v>Bulk Sesame Wheat scallop MB</v>
      </c>
      <c r="M45" s="34">
        <v>3750</v>
      </c>
      <c r="N45" s="31"/>
      <c r="O45" s="37"/>
      <c r="P45" s="26" t="str">
        <f>IF($O45&gt;0,VLOOKUP($O45,'[1]items by line'!$A$2:$C$1028,2,FALSE),"")</f>
        <v/>
      </c>
      <c r="Q45" s="26"/>
      <c r="R45" s="29"/>
      <c r="S45" s="30" t="str">
        <f>IF($R45&gt;0,VLOOKUP($R45,'[1]items by line'!$A$2:$C$1028,2,FALSE),"")</f>
        <v/>
      </c>
      <c r="T45" s="30"/>
    </row>
    <row r="46" spans="1:21" ht="15.75" thickBot="1" x14ac:dyDescent="0.3">
      <c r="A46" s="11"/>
      <c r="B46" s="167"/>
      <c r="C46" s="39"/>
      <c r="D46" s="40" t="str">
        <f>IF($C46&gt;0,VLOOKUP($C46,'[1]items by line'!$A$2:$C$1028,2,FALSE),"")</f>
        <v/>
      </c>
      <c r="E46" s="41"/>
      <c r="F46" s="42"/>
      <c r="G46" s="43"/>
      <c r="H46" s="40" t="str">
        <f>IF($G46&gt;0,VLOOKUP($G46,'[1]items by line'!$A$2:$C$1028,2,FALSE),"")</f>
        <v/>
      </c>
      <c r="I46" s="41"/>
      <c r="J46" s="44"/>
      <c r="K46" s="39"/>
      <c r="L46" s="40" t="str">
        <f>IF($K46&gt;0,VLOOKUP($K46,'[1]items by line'!$A$2:$C$1028,2,FALSE),"")</f>
        <v/>
      </c>
      <c r="M46" s="44"/>
      <c r="N46" s="41"/>
      <c r="O46" s="47"/>
      <c r="P46" s="48" t="str">
        <f>IF($O46&gt;0,VLOOKUP($O46,'[1]items by line'!$A$2:$C$1028,2,FALSE),"")</f>
        <v/>
      </c>
      <c r="Q46" s="48"/>
      <c r="R46" s="39"/>
      <c r="S46" s="40" t="str">
        <f>IF($R46&gt;0,VLOOKUP($R46,'[1]items by line'!$A$2:$C$1028,2,FALSE),"")</f>
        <v/>
      </c>
      <c r="T46" s="40"/>
    </row>
    <row r="47" spans="1:21" x14ac:dyDescent="0.25">
      <c r="A47" s="11"/>
      <c r="B47" s="165" t="s">
        <v>7</v>
      </c>
      <c r="C47" s="17"/>
      <c r="D47" s="18" t="str">
        <f>IF($C47&gt;0,VLOOKUP($C47,'[1]items by line'!$A$2:$C$1028,2,FALSE),"")</f>
        <v/>
      </c>
      <c r="E47" s="19"/>
      <c r="F47" s="20"/>
      <c r="G47" s="141"/>
      <c r="H47" s="24" t="str">
        <f>IF($G47&gt;0,VLOOKUP($G47,'[1]items by line'!$A$2:$C$1028,2,FALSE),"")</f>
        <v/>
      </c>
      <c r="I47" s="59"/>
      <c r="J47" s="22"/>
      <c r="K47" s="23"/>
      <c r="L47" s="24" t="str">
        <f>IF($K47&gt;0,VLOOKUP($K47,'[1]items by line'!$A$2:$C$1028,2,FALSE),"")</f>
        <v/>
      </c>
      <c r="M47" s="51"/>
      <c r="N47" s="19"/>
      <c r="O47" s="25"/>
      <c r="P47" s="27" t="str">
        <f>IF($O47&gt;0,VLOOKUP($O47,'[1]items by line'!$A$2:$C$1028,2,FALSE),"")</f>
        <v/>
      </c>
      <c r="Q47" s="27"/>
      <c r="R47" s="29"/>
      <c r="S47" s="30" t="str">
        <f>IF($R47&gt;0,VLOOKUP($R47,'[1]items by line'!$A$2:$C$1028,2,FALSE),"")</f>
        <v/>
      </c>
      <c r="T47" s="29"/>
    </row>
    <row r="48" spans="1:21" x14ac:dyDescent="0.25">
      <c r="A48" s="11"/>
      <c r="B48" s="166"/>
      <c r="C48" s="29"/>
      <c r="D48" s="30" t="str">
        <f>IF($C48&gt;0,VLOOKUP($C48,'[1]items by line'!$A$2:$C$1028,2,FALSE),"")</f>
        <v/>
      </c>
      <c r="E48" s="31"/>
      <c r="F48" s="32"/>
      <c r="G48" s="142"/>
      <c r="H48" s="36" t="str">
        <f>IF($G48&gt;0,VLOOKUP($G48,'[1]items by line'!$A$2:$C$1028,2,FALSE),"")</f>
        <v/>
      </c>
      <c r="I48" s="62"/>
      <c r="J48" s="34"/>
      <c r="K48" s="35"/>
      <c r="L48" s="36"/>
      <c r="M48" s="52"/>
      <c r="N48" s="31"/>
      <c r="O48" s="37"/>
      <c r="P48" s="26"/>
      <c r="Q48" s="26"/>
      <c r="R48" s="29"/>
      <c r="S48" s="30" t="str">
        <f>IF($R48&gt;0,VLOOKUP($R48,'[1]items by line'!$A$2:$C$1028,2,FALSE),"")</f>
        <v/>
      </c>
      <c r="T48" s="29"/>
    </row>
    <row r="49" spans="1:21" x14ac:dyDescent="0.25">
      <c r="A49" s="11"/>
      <c r="B49" s="166"/>
      <c r="C49" s="29"/>
      <c r="D49" s="30" t="str">
        <f>IF($C49&gt;0,VLOOKUP($C49,'[1]items by line'!$A$2:$C$1028,2,FALSE),"")</f>
        <v/>
      </c>
      <c r="E49" s="31"/>
      <c r="F49" s="32"/>
      <c r="G49" s="142"/>
      <c r="H49" s="36" t="str">
        <f>IF($G49&gt;0,VLOOKUP($G49,'[1]items by line'!$A$2:$C$1028,2,FALSE),"")</f>
        <v/>
      </c>
      <c r="I49" s="62"/>
      <c r="J49" s="34"/>
      <c r="K49" s="35"/>
      <c r="L49" s="36"/>
      <c r="M49" s="52"/>
      <c r="N49" s="31"/>
      <c r="O49" s="37"/>
      <c r="P49" s="26"/>
      <c r="Q49" s="26"/>
      <c r="R49" s="29">
        <v>30000210</v>
      </c>
      <c r="S49" s="30" t="str">
        <f>IF($R49&gt;0,VLOOKUP($R49,'[1]items by line'!$A$2:$C$1028,2,FALSE),"")</f>
        <v>Woolworths Selection</v>
      </c>
      <c r="T49" s="29"/>
    </row>
    <row r="50" spans="1:21" x14ac:dyDescent="0.25">
      <c r="A50" s="11"/>
      <c r="B50" s="166"/>
      <c r="C50" s="29">
        <v>30000200</v>
      </c>
      <c r="D50" s="30" t="str">
        <f>IF($C50&gt;0,VLOOKUP($C50,'[1]items by line'!$A$2:$C$1028,2,FALSE),"")</f>
        <v>Tesco V2 S&amp;P MB</v>
      </c>
      <c r="E50" s="31"/>
      <c r="F50" s="32"/>
      <c r="G50" s="142"/>
      <c r="H50" s="36" t="str">
        <f>IF($G50&gt;0,VLOOKUP($G50,'[1]items by line'!$A$2:$C$1028,2,FALSE),"")</f>
        <v/>
      </c>
      <c r="I50" s="62"/>
      <c r="J50" s="34"/>
      <c r="K50" s="35"/>
      <c r="L50" s="36"/>
      <c r="M50" s="52"/>
      <c r="N50" s="31"/>
      <c r="O50" s="37"/>
      <c r="P50" s="26"/>
      <c r="Q50" s="26"/>
      <c r="R50" s="29" t="s">
        <v>21</v>
      </c>
      <c r="S50" s="30" t="str">
        <f>IF($R50&gt;0,VLOOKUP($R50,'[1]items by line'!$A$2:$C$1028,2,FALSE),"")</f>
        <v>Change over-30 Minutes</v>
      </c>
      <c r="T50" s="29"/>
      <c r="U50" s="16">
        <v>1</v>
      </c>
    </row>
    <row r="51" spans="1:21" x14ac:dyDescent="0.25">
      <c r="A51" s="11"/>
      <c r="B51" s="166"/>
      <c r="C51" s="29"/>
      <c r="D51" s="30" t="str">
        <f>IF($C51&gt;0,VLOOKUP($C51,'[1]items by line'!$A$2:$C$1028,2,FALSE),"")</f>
        <v/>
      </c>
      <c r="E51" s="31"/>
      <c r="F51" s="32"/>
      <c r="G51" s="142"/>
      <c r="H51" s="36" t="str">
        <f>IF($G51&gt;0,VLOOKUP($G51,'[1]items by line'!$A$2:$C$1028,2,FALSE),"")</f>
        <v/>
      </c>
      <c r="I51" s="62"/>
      <c r="J51" s="34"/>
      <c r="K51" s="35"/>
      <c r="L51" s="36" t="str">
        <f>IF($K51&gt;0,VLOOKUP($K51,'[1]items by line'!$A$2:$C$1028,2,FALSE),"")</f>
        <v/>
      </c>
      <c r="M51" s="52"/>
      <c r="N51" s="31"/>
      <c r="O51" s="37"/>
      <c r="P51" s="26" t="str">
        <f>IF($O51&gt;0,VLOOKUP($O51,'[1]items by line'!$A$2:$C$1028,2,FALSE),"")</f>
        <v/>
      </c>
      <c r="Q51" s="26"/>
      <c r="R51" s="29">
        <v>30000194</v>
      </c>
      <c r="S51" s="30" t="str">
        <f>IF($R51&gt;0,VLOOKUP($R51,'[1]items by line'!$A$2:$C$1028,2,FALSE),"")</f>
        <v>COOP V2 Assorted 6/250g</v>
      </c>
      <c r="T51" s="29">
        <v>15100</v>
      </c>
    </row>
    <row r="52" spans="1:21" x14ac:dyDescent="0.25">
      <c r="A52" s="11"/>
      <c r="B52" s="166"/>
      <c r="C52" s="29"/>
      <c r="D52" s="30" t="str">
        <f>IF($C52&gt;0,VLOOKUP($C52,'[1]items by line'!$A$2:$C$1028,2,FALSE),"")</f>
        <v/>
      </c>
      <c r="E52" s="31"/>
      <c r="F52" s="32"/>
      <c r="G52" s="142"/>
      <c r="H52" s="36" t="str">
        <f>IF($G52&gt;0,VLOOKUP($G52,'[1]items by line'!$A$2:$C$1028,2,FALSE),"")</f>
        <v/>
      </c>
      <c r="I52" s="62"/>
      <c r="J52" s="34"/>
      <c r="K52" s="35"/>
      <c r="L52" s="36" t="str">
        <f>IF($K52&gt;0,VLOOKUP($K52,'[1]items by line'!$A$2:$C$1028,2,FALSE),"")</f>
        <v/>
      </c>
      <c r="M52" s="52"/>
      <c r="N52" s="31"/>
      <c r="O52" s="37"/>
      <c r="P52" s="26" t="str">
        <f>IF($O52&gt;0,VLOOKUP($O52,'[1]items by line'!$A$2:$C$1028,2,FALSE),"")</f>
        <v/>
      </c>
      <c r="Q52" s="26"/>
      <c r="R52" s="29"/>
      <c r="S52" s="30" t="str">
        <f>IF($R52&gt;0,VLOOKUP($R52,'[1]items by line'!$A$2:$C$1028,2,FALSE),"")</f>
        <v/>
      </c>
      <c r="T52" s="29"/>
    </row>
    <row r="53" spans="1:21" ht="15.75" thickBot="1" x14ac:dyDescent="0.3">
      <c r="A53" s="11"/>
      <c r="B53" s="167"/>
      <c r="C53" s="39"/>
      <c r="D53" s="40" t="str">
        <f>IF($C53&gt;0,VLOOKUP($C53,'[1]items by line'!$A$2:$C$1028,2,FALSE),"")</f>
        <v/>
      </c>
      <c r="E53" s="41"/>
      <c r="F53" s="42"/>
      <c r="G53" s="143"/>
      <c r="H53" s="46" t="str">
        <f>IF($G53&gt;0,VLOOKUP($G53,'[1]items by line'!$A$2:$C$1028,2,FALSE),"")</f>
        <v/>
      </c>
      <c r="I53" s="65"/>
      <c r="J53" s="44"/>
      <c r="K53" s="45"/>
      <c r="L53" s="46" t="str">
        <f>IF($K53&gt;0,VLOOKUP($K53,'[1]items by line'!$A$2:$C$1028,2,FALSE),"")</f>
        <v/>
      </c>
      <c r="M53" s="53"/>
      <c r="N53" s="41"/>
      <c r="O53" s="47"/>
      <c r="P53" s="48" t="str">
        <f>IF($O53&gt;0,VLOOKUP($O53,'[1]items by line'!$A$2:$C$1028,2,FALSE),"")</f>
        <v/>
      </c>
      <c r="Q53" s="48"/>
      <c r="R53" s="29"/>
      <c r="S53" s="40" t="str">
        <f>IF($R53&gt;0,VLOOKUP($R53,'[1]items by line'!$A$2:$C$1028,2,FALSE),"")</f>
        <v/>
      </c>
      <c r="T53" s="29"/>
    </row>
    <row r="54" spans="1:21" x14ac:dyDescent="0.25">
      <c r="A54" s="10"/>
      <c r="B54" s="165" t="s">
        <v>9</v>
      </c>
      <c r="C54" s="17"/>
      <c r="D54" s="18" t="str">
        <f>IF($C54&gt;0,VLOOKUP($C54,'[1]items by line'!$A$2:$C$1028,2,FALSE),"")</f>
        <v/>
      </c>
      <c r="E54" s="19"/>
      <c r="F54" s="20"/>
      <c r="G54" s="21"/>
      <c r="H54" s="18" t="str">
        <f>IF($G54&gt;0,VLOOKUP($G54,'[1]items by line'!$A$2:$C$1028,2,FALSE),"")</f>
        <v/>
      </c>
      <c r="I54" s="19"/>
      <c r="J54" s="22"/>
      <c r="K54" s="17"/>
      <c r="L54" s="18" t="str">
        <f>IF($K54&gt;0,VLOOKUP($K54,'[1]items by line'!$A$2:$C$1028,2,FALSE),"")</f>
        <v/>
      </c>
      <c r="M54" s="22"/>
      <c r="N54" s="19"/>
      <c r="O54" s="17"/>
      <c r="P54" s="18" t="str">
        <f>IF($O54&gt;0,VLOOKUP($O54,'[1]items by line'!$A$2:$C$1028,2,FALSE),"")</f>
        <v/>
      </c>
      <c r="Q54" s="18"/>
      <c r="R54" s="17"/>
      <c r="S54" s="30" t="str">
        <f>IF($R54&gt;0,VLOOKUP($R54,'[1]items by line'!$A$2:$C$1028,2,FALSE),"")</f>
        <v/>
      </c>
      <c r="T54" s="19"/>
    </row>
    <row r="55" spans="1:21" x14ac:dyDescent="0.25">
      <c r="A55" s="11"/>
      <c r="B55" s="166"/>
      <c r="C55" s="29"/>
      <c r="D55" s="30" t="str">
        <f>IF($C55&gt;0,VLOOKUP($C55,'[1]items by line'!$A$2:$C$1028,2,FALSE),"")</f>
        <v/>
      </c>
      <c r="E55" s="31"/>
      <c r="F55" s="32"/>
      <c r="G55" s="33"/>
      <c r="H55" s="30" t="str">
        <f>IF($G55&gt;0,VLOOKUP($G55,'[1]items by line'!$A$2:$C$1028,2,FALSE),"")</f>
        <v/>
      </c>
      <c r="I55" s="31"/>
      <c r="J55" s="34"/>
      <c r="K55" s="29">
        <v>70000113</v>
      </c>
      <c r="L55" s="30" t="str">
        <f>IF($K55&gt;0,VLOOKUP($K55,'[1]items by line'!$A$2:$C$1028,2,FALSE),"")</f>
        <v>Bulk Sesame Wheat scallop MB</v>
      </c>
      <c r="M55" s="34"/>
      <c r="N55" s="31"/>
      <c r="O55" s="54"/>
      <c r="P55" s="30" t="str">
        <f>IF($O55&gt;0,VLOOKUP($O55,'[1]items by line'!$A$2:$C$1028,2,FALSE),"")</f>
        <v/>
      </c>
      <c r="Q55" s="30"/>
      <c r="R55" s="29"/>
      <c r="S55" s="30" t="str">
        <f>IF($R55&gt;0,VLOOKUP($R55,'[1]items by line'!$A$2:$C$1028,2,FALSE),"")</f>
        <v/>
      </c>
      <c r="T55" s="31"/>
    </row>
    <row r="56" spans="1:21" x14ac:dyDescent="0.25">
      <c r="A56" s="11"/>
      <c r="B56" s="166"/>
      <c r="C56" s="29">
        <v>30000200</v>
      </c>
      <c r="D56" s="30" t="str">
        <f>IF($C56&gt;0,VLOOKUP($C56,'[1]items by line'!$A$2:$C$1028,2,FALSE),"")</f>
        <v>Tesco V2 S&amp;P MB</v>
      </c>
      <c r="E56" s="31"/>
      <c r="F56" s="32"/>
      <c r="G56" s="33"/>
      <c r="H56" s="30" t="str">
        <f>IF($G56&gt;0,VLOOKUP($G56,'[1]items by line'!$A$2:$C$1028,2,FALSE),"")</f>
        <v/>
      </c>
      <c r="I56" s="31"/>
      <c r="J56" s="34"/>
      <c r="K56" s="29" t="s">
        <v>21</v>
      </c>
      <c r="L56" s="30" t="str">
        <f>IF($K56&gt;0,VLOOKUP($K56,'[1]items by line'!$A$2:$C$1028,2,FALSE),"")</f>
        <v>Change over-30 Minutes</v>
      </c>
      <c r="M56" s="34"/>
      <c r="N56" s="31"/>
      <c r="O56" s="54"/>
      <c r="P56" s="30" t="str">
        <f>IF($O56&gt;0,VLOOKUP($O56,'[1]items by line'!$A$2:$C$1028,2,FALSE),"")</f>
        <v/>
      </c>
      <c r="Q56" s="30"/>
      <c r="R56" s="29">
        <v>30000194</v>
      </c>
      <c r="S56" s="30" t="str">
        <f>IF($R56&gt;0,VLOOKUP($R56,'[1]items by line'!$A$2:$C$1028,2,FALSE),"")</f>
        <v>COOP V2 Assorted 6/250g</v>
      </c>
      <c r="T56" s="31"/>
    </row>
    <row r="57" spans="1:21" x14ac:dyDescent="0.25">
      <c r="A57" s="11"/>
      <c r="B57" s="166"/>
      <c r="C57" s="29"/>
      <c r="D57" s="30" t="str">
        <f>IF($C57&gt;0,VLOOKUP($C57,'[1]items by line'!$A$2:$C$1028,2,FALSE),"")</f>
        <v/>
      </c>
      <c r="E57" s="31"/>
      <c r="F57" s="32"/>
      <c r="G57" s="33">
        <v>30000151</v>
      </c>
      <c r="H57" s="30" t="str">
        <f>IF($G57&gt;0,VLOOKUP($G57,'[1]items by line'!$A$2:$C$1028,2,FALSE),"")</f>
        <v>MLTN Org Mgrain 4pk V2</v>
      </c>
      <c r="I57" s="31"/>
      <c r="J57" s="34"/>
      <c r="K57" s="29">
        <v>70000037</v>
      </c>
      <c r="L57" s="30" t="str">
        <f>IF($K57&gt;0,VLOOKUP($K57,'[1]items by line'!$A$2:$C$1028,2,FALSE),"")</f>
        <v>Bulk Sesame Wheat Rounds</v>
      </c>
      <c r="M57" s="34">
        <v>3300</v>
      </c>
      <c r="N57" s="31"/>
      <c r="O57" s="54">
        <v>30000079</v>
      </c>
      <c r="P57" s="30" t="str">
        <f>IF($O57&gt;0,VLOOKUP($O57,'[1]items by line'!$A$2:$C$1028,2,FALSE),"")</f>
        <v>Rivercote 20 count scallop MB</v>
      </c>
      <c r="Q57" s="30"/>
      <c r="R57" s="29"/>
      <c r="S57" s="30" t="str">
        <f>IF($R57&gt;0,VLOOKUP($R57,'[1]items by line'!$A$2:$C$1028,2,FALSE),"")</f>
        <v/>
      </c>
      <c r="T57" s="31"/>
      <c r="U57" s="16">
        <v>2</v>
      </c>
    </row>
    <row r="58" spans="1:21" x14ac:dyDescent="0.25">
      <c r="A58" s="11"/>
      <c r="B58" s="166"/>
      <c r="C58" s="29"/>
      <c r="D58" s="30" t="str">
        <f>IF($C58&gt;0,VLOOKUP($C58,'[1]items by line'!$A$2:$C$1028,2,FALSE),"")</f>
        <v/>
      </c>
      <c r="E58" s="31"/>
      <c r="F58" s="32"/>
      <c r="G58" s="33"/>
      <c r="H58" s="30" t="str">
        <f>IF($G58&gt;0,VLOOKUP($G58,'[1]items by line'!$A$2:$C$1028,2,FALSE),"")</f>
        <v/>
      </c>
      <c r="I58" s="31"/>
      <c r="J58" s="34"/>
      <c r="K58" s="29" t="s">
        <v>21</v>
      </c>
      <c r="L58" s="30" t="str">
        <f>IF($K58&gt;0,VLOOKUP($K58,'[1]items by line'!$A$2:$C$1028,2,FALSE),"")</f>
        <v>Change over-30 Minutes</v>
      </c>
      <c r="M58" s="34"/>
      <c r="N58" s="31"/>
      <c r="O58" s="29"/>
      <c r="P58" s="30" t="str">
        <f>IF($O58&gt;0,VLOOKUP($O58,'[1]items by line'!$A$2:$C$1028,2,FALSE),"")</f>
        <v/>
      </c>
      <c r="Q58" s="30"/>
      <c r="R58" s="29"/>
      <c r="S58" s="30" t="str">
        <f>IF($R58&gt;0,VLOOKUP($R58,'[1]items by line'!$A$2:$C$1028,2,FALSE),"")</f>
        <v/>
      </c>
      <c r="T58" s="31"/>
    </row>
    <row r="59" spans="1:21" x14ac:dyDescent="0.25">
      <c r="A59" s="11"/>
      <c r="B59" s="166"/>
      <c r="C59" s="29"/>
      <c r="D59" s="30" t="str">
        <f>IF($C59&gt;0,VLOOKUP($C59,'[1]items by line'!$A$2:$C$1028,2,FALSE),"")</f>
        <v/>
      </c>
      <c r="E59" s="31"/>
      <c r="F59" s="32"/>
      <c r="G59" s="33"/>
      <c r="H59" s="30" t="str">
        <f>IF($G59&gt;0,VLOOKUP($G59,'[1]items by line'!$A$2:$C$1028,2,FALSE),"")</f>
        <v/>
      </c>
      <c r="I59" s="31"/>
      <c r="J59" s="34"/>
      <c r="K59" s="29">
        <v>70000038</v>
      </c>
      <c r="L59" s="30" t="str">
        <f>IF($K59&gt;0,VLOOKUP($K59,'[1]items by line'!$A$2:$C$1028,2,FALSE),"")</f>
        <v>Bulk Seeded Multigrain</v>
      </c>
      <c r="M59" s="34">
        <v>2300</v>
      </c>
      <c r="N59" s="31"/>
      <c r="O59" s="54"/>
      <c r="P59" s="30" t="str">
        <f>IF($O59&gt;0,VLOOKUP($O59,'[1]items by line'!$A$2:$C$1028,2,FALSE),"")</f>
        <v/>
      </c>
      <c r="Q59" s="30"/>
      <c r="R59" s="29"/>
      <c r="S59" s="30" t="str">
        <f>IF($R59&gt;0,VLOOKUP($R59,'[1]items by line'!$A$2:$C$1028,2,FALSE),"")</f>
        <v/>
      </c>
      <c r="T59" s="31"/>
    </row>
    <row r="60" spans="1:21" ht="15.75" thickBot="1" x14ac:dyDescent="0.3">
      <c r="A60" s="11"/>
      <c r="B60" s="167"/>
      <c r="C60" s="39"/>
      <c r="D60" s="40" t="str">
        <f>IF($C60&gt;0,VLOOKUP($C60,'[1]items by line'!$A$2:$C$1028,2,FALSE),"")</f>
        <v/>
      </c>
      <c r="E60" s="41"/>
      <c r="F60" s="42"/>
      <c r="G60" s="43"/>
      <c r="H60" s="40" t="str">
        <f>IF($G60&gt;0,VLOOKUP($G60,'[1]items by line'!$A$2:$C$1028,2,FALSE),"")</f>
        <v/>
      </c>
      <c r="I60" s="41"/>
      <c r="J60" s="44"/>
      <c r="K60" s="39"/>
      <c r="L60" s="40" t="str">
        <f>IF($K60&gt;0,VLOOKUP($K60,'[1]items by line'!$A$2:$C$1028,2,FALSE),"")</f>
        <v/>
      </c>
      <c r="M60" s="44"/>
      <c r="N60" s="41"/>
      <c r="O60" s="39"/>
      <c r="P60" s="40" t="str">
        <f>IF($O60&gt;0,VLOOKUP($O60,'[1]items by line'!$A$2:$C$1028,2,FALSE),"")</f>
        <v/>
      </c>
      <c r="Q60" s="40"/>
      <c r="R60" s="39"/>
      <c r="S60" s="40" t="str">
        <f>IF($R60&gt;0,VLOOKUP($R60,'[1]items by line'!$A$2:$C$1028,2,FALSE),"")</f>
        <v/>
      </c>
      <c r="T60" s="31"/>
    </row>
    <row r="61" spans="1:21" x14ac:dyDescent="0.25">
      <c r="A61" s="11" t="s">
        <v>13</v>
      </c>
      <c r="B61" s="165" t="s">
        <v>11</v>
      </c>
      <c r="C61" s="17"/>
      <c r="D61" s="18" t="str">
        <f>IF($C61&gt;0,VLOOKUP($C61,'[1]items by line'!$A$2:$C$1028,2,FALSE),"")</f>
        <v/>
      </c>
      <c r="E61" s="19"/>
      <c r="F61" s="20"/>
      <c r="G61" s="21"/>
      <c r="H61" s="18" t="str">
        <f>IF($G61&gt;0,VLOOKUP($G61,'[1]items by line'!$A$2:$C$1028,2,FALSE),"")</f>
        <v/>
      </c>
      <c r="I61" s="19"/>
      <c r="J61" s="22"/>
      <c r="K61" s="29"/>
      <c r="L61" s="18" t="str">
        <f>IF($K61&gt;0,VLOOKUP($K61,'[1]items by line'!$A$2:$C$1028,2,FALSE),"")</f>
        <v/>
      </c>
      <c r="M61" s="22"/>
      <c r="N61" s="19"/>
      <c r="O61" s="25"/>
      <c r="P61" s="27" t="str">
        <f>IF($O61&gt;0,VLOOKUP($O61,'[1]items by line'!$A$2:$C$1028,2,FALSE),"")</f>
        <v/>
      </c>
      <c r="Q61" s="27"/>
      <c r="R61" s="17"/>
      <c r="S61" s="30" t="str">
        <f>IF($R61&gt;0,VLOOKUP($R61,'[1]items by line'!$A$2:$C$1028,2,FALSE),"")</f>
        <v/>
      </c>
      <c r="T61" s="19"/>
    </row>
    <row r="62" spans="1:21" x14ac:dyDescent="0.25">
      <c r="A62" s="9">
        <f>A41+1</f>
        <v>43726</v>
      </c>
      <c r="B62" s="166"/>
      <c r="C62" s="29"/>
      <c r="D62" s="30" t="str">
        <f>IF($C62&gt;0,VLOOKUP($C62,'[1]items by line'!$A$2:$C$1028,2,FALSE),"")</f>
        <v/>
      </c>
      <c r="E62" s="31"/>
      <c r="F62" s="32"/>
      <c r="G62" s="33"/>
      <c r="H62" s="30" t="str">
        <f>IF($G62&gt;0,VLOOKUP($G62,'[1]items by line'!$A$2:$C$1028,2,FALSE),"")</f>
        <v/>
      </c>
      <c r="I62" s="31"/>
      <c r="J62" s="34"/>
      <c r="K62" s="29">
        <v>70000038</v>
      </c>
      <c r="L62" s="30" t="str">
        <f>IF($K62&gt;0,VLOOKUP($K62,'[1]items by line'!$A$2:$C$1028,2,FALSE),"")</f>
        <v>Bulk Seeded Multigrain</v>
      </c>
      <c r="M62" s="34"/>
      <c r="N62" s="31"/>
      <c r="O62" s="37"/>
      <c r="P62" s="26"/>
      <c r="Q62" s="26"/>
      <c r="R62" s="29"/>
      <c r="S62" s="30" t="str">
        <f>IF($R62&gt;0,VLOOKUP($R62,'[1]items by line'!$A$2:$C$1028,2,FALSE),"")</f>
        <v/>
      </c>
      <c r="T62" s="31"/>
    </row>
    <row r="63" spans="1:21" x14ac:dyDescent="0.25">
      <c r="A63" s="11"/>
      <c r="B63" s="166"/>
      <c r="C63" s="29">
        <v>30000200</v>
      </c>
      <c r="D63" s="30" t="str">
        <f>IF($C63&gt;0,VLOOKUP($C63,'[1]items by line'!$A$2:$C$1028,2,FALSE),"")</f>
        <v>Tesco V2 S&amp;P MB</v>
      </c>
      <c r="E63" s="31"/>
      <c r="F63" s="32"/>
      <c r="G63" s="33"/>
      <c r="H63" s="30" t="str">
        <f>IF($G63&gt;0,VLOOKUP($G63,'[1]items by line'!$A$2:$C$1028,2,FALSE),"")</f>
        <v/>
      </c>
      <c r="I63" s="31"/>
      <c r="J63" s="34"/>
      <c r="K63" s="29" t="s">
        <v>21</v>
      </c>
      <c r="L63" s="30" t="str">
        <f>IF($K63&gt;0,VLOOKUP($K63,'[1]items by line'!$A$2:$C$1028,2,FALSE),"")</f>
        <v>Change over-30 Minutes</v>
      </c>
      <c r="M63" s="34"/>
      <c r="N63" s="31"/>
      <c r="O63" s="37"/>
      <c r="P63" s="26"/>
      <c r="Q63" s="26"/>
      <c r="R63" s="29"/>
      <c r="S63" s="30" t="str">
        <f>IF($R63&gt;0,VLOOKUP($R63,'[1]items by line'!$A$2:$C$1028,2,FALSE),"")</f>
        <v/>
      </c>
      <c r="T63" s="31"/>
    </row>
    <row r="64" spans="1:21" x14ac:dyDescent="0.25">
      <c r="A64" s="11"/>
      <c r="B64" s="166"/>
      <c r="C64" s="29"/>
      <c r="D64" s="30" t="str">
        <f>IF($C64&gt;0,VLOOKUP($C64,'[1]items by line'!$A$2:$C$1028,2,FALSE),"")</f>
        <v/>
      </c>
      <c r="E64" s="31"/>
      <c r="F64" s="32"/>
      <c r="G64" s="33">
        <v>30000151</v>
      </c>
      <c r="H64" s="30" t="str">
        <f>IF($G64&gt;0,VLOOKUP($G64,'[1]items by line'!$A$2:$C$1028,2,FALSE),"")</f>
        <v>MLTN Org Mgrain 4pk V2</v>
      </c>
      <c r="I64" s="31"/>
      <c r="J64" s="34"/>
      <c r="K64" s="29">
        <v>70000034</v>
      </c>
      <c r="L64" s="30" t="str">
        <f>IF($K64&gt;0,VLOOKUP($K64,'[1]items by line'!$A$2:$C$1028,2,FALSE),"")</f>
        <v>Bulk Sesame Water Hexagon MB</v>
      </c>
      <c r="M64" s="34">
        <v>3600</v>
      </c>
      <c r="N64" s="31"/>
      <c r="O64" s="37"/>
      <c r="P64" s="26" t="str">
        <f>IF($O64&gt;0,VLOOKUP($O64,'[1]items by line'!$A$2:$C$1028,2,FALSE),"")</f>
        <v/>
      </c>
      <c r="Q64" s="26"/>
      <c r="R64" s="29">
        <v>30000194</v>
      </c>
      <c r="S64" s="30" t="str">
        <f>IF($R64&gt;0,VLOOKUP($R64,'[1]items by line'!$A$2:$C$1028,2,FALSE),"")</f>
        <v>COOP V2 Assorted 6/250g</v>
      </c>
      <c r="T64" s="31"/>
      <c r="U64" s="16">
        <v>3</v>
      </c>
    </row>
    <row r="65" spans="1:21" x14ac:dyDescent="0.25">
      <c r="A65" s="9"/>
      <c r="B65" s="166"/>
      <c r="C65" s="29"/>
      <c r="D65" s="30" t="str">
        <f>IF($C65&gt;0,VLOOKUP($C65,'[1]items by line'!$A$2:$C$1028,2,FALSE),"")</f>
        <v/>
      </c>
      <c r="E65" s="31"/>
      <c r="F65" s="32"/>
      <c r="G65" s="33"/>
      <c r="H65" s="30" t="str">
        <f>IF($G65&gt;0,VLOOKUP($G65,'[1]items by line'!$A$2:$C$1028,2,FALSE),"")</f>
        <v/>
      </c>
      <c r="I65" s="31"/>
      <c r="J65" s="34"/>
      <c r="K65" s="29"/>
      <c r="L65" s="30" t="str">
        <f>IF($K65&gt;0,VLOOKUP($K65,'[1]items by line'!$A$2:$C$1028,2,FALSE),"")</f>
        <v/>
      </c>
      <c r="M65" s="34"/>
      <c r="N65" s="31"/>
      <c r="O65" s="37"/>
      <c r="P65" s="26" t="str">
        <f>IF($O65&gt;0,VLOOKUP($O65,'[1]items by line'!$A$2:$C$1028,2,FALSE),"")</f>
        <v/>
      </c>
      <c r="Q65" s="26"/>
      <c r="R65" s="29"/>
      <c r="S65" s="30" t="str">
        <f>IF($R65&gt;0,VLOOKUP($R65,'[1]items by line'!$A$2:$C$1028,2,FALSE),"")</f>
        <v/>
      </c>
      <c r="T65" s="31"/>
    </row>
    <row r="66" spans="1:21" x14ac:dyDescent="0.25">
      <c r="A66" s="11"/>
      <c r="B66" s="166"/>
      <c r="C66" s="29"/>
      <c r="D66" s="30" t="str">
        <f>IF($C66&gt;0,VLOOKUP($C66,'[1]items by line'!$A$2:$C$1028,2,FALSE),"")</f>
        <v/>
      </c>
      <c r="E66" s="31"/>
      <c r="F66" s="32"/>
      <c r="G66" s="33"/>
      <c r="H66" s="30" t="str">
        <f>IF($G66&gt;0,VLOOKUP($G66,'[1]items by line'!$A$2:$C$1028,2,FALSE),"")</f>
        <v/>
      </c>
      <c r="I66" s="31"/>
      <c r="J66" s="34"/>
      <c r="K66" s="29"/>
      <c r="L66" s="30" t="str">
        <f>IF($K66&gt;0,VLOOKUP($K66,'[1]items by line'!$A$2:$C$1028,2,FALSE),"")</f>
        <v/>
      </c>
      <c r="M66" s="34"/>
      <c r="N66" s="31"/>
      <c r="O66" s="37"/>
      <c r="P66" s="26" t="str">
        <f>IF($O66&gt;0,VLOOKUP($O66,'[1]items by line'!$A$2:$C$1028,2,FALSE),"")</f>
        <v/>
      </c>
      <c r="Q66" s="26"/>
      <c r="R66" s="29"/>
      <c r="S66" s="30" t="str">
        <f>IF($R66&gt;0,VLOOKUP($R66,'[1]items by line'!$A$2:$C$1028,2,FALSE),"")</f>
        <v/>
      </c>
      <c r="T66" s="31"/>
    </row>
    <row r="67" spans="1:21" ht="15.75" thickBot="1" x14ac:dyDescent="0.3">
      <c r="A67" s="11"/>
      <c r="B67" s="167"/>
      <c r="C67" s="39"/>
      <c r="D67" s="40"/>
      <c r="E67" s="41"/>
      <c r="F67" s="42"/>
      <c r="G67" s="43"/>
      <c r="H67" s="40" t="str">
        <f>IF($G67&gt;0,VLOOKUP($G67,'[1]items by line'!$A$2:$C$1028,2,FALSE),"")</f>
        <v/>
      </c>
      <c r="I67" s="41"/>
      <c r="J67" s="44"/>
      <c r="K67" s="39"/>
      <c r="L67" s="40" t="str">
        <f>IF($K67&gt;0,VLOOKUP($K67,'[1]items by line'!$A$2:$C$1028,2,FALSE),"")</f>
        <v/>
      </c>
      <c r="M67" s="44"/>
      <c r="N67" s="41"/>
      <c r="O67" s="47"/>
      <c r="P67" s="48" t="str">
        <f>IF($O67&gt;0,VLOOKUP($O67,'[1]items by line'!$A$2:$C$1028,2,FALSE),"")</f>
        <v/>
      </c>
      <c r="Q67" s="48"/>
      <c r="R67" s="39"/>
      <c r="S67" s="40" t="str">
        <f>IF($R67&gt;0,VLOOKUP($R67,'[1]items by line'!$A$2:$C$1028,2,FALSE),"")</f>
        <v/>
      </c>
      <c r="T67" s="39"/>
    </row>
    <row r="68" spans="1:21" x14ac:dyDescent="0.25">
      <c r="A68" s="11"/>
      <c r="B68" s="165" t="s">
        <v>7</v>
      </c>
      <c r="C68" s="17"/>
      <c r="D68" s="18" t="str">
        <f>IF($C68&gt;0,VLOOKUP($C68,'[1]items by line'!$A$2:$C$1028,2,FALSE),"")</f>
        <v/>
      </c>
      <c r="E68" s="19"/>
      <c r="F68" s="20"/>
      <c r="G68" s="141"/>
      <c r="H68" s="24" t="str">
        <f>IF($G68&gt;0,VLOOKUP($G68,'[1]items by line'!$A$2:$C$1028,2,FALSE),"")</f>
        <v/>
      </c>
      <c r="I68" s="59"/>
      <c r="J68" s="22"/>
      <c r="K68" s="23"/>
      <c r="L68" s="24" t="str">
        <f>IF($K68&gt;0,VLOOKUP($K68,'[1]items by line'!$A$2:$C$1028,2,FALSE),"")</f>
        <v/>
      </c>
      <c r="M68" s="51"/>
      <c r="N68" s="19"/>
      <c r="O68" s="25"/>
      <c r="P68" s="27" t="str">
        <f>IF($O68&gt;0,VLOOKUP($O68,'[1]items by line'!$A$2:$C$1028,2,FALSE),"")</f>
        <v/>
      </c>
      <c r="Q68" s="27"/>
      <c r="R68" s="29"/>
      <c r="S68" s="30" t="str">
        <f>IF($R68&gt;0,VLOOKUP($R68,'[1]items by line'!$A$2:$C$1028,2,FALSE),"")</f>
        <v/>
      </c>
      <c r="T68" s="29"/>
    </row>
    <row r="69" spans="1:21" x14ac:dyDescent="0.25">
      <c r="A69" s="11"/>
      <c r="B69" s="166"/>
      <c r="C69" s="29"/>
      <c r="D69" s="30" t="str">
        <f>IF($C69&gt;0,VLOOKUP($C69,'[1]items by line'!$A$2:$C$1028,2,FALSE),"")</f>
        <v/>
      </c>
      <c r="E69" s="31"/>
      <c r="F69" s="32"/>
      <c r="G69" s="142"/>
      <c r="H69" s="36" t="str">
        <f>IF($G69&gt;0,VLOOKUP($G69,'[1]items by line'!$A$2:$C$1028,2,FALSE),"")</f>
        <v/>
      </c>
      <c r="I69" s="62"/>
      <c r="J69" s="34"/>
      <c r="K69" s="35"/>
      <c r="L69" s="36"/>
      <c r="M69" s="52"/>
      <c r="N69" s="31"/>
      <c r="O69" s="37"/>
      <c r="P69" s="26"/>
      <c r="Q69" s="26"/>
      <c r="R69" s="29"/>
      <c r="S69" s="30" t="str">
        <f>IF($R69&gt;0,VLOOKUP($R69,'[1]items by line'!$A$2:$C$1028,2,FALSE),"")</f>
        <v/>
      </c>
      <c r="T69" s="29"/>
    </row>
    <row r="70" spans="1:21" x14ac:dyDescent="0.25">
      <c r="A70" s="11"/>
      <c r="B70" s="166"/>
      <c r="C70" s="29">
        <v>30000200</v>
      </c>
      <c r="D70" s="30" t="str">
        <f>IF($C70&gt;0,VLOOKUP($C70,'[1]items by line'!$A$2:$C$1028,2,FALSE),"")</f>
        <v>Tesco V2 S&amp;P MB</v>
      </c>
      <c r="E70" s="31"/>
      <c r="F70" s="32"/>
      <c r="G70" s="142"/>
      <c r="H70" s="36" t="str">
        <f>IF($G70&gt;0,VLOOKUP($G70,'[1]items by line'!$A$2:$C$1028,2,FALSE),"")</f>
        <v/>
      </c>
      <c r="I70" s="62"/>
      <c r="J70" s="34"/>
      <c r="K70" s="35"/>
      <c r="L70" s="36"/>
      <c r="M70" s="52"/>
      <c r="N70" s="31"/>
      <c r="O70" s="37"/>
      <c r="P70" s="26"/>
      <c r="Q70" s="26"/>
      <c r="R70" s="29">
        <v>30000194</v>
      </c>
      <c r="S70" s="30" t="str">
        <f>IF($R70&gt;0,VLOOKUP($R70,'[1]items by line'!$A$2:$C$1028,2,FALSE),"")</f>
        <v>COOP V2 Assorted 6/250g</v>
      </c>
      <c r="T70" s="29"/>
      <c r="U70" s="16">
        <v>4</v>
      </c>
    </row>
    <row r="71" spans="1:21" x14ac:dyDescent="0.25">
      <c r="A71" s="11"/>
      <c r="B71" s="166"/>
      <c r="C71" s="29"/>
      <c r="D71" s="30" t="str">
        <f>IF($C71&gt;0,VLOOKUP($C71,'[1]items by line'!$A$2:$C$1028,2,FALSE),"")</f>
        <v/>
      </c>
      <c r="E71" s="31"/>
      <c r="F71" s="32"/>
      <c r="G71" s="142"/>
      <c r="H71" s="36" t="str">
        <f>IF($G71&gt;0,VLOOKUP($G71,'[1]items by line'!$A$2:$C$1028,2,FALSE),"")</f>
        <v/>
      </c>
      <c r="I71" s="62"/>
      <c r="J71" s="34"/>
      <c r="K71" s="35"/>
      <c r="L71" s="36"/>
      <c r="M71" s="52"/>
      <c r="N71" s="31"/>
      <c r="O71" s="37"/>
      <c r="P71" s="26"/>
      <c r="Q71" s="26"/>
      <c r="R71" s="29"/>
      <c r="S71" s="30" t="str">
        <f>IF($R71&gt;0,VLOOKUP($R71,'[1]items by line'!$A$2:$C$1028,2,FALSE),"")</f>
        <v/>
      </c>
      <c r="T71" s="29"/>
    </row>
    <row r="72" spans="1:21" x14ac:dyDescent="0.25">
      <c r="A72" s="11"/>
      <c r="B72" s="166"/>
      <c r="C72" s="29" t="s">
        <v>24</v>
      </c>
      <c r="D72" s="30" t="str">
        <f>IF($C72&gt;0,VLOOKUP($C72,'[1]items by line'!$A$2:$C$1028,2,FALSE),"")</f>
        <v>Retail Change Over-15 Minutes</v>
      </c>
      <c r="E72" s="31"/>
      <c r="F72" s="32"/>
      <c r="G72" s="142"/>
      <c r="H72" s="36" t="str">
        <f>IF($G72&gt;0,VLOOKUP($G72,'[1]items by line'!$A$2:$C$1028,2,FALSE),"")</f>
        <v/>
      </c>
      <c r="I72" s="62"/>
      <c r="J72" s="34"/>
      <c r="K72" s="35"/>
      <c r="L72" s="36" t="str">
        <f>IF($K72&gt;0,VLOOKUP($K72,'[1]items by line'!$A$2:$C$1028,2,FALSE),"")</f>
        <v/>
      </c>
      <c r="M72" s="52"/>
      <c r="N72" s="31"/>
      <c r="O72" s="37"/>
      <c r="P72" s="26" t="str">
        <f>IF($O72&gt;0,VLOOKUP($O72,'[1]items by line'!$A$2:$C$1028,2,FALSE),"")</f>
        <v/>
      </c>
      <c r="Q72" s="26"/>
      <c r="R72" s="29"/>
      <c r="S72" s="30" t="str">
        <f>IF($R72&gt;0,VLOOKUP($R72,'[1]items by line'!$A$2:$C$1028,2,FALSE),"")</f>
        <v/>
      </c>
      <c r="T72" s="29"/>
    </row>
    <row r="73" spans="1:21" x14ac:dyDescent="0.25">
      <c r="A73" s="11"/>
      <c r="B73" s="166"/>
      <c r="C73" s="29">
        <v>30000184</v>
      </c>
      <c r="D73" s="30" t="str">
        <f>IF($C73&gt;0,VLOOKUP($C73,'[1]items by line'!$A$2:$C$1028,2,FALSE),"")</f>
        <v>ASDA S&amp;P MB V4</v>
      </c>
      <c r="E73" s="31">
        <v>6237</v>
      </c>
      <c r="F73" s="32"/>
      <c r="G73" s="142"/>
      <c r="H73" s="36" t="str">
        <f>IF($G73&gt;0,VLOOKUP($G73,'[1]items by line'!$A$2:$C$1028,2,FALSE),"")</f>
        <v/>
      </c>
      <c r="I73" s="62"/>
      <c r="J73" s="34"/>
      <c r="K73" s="35"/>
      <c r="L73" s="36" t="str">
        <f>IF($K73&gt;0,VLOOKUP($K73,'[1]items by line'!$A$2:$C$1028,2,FALSE),"")</f>
        <v/>
      </c>
      <c r="M73" s="52"/>
      <c r="N73" s="31"/>
      <c r="O73" s="37"/>
      <c r="P73" s="26" t="str">
        <f>IF($O73&gt;0,VLOOKUP($O73,'[1]items by line'!$A$2:$C$1028,2,FALSE),"")</f>
        <v/>
      </c>
      <c r="Q73" s="26"/>
      <c r="R73" s="29"/>
      <c r="S73" s="30" t="str">
        <f>IF($R73&gt;0,VLOOKUP($R73,'[1]items by line'!$A$2:$C$1028,2,FALSE),"")</f>
        <v/>
      </c>
      <c r="T73" s="29"/>
    </row>
    <row r="74" spans="1:21" ht="15.75" thickBot="1" x14ac:dyDescent="0.3">
      <c r="A74" s="11"/>
      <c r="B74" s="167"/>
      <c r="C74" s="39"/>
      <c r="D74" s="40" t="str">
        <f>IF($C74&gt;0,VLOOKUP($C74,'[1]items by line'!$A$2:$C$1028,2,FALSE),"")</f>
        <v/>
      </c>
      <c r="E74" s="41"/>
      <c r="F74" s="42"/>
      <c r="G74" s="143"/>
      <c r="H74" s="46" t="str">
        <f>IF($G74&gt;0,VLOOKUP($G74,'[1]items by line'!$A$2:$C$1028,2,FALSE),"")</f>
        <v/>
      </c>
      <c r="I74" s="65"/>
      <c r="J74" s="44"/>
      <c r="K74" s="45"/>
      <c r="L74" s="46" t="str">
        <f>IF($K74&gt;0,VLOOKUP($K74,'[1]items by line'!$A$2:$C$1028,2,FALSE),"")</f>
        <v/>
      </c>
      <c r="M74" s="53"/>
      <c r="N74" s="41"/>
      <c r="O74" s="47"/>
      <c r="P74" s="48" t="str">
        <f>IF($O74&gt;0,VLOOKUP($O74,'[1]items by line'!$A$2:$C$1028,2,FALSE),"")</f>
        <v/>
      </c>
      <c r="Q74" s="48"/>
      <c r="R74" s="29"/>
      <c r="S74" s="40" t="str">
        <f>IF($R74&gt;0,VLOOKUP($R74,'[1]items by line'!$A$2:$C$1028,2,FALSE),"")</f>
        <v/>
      </c>
      <c r="T74" s="29"/>
    </row>
    <row r="75" spans="1:21" x14ac:dyDescent="0.25">
      <c r="A75" s="10"/>
      <c r="B75" s="165" t="s">
        <v>9</v>
      </c>
      <c r="C75" s="17"/>
      <c r="D75" s="18" t="str">
        <f>IF($C75&gt;0,VLOOKUP($C75,'[1]items by line'!$A$2:$C$1028,2,FALSE),"")</f>
        <v/>
      </c>
      <c r="E75" s="19"/>
      <c r="F75" s="20"/>
      <c r="G75" s="21"/>
      <c r="H75" s="18" t="str">
        <f>IF($G75&gt;0,VLOOKUP($G75,'[1]items by line'!$A$2:$C$1028,2,FALSE),"")</f>
        <v/>
      </c>
      <c r="I75" s="19"/>
      <c r="J75" s="22"/>
      <c r="K75" s="17"/>
      <c r="L75" s="18" t="str">
        <f>IF($K75&gt;0,VLOOKUP($K75,'[1]items by line'!$A$2:$C$1028,2,FALSE),"")</f>
        <v/>
      </c>
      <c r="M75" s="22"/>
      <c r="N75" s="19"/>
      <c r="O75" s="17"/>
      <c r="P75" s="18" t="str">
        <f>IF($O75&gt;0,VLOOKUP($O75,'[1]items by line'!$A$2:$C$1028,2,FALSE),"")</f>
        <v/>
      </c>
      <c r="Q75" s="18"/>
      <c r="R75" s="17"/>
      <c r="S75" s="30" t="str">
        <f>IF($R75&gt;0,VLOOKUP($R75,'[1]items by line'!$A$2:$C$1028,2,FALSE),"")</f>
        <v/>
      </c>
      <c r="T75" s="19"/>
    </row>
    <row r="76" spans="1:21" x14ac:dyDescent="0.25">
      <c r="A76" s="11"/>
      <c r="B76" s="166"/>
      <c r="C76" s="29" t="s">
        <v>29</v>
      </c>
      <c r="D76" s="30" t="str">
        <f>IF($C76&gt;0,VLOOKUP($C76,'[1]items by line'!$A$2:$C$1028,2,FALSE),"")</f>
        <v>Change over-30 Minutes</v>
      </c>
      <c r="E76" s="31"/>
      <c r="F76" s="32"/>
      <c r="G76" s="33"/>
      <c r="H76" s="30" t="str">
        <f>IF($G76&gt;0,VLOOKUP($G76,'[1]items by line'!$A$2:$C$1028,2,FALSE),"")</f>
        <v/>
      </c>
      <c r="I76" s="31"/>
      <c r="J76" s="34"/>
      <c r="K76" s="29"/>
      <c r="L76" s="30" t="str">
        <f>IF($K76&gt;0,VLOOKUP($K76,'[1]items by line'!$A$2:$C$1028,2,FALSE),"")</f>
        <v/>
      </c>
      <c r="M76" s="34"/>
      <c r="N76" s="31"/>
      <c r="O76" s="29"/>
      <c r="P76" s="30" t="str">
        <f>IF($O76&gt;0,VLOOKUP($O76,'[1]items by line'!$A$2:$C$1028,2,FALSE),"")</f>
        <v/>
      </c>
      <c r="Q76" s="30"/>
      <c r="R76" s="29"/>
      <c r="S76" s="30" t="str">
        <f>IF($R76&gt;0,VLOOKUP($R76,'[1]items by line'!$A$2:$C$1028,2,FALSE),"")</f>
        <v/>
      </c>
      <c r="T76" s="31"/>
    </row>
    <row r="77" spans="1:21" x14ac:dyDescent="0.25">
      <c r="A77" s="11"/>
      <c r="B77" s="166"/>
      <c r="C77" s="29"/>
      <c r="D77" s="30" t="str">
        <f>IF($C77&gt;0,VLOOKUP($C77,'[1]items by line'!$A$2:$C$1028,2,FALSE),"")</f>
        <v/>
      </c>
      <c r="E77" s="31"/>
      <c r="F77" s="32"/>
      <c r="G77" s="33"/>
      <c r="H77" s="30" t="str">
        <f>IF($G77&gt;0,VLOOKUP($G77,'[1]items by line'!$A$2:$C$1028,2,FALSE),"")</f>
        <v/>
      </c>
      <c r="I77" s="31"/>
      <c r="J77" s="34"/>
      <c r="K77" s="29"/>
      <c r="L77" s="30" t="str">
        <f>IF($K77&gt;0,VLOOKUP($K77,'[1]items by line'!$A$2:$C$1028,2,FALSE),"")</f>
        <v/>
      </c>
      <c r="M77" s="34"/>
      <c r="N77" s="31"/>
      <c r="O77" s="29"/>
      <c r="P77" s="30" t="str">
        <f>IF($O77&gt;0,VLOOKUP($O77,'[1]items by line'!$A$2:$C$1028,2,FALSE),"")</f>
        <v/>
      </c>
      <c r="Q77" s="30"/>
      <c r="R77" s="29"/>
      <c r="S77" s="30" t="str">
        <f>IF($R77&gt;0,VLOOKUP($R77,'[1]items by line'!$A$2:$C$1028,2,FALSE),"")</f>
        <v/>
      </c>
      <c r="T77" s="31"/>
    </row>
    <row r="78" spans="1:21" x14ac:dyDescent="0.25">
      <c r="A78" s="11"/>
      <c r="B78" s="166"/>
      <c r="C78" s="29">
        <v>70000051</v>
      </c>
      <c r="D78" s="30" t="str">
        <f>IF($C78&gt;0,VLOOKUP($C78,'[1]items by line'!$A$2:$C$1028,2,FALSE),"")</f>
        <v>Lidl Rivercote (UK) Sea Salt &amp; Pepper Scalloped 48/185g MB</v>
      </c>
      <c r="E78" s="31">
        <v>2900</v>
      </c>
      <c r="F78" s="32"/>
      <c r="G78" s="33">
        <v>30000151</v>
      </c>
      <c r="H78" s="30" t="str">
        <f>IF($G78&gt;0,VLOOKUP($G78,'[1]items by line'!$A$2:$C$1028,2,FALSE),"")</f>
        <v>MLTN Org Mgrain 4pk V2</v>
      </c>
      <c r="I78" s="31"/>
      <c r="J78" s="34"/>
      <c r="K78" s="29" t="s">
        <v>22</v>
      </c>
      <c r="L78" s="30" t="str">
        <f>IF($K78&gt;0,VLOOKUP($K78,'[1]items by line'!$A$2:$C$1028,2,FALSE),"")</f>
        <v>ALLERGEN CLEAN-8 Hours</v>
      </c>
      <c r="M78" s="34"/>
      <c r="N78" s="31"/>
      <c r="O78" s="29">
        <v>30000079</v>
      </c>
      <c r="P78" s="30" t="str">
        <f>IF($O78&gt;0,VLOOKUP($O78,'[1]items by line'!$A$2:$C$1028,2,FALSE),"")</f>
        <v>Rivercote 20 count scallop MB</v>
      </c>
      <c r="Q78" s="30"/>
      <c r="R78" s="29">
        <v>30000194</v>
      </c>
      <c r="S78" s="30" t="str">
        <f>IF($R78&gt;0,VLOOKUP($R78,'[1]items by line'!$A$2:$C$1028,2,FALSE),"")</f>
        <v>COOP V2 Assorted 6/250g</v>
      </c>
      <c r="T78" s="31"/>
      <c r="U78" s="16">
        <v>5</v>
      </c>
    </row>
    <row r="79" spans="1:21" x14ac:dyDescent="0.25">
      <c r="A79" s="11"/>
      <c r="B79" s="166"/>
      <c r="C79" s="29"/>
      <c r="D79" s="30" t="s">
        <v>32</v>
      </c>
      <c r="E79" s="31"/>
      <c r="F79" s="32"/>
      <c r="G79" s="33"/>
      <c r="H79" s="30" t="str">
        <f>IF($G79&gt;0,VLOOKUP($G79,'[1]items by line'!$A$2:$C$1028,2,FALSE),"")</f>
        <v/>
      </c>
      <c r="I79" s="31"/>
      <c r="J79" s="34"/>
      <c r="K79" s="29"/>
      <c r="L79" s="30" t="str">
        <f>IF($K79&gt;0,VLOOKUP($K79,'[1]items by line'!$A$2:$C$1028,2,FALSE),"")</f>
        <v/>
      </c>
      <c r="M79" s="34"/>
      <c r="N79" s="31"/>
      <c r="O79" s="29"/>
      <c r="P79" s="30" t="str">
        <f>IF($O79&gt;0,VLOOKUP($O79,'[1]items by line'!$A$2:$C$1028,2,FALSE),"")</f>
        <v/>
      </c>
      <c r="Q79" s="30"/>
      <c r="R79" s="29"/>
      <c r="S79" s="30" t="str">
        <f>IF($R79&gt;0,VLOOKUP($R79,'[1]items by line'!$A$2:$C$1028,2,FALSE),"")</f>
        <v/>
      </c>
      <c r="T79" s="31"/>
    </row>
    <row r="80" spans="1:21" x14ac:dyDescent="0.25">
      <c r="A80" s="11"/>
      <c r="B80" s="166"/>
      <c r="C80" s="29"/>
      <c r="D80" s="30" t="str">
        <f>IF($C80&gt;0,VLOOKUP($C80,'[1]items by line'!$A$2:$C$1028,2,FALSE),"")</f>
        <v/>
      </c>
      <c r="E80" s="31"/>
      <c r="F80" s="32"/>
      <c r="G80" s="33"/>
      <c r="H80" s="30" t="str">
        <f>IF($G80&gt;0,VLOOKUP($G80,'[1]items by line'!$A$2:$C$1028,2,FALSE),"")</f>
        <v/>
      </c>
      <c r="I80" s="31"/>
      <c r="J80" s="34"/>
      <c r="K80" s="29"/>
      <c r="L80" s="30" t="str">
        <f>IF($K80&gt;0,VLOOKUP($K80,'[1]items by line'!$A$2:$C$1028,2,FALSE),"")</f>
        <v/>
      </c>
      <c r="M80" s="34"/>
      <c r="N80" s="31"/>
      <c r="O80" s="29"/>
      <c r="P80" s="30" t="str">
        <f>IF($O80&gt;0,VLOOKUP($O80,'[1]items by line'!$A$2:$C$1028,2,FALSE),"")</f>
        <v/>
      </c>
      <c r="Q80" s="30"/>
      <c r="R80" s="29"/>
      <c r="S80" s="30" t="str">
        <f>IF($R80&gt;0,VLOOKUP($R80,'[1]items by line'!$A$2:$C$1028,2,FALSE),"")</f>
        <v/>
      </c>
      <c r="T80" s="31"/>
    </row>
    <row r="81" spans="1:21" ht="15.75" thickBot="1" x14ac:dyDescent="0.3">
      <c r="A81" s="11"/>
      <c r="B81" s="167"/>
      <c r="C81" s="39"/>
      <c r="D81" s="40" t="str">
        <f>IF($C81&gt;0,VLOOKUP($C81,'[1]items by line'!$A$2:$C$1028,2,FALSE),"")</f>
        <v/>
      </c>
      <c r="E81" s="41"/>
      <c r="F81" s="42"/>
      <c r="G81" s="33"/>
      <c r="H81" s="40" t="str">
        <f>IF($G81&gt;0,VLOOKUP($G81,'[1]items by line'!$A$2:$C$1028,2,FALSE),"")</f>
        <v/>
      </c>
      <c r="I81" s="41"/>
      <c r="J81" s="44"/>
      <c r="K81" s="39"/>
      <c r="L81" s="40" t="str">
        <f>IF($K81&gt;0,VLOOKUP($K81,'[1]items by line'!$A$2:$C$1028,2,FALSE),"")</f>
        <v/>
      </c>
      <c r="M81" s="44"/>
      <c r="N81" s="41"/>
      <c r="O81" s="29"/>
      <c r="P81" s="40" t="str">
        <f>IF($O81&gt;0,VLOOKUP($O81,'[1]items by line'!$A$2:$C$1028,2,FALSE),"")</f>
        <v/>
      </c>
      <c r="Q81" s="40"/>
      <c r="R81" s="39"/>
      <c r="S81" s="40" t="str">
        <f>IF($R81&gt;0,VLOOKUP($R81,'[1]items by line'!$A$2:$C$1028,2,FALSE),"")</f>
        <v/>
      </c>
      <c r="T81" s="31"/>
    </row>
    <row r="82" spans="1:21" x14ac:dyDescent="0.25">
      <c r="A82" s="11" t="s">
        <v>14</v>
      </c>
      <c r="B82" s="165" t="s">
        <v>11</v>
      </c>
      <c r="C82" s="29"/>
      <c r="D82" s="18" t="str">
        <f>IF($C82&gt;0,VLOOKUP($C82,'[1]items by line'!$A$2:$C$1028,2,FALSE),"")</f>
        <v/>
      </c>
      <c r="E82" s="19"/>
      <c r="F82" s="20"/>
      <c r="G82" s="21"/>
      <c r="H82" s="18" t="str">
        <f>IF($G82&gt;0,VLOOKUP($G82,'[1]items by line'!$A$2:$C$1028,2,FALSE),"")</f>
        <v/>
      </c>
      <c r="I82" s="19"/>
      <c r="J82" s="22"/>
      <c r="K82" s="17"/>
      <c r="L82" s="18" t="str">
        <f>IF($K82&gt;0,VLOOKUP($K82,'[1]items by line'!$A$2:$C$1028,2,FALSE),"")</f>
        <v/>
      </c>
      <c r="M82" s="22"/>
      <c r="N82" s="19"/>
      <c r="O82" s="25"/>
      <c r="P82" s="27" t="str">
        <f>IF($O82&gt;0,VLOOKUP($O82,'[1]items by line'!$A$2:$C$1028,2,FALSE),"")</f>
        <v/>
      </c>
      <c r="Q82" s="27"/>
      <c r="R82" s="17"/>
      <c r="S82" s="30" t="str">
        <f>IF($R82&gt;0,VLOOKUP($R82,'[1]items by line'!$A$2:$C$1028,2,FALSE),"")</f>
        <v/>
      </c>
      <c r="T82" s="19"/>
    </row>
    <row r="83" spans="1:21" x14ac:dyDescent="0.25">
      <c r="A83" s="9">
        <f>A62+1</f>
        <v>43727</v>
      </c>
      <c r="B83" s="166"/>
      <c r="C83" s="29"/>
      <c r="D83" s="30" t="str">
        <f>IF($C83&gt;0,VLOOKUP($C83,'[1]items by line'!$A$2:$C$1028,2,FALSE),"")</f>
        <v/>
      </c>
      <c r="E83" s="31"/>
      <c r="F83" s="32"/>
      <c r="G83" s="33"/>
      <c r="H83" s="30" t="str">
        <f>IF($G83&gt;0,VLOOKUP($G83,'[1]items by line'!$A$2:$C$1028,2,FALSE),"")</f>
        <v/>
      </c>
      <c r="I83" s="31"/>
      <c r="J83" s="34"/>
      <c r="K83" s="29"/>
      <c r="L83" s="30" t="str">
        <f>IF($K83&gt;0,VLOOKUP($K83,'[1]items by line'!$A$2:$C$1028,2,FALSE),"")</f>
        <v/>
      </c>
      <c r="M83" s="34"/>
      <c r="N83" s="31"/>
      <c r="O83" s="37"/>
      <c r="P83" s="26"/>
      <c r="Q83" s="26"/>
      <c r="R83" s="29"/>
      <c r="S83" s="30" t="str">
        <f>IF($R83&gt;0,VLOOKUP($R83,'[1]items by line'!$A$2:$C$1028,2,FALSE),"")</f>
        <v/>
      </c>
      <c r="T83" s="31"/>
    </row>
    <row r="84" spans="1:21" x14ac:dyDescent="0.25">
      <c r="A84" s="11"/>
      <c r="B84" s="166"/>
      <c r="C84" s="29">
        <v>70000051</v>
      </c>
      <c r="D84" s="30" t="str">
        <f>IF($C84&gt;0,VLOOKUP($C84,'[1]items by line'!$A$2:$C$1028,2,FALSE),"")</f>
        <v>Lidl Rivercote (UK) Sea Salt &amp; Pepper Scalloped 48/185g MB</v>
      </c>
      <c r="E84" s="31"/>
      <c r="F84" s="32"/>
      <c r="G84" s="33">
        <v>30000151</v>
      </c>
      <c r="H84" s="30" t="str">
        <f>IF($G84&gt;0,VLOOKUP($G84,'[1]items by line'!$A$2:$C$1028,2,FALSE),"")</f>
        <v>MLTN Org Mgrain 4pk V2</v>
      </c>
      <c r="I84" s="31"/>
      <c r="J84" s="34"/>
      <c r="K84" s="29">
        <v>30000005</v>
      </c>
      <c r="L84" s="30" t="str">
        <f>IF($K84&gt;0,VLOOKUP($K84,'[1]items by line'!$A$2:$C$1028,2,FALSE),"")</f>
        <v>MLTN H&amp;Garlic Gourmet</v>
      </c>
      <c r="M84" s="34">
        <v>2340</v>
      </c>
      <c r="N84" s="31"/>
      <c r="O84" s="37"/>
      <c r="P84" s="26"/>
      <c r="Q84" s="26"/>
      <c r="R84" s="29">
        <v>30000194</v>
      </c>
      <c r="S84" s="30" t="str">
        <f>IF($R84&gt;0,VLOOKUP($R84,'[1]items by line'!$A$2:$C$1028,2,FALSE),"")</f>
        <v>COOP V2 Assorted 6/250g</v>
      </c>
      <c r="T84" s="31"/>
    </row>
    <row r="85" spans="1:21" x14ac:dyDescent="0.25">
      <c r="A85" s="11"/>
      <c r="B85" s="166"/>
      <c r="C85" s="29"/>
      <c r="D85" s="30" t="s">
        <v>32</v>
      </c>
      <c r="E85" s="31"/>
      <c r="F85" s="32"/>
      <c r="G85" s="58"/>
      <c r="H85" s="30" t="str">
        <f>IF($G85&gt;0,VLOOKUP($G85,'[1]items by line'!$A$2:$C$1028,2,FALSE),"")</f>
        <v/>
      </c>
      <c r="I85" s="31"/>
      <c r="J85" s="34"/>
      <c r="K85" s="29"/>
      <c r="L85" s="30" t="str">
        <f>IF($K85&gt;0,VLOOKUP($K85,'[1]items by line'!$A$2:$C$1028,2,FALSE),"")</f>
        <v/>
      </c>
      <c r="M85" s="34"/>
      <c r="N85" s="31"/>
      <c r="O85" s="37"/>
      <c r="P85" s="26" t="str">
        <f>IF($O85&gt;0,VLOOKUP($O85,'[1]items by line'!$A$2:$C$1028,2,FALSE),"")</f>
        <v/>
      </c>
      <c r="Q85" s="26"/>
      <c r="R85" s="29"/>
      <c r="S85" s="30" t="str">
        <f>IF($R85&gt;0,VLOOKUP($R85,'[1]items by line'!$A$2:$C$1028,2,FALSE),"")</f>
        <v/>
      </c>
      <c r="T85" s="31"/>
      <c r="U85" s="16">
        <v>6</v>
      </c>
    </row>
    <row r="86" spans="1:21" x14ac:dyDescent="0.25">
      <c r="A86" s="9"/>
      <c r="B86" s="166"/>
      <c r="C86" s="29"/>
      <c r="D86" s="30" t="str">
        <f>IF($C86&gt;0,VLOOKUP($C86,'[1]items by line'!$A$2:$C$1028,2,FALSE),"")</f>
        <v/>
      </c>
      <c r="E86" s="31"/>
      <c r="F86" s="32"/>
      <c r="G86" s="58"/>
      <c r="H86" s="30" t="str">
        <f>IF($G86&gt;0,VLOOKUP($G86,'[1]items by line'!$A$2:$C$1028,2,FALSE),"")</f>
        <v/>
      </c>
      <c r="I86" s="31"/>
      <c r="J86" s="34"/>
      <c r="K86" s="29"/>
      <c r="L86" s="30" t="str">
        <f>IF($K86&gt;0,VLOOKUP($K86,'[1]items by line'!$A$2:$C$1028,2,FALSE),"")</f>
        <v/>
      </c>
      <c r="M86" s="34"/>
      <c r="N86" s="31"/>
      <c r="O86" s="37"/>
      <c r="P86" s="26" t="str">
        <f>IF($O86&gt;0,VLOOKUP($O86,'[1]items by line'!$A$2:$C$1028,2,FALSE),"")</f>
        <v/>
      </c>
      <c r="Q86" s="26"/>
      <c r="R86" s="29"/>
      <c r="S86" s="30" t="str">
        <f>IF($R86&gt;0,VLOOKUP($R86,'[1]items by line'!$A$2:$C$1028,2,FALSE),"")</f>
        <v/>
      </c>
      <c r="T86" s="31"/>
    </row>
    <row r="87" spans="1:21" x14ac:dyDescent="0.25">
      <c r="A87" s="11"/>
      <c r="B87" s="166"/>
      <c r="C87" s="29"/>
      <c r="D87" s="30" t="str">
        <f>IF($C87&gt;0,VLOOKUP($C87,'[1]items by line'!$A$2:$C$1028,2,FALSE),"")</f>
        <v/>
      </c>
      <c r="E87" s="31"/>
      <c r="F87" s="32"/>
      <c r="G87" s="58"/>
      <c r="H87" s="30" t="str">
        <f>IF($G87&gt;0,VLOOKUP($G87,'[1]items by line'!$A$2:$C$1028,2,FALSE),"")</f>
        <v/>
      </c>
      <c r="I87" s="31"/>
      <c r="J87" s="34"/>
      <c r="K87" s="29"/>
      <c r="L87" s="30" t="str">
        <f>IF($K87&gt;0,VLOOKUP($K87,'[1]items by line'!$A$2:$C$1028,2,FALSE),"")</f>
        <v/>
      </c>
      <c r="M87" s="34"/>
      <c r="N87" s="31"/>
      <c r="O87" s="37"/>
      <c r="P87" s="26" t="str">
        <f>IF($O87&gt;0,VLOOKUP($O87,'[1]items by line'!$A$2:$C$1028,2,FALSE),"")</f>
        <v/>
      </c>
      <c r="Q87" s="26"/>
      <c r="R87" s="29"/>
      <c r="S87" s="30" t="str">
        <f>IF($R87&gt;0,VLOOKUP($R87,'[1]items by line'!$A$2:$C$1028,2,FALSE),"")</f>
        <v/>
      </c>
      <c r="T87" s="31"/>
    </row>
    <row r="88" spans="1:21" ht="15.75" thickBot="1" x14ac:dyDescent="0.3">
      <c r="A88" s="11"/>
      <c r="B88" s="167"/>
      <c r="C88" s="39"/>
      <c r="D88" s="40" t="str">
        <f>IF($C88&gt;0,VLOOKUP($C88,'[1]items by line'!$A$2:$C$1028,2,FALSE),"")</f>
        <v/>
      </c>
      <c r="E88" s="41"/>
      <c r="F88" s="42"/>
      <c r="G88" s="43"/>
      <c r="H88" s="40" t="str">
        <f>IF($G88&gt;0,VLOOKUP($G88,'[1]items by line'!$A$2:$C$1028,2,FALSE),"")</f>
        <v/>
      </c>
      <c r="I88" s="41"/>
      <c r="J88" s="44"/>
      <c r="K88" s="39"/>
      <c r="L88" s="40" t="str">
        <f>IF($K88&gt;0,VLOOKUP($K88,'[1]items by line'!$A$2:$C$1028,2,FALSE),"")</f>
        <v/>
      </c>
      <c r="M88" s="44"/>
      <c r="N88" s="41"/>
      <c r="O88" s="47"/>
      <c r="P88" s="48" t="str">
        <f>IF($O88&gt;0,VLOOKUP($O88,'[1]items by line'!$A$2:$C$1028,2,FALSE),"")</f>
        <v/>
      </c>
      <c r="Q88" s="48"/>
      <c r="R88" s="39"/>
      <c r="S88" s="40" t="str">
        <f>IF($R88&gt;0,VLOOKUP($R88,'[1]items by line'!$A$2:$C$1028,2,FALSE),"")</f>
        <v/>
      </c>
      <c r="T88" s="39"/>
    </row>
    <row r="89" spans="1:21" x14ac:dyDescent="0.25">
      <c r="A89" s="11"/>
      <c r="B89" s="165" t="s">
        <v>7</v>
      </c>
      <c r="C89" s="17"/>
      <c r="D89" s="18" t="str">
        <f>IF($C89&gt;0,VLOOKUP($C89,'[1]items by line'!$A$2:$C$1028,2,FALSE),"")</f>
        <v/>
      </c>
      <c r="E89" s="19"/>
      <c r="F89" s="20"/>
      <c r="G89" s="141"/>
      <c r="H89" s="24" t="str">
        <f>IF($G89&gt;0,VLOOKUP($G89,'[1]items by line'!$A$2:$C$1028,2,FALSE),"")</f>
        <v/>
      </c>
      <c r="I89" s="59"/>
      <c r="J89" s="22"/>
      <c r="K89" s="23"/>
      <c r="L89" s="24" t="str">
        <f>IF($K89&gt;0,VLOOKUP($K89,'[1]items by line'!$A$2:$C$1028,2,FALSE),"")</f>
        <v/>
      </c>
      <c r="M89" s="51"/>
      <c r="N89" s="19"/>
      <c r="O89" s="25"/>
      <c r="P89" s="27" t="str">
        <f>IF($O89&gt;0,VLOOKUP($O89,'[1]items by line'!$A$2:$C$1028,2,FALSE),"")</f>
        <v/>
      </c>
      <c r="Q89" s="27"/>
      <c r="R89" s="29"/>
      <c r="S89" s="30" t="str">
        <f>IF($R89&gt;0,VLOOKUP($R89,'[1]items by line'!$A$2:$C$1028,2,FALSE),"")</f>
        <v/>
      </c>
      <c r="T89" s="29"/>
    </row>
    <row r="90" spans="1:21" x14ac:dyDescent="0.25">
      <c r="A90" s="11"/>
      <c r="B90" s="166"/>
      <c r="C90" s="29"/>
      <c r="D90" s="30" t="str">
        <f>IF($C90&gt;0,VLOOKUP($C90,'[1]items by line'!$A$2:$C$1028,2,FALSE),"")</f>
        <v/>
      </c>
      <c r="E90" s="31"/>
      <c r="F90" s="32"/>
      <c r="G90" s="142"/>
      <c r="H90" s="36" t="str">
        <f>IF($G90&gt;0,VLOOKUP($G90,'[1]items by line'!$A$2:$C$1028,2,FALSE),"")</f>
        <v/>
      </c>
      <c r="I90" s="62"/>
      <c r="J90" s="34"/>
      <c r="K90" s="35"/>
      <c r="L90" s="36"/>
      <c r="M90" s="52"/>
      <c r="N90" s="31"/>
      <c r="O90" s="37"/>
      <c r="P90" s="26"/>
      <c r="Q90" s="26"/>
      <c r="R90" s="29"/>
      <c r="S90" s="30" t="str">
        <f>IF($R90&gt;0,VLOOKUP($R90,'[1]items by line'!$A$2:$C$1028,2,FALSE),"")</f>
        <v/>
      </c>
      <c r="T90" s="29"/>
    </row>
    <row r="91" spans="1:21" x14ac:dyDescent="0.25">
      <c r="A91" s="11"/>
      <c r="B91" s="166"/>
      <c r="C91" s="29">
        <v>70000051</v>
      </c>
      <c r="D91" s="30" t="str">
        <f>IF($C91&gt;0,VLOOKUP($C91,'[1]items by line'!$A$2:$C$1028,2,FALSE),"")</f>
        <v>Lidl Rivercote (UK) Sea Salt &amp; Pepper Scalloped 48/185g MB</v>
      </c>
      <c r="E91" s="31"/>
      <c r="F91" s="32"/>
      <c r="G91" s="142"/>
      <c r="H91" s="36" t="str">
        <f>IF($G91&gt;0,VLOOKUP($G91,'[1]items by line'!$A$2:$C$1028,2,FALSE),"")</f>
        <v/>
      </c>
      <c r="I91" s="62"/>
      <c r="J91" s="34"/>
      <c r="K91" s="35"/>
      <c r="L91" s="36"/>
      <c r="M91" s="52"/>
      <c r="N91" s="31"/>
      <c r="O91" s="37"/>
      <c r="P91" s="26"/>
      <c r="Q91" s="26"/>
      <c r="R91" s="29">
        <v>30000194</v>
      </c>
      <c r="S91" s="30" t="str">
        <f>IF($R91&gt;0,VLOOKUP($R91,'[1]items by line'!$A$2:$C$1028,2,FALSE),"")</f>
        <v>COOP V2 Assorted 6/250g</v>
      </c>
      <c r="T91" s="29"/>
    </row>
    <row r="92" spans="1:21" x14ac:dyDescent="0.25">
      <c r="A92" s="11"/>
      <c r="B92" s="166"/>
      <c r="C92" s="29"/>
      <c r="D92" s="30" t="s">
        <v>32</v>
      </c>
      <c r="E92" s="31"/>
      <c r="F92" s="32"/>
      <c r="G92" s="142"/>
      <c r="H92" s="36" t="str">
        <f>IF($G92&gt;0,VLOOKUP($G92,'[1]items by line'!$A$2:$C$1028,2,FALSE),"")</f>
        <v/>
      </c>
      <c r="I92" s="62"/>
      <c r="J92" s="34"/>
      <c r="K92" s="35"/>
      <c r="L92" s="36" t="str">
        <f>IF($K92&gt;0,VLOOKUP($K92,'[1]items by line'!$A$2:$C$1028,2,FALSE),"")</f>
        <v/>
      </c>
      <c r="M92" s="52"/>
      <c r="N92" s="31"/>
      <c r="O92" s="37"/>
      <c r="P92" s="26" t="str">
        <f>IF($O92&gt;0,VLOOKUP($O92,'[1]items by line'!$A$2:$C$1028,2,FALSE),"")</f>
        <v/>
      </c>
      <c r="Q92" s="26"/>
      <c r="R92" s="29"/>
      <c r="S92" s="30" t="str">
        <f>IF($R92&gt;0,VLOOKUP($R92,'[1]items by line'!$A$2:$C$1028,2,FALSE),"")</f>
        <v/>
      </c>
      <c r="T92" s="29"/>
      <c r="U92" s="16">
        <v>7</v>
      </c>
    </row>
    <row r="93" spans="1:21" x14ac:dyDescent="0.25">
      <c r="A93" s="11"/>
      <c r="B93" s="166"/>
      <c r="C93" s="29"/>
      <c r="D93" s="30" t="str">
        <f>IF($C93&gt;0,VLOOKUP($C93,'[1]items by line'!$A$2:$C$1028,2,FALSE),"")</f>
        <v/>
      </c>
      <c r="E93" s="31"/>
      <c r="F93" s="32"/>
      <c r="G93" s="142"/>
      <c r="H93" s="36" t="str">
        <f>IF($G93&gt;0,VLOOKUP($G93,'[1]items by line'!$A$2:$C$1028,2,FALSE),"")</f>
        <v/>
      </c>
      <c r="I93" s="62"/>
      <c r="J93" s="34"/>
      <c r="K93" s="35"/>
      <c r="L93" s="36" t="str">
        <f>IF($K93&gt;0,VLOOKUP($K93,'[1]items by line'!$A$2:$C$1028,2,FALSE),"")</f>
        <v/>
      </c>
      <c r="M93" s="52"/>
      <c r="N93" s="31"/>
      <c r="O93" s="37"/>
      <c r="P93" s="26" t="str">
        <f>IF($O93&gt;0,VLOOKUP($O93,'[1]items by line'!$A$2:$C$1028,2,FALSE),"")</f>
        <v/>
      </c>
      <c r="Q93" s="26"/>
      <c r="R93" s="29"/>
      <c r="S93" s="30" t="str">
        <f>IF($R93&gt;0,VLOOKUP($R93,'[1]items by line'!$A$2:$C$1028,2,FALSE),"")</f>
        <v/>
      </c>
      <c r="T93" s="29"/>
    </row>
    <row r="94" spans="1:21" x14ac:dyDescent="0.25">
      <c r="A94" s="11"/>
      <c r="B94" s="166"/>
      <c r="C94" s="29" t="s">
        <v>29</v>
      </c>
      <c r="D94" s="30" t="str">
        <f>IF($C94&gt;0,VLOOKUP($C94,'[1]items by line'!$A$2:$C$1028,2,FALSE),"")</f>
        <v>Change over-30 Minutes</v>
      </c>
      <c r="E94" s="31"/>
      <c r="F94" s="32"/>
      <c r="G94" s="142"/>
      <c r="H94" s="36" t="str">
        <f>IF($G94&gt;0,VLOOKUP($G94,'[1]items by line'!$A$2:$C$1028,2,FALSE),"")</f>
        <v/>
      </c>
      <c r="I94" s="62"/>
      <c r="J94" s="34"/>
      <c r="K94" s="35"/>
      <c r="L94" s="36" t="str">
        <f>IF($K94&gt;0,VLOOKUP($K94,'[1]items by line'!$A$2:$C$1028,2,FALSE),"")</f>
        <v/>
      </c>
      <c r="M94" s="52"/>
      <c r="N94" s="31"/>
      <c r="O94" s="37"/>
      <c r="P94" s="26" t="str">
        <f>IF($O94&gt;0,VLOOKUP($O94,'[1]items by line'!$A$2:$C$1028,2,FALSE),"")</f>
        <v/>
      </c>
      <c r="Q94" s="26"/>
      <c r="R94" s="29"/>
      <c r="S94" s="30" t="str">
        <f>IF($R94&gt;0,VLOOKUP($R94,'[1]items by line'!$A$2:$C$1028,2,FALSE),"")</f>
        <v/>
      </c>
      <c r="T94" s="29"/>
    </row>
    <row r="95" spans="1:21" ht="15.75" thickBot="1" x14ac:dyDescent="0.3">
      <c r="A95" s="11"/>
      <c r="B95" s="167"/>
      <c r="C95" s="39"/>
      <c r="D95" s="40" t="str">
        <f>IF($C95&gt;0,VLOOKUP($C95,'[1]items by line'!$A$2:$C$1028,2,FALSE),"")</f>
        <v/>
      </c>
      <c r="E95" s="41"/>
      <c r="F95" s="42"/>
      <c r="G95" s="143"/>
      <c r="H95" s="46" t="str">
        <f>IF($G95&gt;0,VLOOKUP($G95,'[1]items by line'!$A$2:$C$1028,2,FALSE),"")</f>
        <v/>
      </c>
      <c r="I95" s="65"/>
      <c r="J95" s="44"/>
      <c r="K95" s="45"/>
      <c r="L95" s="46" t="str">
        <f>IF($K95&gt;0,VLOOKUP($K95,'[1]items by line'!$A$2:$C$1028,2,FALSE),"")</f>
        <v/>
      </c>
      <c r="M95" s="53"/>
      <c r="N95" s="41"/>
      <c r="O95" s="47"/>
      <c r="P95" s="48" t="str">
        <f>IF($O95&gt;0,VLOOKUP($O95,'[1]items by line'!$A$2:$C$1028,2,FALSE),"")</f>
        <v/>
      </c>
      <c r="Q95" s="48"/>
      <c r="R95" s="29"/>
      <c r="S95" s="40" t="str">
        <f>IF($R95&gt;0,VLOOKUP($R95,'[1]items by line'!$A$2:$C$1028,2,FALSE),"")</f>
        <v/>
      </c>
      <c r="T95" s="29"/>
    </row>
    <row r="96" spans="1:21" x14ac:dyDescent="0.25">
      <c r="A96" s="10"/>
      <c r="B96" s="165" t="s">
        <v>9</v>
      </c>
      <c r="C96" s="17"/>
      <c r="D96" s="18" t="str">
        <f>IF($C96&gt;0,VLOOKUP($C96,'[1]items by line'!$A$2:$C$1028,2,FALSE),"")</f>
        <v/>
      </c>
      <c r="E96" s="19"/>
      <c r="F96" s="20"/>
      <c r="G96" s="33"/>
      <c r="H96" s="30" t="str">
        <f>IF($G96&gt;0,VLOOKUP($G96,'[1]items by line'!$A$2:$C$1028,2,FALSE),"")</f>
        <v/>
      </c>
      <c r="I96" s="31"/>
      <c r="J96" s="22"/>
      <c r="K96" s="17"/>
      <c r="L96" s="18" t="str">
        <f>IF($K96&gt;0,VLOOKUP($K96,'[1]items by line'!$A$2:$C$1028,2,FALSE),"")</f>
        <v/>
      </c>
      <c r="M96" s="22"/>
      <c r="N96" s="19"/>
      <c r="O96" s="17"/>
      <c r="P96" s="18" t="str">
        <f>IF($O96&gt;0,VLOOKUP($O96,'[1]items by line'!$A$2:$C$1028,2,FALSE),"")</f>
        <v/>
      </c>
      <c r="Q96" s="18"/>
      <c r="R96" s="17"/>
      <c r="S96" s="30" t="str">
        <f>IF($R96&gt;0,VLOOKUP($R96,'[1]items by line'!$A$2:$C$1028,2,FALSE),"")</f>
        <v/>
      </c>
      <c r="T96" s="19"/>
    </row>
    <row r="97" spans="1:20" x14ac:dyDescent="0.25">
      <c r="A97" s="11"/>
      <c r="B97" s="166"/>
      <c r="C97" s="29"/>
      <c r="D97" s="30" t="str">
        <f>IF($C97&gt;0,VLOOKUP($C97,'[1]items by line'!$A$2:$C$1028,2,FALSE),"")</f>
        <v/>
      </c>
      <c r="E97" s="31"/>
      <c r="F97" s="32"/>
      <c r="G97" s="58"/>
      <c r="H97" s="30" t="str">
        <f>IF($G97&gt;0,VLOOKUP($G97,'[1]items by line'!$A$2:$C$1028,2,FALSE),"")</f>
        <v/>
      </c>
      <c r="I97" s="31"/>
      <c r="J97" s="34"/>
      <c r="K97" s="29" t="s">
        <v>21</v>
      </c>
      <c r="L97" s="30" t="str">
        <f>IF($K97&gt;0,VLOOKUP($K97,'[1]items by line'!$A$2:$C$1028,2,FALSE),"")</f>
        <v>Change over-30 Minutes</v>
      </c>
      <c r="M97" s="34"/>
      <c r="N97" s="31"/>
      <c r="O97" s="54"/>
      <c r="P97" s="30" t="str">
        <f>IF($O97&gt;0,VLOOKUP($O97,'[1]items by line'!$A$2:$C$1028,2,FALSE),"")</f>
        <v/>
      </c>
      <c r="Q97" s="30"/>
      <c r="R97" s="29"/>
      <c r="S97" s="30" t="str">
        <f>IF($R97&gt;0,VLOOKUP($R97,'[1]items by line'!$A$2:$C$1028,2,FALSE),"")</f>
        <v/>
      </c>
      <c r="T97" s="31"/>
    </row>
    <row r="98" spans="1:20" x14ac:dyDescent="0.25">
      <c r="A98" s="11"/>
      <c r="B98" s="166"/>
      <c r="C98" s="29"/>
      <c r="D98" s="30" t="str">
        <f>IF($C98&gt;0,VLOOKUP($C98,'[1]items by line'!$A$2:$C$1028,2,FALSE),"")</f>
        <v/>
      </c>
      <c r="E98" s="31"/>
      <c r="F98" s="32"/>
      <c r="G98" s="58"/>
      <c r="H98" s="30" t="str">
        <f>IF($G98&gt;0,VLOOKUP($G98,'[1]items by line'!$A$2:$C$1028,2,FALSE),"")</f>
        <v/>
      </c>
      <c r="I98" s="31"/>
      <c r="J98" s="34"/>
      <c r="K98" s="29"/>
      <c r="L98" s="30" t="str">
        <f>IF($K98&gt;0,VLOOKUP($K98,'[1]items by line'!$A$2:$C$1028,2,FALSE),"")</f>
        <v/>
      </c>
      <c r="M98" s="34"/>
      <c r="N98" s="31"/>
      <c r="O98" s="54"/>
      <c r="P98" s="30" t="str">
        <f>IF($O98&gt;0,VLOOKUP($O98,'[1]items by line'!$A$2:$C$1028,2,FALSE),"")</f>
        <v/>
      </c>
      <c r="Q98" s="30"/>
      <c r="R98" s="29">
        <v>30000194</v>
      </c>
      <c r="S98" s="30" t="str">
        <f>IF($R98&gt;0,VLOOKUP($R98,'[1]items by line'!$A$2:$C$1028,2,FALSE),"")</f>
        <v>COOP V2 Assorted 6/250g</v>
      </c>
      <c r="T98" s="31"/>
    </row>
    <row r="99" spans="1:20" x14ac:dyDescent="0.25">
      <c r="A99" s="11"/>
      <c r="B99" s="166"/>
      <c r="C99" s="29">
        <v>30000198</v>
      </c>
      <c r="D99" s="30" t="str">
        <f>IF($C99&gt;0,VLOOKUP($C99,'[1]items by line'!$A$2:$C$1028,2,FALSE),"")</f>
        <v>Tesco V2 Seasalt MB</v>
      </c>
      <c r="E99" s="31">
        <v>6237</v>
      </c>
      <c r="F99" s="32"/>
      <c r="G99" s="33">
        <v>30000151</v>
      </c>
      <c r="H99" s="30" t="str">
        <f>IF($G99&gt;0,VLOOKUP($G99,'[1]items by line'!$A$2:$C$1028,2,FALSE),"")</f>
        <v>MLTN Org Mgrain 4pk V2</v>
      </c>
      <c r="I99" s="31"/>
      <c r="J99" s="34"/>
      <c r="K99" s="29">
        <v>30000008</v>
      </c>
      <c r="L99" s="30" t="str">
        <f>IF($K99&gt;0,VLOOKUP($K99,'[1]items by line'!$A$2:$C$1028,2,FALSE),"")</f>
        <v>MLTN Seasalt Gourmet</v>
      </c>
      <c r="M99" s="34">
        <v>7560</v>
      </c>
      <c r="N99" s="31"/>
      <c r="O99" s="54">
        <v>30000079</v>
      </c>
      <c r="P99" s="30" t="str">
        <f>IF($O99&gt;0,VLOOKUP($O99,'[1]items by line'!$A$2:$C$1028,2,FALSE),"")</f>
        <v>Rivercote 20 count scallop MB</v>
      </c>
      <c r="Q99" s="30"/>
      <c r="R99" s="29" t="s">
        <v>21</v>
      </c>
      <c r="S99" s="30" t="str">
        <f>IF($R99&gt;0,VLOOKUP($R99,'[1]items by line'!$A$2:$C$1028,2,FALSE),"")</f>
        <v>Change over-30 Minutes</v>
      </c>
      <c r="T99" s="31"/>
    </row>
    <row r="100" spans="1:20" x14ac:dyDescent="0.25">
      <c r="A100" s="11"/>
      <c r="B100" s="166"/>
      <c r="C100" s="29"/>
      <c r="D100" s="30" t="str">
        <f>IF($C100&gt;0,VLOOKUP($C100,'[1]items by line'!$A$2:$C$1028,2,FALSE),"")</f>
        <v/>
      </c>
      <c r="E100" s="31"/>
      <c r="F100" s="32"/>
      <c r="G100" s="58"/>
      <c r="H100" s="30" t="str">
        <f>IF($G100&gt;0,VLOOKUP($G100,'[1]items by line'!$A$2:$C$1028,2,FALSE),"")</f>
        <v/>
      </c>
      <c r="I100" s="31"/>
      <c r="J100" s="34"/>
      <c r="K100" s="29"/>
      <c r="L100" s="30" t="str">
        <f>IF($K100&gt;0,VLOOKUP($K100,'[1]items by line'!$A$2:$C$1028,2,FALSE),"")</f>
        <v/>
      </c>
      <c r="M100" s="34"/>
      <c r="N100" s="31"/>
      <c r="O100" s="54"/>
      <c r="P100" s="30" t="str">
        <f>IF($O100&gt;0,VLOOKUP($O100,'[1]items by line'!$A$2:$C$1028,2,FALSE),"")</f>
        <v/>
      </c>
      <c r="Q100" s="30"/>
      <c r="R100" s="29">
        <v>30000063</v>
      </c>
      <c r="S100" s="30" t="str">
        <f>IF($R100&gt;0,VLOOKUP($R100,'[1]items by line'!$A$2:$C$1028,2,FALSE),"")</f>
        <v>Fway Gmt Crckr Selection</v>
      </c>
      <c r="T100" s="31">
        <v>4950</v>
      </c>
    </row>
    <row r="101" spans="1:20" x14ac:dyDescent="0.25">
      <c r="A101" s="11"/>
      <c r="B101" s="166"/>
      <c r="C101" s="29" t="s">
        <v>24</v>
      </c>
      <c r="D101" s="30" t="str">
        <f>IF($C101&gt;0,VLOOKUP($C101,'[1]items by line'!$A$2:$C$1028,2,FALSE),"")</f>
        <v>Retail Change Over-15 Minutes</v>
      </c>
      <c r="E101" s="31"/>
      <c r="F101" s="32"/>
      <c r="G101" s="58"/>
      <c r="H101" s="30" t="str">
        <f>IF($G101&gt;0,VLOOKUP($G101,'[1]items by line'!$A$2:$C$1028,2,FALSE),"")</f>
        <v/>
      </c>
      <c r="I101" s="31"/>
      <c r="J101" s="34"/>
      <c r="K101" s="29"/>
      <c r="L101" s="30" t="str">
        <f>IF($K101&gt;0,VLOOKUP($K101,'[1]items by line'!$A$2:$C$1028,2,FALSE),"")</f>
        <v/>
      </c>
      <c r="M101" s="34"/>
      <c r="N101" s="31"/>
      <c r="O101" s="54"/>
      <c r="P101" s="30" t="str">
        <f>IF($O101&gt;0,VLOOKUP($O101,'[1]items by line'!$A$2:$C$1028,2,FALSE),"")</f>
        <v/>
      </c>
      <c r="Q101" s="30"/>
      <c r="R101" s="29"/>
      <c r="S101" s="30" t="str">
        <f>IF($R101&gt;0,VLOOKUP($R101,'[1]items by line'!$A$2:$C$1028,2,FALSE),"")</f>
        <v/>
      </c>
      <c r="T101" s="31"/>
    </row>
    <row r="102" spans="1:20" ht="15.75" thickBot="1" x14ac:dyDescent="0.3">
      <c r="A102" s="11"/>
      <c r="B102" s="167"/>
      <c r="C102" s="39"/>
      <c r="D102" s="40" t="str">
        <f>IF($C102&gt;0,VLOOKUP($C102,'[1]items by line'!$A$2:$C$1028,2,FALSE),"")</f>
        <v/>
      </c>
      <c r="E102" s="41"/>
      <c r="F102" s="42"/>
      <c r="G102" s="43"/>
      <c r="H102" s="40" t="str">
        <f>IF($G102&gt;0,VLOOKUP($G102,'[1]items by line'!$A$2:$C$1028,2,FALSE),"")</f>
        <v/>
      </c>
      <c r="I102" s="41"/>
      <c r="J102" s="44"/>
      <c r="K102" s="39"/>
      <c r="L102" s="40" t="str">
        <f>IF($K102&gt;0,VLOOKUP($K102,'[1]items by line'!$A$2:$C$1028,2,FALSE),"")</f>
        <v/>
      </c>
      <c r="M102" s="44"/>
      <c r="N102" s="41"/>
      <c r="O102" s="39"/>
      <c r="P102" s="40" t="str">
        <f>IF($O102&gt;0,VLOOKUP($O102,'[1]items by line'!$A$2:$C$1028,2,FALSE),"")</f>
        <v/>
      </c>
      <c r="Q102" s="40"/>
      <c r="R102" s="39"/>
      <c r="S102" s="40" t="str">
        <f>IF($R102&gt;0,VLOOKUP($R102,'[1]items by line'!$A$2:$C$1028,2,FALSE),"")</f>
        <v/>
      </c>
      <c r="T102" s="31"/>
    </row>
    <row r="103" spans="1:20" x14ac:dyDescent="0.25">
      <c r="A103" s="11" t="s">
        <v>15</v>
      </c>
      <c r="B103" s="165" t="s">
        <v>11</v>
      </c>
      <c r="C103" s="29"/>
      <c r="D103" s="18" t="str">
        <f>IF($C103&gt;0,VLOOKUP($C103,'[1]items by line'!$A$2:$C$1028,2,FALSE),"")</f>
        <v/>
      </c>
      <c r="E103" s="19"/>
      <c r="F103" s="20"/>
      <c r="G103" s="33"/>
      <c r="H103" s="30" t="str">
        <f>IF($G103&gt;0,VLOOKUP($G103,'[1]items by line'!$A$2:$C$1028,2,FALSE),"")</f>
        <v/>
      </c>
      <c r="I103" s="31"/>
      <c r="J103" s="22"/>
      <c r="K103" s="17"/>
      <c r="L103" s="18" t="str">
        <f>IF($K103&gt;0,VLOOKUP($K103,'[1]items by line'!$A$2:$C$1028,2,FALSE),"")</f>
        <v/>
      </c>
      <c r="M103" s="22"/>
      <c r="N103" s="19"/>
      <c r="O103" s="25"/>
      <c r="P103" s="27" t="str">
        <f>IF($O103&gt;0,VLOOKUP($O103,'[1]items by line'!$A$2:$C$1028,2,FALSE),"")</f>
        <v/>
      </c>
      <c r="Q103" s="27"/>
      <c r="R103" s="17"/>
      <c r="S103" s="30" t="str">
        <f>IF($R103&gt;0,VLOOKUP($R103,'[1]items by line'!$A$2:$C$1028,2,FALSE),"")</f>
        <v/>
      </c>
      <c r="T103" s="19"/>
    </row>
    <row r="104" spans="1:20" x14ac:dyDescent="0.25">
      <c r="A104" s="9">
        <f>A83+1</f>
        <v>43728</v>
      </c>
      <c r="B104" s="166"/>
      <c r="C104" s="29"/>
      <c r="D104" s="30" t="str">
        <f>IF($C104&gt;0,VLOOKUP($C104,'[1]items by line'!$A$2:$C$1028,2,FALSE),"")</f>
        <v/>
      </c>
      <c r="E104" s="31"/>
      <c r="F104" s="32"/>
      <c r="G104" s="58"/>
      <c r="H104" s="30" t="str">
        <f>IF($G104&gt;0,VLOOKUP($G104,'[1]items by line'!$A$2:$C$1028,2,FALSE),"")</f>
        <v/>
      </c>
      <c r="I104" s="31"/>
      <c r="J104" s="34"/>
      <c r="K104" s="29"/>
      <c r="L104" s="30" t="str">
        <f>IF($K104&gt;0,VLOOKUP($K104,'[1]items by line'!$A$2:$C$1028,2,FALSE),"")</f>
        <v/>
      </c>
      <c r="M104" s="34"/>
      <c r="N104" s="31"/>
      <c r="O104" s="55"/>
      <c r="P104" s="26"/>
      <c r="Q104" s="26"/>
      <c r="R104" s="29"/>
      <c r="S104" s="30" t="str">
        <f>IF($R104&gt;0,VLOOKUP($R104,'[1]items by line'!$A$2:$C$1028,2,FALSE),"")</f>
        <v/>
      </c>
      <c r="T104" s="31"/>
    </row>
    <row r="105" spans="1:20" x14ac:dyDescent="0.25">
      <c r="A105" s="11"/>
      <c r="B105" s="166"/>
      <c r="C105" s="29"/>
      <c r="D105" s="30" t="str">
        <f>IF($C105&gt;0,VLOOKUP($C105,'[1]items by line'!$A$2:$C$1028,2,FALSE),"")</f>
        <v/>
      </c>
      <c r="E105" s="31"/>
      <c r="F105" s="32"/>
      <c r="G105" s="58"/>
      <c r="H105" s="30" t="str">
        <f>IF($G105&gt;0,VLOOKUP($G105,'[1]items by line'!$A$2:$C$1028,2,FALSE),"")</f>
        <v/>
      </c>
      <c r="I105" s="31"/>
      <c r="J105" s="34"/>
      <c r="K105" s="29">
        <v>30000008</v>
      </c>
      <c r="L105" s="30" t="str">
        <f>IF($K105&gt;0,VLOOKUP($K105,'[1]items by line'!$A$2:$C$1028,2,FALSE),"")</f>
        <v>MLTN Seasalt Gourmet</v>
      </c>
      <c r="M105" s="34"/>
      <c r="N105" s="31"/>
      <c r="O105" s="55"/>
      <c r="P105" s="26"/>
      <c r="Q105" s="26"/>
      <c r="R105" s="29">
        <v>30000063</v>
      </c>
      <c r="S105" s="30" t="str">
        <f>IF($R105&gt;0,VLOOKUP($R105,'[1]items by line'!$A$2:$C$1028,2,FALSE),"")</f>
        <v>Fway Gmt Crckr Selection</v>
      </c>
      <c r="T105" s="31"/>
    </row>
    <row r="106" spans="1:20" x14ac:dyDescent="0.25">
      <c r="A106" s="11"/>
      <c r="B106" s="166"/>
      <c r="C106" s="29">
        <v>30000172</v>
      </c>
      <c r="D106" s="30" t="str">
        <f>IF($C106&gt;0,VLOOKUP($C106,'[1]items by line'!$A$2:$C$1028,2,FALSE),"")</f>
        <v>ASDA Seasalt MB V3</v>
      </c>
      <c r="E106" s="31">
        <v>6237</v>
      </c>
      <c r="F106" s="32"/>
      <c r="G106" s="33">
        <v>30000151</v>
      </c>
      <c r="H106" s="30" t="str">
        <f>IF($G106&gt;0,VLOOKUP($G106,'[1]items by line'!$A$2:$C$1028,2,FALSE),"")</f>
        <v>MLTN Org Mgrain 4pk V2</v>
      </c>
      <c r="I106" s="31"/>
      <c r="J106" s="34"/>
      <c r="K106" s="29"/>
      <c r="L106" s="30" t="str">
        <f>IF($K106&gt;0,VLOOKUP($K106,'[1]items by line'!$A$2:$C$1028,2,FALSE),"")</f>
        <v/>
      </c>
      <c r="M106" s="34"/>
      <c r="N106" s="31"/>
      <c r="O106" s="55"/>
      <c r="P106" s="26" t="str">
        <f>IF($O106&gt;0,VLOOKUP($O106,'[1]items by line'!$A$2:$C$1028,2,FALSE),"")</f>
        <v/>
      </c>
      <c r="Q106" s="26"/>
      <c r="R106" s="29"/>
      <c r="S106" s="30" t="str">
        <f>IF($R106&gt;0,VLOOKUP($R106,'[1]items by line'!$A$2:$C$1028,2,FALSE),"")</f>
        <v/>
      </c>
      <c r="T106" s="31"/>
    </row>
    <row r="107" spans="1:20" x14ac:dyDescent="0.25">
      <c r="A107" s="9"/>
      <c r="B107" s="166"/>
      <c r="C107" s="29"/>
      <c r="D107" s="30" t="str">
        <f>IF($C107&gt;0,VLOOKUP($C107,'[1]items by line'!$A$2:$C$1028,2,FALSE),"")</f>
        <v/>
      </c>
      <c r="E107" s="31"/>
      <c r="F107" s="32"/>
      <c r="G107" s="58"/>
      <c r="H107" s="30" t="str">
        <f>IF($G107&gt;0,VLOOKUP($G107,'[1]items by line'!$A$2:$C$1028,2,FALSE),"")</f>
        <v/>
      </c>
      <c r="I107" s="31"/>
      <c r="J107" s="34"/>
      <c r="K107" s="29"/>
      <c r="L107" s="30" t="str">
        <f>IF($K107&gt;0,VLOOKUP($K107,'[1]items by line'!$A$2:$C$1028,2,FALSE),"")</f>
        <v/>
      </c>
      <c r="M107" s="34"/>
      <c r="N107" s="31"/>
      <c r="O107" s="37"/>
      <c r="P107" s="26" t="str">
        <f>IF($O107&gt;0,VLOOKUP($O107,'[1]items by line'!$A$2:$C$1028,2,FALSE),"")</f>
        <v/>
      </c>
      <c r="Q107" s="26"/>
      <c r="R107" s="29"/>
      <c r="S107" s="30" t="str">
        <f>IF($R107&gt;0,VLOOKUP($R107,'[1]items by line'!$A$2:$C$1028,2,FALSE),"")</f>
        <v/>
      </c>
      <c r="T107" s="31"/>
    </row>
    <row r="108" spans="1:20" x14ac:dyDescent="0.25">
      <c r="A108" s="11"/>
      <c r="B108" s="166"/>
      <c r="C108" s="29"/>
      <c r="D108" s="30" t="str">
        <f>IF($C108&gt;0,VLOOKUP($C108,'[1]items by line'!$A$2:$C$1028,2,FALSE),"")</f>
        <v/>
      </c>
      <c r="E108" s="31"/>
      <c r="F108" s="32"/>
      <c r="G108" s="58"/>
      <c r="H108" s="30" t="str">
        <f>IF($G108&gt;0,VLOOKUP($G108,'[1]items by line'!$A$2:$C$1028,2,FALSE),"")</f>
        <v/>
      </c>
      <c r="I108" s="31"/>
      <c r="J108" s="34"/>
      <c r="K108" s="29"/>
      <c r="L108" s="30" t="str">
        <f>IF($K108&gt;0,VLOOKUP($K108,'[1]items by line'!$A$2:$C$1028,2,FALSE),"")</f>
        <v/>
      </c>
      <c r="M108" s="34"/>
      <c r="N108" s="31"/>
      <c r="O108" s="37"/>
      <c r="P108" s="26" t="str">
        <f>IF($O108&gt;0,VLOOKUP($O108,'[1]items by line'!$A$2:$C$1028,2,FALSE),"")</f>
        <v/>
      </c>
      <c r="Q108" s="26"/>
      <c r="R108" s="29"/>
      <c r="S108" s="30" t="str">
        <f>IF($R108&gt;0,VLOOKUP($R108,'[1]items by line'!$A$2:$C$1028,2,FALSE),"")</f>
        <v/>
      </c>
      <c r="T108" s="31"/>
    </row>
    <row r="109" spans="1:20" ht="15.75" thickBot="1" x14ac:dyDescent="0.3">
      <c r="A109" s="11"/>
      <c r="B109" s="167"/>
      <c r="C109" s="39"/>
      <c r="D109" s="40" t="str">
        <f>IF($C109&gt;0,VLOOKUP($C109,'[1]items by line'!$A$2:$C$1028,2,FALSE),"")</f>
        <v/>
      </c>
      <c r="E109" s="41"/>
      <c r="F109" s="42"/>
      <c r="G109" s="43"/>
      <c r="H109" s="40" t="str">
        <f>IF($G109&gt;0,VLOOKUP($G109,'[1]items by line'!$A$2:$C$1028,2,FALSE),"")</f>
        <v/>
      </c>
      <c r="I109" s="41"/>
      <c r="J109" s="44"/>
      <c r="K109" s="39"/>
      <c r="L109" s="40" t="str">
        <f>IF($K109&gt;0,VLOOKUP($K109,'[1]items by line'!$A$2:$C$1028,2,FALSE),"")</f>
        <v/>
      </c>
      <c r="M109" s="44"/>
      <c r="N109" s="41"/>
      <c r="O109" s="47"/>
      <c r="P109" s="48" t="str">
        <f>IF($O109&gt;0,VLOOKUP($O109,'[1]items by line'!$A$2:$C$1028,2,FALSE),"")</f>
        <v/>
      </c>
      <c r="Q109" s="48"/>
      <c r="R109" s="39"/>
      <c r="S109" s="40" t="str">
        <f>IF($R109&gt;0,VLOOKUP($R109,'[1]items by line'!$A$2:$C$1028,2,FALSE),"")</f>
        <v/>
      </c>
      <c r="T109" s="31"/>
    </row>
    <row r="110" spans="1:20" x14ac:dyDescent="0.25">
      <c r="A110" s="11"/>
      <c r="B110" s="165" t="s">
        <v>7</v>
      </c>
      <c r="C110" s="17"/>
      <c r="D110" s="30" t="str">
        <f>IF($C110&gt;0,VLOOKUP($C110,'[1]items by line'!$A$2:$C$1028,2,FALSE),"")</f>
        <v/>
      </c>
      <c r="E110" s="19"/>
      <c r="F110" s="60"/>
      <c r="G110" s="141"/>
      <c r="H110" s="24" t="str">
        <f>IF($G110&gt;0,VLOOKUP($G110,'[1]items by line'!$A$2:$C$1028,2,FALSE),"")</f>
        <v/>
      </c>
      <c r="I110" s="62"/>
      <c r="J110" s="51"/>
      <c r="K110" s="23"/>
      <c r="L110" s="24" t="str">
        <f>IF($K110&gt;0,VLOOKUP($K110,'[1]items by line'!$A$2:$C$1028,2,FALSE),"")</f>
        <v/>
      </c>
      <c r="M110" s="24"/>
      <c r="N110" s="59"/>
      <c r="O110" s="25"/>
      <c r="P110" s="27" t="str">
        <f>IF($O110&gt;0,VLOOKUP($O110,'[1]items by line'!$A$2:$C$1028,2,FALSE),"")</f>
        <v/>
      </c>
      <c r="Q110" s="27"/>
      <c r="R110" s="17"/>
      <c r="S110" s="30" t="str">
        <f>IF($R110&gt;0,VLOOKUP($R110,'[1]items by line'!$A$2:$C$1028,2,FALSE),"")</f>
        <v/>
      </c>
      <c r="T110" s="19"/>
    </row>
    <row r="111" spans="1:20" x14ac:dyDescent="0.25">
      <c r="A111" s="11"/>
      <c r="B111" s="166"/>
      <c r="C111" s="29">
        <v>30000172</v>
      </c>
      <c r="D111" s="30" t="str">
        <f>IF($C111&gt;0,VLOOKUP($C111,'[1]items by line'!$A$2:$C$1028,2,FALSE),"")</f>
        <v>ASDA Seasalt MB V3</v>
      </c>
      <c r="E111" s="31"/>
      <c r="F111" s="63"/>
      <c r="G111" s="142"/>
      <c r="H111" s="36" t="str">
        <f>IF($G111&gt;0,VLOOKUP($G111,'[1]items by line'!$A$2:$C$1028,2,FALSE),"")</f>
        <v/>
      </c>
      <c r="I111" s="62"/>
      <c r="J111" s="52"/>
      <c r="K111" s="35"/>
      <c r="L111" s="36" t="str">
        <f>IF($K111&gt;0,VLOOKUP($K111,'[1]items by line'!$A$2:$C$1028,2,FALSE),"")</f>
        <v/>
      </c>
      <c r="M111" s="36"/>
      <c r="N111" s="62"/>
      <c r="O111" s="55"/>
      <c r="P111" s="26" t="str">
        <f>IF($O111&gt;0,VLOOKUP($O111,'[1]items by line'!$A$2:$C$1028,2,FALSE),"")</f>
        <v/>
      </c>
      <c r="Q111" s="26"/>
      <c r="R111" s="29">
        <v>30000063</v>
      </c>
      <c r="S111" s="30" t="str">
        <f>IF($R111&gt;0,VLOOKUP($R111,'[1]items by line'!$A$2:$C$1028,2,FALSE),"")</f>
        <v>Fway Gmt Crckr Selection</v>
      </c>
      <c r="T111" s="31"/>
    </row>
    <row r="112" spans="1:20" x14ac:dyDescent="0.25">
      <c r="A112" s="11"/>
      <c r="B112" s="166"/>
      <c r="C112" s="29"/>
      <c r="D112" s="30" t="str">
        <f>IF($C112&gt;0,VLOOKUP($C112,'[1]items by line'!$A$2:$C$1028,2,FALSE),"")</f>
        <v/>
      </c>
      <c r="E112" s="29"/>
      <c r="F112" s="63"/>
      <c r="G112" s="142"/>
      <c r="H112" s="36" t="str">
        <f>IF($G112&gt;0,VLOOKUP($G112,'[1]items by line'!$A$2:$C$1028,2,FALSE),"")</f>
        <v/>
      </c>
      <c r="I112" s="62"/>
      <c r="J112" s="52"/>
      <c r="K112" s="35"/>
      <c r="L112" s="36" t="str">
        <f>IF($K112&gt;0,VLOOKUP($K112,'[1]items by line'!$A$2:$C$1028,2,FALSE),"")</f>
        <v/>
      </c>
      <c r="M112" s="36"/>
      <c r="N112" s="62"/>
      <c r="O112" s="37"/>
      <c r="P112" s="26" t="str">
        <f>IF($O112&gt;0,VLOOKUP($O112,'[1]items by line'!$A$2:$C$1028,2,FALSE),"")</f>
        <v/>
      </c>
      <c r="Q112" s="26"/>
      <c r="R112" s="29"/>
      <c r="S112" s="30" t="str">
        <f>IF($R112&gt;0,VLOOKUP($R112,'[1]items by line'!$A$2:$C$1028,2,FALSE),"")</f>
        <v/>
      </c>
      <c r="T112" s="29"/>
    </row>
    <row r="113" spans="1:24" x14ac:dyDescent="0.25">
      <c r="A113" s="11"/>
      <c r="B113" s="166"/>
      <c r="C113" s="29" t="s">
        <v>29</v>
      </c>
      <c r="D113" s="30" t="str">
        <f>IF($C113&gt;0,VLOOKUP($C113,'[1]items by line'!$A$2:$C$1028,2,FALSE),"")</f>
        <v>Change over-30 Minutes</v>
      </c>
      <c r="E113" s="29"/>
      <c r="F113" s="63"/>
      <c r="G113" s="144"/>
      <c r="H113" s="36" t="str">
        <f>IF($G113&gt;0,VLOOKUP($G113,'[1]items by line'!$A$2:$C$1028,2,FALSE),"")</f>
        <v/>
      </c>
      <c r="I113" s="62"/>
      <c r="J113" s="52"/>
      <c r="K113" s="35"/>
      <c r="L113" s="36" t="str">
        <f>IF($K113&gt;0,VLOOKUP($K113,'[1]items by line'!$A$2:$C$1028,2,FALSE),"")</f>
        <v/>
      </c>
      <c r="M113" s="36"/>
      <c r="N113" s="62"/>
      <c r="O113" s="37"/>
      <c r="P113" s="26" t="str">
        <f>IF($O113&gt;0,VLOOKUP($O113,'[1]items by line'!$A$2:$C$1028,2,FALSE),"")</f>
        <v/>
      </c>
      <c r="Q113" s="26"/>
      <c r="R113" s="29"/>
      <c r="S113" s="30" t="str">
        <f>IF($R113&gt;0,VLOOKUP($R113,'[1]items by line'!$A$2:$C$1028,2,FALSE),"")</f>
        <v/>
      </c>
      <c r="T113" s="29"/>
    </row>
    <row r="114" spans="1:24" ht="15.75" thickBot="1" x14ac:dyDescent="0.3">
      <c r="A114" s="11"/>
      <c r="B114" s="167"/>
      <c r="C114" s="29"/>
      <c r="D114" s="40" t="str">
        <f>IF($C114&gt;0,VLOOKUP($C114,'[1]items by line'!$A$2:$C$1028,2,FALSE),"")</f>
        <v/>
      </c>
      <c r="E114" s="31"/>
      <c r="F114" s="66"/>
      <c r="G114" s="143"/>
      <c r="H114" s="46" t="str">
        <f>IF($G114&gt;0,VLOOKUP($G114,'[1]items by line'!$A$2:$C$1028,2,FALSE),"")</f>
        <v/>
      </c>
      <c r="I114" s="65"/>
      <c r="J114" s="53"/>
      <c r="K114" s="45"/>
      <c r="L114" s="46" t="str">
        <f>IF($K114&gt;0,VLOOKUP($K114,'[1]items by line'!$A$2:$C$1028,2,FALSE),"")</f>
        <v/>
      </c>
      <c r="M114" s="46"/>
      <c r="N114" s="65"/>
      <c r="O114" s="47"/>
      <c r="P114" s="48" t="str">
        <f>IF($O114&gt;0,VLOOKUP($O114,'[1]items by line'!$A$2:$C$1028,2,FALSE),"")</f>
        <v/>
      </c>
      <c r="Q114" s="48"/>
      <c r="R114" s="29"/>
      <c r="S114" s="30" t="str">
        <f>IF($R114&gt;0,VLOOKUP($R114,'[1]items by line'!$A$2:$C$1028,2,FALSE),"")</f>
        <v/>
      </c>
      <c r="T114" s="31"/>
    </row>
    <row r="115" spans="1:24" ht="14.45" customHeight="1" x14ac:dyDescent="0.25">
      <c r="A115" s="10"/>
      <c r="B115" s="168" t="s">
        <v>9</v>
      </c>
      <c r="C115" s="17"/>
      <c r="D115" s="30" t="str">
        <f>IF($C115&gt;0,VLOOKUP($C115,'[1]items by line'!$A$2:$C$1028,2,FALSE),"")</f>
        <v/>
      </c>
      <c r="E115" s="19"/>
      <c r="F115" s="60"/>
      <c r="G115" s="144"/>
      <c r="H115" s="36" t="str">
        <f>IF($G115&gt;0,VLOOKUP($G115,'[1]items by line'!$A$2:$C$1028,2,FALSE),"")</f>
        <v/>
      </c>
      <c r="I115" s="62"/>
      <c r="J115" s="51"/>
      <c r="K115" s="68"/>
      <c r="L115" s="27" t="str">
        <f>IF($K115&gt;0,VLOOKUP($K115,'[1]items by line'!$A$2:$C$1028,2,FALSE),"")</f>
        <v/>
      </c>
      <c r="M115" s="27"/>
      <c r="N115" s="56"/>
      <c r="O115" s="25"/>
      <c r="P115" s="27" t="str">
        <f>IF($O115&gt;0,VLOOKUP($O115,'[1]items by line'!$A$2:$C$1028,2,FALSE),"")</f>
        <v/>
      </c>
      <c r="Q115" s="27"/>
      <c r="R115" s="61"/>
      <c r="S115" s="27" t="str">
        <f>IF($R115&gt;0,VLOOKUP($R115,'[1]items by line'!$A$2:$C$1028,2,FALSE),"")</f>
        <v/>
      </c>
      <c r="T115" s="28"/>
      <c r="U115" s="4" t="str">
        <f>IF($C115&gt;0,VLOOKUP($C115,[2]Line1!$A$1:$BM$1002,4,FALSE),"")</f>
        <v/>
      </c>
      <c r="V115" s="4" t="str">
        <f>IF($G115&gt;0,VLOOKUP($G115,[2]Line2!$A$1:$BM$1002,4,FALSE),"")</f>
        <v/>
      </c>
      <c r="W115" s="4" t="str">
        <f>IF($O115&gt;0,VLOOKUP($O115,[2]Assorted!$A$1:$BM$1001,13,FALSE),"")</f>
        <v/>
      </c>
      <c r="X115" s="4" t="str">
        <f>IF($R115&gt;0,VLOOKUP($R115,[2]Assorted!$A$1:$BM$1001,13,FALSE),"")</f>
        <v/>
      </c>
    </row>
    <row r="116" spans="1:24" x14ac:dyDescent="0.25">
      <c r="A116" s="11"/>
      <c r="B116" s="169"/>
      <c r="C116" s="29">
        <v>70000052</v>
      </c>
      <c r="D116" s="30" t="str">
        <f>IF($C116&gt;0,VLOOKUP($C116,'[1]items by line'!$A$2:$C$1028,2,FALSE),"")</f>
        <v>Lidl Rivercote (UK) Sea Salt Scalloped 48/185 MB</v>
      </c>
      <c r="E116" s="31"/>
      <c r="F116" s="63"/>
      <c r="G116" s="142"/>
      <c r="H116" s="36" t="str">
        <f>IF($G116&gt;0,VLOOKUP($G116,'[1]items by line'!$A$2:$C$1028,2,FALSE),"")</f>
        <v/>
      </c>
      <c r="I116" s="62"/>
      <c r="J116" s="52"/>
      <c r="K116" s="69"/>
      <c r="L116" s="26" t="str">
        <f>IF($K116&gt;0,VLOOKUP($K116,'[1]items by line'!$A$2:$C$1028,2,FALSE),"")</f>
        <v/>
      </c>
      <c r="M116" s="26"/>
      <c r="N116" s="57"/>
      <c r="O116" s="55"/>
      <c r="P116" s="26" t="str">
        <f>IF($O116&gt;0,VLOOKUP($O116,'[1]items by line'!$A$2:$C$1028,2,FALSE),"")</f>
        <v/>
      </c>
      <c r="Q116" s="26"/>
      <c r="R116" s="35"/>
      <c r="S116" s="26" t="str">
        <f>IF($R116&gt;0,VLOOKUP($R116,'[1]items by line'!$A$2:$C$1028,2,FALSE),"")</f>
        <v/>
      </c>
      <c r="T116" s="38"/>
      <c r="U116" s="4" t="str">
        <f>IF($C116&gt;0,VLOOKUP($C116,[2]Line1!$A$1:$BM$1002,4,FALSE),"")</f>
        <v>None</v>
      </c>
      <c r="V116" s="4" t="str">
        <f>IF($G116&gt;0,VLOOKUP($G116,[2]Line2!$A$1:$BM$1002,4,FALSE),"")</f>
        <v/>
      </c>
      <c r="W116" s="4" t="str">
        <f>IF($O116&gt;0,VLOOKUP($O116,[2]Assorted!$A$1:$BM$1001,13,FALSE),"")</f>
        <v/>
      </c>
      <c r="X116" s="4" t="str">
        <f>IF($R116&gt;0,VLOOKUP($R116,[2]Assorted!$A$1:$BM$1001,13,FALSE),"")</f>
        <v/>
      </c>
    </row>
    <row r="117" spans="1:24" x14ac:dyDescent="0.25">
      <c r="A117" s="11"/>
      <c r="B117" s="169"/>
      <c r="C117" s="29"/>
      <c r="D117" s="30" t="s">
        <v>32</v>
      </c>
      <c r="E117" s="29">
        <v>2100</v>
      </c>
      <c r="F117" s="63"/>
      <c r="G117" s="144"/>
      <c r="H117" s="36" t="str">
        <f>IF($G117&gt;0,VLOOKUP($G117,'[1]items by line'!$A$2:$C$1028,2,FALSE),"")</f>
        <v/>
      </c>
      <c r="I117" s="62"/>
      <c r="J117" s="52"/>
      <c r="K117" s="69"/>
      <c r="L117" s="26" t="str">
        <f>IF($K117&gt;0,VLOOKUP($K117,'[1]items by line'!$A$2:$C$1028,2,FALSE),"")</f>
        <v/>
      </c>
      <c r="M117" s="26"/>
      <c r="N117" s="57"/>
      <c r="O117" s="37"/>
      <c r="P117" s="26" t="str">
        <f>IF($O117&gt;0,VLOOKUP($O117,'[1]items by line'!$A$2:$C$1028,2,FALSE),"")</f>
        <v/>
      </c>
      <c r="Q117" s="26"/>
      <c r="R117" s="64"/>
      <c r="S117" s="26" t="str">
        <f>IF($R117&gt;0,VLOOKUP($R117,'[1]items by line'!$A$2:$C$1028,2,FALSE),"")</f>
        <v/>
      </c>
      <c r="T117" s="38"/>
      <c r="U117" s="4"/>
      <c r="V117" s="4"/>
      <c r="W117" s="4" t="str">
        <f>IF($O117&gt;0,VLOOKUP($O117,[2]Assorted!$A$1:$BM$1001,13,FALSE),"")</f>
        <v/>
      </c>
      <c r="X117" s="4" t="str">
        <f>IF($R117&gt;0,VLOOKUP($R117,[2]Assorted!$A$1:$BM$1001,13,FALSE),"")</f>
        <v/>
      </c>
    </row>
    <row r="118" spans="1:24" x14ac:dyDescent="0.25">
      <c r="A118" s="11"/>
      <c r="B118" s="169"/>
      <c r="C118" s="29" t="s">
        <v>29</v>
      </c>
      <c r="D118" s="30" t="str">
        <f>IF($C118&gt;0,VLOOKUP($C118,'[1]items by line'!$A$2:$C$1028,2,FALSE),"")</f>
        <v>Change over-30 Minutes</v>
      </c>
      <c r="E118" s="29"/>
      <c r="F118" s="63"/>
      <c r="G118" s="144"/>
      <c r="H118" s="36" t="str">
        <f>IF($G118&gt;0,VLOOKUP($G118,'[1]items by line'!$A$2:$C$1028,2,FALSE),"")</f>
        <v/>
      </c>
      <c r="I118" s="62"/>
      <c r="J118" s="52"/>
      <c r="K118" s="69"/>
      <c r="L118" s="26" t="str">
        <f>IF($K118&gt;0,VLOOKUP($K118,'[1]items by line'!$A$2:$C$1028,2,FALSE),"")</f>
        <v/>
      </c>
      <c r="M118" s="26"/>
      <c r="N118" s="57"/>
      <c r="O118" s="37"/>
      <c r="P118" s="26" t="str">
        <f>IF($O118&gt;0,VLOOKUP($O118,'[1]items by line'!$A$2:$C$1028,2,FALSE),"")</f>
        <v/>
      </c>
      <c r="Q118" s="26"/>
      <c r="R118" s="64"/>
      <c r="S118" s="26" t="str">
        <f>IF($R118&gt;0,VLOOKUP($R118,'[1]items by line'!$A$2:$C$1028,2,FALSE),"")</f>
        <v/>
      </c>
      <c r="T118" s="38"/>
      <c r="U118" s="4"/>
      <c r="V118" s="4"/>
      <c r="W118" s="4" t="str">
        <f>IF($O118&gt;0,VLOOKUP($O118,[2]Assorted!$A$1:$BM$1001,13,FALSE),"")</f>
        <v/>
      </c>
      <c r="X118" s="4" t="str">
        <f>IF($R118&gt;0,VLOOKUP($R118,[2]Assorted!$A$1:$BM$1001,13,FALSE),"")</f>
        <v/>
      </c>
    </row>
    <row r="119" spans="1:24" ht="15.75" thickBot="1" x14ac:dyDescent="0.3">
      <c r="A119" s="11"/>
      <c r="B119" s="170"/>
      <c r="C119" s="29"/>
      <c r="D119" s="40" t="str">
        <f>IF($C119&gt;0,VLOOKUP($C119,'[1]items by line'!$A$2:$C$1028,2,FALSE),"")</f>
        <v/>
      </c>
      <c r="E119" s="31"/>
      <c r="F119" s="66"/>
      <c r="G119" s="143"/>
      <c r="H119" s="46" t="str">
        <f>IF($G119&gt;0,VLOOKUP($G119,'[1]items by line'!$A$2:$C$1028,2,FALSE),"")</f>
        <v/>
      </c>
      <c r="I119" s="65"/>
      <c r="J119" s="53"/>
      <c r="K119" s="70"/>
      <c r="L119" s="48" t="str">
        <f>IF($K119&gt;0,VLOOKUP($K119,'[1]items by line'!$A$2:$C$1028,2,FALSE),"")</f>
        <v/>
      </c>
      <c r="M119" s="48"/>
      <c r="N119" s="71"/>
      <c r="O119" s="47"/>
      <c r="P119" s="48" t="str">
        <f>IF($O119&gt;0,VLOOKUP($O119,'[1]items by line'!$A$2:$C$1028,2,FALSE),"")</f>
        <v/>
      </c>
      <c r="Q119" s="48"/>
      <c r="R119" s="67"/>
      <c r="S119" s="48" t="str">
        <f>IF($R119&gt;0,VLOOKUP($R119,'[1]items by line'!$A$2:$C$1028,2,FALSE),"")</f>
        <v/>
      </c>
      <c r="T119" s="49"/>
      <c r="U119" s="4"/>
      <c r="V119" s="4"/>
      <c r="W119" s="4" t="str">
        <f>IF($O119&gt;0,VLOOKUP($O119,[2]Assorted!$A$1:$BM$1001,13,FALSE),"")</f>
        <v/>
      </c>
      <c r="X119" s="4" t="str">
        <f>IF($R119&gt;0,VLOOKUP($R119,[2]Assorted!$A$1:$BM$1001,13,FALSE),"")</f>
        <v/>
      </c>
    </row>
    <row r="120" spans="1:24" ht="14.45" customHeight="1" x14ac:dyDescent="0.25">
      <c r="A120" s="11" t="s">
        <v>18</v>
      </c>
      <c r="B120" s="171" t="s">
        <v>11</v>
      </c>
      <c r="C120" s="17"/>
      <c r="D120" s="30" t="str">
        <f>IF($C120&gt;0,VLOOKUP($C120,'[1]items by line'!$A$2:$C$1028,2,FALSE),"")</f>
        <v/>
      </c>
      <c r="E120" s="19"/>
      <c r="F120" s="60"/>
      <c r="G120" s="144"/>
      <c r="H120" s="36" t="str">
        <f>IF($G120&gt;0,VLOOKUP($G120,'[1]items by line'!$A$2:$C$1028,2,FALSE),"")</f>
        <v/>
      </c>
      <c r="I120" s="62"/>
      <c r="J120" s="51"/>
      <c r="K120" s="68"/>
      <c r="L120" s="27" t="str">
        <f>IF($K120&gt;0,VLOOKUP($K120,'[1]items by line'!$A$2:$C$1028,2,FALSE),"")</f>
        <v/>
      </c>
      <c r="M120" s="27"/>
      <c r="N120" s="56"/>
      <c r="O120" s="55"/>
      <c r="P120" s="27" t="str">
        <f>IF($O120&gt;0,VLOOKUP($O120,'[1]items by line'!$A$2:$C$1028,2,FALSE),"")</f>
        <v/>
      </c>
      <c r="Q120" s="38"/>
      <c r="R120" s="61"/>
      <c r="S120" s="27" t="str">
        <f>IF($R120&gt;0,VLOOKUP($R120,'[1]items by line'!$A$2:$C$1028,2,FALSE),"")</f>
        <v/>
      </c>
      <c r="T120" s="28"/>
      <c r="U120" s="4"/>
      <c r="V120" s="4"/>
      <c r="W120" s="4" t="str">
        <f>IF($O120&gt;0,VLOOKUP($O120,[2]Assorted!$A$1:$BM$1001,13,FALSE),"")</f>
        <v/>
      </c>
      <c r="X120" s="4" t="str">
        <f>IF($R120&gt;0,VLOOKUP($R120,[2]Assorted!$A$1:$BM$1001,13,FALSE),"")</f>
        <v/>
      </c>
    </row>
    <row r="121" spans="1:24" x14ac:dyDescent="0.25">
      <c r="A121" s="9">
        <f>A104+1</f>
        <v>43729</v>
      </c>
      <c r="B121" s="172"/>
      <c r="C121" s="29"/>
      <c r="D121" s="30" t="str">
        <f>IF($C121&gt;0,VLOOKUP($C121,'[1]items by line'!$A$2:$C$1028,2,FALSE),"")</f>
        <v/>
      </c>
      <c r="E121" s="31"/>
      <c r="F121" s="63"/>
      <c r="G121" s="142"/>
      <c r="H121" s="36" t="str">
        <f>IF($G121&gt;0,VLOOKUP($G121,'[1]items by line'!$A$2:$C$1028,2,FALSE),"")</f>
        <v/>
      </c>
      <c r="I121" s="62"/>
      <c r="J121" s="52"/>
      <c r="K121" s="69"/>
      <c r="L121" s="26" t="str">
        <f>IF($K121&gt;0,VLOOKUP($K121,'[1]items by line'!$A$2:$C$1028,2,FALSE),"")</f>
        <v/>
      </c>
      <c r="M121" s="26"/>
      <c r="N121" s="57"/>
      <c r="O121" s="55"/>
      <c r="P121" s="26" t="str">
        <f>IF($O121&gt;0,VLOOKUP($O121,'[1]items by line'!$A$2:$C$1028,2,FALSE),"")</f>
        <v/>
      </c>
      <c r="Q121" s="38"/>
      <c r="R121" s="35"/>
      <c r="S121" s="26" t="str">
        <f>IF($R121&gt;0,VLOOKUP($R121,'[1]items by line'!$A$2:$C$1028,2,FALSE),"")</f>
        <v/>
      </c>
      <c r="T121" s="38"/>
      <c r="U121" s="4"/>
      <c r="V121" s="4"/>
      <c r="W121" s="4" t="str">
        <f>IF($O121&gt;0,VLOOKUP($O121,[2]Assorted!$A$1:$BM$1001,13,FALSE),"")</f>
        <v/>
      </c>
      <c r="X121" s="4" t="str">
        <f>IF($R121&gt;0,VLOOKUP($R121,[2]Assorted!$A$1:$BM$1001,13,FALSE),"")</f>
        <v/>
      </c>
    </row>
    <row r="122" spans="1:24" x14ac:dyDescent="0.25">
      <c r="A122" s="9"/>
      <c r="B122" s="172"/>
      <c r="C122" s="29">
        <v>30000183</v>
      </c>
      <c r="D122" s="30" t="str">
        <f>IF($C122&gt;0,VLOOKUP($C122,'[1]items by line'!$A$2:$C$1028,2,FALSE),"")</f>
        <v>ASDA Rosmeary MB V4</v>
      </c>
      <c r="E122" s="29">
        <v>6237</v>
      </c>
      <c r="F122" s="63"/>
      <c r="G122" s="144"/>
      <c r="H122" s="36" t="str">
        <f>IF($G122&gt;0,VLOOKUP($G122,'[1]items by line'!$A$2:$C$1028,2,FALSE),"")</f>
        <v/>
      </c>
      <c r="I122" s="62"/>
      <c r="J122" s="52"/>
      <c r="K122" s="69"/>
      <c r="L122" s="26" t="str">
        <f>IF($K122&gt;0,VLOOKUP($K122,'[1]items by line'!$A$2:$C$1028,2,FALSE),"")</f>
        <v/>
      </c>
      <c r="M122" s="26"/>
      <c r="N122" s="57"/>
      <c r="O122" s="55"/>
      <c r="P122" s="26" t="str">
        <f>IF($O122&gt;0,VLOOKUP($O122,'[1]items by line'!$A$2:$C$1028,2,FALSE),"")</f>
        <v/>
      </c>
      <c r="Q122" s="38"/>
      <c r="R122" s="64"/>
      <c r="S122" s="26" t="str">
        <f>IF($R122&gt;0,VLOOKUP($R122,'[1]items by line'!$A$2:$C$1028,2,FALSE),"")</f>
        <v/>
      </c>
      <c r="T122" s="38"/>
      <c r="U122" s="4"/>
      <c r="V122" s="4"/>
      <c r="W122" s="4" t="str">
        <f>IF($O122&gt;0,VLOOKUP($O122,[2]Assorted!$A$1:$BM$1001,13,FALSE),"")</f>
        <v/>
      </c>
      <c r="X122" s="4" t="str">
        <f>IF($R122&gt;0,VLOOKUP($R122,[2]Assorted!$A$1:$BM$1001,13,FALSE),"")</f>
        <v/>
      </c>
    </row>
    <row r="123" spans="1:24" x14ac:dyDescent="0.25">
      <c r="A123" s="11"/>
      <c r="B123" s="172"/>
      <c r="C123" s="29"/>
      <c r="D123" s="30" t="str">
        <f>IF($C123&gt;0,VLOOKUP($C123,'[1]items by line'!$A$2:$C$1028,2,FALSE),"")</f>
        <v/>
      </c>
      <c r="E123" s="29"/>
      <c r="F123" s="63"/>
      <c r="G123" s="144"/>
      <c r="H123" s="36" t="str">
        <f>IF($G123&gt;0,VLOOKUP($G123,'[1]items by line'!$A$2:$C$1028,2,FALSE),"")</f>
        <v/>
      </c>
      <c r="I123" s="62"/>
      <c r="J123" s="52"/>
      <c r="K123" s="69"/>
      <c r="L123" s="26" t="str">
        <f>IF($K123&gt;0,VLOOKUP($K123,'[1]items by line'!$A$2:$C$1028,2,FALSE),"")</f>
        <v/>
      </c>
      <c r="M123" s="26"/>
      <c r="N123" s="57"/>
      <c r="O123" s="55"/>
      <c r="P123" s="26" t="str">
        <f>IF($O123&gt;0,VLOOKUP($O123,'[1]items by line'!$A$2:$C$1028,2,FALSE),"")</f>
        <v/>
      </c>
      <c r="Q123" s="38"/>
      <c r="R123" s="64"/>
      <c r="S123" s="26" t="str">
        <f>IF($R123&gt;0,VLOOKUP($R123,'[1]items by line'!$A$2:$C$1028,2,FALSE),"")</f>
        <v/>
      </c>
      <c r="T123" s="38"/>
      <c r="U123" s="4"/>
      <c r="V123" s="4"/>
      <c r="W123" s="4" t="str">
        <f>IF($O123&gt;0,VLOOKUP($O123,[2]Assorted!$A$1:$BM$1001,13,FALSE),"")</f>
        <v/>
      </c>
      <c r="X123" s="4" t="str">
        <f>IF($R123&gt;0,VLOOKUP($R123,[2]Assorted!$A$1:$BM$1001,13,FALSE),"")</f>
        <v/>
      </c>
    </row>
    <row r="124" spans="1:24" ht="15.75" thickBot="1" x14ac:dyDescent="0.3">
      <c r="A124" s="11"/>
      <c r="B124" s="172"/>
      <c r="C124" s="29"/>
      <c r="D124" s="40" t="str">
        <f>IF($C124&gt;0,VLOOKUP($C124,'[1]items by line'!$A$2:$C$1028,2,FALSE),"")</f>
        <v/>
      </c>
      <c r="E124" s="31"/>
      <c r="F124" s="66"/>
      <c r="G124" s="143"/>
      <c r="H124" s="46" t="str">
        <f>IF($G124&gt;0,VLOOKUP($G124,'[1]items by line'!$A$2:$C$1028,2,FALSE),"")</f>
        <v/>
      </c>
      <c r="I124" s="65"/>
      <c r="J124" s="53"/>
      <c r="K124" s="70"/>
      <c r="L124" s="48" t="str">
        <f>IF($K124&gt;0,VLOOKUP($K124,'[1]items by line'!$A$2:$C$1028,2,FALSE),"")</f>
        <v/>
      </c>
      <c r="M124" s="48"/>
      <c r="N124" s="71"/>
      <c r="O124" s="55"/>
      <c r="P124" s="48" t="str">
        <f>IF($O124&gt;0,VLOOKUP($O124,'[1]items by line'!$A$2:$C$1028,2,FALSE),"")</f>
        <v/>
      </c>
      <c r="Q124" s="38"/>
      <c r="R124" s="67"/>
      <c r="S124" s="48" t="str">
        <f>IF($R124&gt;0,VLOOKUP($R124,'[1]items by line'!$A$2:$C$1028,2,FALSE),"")</f>
        <v/>
      </c>
      <c r="T124" s="49"/>
      <c r="U124" s="4"/>
      <c r="V124" s="4"/>
      <c r="W124" s="4" t="str">
        <f>IF($O124&gt;0,VLOOKUP($O124,[2]Assorted!$A$1:$BM$1001,13,FALSE),"")</f>
        <v/>
      </c>
      <c r="X124" s="4" t="str">
        <f>IF($R124&gt;0,VLOOKUP($R124,[2]Assorted!$A$1:$BM$1001,13,FALSE),"")</f>
        <v/>
      </c>
    </row>
    <row r="125" spans="1:24" x14ac:dyDescent="0.25">
      <c r="A125" s="11"/>
      <c r="B125" s="168" t="s">
        <v>7</v>
      </c>
      <c r="C125" s="17"/>
      <c r="D125" s="30" t="str">
        <f>IF($C125&gt;0,VLOOKUP($C125,'[1]items by line'!$A$2:$C$1028,2,FALSE),"")</f>
        <v/>
      </c>
      <c r="E125" s="19"/>
      <c r="F125" s="60"/>
      <c r="G125" s="144"/>
      <c r="H125" s="36" t="str">
        <f>IF($G125&gt;0,VLOOKUP($G125,'[1]items by line'!$A$2:$C$1028,2,FALSE),"")</f>
        <v/>
      </c>
      <c r="I125" s="62"/>
      <c r="J125" s="51"/>
      <c r="K125" s="68"/>
      <c r="L125" s="27" t="str">
        <f>IF($K125&gt;0,VLOOKUP($K125,'[1]items by line'!$A$2:$C$1028,2,FALSE),"")</f>
        <v/>
      </c>
      <c r="M125" s="27"/>
      <c r="N125" s="56"/>
      <c r="O125" s="25"/>
      <c r="P125" s="27" t="str">
        <f>IF($O125&gt;0,VLOOKUP($O125,'[1]items by line'!$A$2:$C$1028,2,FALSE),"")</f>
        <v/>
      </c>
      <c r="Q125" s="56"/>
      <c r="R125" s="61"/>
      <c r="S125" s="27" t="str">
        <f>IF($R125&gt;0,VLOOKUP($R125,'[1]items by line'!$A$2:$C$1028,2,FALSE),"")</f>
        <v/>
      </c>
      <c r="T125" s="28"/>
      <c r="U125" s="4"/>
      <c r="V125" s="4"/>
      <c r="W125" s="4" t="str">
        <f>IF($O125&gt;0,VLOOKUP($O125,[2]Assorted!$A$1:$BM$1001,13,FALSE),"")</f>
        <v/>
      </c>
      <c r="X125" s="4" t="str">
        <f>IF($R125&gt;0,VLOOKUP($R125,[2]Assorted!$A$1:$BM$1001,13,FALSE),"")</f>
        <v/>
      </c>
    </row>
    <row r="126" spans="1:24" x14ac:dyDescent="0.25">
      <c r="A126" s="11"/>
      <c r="B126" s="169"/>
      <c r="C126" s="29"/>
      <c r="D126" s="30" t="str">
        <f>IF($C126&gt;0,VLOOKUP($C126,'[1]items by line'!$A$2:$C$1028,2,FALSE),"")</f>
        <v/>
      </c>
      <c r="E126" s="31"/>
      <c r="F126" s="63"/>
      <c r="G126" s="142"/>
      <c r="H126" s="36" t="str">
        <f>IF($G126&gt;0,VLOOKUP($G126,'[1]items by line'!$A$2:$C$1028,2,FALSE),"")</f>
        <v/>
      </c>
      <c r="I126" s="62"/>
      <c r="J126" s="52"/>
      <c r="K126" s="69"/>
      <c r="L126" s="26" t="str">
        <f>IF($K126&gt;0,VLOOKUP($K126,'[1]items by line'!$A$2:$C$1028,2,FALSE),"")</f>
        <v/>
      </c>
      <c r="M126" s="26"/>
      <c r="N126" s="57"/>
      <c r="O126" s="37"/>
      <c r="P126" s="26" t="str">
        <f>IF($O126&gt;0,VLOOKUP($O126,'[1]items by line'!$A$2:$C$1028,2,FALSE),"")</f>
        <v/>
      </c>
      <c r="Q126" s="57"/>
      <c r="R126" s="35"/>
      <c r="S126" s="26" t="str">
        <f>IF($R126&gt;0,VLOOKUP($R126,'[1]items by line'!$A$2:$C$1028,2,FALSE),"")</f>
        <v/>
      </c>
      <c r="T126" s="38"/>
      <c r="U126" s="4"/>
      <c r="V126" s="4"/>
      <c r="W126" s="4" t="str">
        <f>IF($O126&gt;0,VLOOKUP($O126,[2]Assorted!$A$1:$BM$1001,13,FALSE),"")</f>
        <v/>
      </c>
      <c r="X126" s="4" t="str">
        <f>IF($R126&gt;0,VLOOKUP($R126,[2]Assorted!$A$1:$BM$1001,13,FALSE),"")</f>
        <v/>
      </c>
    </row>
    <row r="127" spans="1:24" x14ac:dyDescent="0.25">
      <c r="A127" s="11"/>
      <c r="B127" s="169"/>
      <c r="C127" s="29">
        <v>30000183</v>
      </c>
      <c r="D127" s="30" t="str">
        <f>IF($C127&gt;0,VLOOKUP($C127,'[1]items by line'!$A$2:$C$1028,2,FALSE),"")</f>
        <v>ASDA Rosmeary MB V4</v>
      </c>
      <c r="E127" s="29"/>
      <c r="F127" s="63"/>
      <c r="G127" s="144"/>
      <c r="H127" s="36" t="str">
        <f>IF($G127&gt;0,VLOOKUP($G127,'[1]items by line'!$A$2:$C$1028,2,FALSE),"")</f>
        <v/>
      </c>
      <c r="I127" s="62"/>
      <c r="J127" s="52"/>
      <c r="K127" s="69"/>
      <c r="L127" s="26" t="str">
        <f>IF($K127&gt;0,VLOOKUP($K127,'[1]items by line'!$A$2:$C$1028,2,FALSE),"")</f>
        <v/>
      </c>
      <c r="M127" s="26"/>
      <c r="N127" s="57"/>
      <c r="O127" s="37"/>
      <c r="P127" s="26" t="str">
        <f>IF($O127&gt;0,VLOOKUP($O127,'[1]items by line'!$A$2:$C$1028,2,FALSE),"")</f>
        <v/>
      </c>
      <c r="Q127" s="57"/>
      <c r="R127" s="64"/>
      <c r="S127" s="26" t="str">
        <f>IF($R127&gt;0,VLOOKUP($R127,'[1]items by line'!$A$2:$C$1028,2,FALSE),"")</f>
        <v/>
      </c>
      <c r="T127" s="38"/>
      <c r="U127" s="4"/>
      <c r="V127" s="4"/>
      <c r="W127" s="4" t="str">
        <f>IF($O127&gt;0,VLOOKUP($O127,[2]Assorted!$A$1:$BM$1001,13,FALSE),"")</f>
        <v/>
      </c>
      <c r="X127" s="4" t="str">
        <f>IF($R127&gt;0,VLOOKUP($R127,[2]Assorted!$A$1:$BM$1001,13,FALSE),"")</f>
        <v/>
      </c>
    </row>
    <row r="128" spans="1:24" x14ac:dyDescent="0.25">
      <c r="A128" s="11"/>
      <c r="B128" s="169"/>
      <c r="C128" s="29"/>
      <c r="D128" s="30" t="str">
        <f>IF($C128&gt;0,VLOOKUP($C128,'[1]items by line'!$A$2:$C$1028,2,FALSE),"")</f>
        <v/>
      </c>
      <c r="E128" s="29"/>
      <c r="F128" s="63"/>
      <c r="G128" s="144"/>
      <c r="H128" s="36" t="str">
        <f>IF($G128&gt;0,VLOOKUP($G128,'[1]items by line'!$A$2:$C$1028,2,FALSE),"")</f>
        <v/>
      </c>
      <c r="I128" s="62"/>
      <c r="J128" s="52"/>
      <c r="K128" s="69"/>
      <c r="L128" s="26" t="str">
        <f>IF($K128&gt;0,VLOOKUP($K128,'[1]items by line'!$A$2:$C$1028,2,FALSE),"")</f>
        <v/>
      </c>
      <c r="M128" s="26"/>
      <c r="N128" s="57"/>
      <c r="O128" s="37"/>
      <c r="P128" s="26" t="str">
        <f>IF($O128&gt;0,VLOOKUP($O128,'[1]items by line'!$A$2:$C$1028,2,FALSE),"")</f>
        <v/>
      </c>
      <c r="Q128" s="57"/>
      <c r="R128" s="64"/>
      <c r="S128" s="26" t="str">
        <f>IF($R128&gt;0,VLOOKUP($R128,'[1]items by line'!$A$2:$C$1028,2,FALSE),"")</f>
        <v/>
      </c>
      <c r="T128" s="38"/>
      <c r="U128" s="4" t="str">
        <f>IF($C128&gt;0,VLOOKUP($C128,[2]Line1!$A$1:$BM$1002,4,FALSE),"")</f>
        <v/>
      </c>
      <c r="V128" s="4" t="str">
        <f>IF($G128&gt;0,VLOOKUP($G128,[2]Line2!$A$1:$BM$1002,4,FALSE),"")</f>
        <v/>
      </c>
      <c r="W128" s="4" t="str">
        <f>IF($O128&gt;0,VLOOKUP($O128,[2]Assorted!$A$1:$BM$1001,13,FALSE),"")</f>
        <v/>
      </c>
      <c r="X128" s="4" t="str">
        <f>IF($R128&gt;0,VLOOKUP($R128,[2]Assorted!$A$1:$BM$1001,13,FALSE),"")</f>
        <v/>
      </c>
    </row>
    <row r="129" spans="1:24" ht="15.75" thickBot="1" x14ac:dyDescent="0.3">
      <c r="A129" s="12"/>
      <c r="B129" s="170"/>
      <c r="C129" s="29"/>
      <c r="D129" s="40" t="str">
        <f>IF($C129&gt;0,VLOOKUP($C129,'[1]items by line'!$A$2:$C$1028,2,FALSE),"")</f>
        <v/>
      </c>
      <c r="E129" s="31"/>
      <c r="F129" s="66"/>
      <c r="G129" s="143"/>
      <c r="H129" s="46" t="str">
        <f>IF($G129&gt;0,VLOOKUP($G129,'[1]items by line'!$A$2:$C$1028,2,FALSE),"")</f>
        <v/>
      </c>
      <c r="I129" s="65"/>
      <c r="J129" s="53"/>
      <c r="K129" s="70"/>
      <c r="L129" s="48" t="str">
        <f>IF($K129&gt;0,VLOOKUP($K129,'[1]items by line'!$A$2:$C$1028,2,FALSE),"")</f>
        <v/>
      </c>
      <c r="M129" s="48"/>
      <c r="N129" s="71"/>
      <c r="O129" s="47"/>
      <c r="P129" s="48" t="str">
        <f>IF($O129&gt;0,VLOOKUP($O129,'[1]items by line'!$A$2:$C$1028,2,FALSE),"")</f>
        <v/>
      </c>
      <c r="Q129" s="71"/>
      <c r="R129" s="67"/>
      <c r="S129" s="48" t="str">
        <f>IF($R129&gt;0,VLOOKUP($R129,'[1]items by line'!$A$2:$C$1028,2,FALSE),"")</f>
        <v/>
      </c>
      <c r="T129" s="49"/>
      <c r="U129" s="4" t="str">
        <f>IF($C129&gt;0,VLOOKUP($C129,[2]Line1!$A$1:$BM$1002,4,FALSE),"")</f>
        <v/>
      </c>
      <c r="V129" s="4" t="str">
        <f>IF($G129&gt;0,VLOOKUP($G129,[2]Line2!$A$1:$BM$1002,4,FALSE),"")</f>
        <v/>
      </c>
      <c r="W129" s="4" t="str">
        <f>IF($O129&gt;0,VLOOKUP($O129,[2]Assorted!$A$1:$BM$1001,13,FALSE),"")</f>
        <v/>
      </c>
      <c r="X129" s="4" t="str">
        <f>IF($R129&gt;0,VLOOKUP($R129,[2]Assorted!$A$1:$BM$1001,13,FALSE),"")</f>
        <v/>
      </c>
    </row>
    <row r="130" spans="1:24" x14ac:dyDescent="0.25">
      <c r="A130" s="10"/>
      <c r="B130" s="168" t="s">
        <v>9</v>
      </c>
      <c r="C130" s="17"/>
      <c r="D130" s="30" t="str">
        <f>IF($C130&gt;0,VLOOKUP($C130,'[1]items by line'!$A$2:$C$1030,2,FALSE),"")</f>
        <v/>
      </c>
      <c r="E130" s="19"/>
      <c r="F130" s="60"/>
      <c r="G130" s="35"/>
      <c r="H130" s="36" t="str">
        <f>IF($G130&gt;0,VLOOKUP($G130,'[1]items by line'!$A$2:$C$1030,2,FALSE),"")</f>
        <v/>
      </c>
      <c r="I130" s="62"/>
      <c r="J130" s="51"/>
      <c r="K130" s="68"/>
      <c r="L130" s="27" t="str">
        <f>IF($K130&gt;0,VLOOKUP($K130,'[1]items by line'!$A$2:$C$1030,2,FALSE),"")</f>
        <v/>
      </c>
      <c r="M130" s="27"/>
      <c r="N130" s="56"/>
      <c r="O130" s="25"/>
      <c r="P130" s="27" t="str">
        <f>IF($O130&gt;0,VLOOKUP($O130,'[1]items by line'!$A$2:$C$1030,2,FALSE),"")</f>
        <v/>
      </c>
      <c r="Q130" s="27"/>
      <c r="R130" s="61"/>
      <c r="S130" s="27" t="str">
        <f>IF($R130&gt;0,VLOOKUP($R130,'[1]items by line'!$A$2:$C$1030,2,FALSE),"")</f>
        <v/>
      </c>
      <c r="T130" s="28"/>
    </row>
    <row r="131" spans="1:24" x14ac:dyDescent="0.25">
      <c r="A131" s="11"/>
      <c r="B131" s="169"/>
      <c r="D131" s="30"/>
      <c r="E131" s="31"/>
      <c r="F131" s="63"/>
      <c r="G131" s="35"/>
      <c r="H131" s="36" t="str">
        <f>IF($G131&gt;0,VLOOKUP($G131,'[1]items by line'!$A$2:$C$1030,2,FALSE),"")</f>
        <v/>
      </c>
      <c r="I131" s="62"/>
      <c r="J131" s="52"/>
      <c r="K131" s="69"/>
      <c r="L131" s="26" t="str">
        <f>IF($K131&gt;0,VLOOKUP($K131,'[1]items by line'!$A$2:$C$1030,2,FALSE),"")</f>
        <v/>
      </c>
      <c r="M131" s="26"/>
      <c r="N131" s="57"/>
      <c r="O131" s="55"/>
      <c r="P131" s="26" t="str">
        <f>IF($O131&gt;0,VLOOKUP($O131,'[1]items by line'!$A$2:$C$1030,2,FALSE),"")</f>
        <v/>
      </c>
      <c r="Q131" s="26"/>
      <c r="R131" s="35"/>
      <c r="S131" s="26" t="str">
        <f>IF($R131&gt;0,VLOOKUP($R131,'[1]items by line'!$A$2:$C$1030,2,FALSE),"")</f>
        <v/>
      </c>
      <c r="T131" s="38"/>
    </row>
    <row r="132" spans="1:24" x14ac:dyDescent="0.25">
      <c r="A132" s="11"/>
      <c r="B132" s="169"/>
      <c r="C132" s="29">
        <v>30000197</v>
      </c>
      <c r="D132" s="30" t="str">
        <f>IF($C132&gt;0,VLOOKUP($C132,'[1]items by line'!$A$2:$C$1030,2,FALSE),"")</f>
        <v>Tesco V2 Rmary MB</v>
      </c>
      <c r="E132" s="29">
        <v>6237</v>
      </c>
      <c r="F132" s="63"/>
      <c r="G132" s="35"/>
      <c r="H132" s="36" t="str">
        <f>IF($G132&gt;0,VLOOKUP($G132,'[1]items by line'!$A$2:$C$1030,2,FALSE),"")</f>
        <v/>
      </c>
      <c r="I132" s="62"/>
      <c r="J132" s="52"/>
      <c r="K132" s="69"/>
      <c r="L132" s="26" t="str">
        <f>IF($K132&gt;0,VLOOKUP($K132,'[1]items by line'!$A$2:$C$1030,2,FALSE),"")</f>
        <v/>
      </c>
      <c r="M132" s="26"/>
      <c r="N132" s="57"/>
      <c r="O132" s="37"/>
      <c r="P132" s="26" t="str">
        <f>IF($O132&gt;0,VLOOKUP($O132,'[1]items by line'!$A$2:$C$1030,2,FALSE),"")</f>
        <v/>
      </c>
      <c r="Q132" s="26"/>
      <c r="R132" s="64"/>
      <c r="S132" s="26" t="str">
        <f>IF($R132&gt;0,VLOOKUP($R132,'[1]items by line'!$A$2:$C$1030,2,FALSE),"")</f>
        <v/>
      </c>
      <c r="T132" s="38"/>
    </row>
    <row r="133" spans="1:24" x14ac:dyDescent="0.25">
      <c r="A133" s="11"/>
      <c r="B133" s="169"/>
      <c r="C133" s="29"/>
      <c r="D133" s="30" t="str">
        <f>IF($C133&gt;0,VLOOKUP($C133,'[1]items by line'!$A$2:$C$1030,2,FALSE),"")</f>
        <v/>
      </c>
      <c r="E133" s="29"/>
      <c r="F133" s="63"/>
      <c r="G133" s="35"/>
      <c r="H133" s="36" t="str">
        <f>IF($G133&gt;0,VLOOKUP($G133,'[1]items by line'!$A$2:$C$1030,2,FALSE),"")</f>
        <v/>
      </c>
      <c r="I133" s="62"/>
      <c r="J133" s="52"/>
      <c r="K133" s="69"/>
      <c r="L133" s="26" t="str">
        <f>IF($K133&gt;0,VLOOKUP($K133,'[1]items by line'!$A$2:$C$1030,2,FALSE),"")</f>
        <v/>
      </c>
      <c r="M133" s="26"/>
      <c r="N133" s="57"/>
      <c r="O133" s="37"/>
      <c r="P133" s="26" t="str">
        <f>IF($O133&gt;0,VLOOKUP($O133,'[1]items by line'!$A$2:$C$1030,2,FALSE),"")</f>
        <v/>
      </c>
      <c r="Q133" s="26"/>
      <c r="R133" s="64"/>
      <c r="S133" s="26" t="str">
        <f>IF($R133&gt;0,VLOOKUP($R133,'[1]items by line'!$A$2:$C$1030,2,FALSE),"")</f>
        <v/>
      </c>
      <c r="T133" s="38"/>
    </row>
    <row r="134" spans="1:24" ht="15.75" thickBot="1" x14ac:dyDescent="0.3">
      <c r="A134" s="11"/>
      <c r="B134" s="170"/>
      <c r="C134" s="29"/>
      <c r="D134" s="40" t="str">
        <f>IF($C134&gt;0,VLOOKUP($C134,'[1]items by line'!$A$2:$C$1030,2,FALSE),"")</f>
        <v/>
      </c>
      <c r="E134" s="31"/>
      <c r="F134" s="66"/>
      <c r="G134" s="45"/>
      <c r="H134" s="46" t="str">
        <f>IF($G134&gt;0,VLOOKUP($G134,'[1]items by line'!$A$2:$C$1030,2,FALSE),"")</f>
        <v/>
      </c>
      <c r="I134" s="65"/>
      <c r="J134" s="53"/>
      <c r="K134" s="70"/>
      <c r="L134" s="48" t="str">
        <f>IF($K134&gt;0,VLOOKUP($K134,'[1]items by line'!$A$2:$C$1030,2,FALSE),"")</f>
        <v/>
      </c>
      <c r="M134" s="48"/>
      <c r="N134" s="71"/>
      <c r="O134" s="47"/>
      <c r="P134" s="48" t="str">
        <f>IF($O134&gt;0,VLOOKUP($O134,'[1]items by line'!$A$2:$C$1030,2,FALSE),"")</f>
        <v/>
      </c>
      <c r="Q134" s="48"/>
      <c r="R134" s="67"/>
      <c r="S134" s="48" t="str">
        <f>IF($R134&gt;0,VLOOKUP($R134,'[1]items by line'!$A$2:$C$1030,2,FALSE),"")</f>
        <v/>
      </c>
      <c r="T134" s="49"/>
    </row>
    <row r="135" spans="1:24" x14ac:dyDescent="0.25">
      <c r="A135" s="11" t="s">
        <v>8</v>
      </c>
      <c r="B135" s="171" t="s">
        <v>11</v>
      </c>
      <c r="C135" s="17" t="s">
        <v>29</v>
      </c>
      <c r="D135" s="30" t="str">
        <f>IF($C135&gt;0,VLOOKUP($C135,'[1]items by line'!$A$2:$C$1030,2,FALSE),"")</f>
        <v>Change over-30 Minutes</v>
      </c>
      <c r="E135" s="19"/>
      <c r="F135" s="60"/>
      <c r="G135" s="35"/>
      <c r="H135" s="36" t="str">
        <f>IF($G135&gt;0,VLOOKUP($G135,'[1]items by line'!$A$2:$C$1030,2,FALSE),"")</f>
        <v/>
      </c>
      <c r="I135" s="62"/>
      <c r="J135" s="51"/>
      <c r="K135" s="68"/>
      <c r="L135" s="27" t="str">
        <f>IF($K135&gt;0,VLOOKUP($K135,'[1]items by line'!$A$2:$C$1030,2,FALSE),"")</f>
        <v/>
      </c>
      <c r="M135" s="27"/>
      <c r="N135" s="56"/>
      <c r="O135" s="55"/>
      <c r="P135" s="27" t="str">
        <f>IF($O135&gt;0,VLOOKUP($O135,'[1]items by line'!$A$2:$C$1030,2,FALSE),"")</f>
        <v/>
      </c>
      <c r="Q135" s="38"/>
      <c r="R135" s="61"/>
      <c r="S135" s="27" t="str">
        <f>IF($R135&gt;0,VLOOKUP($R135,'[1]items by line'!$A$2:$C$1030,2,FALSE),"")</f>
        <v/>
      </c>
      <c r="T135" s="28"/>
    </row>
    <row r="136" spans="1:24" x14ac:dyDescent="0.25">
      <c r="A136" s="9">
        <f>A121+1</f>
        <v>43730</v>
      </c>
      <c r="B136" s="172"/>
      <c r="C136" s="29"/>
      <c r="D136" s="30" t="str">
        <f>IF($C136&gt;0,VLOOKUP($C136,'[1]items by line'!$A$2:$C$1030,2,FALSE),"")</f>
        <v/>
      </c>
      <c r="E136" s="31"/>
      <c r="F136" s="63"/>
      <c r="G136" s="35"/>
      <c r="H136" s="36" t="str">
        <f>IF($G136&gt;0,VLOOKUP($G136,'[1]items by line'!$A$2:$C$1030,2,FALSE),"")</f>
        <v/>
      </c>
      <c r="I136" s="62"/>
      <c r="J136" s="52"/>
      <c r="K136" s="69"/>
      <c r="L136" s="26" t="str">
        <f>IF($K136&gt;0,VLOOKUP($K136,'[1]items by line'!$A$2:$C$1030,2,FALSE),"")</f>
        <v/>
      </c>
      <c r="M136" s="26"/>
      <c r="N136" s="57"/>
      <c r="O136" s="55"/>
      <c r="P136" s="26" t="str">
        <f>IF($O136&gt;0,VLOOKUP($O136,'[1]items by line'!$A$2:$C$1030,2,FALSE),"")</f>
        <v/>
      </c>
      <c r="Q136" s="38"/>
      <c r="R136" s="35"/>
      <c r="S136" s="26" t="str">
        <f>IF($R136&gt;0,VLOOKUP($R136,'[1]items by line'!$A$2:$C$1030,2,FALSE),"")</f>
        <v/>
      </c>
      <c r="T136" s="38"/>
    </row>
    <row r="137" spans="1:24" x14ac:dyDescent="0.25">
      <c r="A137" s="9"/>
      <c r="B137" s="172"/>
      <c r="C137" s="29">
        <v>70000049</v>
      </c>
      <c r="D137" s="30" t="str">
        <f>IF($C137&gt;0,VLOOKUP($C137,'[1]items by line'!$A$2:$C$1030,2,FALSE),"")</f>
        <v>Lidl Rivercote (UK) Rosemary Scalloped 48/185 MB</v>
      </c>
      <c r="E137" s="29">
        <v>2100</v>
      </c>
      <c r="F137" s="63"/>
      <c r="G137" s="35"/>
      <c r="H137" s="36" t="str">
        <f>IF($G137&gt;0,VLOOKUP($G137,'[1]items by line'!$A$2:$C$1030,2,FALSE),"")</f>
        <v/>
      </c>
      <c r="I137" s="62"/>
      <c r="J137" s="52"/>
      <c r="K137" s="69"/>
      <c r="L137" s="26" t="str">
        <f>IF($K137&gt;0,VLOOKUP($K137,'[1]items by line'!$A$2:$C$1030,2,FALSE),"")</f>
        <v/>
      </c>
      <c r="M137" s="26"/>
      <c r="N137" s="57"/>
      <c r="O137" s="55"/>
      <c r="P137" s="26" t="str">
        <f>IF($O137&gt;0,VLOOKUP($O137,'[1]items by line'!$A$2:$C$1030,2,FALSE),"")</f>
        <v/>
      </c>
      <c r="Q137" s="38"/>
      <c r="R137" s="64"/>
      <c r="S137" s="26" t="str">
        <f>IF($R137&gt;0,VLOOKUP($R137,'[1]items by line'!$A$2:$C$1030,2,FALSE),"")</f>
        <v/>
      </c>
      <c r="T137" s="38"/>
    </row>
    <row r="138" spans="1:24" x14ac:dyDescent="0.25">
      <c r="A138" s="11"/>
      <c r="B138" s="172"/>
      <c r="C138" s="29"/>
      <c r="D138" s="30" t="s">
        <v>32</v>
      </c>
      <c r="E138" s="29"/>
      <c r="F138" s="63"/>
      <c r="G138" s="35"/>
      <c r="H138" s="36" t="str">
        <f>IF($G138&gt;0,VLOOKUP($G138,'[1]items by line'!$A$2:$C$1030,2,FALSE),"")</f>
        <v/>
      </c>
      <c r="I138" s="62"/>
      <c r="J138" s="52"/>
      <c r="K138" s="69"/>
      <c r="L138" s="26" t="str">
        <f>IF($K138&gt;0,VLOOKUP($K138,'[1]items by line'!$A$2:$C$1030,2,FALSE),"")</f>
        <v/>
      </c>
      <c r="M138" s="26"/>
      <c r="N138" s="57"/>
      <c r="O138" s="55"/>
      <c r="P138" s="26" t="str">
        <f>IF($O138&gt;0,VLOOKUP($O138,'[1]items by line'!$A$2:$C$1030,2,FALSE),"")</f>
        <v/>
      </c>
      <c r="Q138" s="38"/>
      <c r="R138" s="64"/>
      <c r="S138" s="26" t="str">
        <f>IF($R138&gt;0,VLOOKUP($R138,'[1]items by line'!$A$2:$C$1030,2,FALSE),"")</f>
        <v/>
      </c>
      <c r="T138" s="38"/>
    </row>
    <row r="139" spans="1:24" ht="15.75" thickBot="1" x14ac:dyDescent="0.3">
      <c r="A139" s="11"/>
      <c r="B139" s="172"/>
      <c r="C139" s="29"/>
      <c r="D139" s="40" t="str">
        <f>IF($C139&gt;0,VLOOKUP($C139,'[1]items by line'!$A$2:$C$1030,2,FALSE),"")</f>
        <v/>
      </c>
      <c r="E139" s="31"/>
      <c r="F139" s="66"/>
      <c r="G139" s="45"/>
      <c r="H139" s="46" t="str">
        <f>IF($G139&gt;0,VLOOKUP($G139,'[1]items by line'!$A$2:$C$1030,2,FALSE),"")</f>
        <v/>
      </c>
      <c r="I139" s="65"/>
      <c r="J139" s="53"/>
      <c r="K139" s="70"/>
      <c r="L139" s="48" t="str">
        <f>IF($K139&gt;0,VLOOKUP($K139,'[1]items by line'!$A$2:$C$1030,2,FALSE),"")</f>
        <v/>
      </c>
      <c r="M139" s="48"/>
      <c r="N139" s="71"/>
      <c r="O139" s="55"/>
      <c r="P139" s="48" t="str">
        <f>IF($O139&gt;0,VLOOKUP($O139,'[1]items by line'!$A$2:$C$1030,2,FALSE),"")</f>
        <v/>
      </c>
      <c r="Q139" s="38"/>
      <c r="R139" s="67"/>
      <c r="S139" s="48" t="str">
        <f>IF($R139&gt;0,VLOOKUP($R139,'[1]items by line'!$A$2:$C$1030,2,FALSE),"")</f>
        <v/>
      </c>
      <c r="T139" s="49"/>
    </row>
    <row r="140" spans="1:24" x14ac:dyDescent="0.25">
      <c r="A140" s="11"/>
      <c r="B140" s="168" t="s">
        <v>7</v>
      </c>
      <c r="C140" s="17"/>
      <c r="D140" s="30" t="str">
        <f>IF($C140&gt;0,VLOOKUP($C140,'[1]items by line'!$A$2:$C$1030,2,FALSE),"")</f>
        <v/>
      </c>
      <c r="E140" s="19"/>
      <c r="F140" s="60"/>
      <c r="G140" s="35"/>
      <c r="H140" s="36" t="str">
        <f>IF($G140&gt;0,VLOOKUP($G140,'[1]items by line'!$A$2:$C$1030,2,FALSE),"")</f>
        <v/>
      </c>
      <c r="I140" s="62"/>
      <c r="J140" s="51"/>
      <c r="K140" s="68"/>
      <c r="L140" s="27" t="str">
        <f>IF($K140&gt;0,VLOOKUP($K140,'[1]items by line'!$A$2:$C$1030,2,FALSE),"")</f>
        <v/>
      </c>
      <c r="M140" s="27"/>
      <c r="N140" s="56"/>
      <c r="O140" s="25"/>
      <c r="P140" s="27" t="str">
        <f>IF($O140&gt;0,VLOOKUP($O140,'[1]items by line'!$A$2:$C$1030,2,FALSE),"")</f>
        <v/>
      </c>
      <c r="Q140" s="56"/>
      <c r="R140" s="61"/>
      <c r="S140" s="27" t="str">
        <f>IF($R140&gt;0,VLOOKUP($R140,'[1]items by line'!$A$2:$C$1030,2,FALSE),"")</f>
        <v/>
      </c>
      <c r="T140" s="28"/>
    </row>
    <row r="141" spans="1:24" x14ac:dyDescent="0.25">
      <c r="A141" s="11"/>
      <c r="B141" s="169"/>
      <c r="C141" s="29"/>
      <c r="D141" s="30" t="str">
        <f>IF($C141&gt;0,VLOOKUP($C141,'[1]items by line'!$A$2:$C$1030,2,FALSE),"")</f>
        <v/>
      </c>
      <c r="E141" s="31"/>
      <c r="F141" s="63"/>
      <c r="G141" s="35"/>
      <c r="H141" s="36" t="str">
        <f>IF($G141&gt;0,VLOOKUP($G141,'[1]items by line'!$A$2:$C$1030,2,FALSE),"")</f>
        <v/>
      </c>
      <c r="I141" s="62"/>
      <c r="J141" s="52"/>
      <c r="K141" s="69"/>
      <c r="L141" s="26" t="str">
        <f>IF($K141&gt;0,VLOOKUP($K141,'[1]items by line'!$A$2:$C$1030,2,FALSE),"")</f>
        <v/>
      </c>
      <c r="M141" s="26"/>
      <c r="N141" s="57"/>
      <c r="O141" s="37"/>
      <c r="P141" s="26" t="str">
        <f>IF($O141&gt;0,VLOOKUP($O141,'[1]items by line'!$A$2:$C$1030,2,FALSE),"")</f>
        <v/>
      </c>
      <c r="Q141" s="57"/>
      <c r="R141" s="35"/>
      <c r="S141" s="26" t="str">
        <f>IF($R141&gt;0,VLOOKUP($R141,'[1]items by line'!$A$2:$C$1030,2,FALSE),"")</f>
        <v/>
      </c>
      <c r="T141" s="38"/>
    </row>
    <row r="142" spans="1:24" x14ac:dyDescent="0.25">
      <c r="A142" s="11"/>
      <c r="B142" s="169"/>
      <c r="C142" s="29">
        <v>70000049</v>
      </c>
      <c r="D142" s="30" t="str">
        <f>IF($C142&gt;0,VLOOKUP($C142,'[1]items by line'!$A$2:$C$1030,2,FALSE),"")</f>
        <v>Lidl Rivercote (UK) Rosemary Scalloped 48/185 MB</v>
      </c>
      <c r="E142" s="29"/>
      <c r="F142" s="63"/>
      <c r="G142" s="35"/>
      <c r="H142" s="36" t="str">
        <f>IF($G142&gt;0,VLOOKUP($G142,'[1]items by line'!$A$2:$C$1030,2,FALSE),"")</f>
        <v/>
      </c>
      <c r="I142" s="62"/>
      <c r="J142" s="52"/>
      <c r="K142" s="69"/>
      <c r="L142" s="26" t="str">
        <f>IF($K142&gt;0,VLOOKUP($K142,'[1]items by line'!$A$2:$C$1030,2,FALSE),"")</f>
        <v/>
      </c>
      <c r="M142" s="26"/>
      <c r="N142" s="57"/>
      <c r="O142" s="37"/>
      <c r="P142" s="26" t="str">
        <f>IF($O142&gt;0,VLOOKUP($O142,'[1]items by line'!$A$2:$C$1030,2,FALSE),"")</f>
        <v/>
      </c>
      <c r="Q142" s="57"/>
      <c r="R142" s="64"/>
      <c r="S142" s="26" t="str">
        <f>IF($R142&gt;0,VLOOKUP($R142,'[1]items by line'!$A$2:$C$1030,2,FALSE),"")</f>
        <v/>
      </c>
      <c r="T142" s="38"/>
    </row>
    <row r="143" spans="1:24" x14ac:dyDescent="0.25">
      <c r="A143" s="11"/>
      <c r="B143" s="169"/>
      <c r="C143" s="29"/>
      <c r="D143" s="30" t="str">
        <f>IF($C143&gt;0,VLOOKUP($C143,'[1]items by line'!$A$2:$C$1030,2,FALSE),"")</f>
        <v/>
      </c>
      <c r="E143" s="29"/>
      <c r="F143" s="63"/>
      <c r="G143" s="35"/>
      <c r="H143" s="36" t="str">
        <f>IF($G143&gt;0,VLOOKUP($G143,'[1]items by line'!$A$2:$C$1030,2,FALSE),"")</f>
        <v/>
      </c>
      <c r="I143" s="62"/>
      <c r="J143" s="52"/>
      <c r="K143" s="69"/>
      <c r="L143" s="26" t="str">
        <f>IF($K143&gt;0,VLOOKUP($K143,'[1]items by line'!$A$2:$C$1030,2,FALSE),"")</f>
        <v/>
      </c>
      <c r="M143" s="26"/>
      <c r="N143" s="57"/>
      <c r="O143" s="37"/>
      <c r="P143" s="26" t="str">
        <f>IF($O143&gt;0,VLOOKUP($O143,'[1]items by line'!$A$2:$C$1030,2,FALSE),"")</f>
        <v/>
      </c>
      <c r="Q143" s="57"/>
      <c r="R143" s="64"/>
      <c r="S143" s="26" t="str">
        <f>IF($R143&gt;0,VLOOKUP($R143,'[1]items by line'!$A$2:$C$1030,2,FALSE),"")</f>
        <v/>
      </c>
      <c r="T143" s="38"/>
    </row>
    <row r="144" spans="1:24" ht="15.75" thickBot="1" x14ac:dyDescent="0.3">
      <c r="A144" s="12"/>
      <c r="B144" s="170"/>
      <c r="C144" s="29"/>
      <c r="D144" s="40" t="str">
        <f>IF($C144&gt;0,VLOOKUP($C144,'[1]items by line'!$A$2:$C$1030,2,FALSE),"")</f>
        <v/>
      </c>
      <c r="E144" s="29"/>
      <c r="F144" s="66"/>
      <c r="G144" s="45"/>
      <c r="H144" s="46" t="str">
        <f>IF($G144&gt;0,VLOOKUP($G144,'[1]items by line'!$A$2:$C$1030,2,FALSE),"")</f>
        <v/>
      </c>
      <c r="I144" s="65"/>
      <c r="J144" s="53"/>
      <c r="K144" s="70"/>
      <c r="L144" s="48" t="str">
        <f>IF($K144&gt;0,VLOOKUP($K144,'[1]items by line'!$A$2:$C$1030,2,FALSE),"")</f>
        <v/>
      </c>
      <c r="M144" s="48"/>
      <c r="N144" s="71"/>
      <c r="O144" s="47"/>
      <c r="P144" s="48" t="str">
        <f>IF($O144&gt;0,VLOOKUP($O144,'[1]items by line'!$A$2:$C$1030,2,FALSE),"")</f>
        <v/>
      </c>
      <c r="Q144" s="71"/>
      <c r="R144" s="67"/>
      <c r="S144" s="48" t="str">
        <f>IF($R144&gt;0,VLOOKUP($R144,'[1]items by line'!$A$2:$C$1030,2,FALSE),"")</f>
        <v/>
      </c>
      <c r="T144" s="49"/>
    </row>
    <row r="145" spans="3:5" x14ac:dyDescent="0.25">
      <c r="C145" s="17"/>
      <c r="E145" s="17"/>
    </row>
  </sheetData>
  <mergeCells count="28">
    <mergeCell ref="B125:B129"/>
    <mergeCell ref="B130:B134"/>
    <mergeCell ref="B135:B139"/>
    <mergeCell ref="B140:B144"/>
    <mergeCell ref="B89:B95"/>
    <mergeCell ref="B96:B102"/>
    <mergeCell ref="B103:B109"/>
    <mergeCell ref="B110:B114"/>
    <mergeCell ref="B115:B119"/>
    <mergeCell ref="B120:B124"/>
    <mergeCell ref="B82:B88"/>
    <mergeCell ref="B5:B11"/>
    <mergeCell ref="B12:B18"/>
    <mergeCell ref="B19:B25"/>
    <mergeCell ref="B26:B32"/>
    <mergeCell ref="B33:B39"/>
    <mergeCell ref="B40:B46"/>
    <mergeCell ref="B47:B53"/>
    <mergeCell ref="B54:B60"/>
    <mergeCell ref="B61:B67"/>
    <mergeCell ref="B68:B74"/>
    <mergeCell ref="B75:B81"/>
    <mergeCell ref="S3:S4"/>
    <mergeCell ref="C2:D2"/>
    <mergeCell ref="D3:D4"/>
    <mergeCell ref="H3:H4"/>
    <mergeCell ref="L3:L4"/>
    <mergeCell ref="P3:P4"/>
  </mergeCells>
  <conditionalFormatting sqref="C96 C5:C7 C12 K120 K125 O54:O56 K82:K83 C89:C91 K89:K91 C103 N5:N109 K54:K56 K103:K105 E40:E46 E109 E89:E103 C40:C43 E5:E25 C19:C22">
    <cfRule type="expression" dxfId="648" priority="474">
      <formula>$AD5="None"</formula>
    </cfRule>
  </conditionalFormatting>
  <conditionalFormatting sqref="L125:L129 L116:L120 D6:D10 H6:H11 L9:L11 L30:L32 L51:L53 D40:D46 H13:H18 H82:H88 H99:H102 L13:L18 L96:L109 L72:L91 L55:L67 D109 H54:H67 D89:D91 D13:D25 D93:D103 H33:H46">
    <cfRule type="expression" dxfId="647" priority="475" stopIfTrue="1">
      <formula>$AE6="None"</formula>
    </cfRule>
  </conditionalFormatting>
  <conditionalFormatting sqref="S5:S8 S10:S11 P13:P18 P40:P42 P82:P84 P103:P105">
    <cfRule type="expression" dxfId="646" priority="726" stopIfTrue="1">
      <formula>#REF!="None"</formula>
    </cfRule>
  </conditionalFormatting>
  <conditionalFormatting sqref="M111:M114 M120:M129 M11 T12:T18 M18 M32 M54:M67 M74:M91 M96:M109 Q5:Q18 Q26:Q114">
    <cfRule type="expression" dxfId="645" priority="724">
      <formula>$AD5="None"</formula>
    </cfRule>
  </conditionalFormatting>
  <conditionalFormatting sqref="P26:P29">
    <cfRule type="expression" dxfId="644" priority="723" stopIfTrue="1">
      <formula>#REF!="None"</formula>
    </cfRule>
  </conditionalFormatting>
  <conditionalFormatting sqref="P9:P11 S13:S18 P30:P32 P34:P39 P51:P53 P55:P60 P72:P74 P97:P101">
    <cfRule type="expression" dxfId="643" priority="722" stopIfTrue="1">
      <formula>#REF!="None"</formula>
    </cfRule>
  </conditionalFormatting>
  <conditionalFormatting sqref="C5:C7">
    <cfRule type="expression" dxfId="642" priority="721">
      <formula>$AD5="None"</formula>
    </cfRule>
  </conditionalFormatting>
  <conditionalFormatting sqref="C92:C95 C44:C46 K65 K107:K109 K111:K112 O39 O60 K121:K124 K126:K129 R121 R126 K86:K88 K11 C13:C18 O18 R18 K32 K60:K63 K74 O76:O81 K81:K83 K97:K98 O97:O99 C97:C103 C8:C11 K100:K102 C109 C22:C25">
    <cfRule type="expression" dxfId="641" priority="720">
      <formula>$AP8="None"</formula>
    </cfRule>
  </conditionalFormatting>
  <conditionalFormatting sqref="D5">
    <cfRule type="expression" dxfId="640" priority="719" stopIfTrue="1">
      <formula>$AE5="None"</formula>
    </cfRule>
  </conditionalFormatting>
  <conditionalFormatting sqref="P5:P8">
    <cfRule type="expression" dxfId="639" priority="718" stopIfTrue="1">
      <formula>#REF!="None"</formula>
    </cfRule>
  </conditionalFormatting>
  <conditionalFormatting sqref="D11">
    <cfRule type="expression" dxfId="638" priority="717" stopIfTrue="1">
      <formula>$AE11="None"</formula>
    </cfRule>
  </conditionalFormatting>
  <conditionalFormatting sqref="P12">
    <cfRule type="expression" dxfId="637" priority="716" stopIfTrue="1">
      <formula>#REF!="None"</formula>
    </cfRule>
  </conditionalFormatting>
  <conditionalFormatting sqref="H5">
    <cfRule type="expression" dxfId="636" priority="715" stopIfTrue="1">
      <formula>$AE5="None"</formula>
    </cfRule>
  </conditionalFormatting>
  <conditionalFormatting sqref="N110:N114">
    <cfRule type="expression" dxfId="635" priority="714">
      <formula>$AD110="None"</formula>
    </cfRule>
  </conditionalFormatting>
  <conditionalFormatting sqref="M110">
    <cfRule type="expression" dxfId="634" priority="713">
      <formula>$AD110="None"</formula>
    </cfRule>
  </conditionalFormatting>
  <conditionalFormatting sqref="K110">
    <cfRule type="expression" dxfId="633" priority="712">
      <formula>$AD110="None"</formula>
    </cfRule>
  </conditionalFormatting>
  <conditionalFormatting sqref="K113:K114">
    <cfRule type="expression" dxfId="632" priority="711">
      <formula>$AP113="None"</formula>
    </cfRule>
  </conditionalFormatting>
  <conditionalFormatting sqref="M113:M114">
    <cfRule type="expression" dxfId="631" priority="710">
      <formula>$AD113="None"</formula>
    </cfRule>
  </conditionalFormatting>
  <conditionalFormatting sqref="K112">
    <cfRule type="expression" dxfId="630" priority="709">
      <formula>$AP112="None"</formula>
    </cfRule>
  </conditionalFormatting>
  <conditionalFormatting sqref="M112">
    <cfRule type="expression" dxfId="629" priority="708">
      <formula>$AD112="None"</formula>
    </cfRule>
  </conditionalFormatting>
  <conditionalFormatting sqref="M111">
    <cfRule type="expression" dxfId="628" priority="707">
      <formula>$AD111="None"</formula>
    </cfRule>
  </conditionalFormatting>
  <conditionalFormatting sqref="L110">
    <cfRule type="expression" dxfId="627" priority="706" stopIfTrue="1">
      <formula>$AE110="None"</formula>
    </cfRule>
  </conditionalFormatting>
  <conditionalFormatting sqref="L111:L114">
    <cfRule type="expression" dxfId="626" priority="705" stopIfTrue="1">
      <formula>$AE111="None"</formula>
    </cfRule>
  </conditionalFormatting>
  <conditionalFormatting sqref="K111">
    <cfRule type="expression" dxfId="625" priority="704">
      <formula>$AP111="None"</formula>
    </cfRule>
  </conditionalFormatting>
  <conditionalFormatting sqref="M110">
    <cfRule type="expression" dxfId="624" priority="703">
      <formula>$AD110="None"</formula>
    </cfRule>
  </conditionalFormatting>
  <conditionalFormatting sqref="K110">
    <cfRule type="expression" dxfId="623" priority="702">
      <formula>$AD110="None"</formula>
    </cfRule>
  </conditionalFormatting>
  <conditionalFormatting sqref="K113:K114">
    <cfRule type="expression" dxfId="622" priority="701">
      <formula>$AP113="None"</formula>
    </cfRule>
  </conditionalFormatting>
  <conditionalFormatting sqref="M113:M114">
    <cfRule type="expression" dxfId="621" priority="700">
      <formula>$AD113="None"</formula>
    </cfRule>
  </conditionalFormatting>
  <conditionalFormatting sqref="K112">
    <cfRule type="expression" dxfId="620" priority="699">
      <formula>$AP112="None"</formula>
    </cfRule>
  </conditionalFormatting>
  <conditionalFormatting sqref="M112">
    <cfRule type="expression" dxfId="619" priority="698">
      <formula>$AD112="None"</formula>
    </cfRule>
  </conditionalFormatting>
  <conditionalFormatting sqref="M111">
    <cfRule type="expression" dxfId="618" priority="697">
      <formula>$AD111="None"</formula>
    </cfRule>
  </conditionalFormatting>
  <conditionalFormatting sqref="L110">
    <cfRule type="expression" dxfId="617" priority="696" stopIfTrue="1">
      <formula>$AE110="None"</formula>
    </cfRule>
  </conditionalFormatting>
  <conditionalFormatting sqref="L111:L114">
    <cfRule type="expression" dxfId="616" priority="695" stopIfTrue="1">
      <formula>$AE111="None"</formula>
    </cfRule>
  </conditionalFormatting>
  <conditionalFormatting sqref="K111">
    <cfRule type="expression" dxfId="615" priority="694">
      <formula>$AP111="None"</formula>
    </cfRule>
  </conditionalFormatting>
  <conditionalFormatting sqref="C25">
    <cfRule type="expression" dxfId="614" priority="692">
      <formula>$AP25="None"</formula>
    </cfRule>
  </conditionalFormatting>
  <conditionalFormatting sqref="P47:P50">
    <cfRule type="expression" dxfId="613" priority="689" stopIfTrue="1">
      <formula>#REF!="None"</formula>
    </cfRule>
  </conditionalFormatting>
  <conditionalFormatting sqref="O33">
    <cfRule type="expression" dxfId="612" priority="688">
      <formula>$AD33="None"</formula>
    </cfRule>
  </conditionalFormatting>
  <conditionalFormatting sqref="P33">
    <cfRule type="expression" dxfId="611" priority="687" stopIfTrue="1">
      <formula>#REF!="None"</formula>
    </cfRule>
  </conditionalFormatting>
  <conditionalFormatting sqref="P68:P71">
    <cfRule type="expression" dxfId="610" priority="686" stopIfTrue="1">
      <formula>#REF!="None"</formula>
    </cfRule>
  </conditionalFormatting>
  <conditionalFormatting sqref="P89:P91 P110">
    <cfRule type="expression" dxfId="609" priority="685" stopIfTrue="1">
      <formula>#REF!="None"</formula>
    </cfRule>
  </conditionalFormatting>
  <conditionalFormatting sqref="P92:P95 P111:P114">
    <cfRule type="expression" dxfId="608" priority="684" stopIfTrue="1">
      <formula>#REF!="None"</formula>
    </cfRule>
  </conditionalFormatting>
  <conditionalFormatting sqref="O102">
    <cfRule type="expression" dxfId="607" priority="622">
      <formula>$AP102="None"</formula>
    </cfRule>
  </conditionalFormatting>
  <conditionalFormatting sqref="K75">
    <cfRule type="expression" dxfId="606" priority="682">
      <formula>$AP75="None"</formula>
    </cfRule>
  </conditionalFormatting>
  <conditionalFormatting sqref="K75">
    <cfRule type="expression" dxfId="605" priority="681">
      <formula>$AP75="None"</formula>
    </cfRule>
  </conditionalFormatting>
  <conditionalFormatting sqref="K96">
    <cfRule type="expression" dxfId="604" priority="680">
      <formula>$AP96="None"</formula>
    </cfRule>
  </conditionalFormatting>
  <conditionalFormatting sqref="K96">
    <cfRule type="expression" dxfId="603" priority="679">
      <formula>$AP96="None"</formula>
    </cfRule>
  </conditionalFormatting>
  <conditionalFormatting sqref="K66:K67">
    <cfRule type="expression" dxfId="602" priority="676">
      <formula>$AP66="None"</formula>
    </cfRule>
  </conditionalFormatting>
  <conditionalFormatting sqref="K65">
    <cfRule type="expression" dxfId="601" priority="675">
      <formula>$AP65="None"</formula>
    </cfRule>
  </conditionalFormatting>
  <conditionalFormatting sqref="K66:K67">
    <cfRule type="expression" dxfId="600" priority="674">
      <formula>$AP66="None"</formula>
    </cfRule>
  </conditionalFormatting>
  <conditionalFormatting sqref="K65">
    <cfRule type="expression" dxfId="599" priority="673">
      <formula>$AP65="None"</formula>
    </cfRule>
  </conditionalFormatting>
  <conditionalFormatting sqref="C96">
    <cfRule type="expression" dxfId="598" priority="672">
      <formula>$AP96="None"</formula>
    </cfRule>
  </conditionalFormatting>
  <conditionalFormatting sqref="C96">
    <cfRule type="expression" dxfId="597" priority="671">
      <formula>$AP96="None"</formula>
    </cfRule>
  </conditionalFormatting>
  <conditionalFormatting sqref="K86:K87">
    <cfRule type="expression" dxfId="596" priority="670">
      <formula>$AP86="None"</formula>
    </cfRule>
  </conditionalFormatting>
  <conditionalFormatting sqref="K86:K87">
    <cfRule type="expression" dxfId="595" priority="669">
      <formula>$AP86="None"</formula>
    </cfRule>
  </conditionalFormatting>
  <conditionalFormatting sqref="O38">
    <cfRule type="expression" dxfId="594" priority="668">
      <formula>$AP38="None"</formula>
    </cfRule>
  </conditionalFormatting>
  <conditionalFormatting sqref="K75">
    <cfRule type="expression" dxfId="593" priority="667">
      <formula>$AD75="None"</formula>
    </cfRule>
  </conditionalFormatting>
  <conditionalFormatting sqref="K75">
    <cfRule type="expression" dxfId="592" priority="666">
      <formula>$AD75="None"</formula>
    </cfRule>
  </conditionalFormatting>
  <conditionalFormatting sqref="K96">
    <cfRule type="expression" dxfId="591" priority="665">
      <formula>$AD96="None"</formula>
    </cfRule>
  </conditionalFormatting>
  <conditionalFormatting sqref="K101:K102">
    <cfRule type="expression" dxfId="590" priority="664">
      <formula>$AP101="None"</formula>
    </cfRule>
  </conditionalFormatting>
  <conditionalFormatting sqref="K100">
    <cfRule type="expression" dxfId="589" priority="663">
      <formula>$AP100="None"</formula>
    </cfRule>
  </conditionalFormatting>
  <conditionalFormatting sqref="K96">
    <cfRule type="expression" dxfId="588" priority="662">
      <formula>$AD96="None"</formula>
    </cfRule>
  </conditionalFormatting>
  <conditionalFormatting sqref="K101:K102">
    <cfRule type="expression" dxfId="587" priority="661">
      <formula>$AP101="None"</formula>
    </cfRule>
  </conditionalFormatting>
  <conditionalFormatting sqref="K100">
    <cfRule type="expression" dxfId="586" priority="660">
      <formula>$AP100="None"</formula>
    </cfRule>
  </conditionalFormatting>
  <conditionalFormatting sqref="K75">
    <cfRule type="expression" dxfId="585" priority="659">
      <formula>$AD75="None"</formula>
    </cfRule>
  </conditionalFormatting>
  <conditionalFormatting sqref="K75">
    <cfRule type="expression" dxfId="584" priority="658">
      <formula>$AD75="None"</formula>
    </cfRule>
  </conditionalFormatting>
  <conditionalFormatting sqref="K86:K88">
    <cfRule type="expression" dxfId="583" priority="657">
      <formula>$AP86="None"</formula>
    </cfRule>
  </conditionalFormatting>
  <conditionalFormatting sqref="K86:K88">
    <cfRule type="expression" dxfId="582" priority="656">
      <formula>$AP86="None"</formula>
    </cfRule>
  </conditionalFormatting>
  <conditionalFormatting sqref="M12">
    <cfRule type="expression" dxfId="581" priority="655">
      <formula>$AD12="None"</formula>
    </cfRule>
  </conditionalFormatting>
  <conditionalFormatting sqref="K12">
    <cfRule type="expression" dxfId="580" priority="654">
      <formula>$AD12="None"</formula>
    </cfRule>
  </conditionalFormatting>
  <conditionalFormatting sqref="K18">
    <cfRule type="expression" dxfId="579" priority="653">
      <formula>$AP18="None"</formula>
    </cfRule>
  </conditionalFormatting>
  <conditionalFormatting sqref="C19:C21">
    <cfRule type="expression" dxfId="578" priority="652">
      <formula>$AD19="None"</formula>
    </cfRule>
  </conditionalFormatting>
  <conditionalFormatting sqref="K17">
    <cfRule type="expression" dxfId="577" priority="651">
      <formula>$AP17="None"</formula>
    </cfRule>
  </conditionalFormatting>
  <conditionalFormatting sqref="M17">
    <cfRule type="expression" dxfId="576" priority="650">
      <formula>$AD17="None"</formula>
    </cfRule>
  </conditionalFormatting>
  <conditionalFormatting sqref="M13:M16">
    <cfRule type="expression" dxfId="575" priority="649">
      <formula>$AD13="None"</formula>
    </cfRule>
  </conditionalFormatting>
  <conditionalFormatting sqref="D12">
    <cfRule type="expression" dxfId="574" priority="648" stopIfTrue="1">
      <formula>$AE12="None"</formula>
    </cfRule>
  </conditionalFormatting>
  <conditionalFormatting sqref="L12">
    <cfRule type="expression" dxfId="573" priority="647" stopIfTrue="1">
      <formula>$AE12="None"</formula>
    </cfRule>
  </conditionalFormatting>
  <conditionalFormatting sqref="M12">
    <cfRule type="expression" dxfId="572" priority="646">
      <formula>$AD12="None"</formula>
    </cfRule>
  </conditionalFormatting>
  <conditionalFormatting sqref="K12">
    <cfRule type="expression" dxfId="571" priority="645">
      <formula>$AD12="None"</formula>
    </cfRule>
  </conditionalFormatting>
  <conditionalFormatting sqref="K18">
    <cfRule type="expression" dxfId="570" priority="644">
      <formula>$AP18="None"</formula>
    </cfRule>
  </conditionalFormatting>
  <conditionalFormatting sqref="K17">
    <cfRule type="expression" dxfId="569" priority="643">
      <formula>$AP17="None"</formula>
    </cfRule>
  </conditionalFormatting>
  <conditionalFormatting sqref="M17">
    <cfRule type="expression" dxfId="568" priority="642">
      <formula>$AD17="None"</formula>
    </cfRule>
  </conditionalFormatting>
  <conditionalFormatting sqref="M13:M16">
    <cfRule type="expression" dxfId="567" priority="641">
      <formula>$AD13="None"</formula>
    </cfRule>
  </conditionalFormatting>
  <conditionalFormatting sqref="L12">
    <cfRule type="expression" dxfId="566" priority="640" stopIfTrue="1">
      <formula>$AE12="None"</formula>
    </cfRule>
  </conditionalFormatting>
  <conditionalFormatting sqref="C101">
    <cfRule type="expression" dxfId="565" priority="638">
      <formula>$AP101="None"</formula>
    </cfRule>
  </conditionalFormatting>
  <conditionalFormatting sqref="L111:L114">
    <cfRule type="expression" dxfId="564" priority="637" stopIfTrue="1">
      <formula>$AE111="None"</formula>
    </cfRule>
  </conditionalFormatting>
  <conditionalFormatting sqref="L111:L114">
    <cfRule type="expression" dxfId="563" priority="636" stopIfTrue="1">
      <formula>$AE111="None"</formula>
    </cfRule>
  </conditionalFormatting>
  <conditionalFormatting sqref="O58">
    <cfRule type="expression" dxfId="562" priority="631">
      <formula>$AP58="None"</formula>
    </cfRule>
  </conditionalFormatting>
  <conditionalFormatting sqref="P54">
    <cfRule type="expression" dxfId="561" priority="630" stopIfTrue="1">
      <formula>#REF!="None"</formula>
    </cfRule>
  </conditionalFormatting>
  <conditionalFormatting sqref="O57">
    <cfRule type="expression" dxfId="560" priority="629">
      <formula>$AP57="None"</formula>
    </cfRule>
  </conditionalFormatting>
  <conditionalFormatting sqref="O59">
    <cfRule type="expression" dxfId="559" priority="628">
      <formula>$AP59="None"</formula>
    </cfRule>
  </conditionalFormatting>
  <conditionalFormatting sqref="O75">
    <cfRule type="expression" dxfId="558" priority="627">
      <formula>$AD75="None"</formula>
    </cfRule>
  </conditionalFormatting>
  <conditionalFormatting sqref="P75">
    <cfRule type="expression" dxfId="557" priority="626" stopIfTrue="1">
      <formula>#REF!="None"</formula>
    </cfRule>
  </conditionalFormatting>
  <conditionalFormatting sqref="P76:P80">
    <cfRule type="expression" dxfId="556" priority="625" stopIfTrue="1">
      <formula>#REF!="None"</formula>
    </cfRule>
  </conditionalFormatting>
  <conditionalFormatting sqref="P81">
    <cfRule type="expression" dxfId="555" priority="624" stopIfTrue="1">
      <formula>#REF!="None"</formula>
    </cfRule>
  </conditionalFormatting>
  <conditionalFormatting sqref="O96">
    <cfRule type="expression" dxfId="554" priority="623">
      <formula>$AD96="None"</formula>
    </cfRule>
  </conditionalFormatting>
  <conditionalFormatting sqref="P96">
    <cfRule type="expression" dxfId="553" priority="621" stopIfTrue="1">
      <formula>#REF!="None"</formula>
    </cfRule>
  </conditionalFormatting>
  <conditionalFormatting sqref="P102">
    <cfRule type="expression" dxfId="552" priority="620" stopIfTrue="1">
      <formula>#REF!="None"</formula>
    </cfRule>
  </conditionalFormatting>
  <conditionalFormatting sqref="O100:O101">
    <cfRule type="expression" dxfId="551" priority="619">
      <formula>$AP100="None"</formula>
    </cfRule>
  </conditionalFormatting>
  <conditionalFormatting sqref="R12">
    <cfRule type="expression" dxfId="550" priority="618">
      <formula>$AD12="None"</formula>
    </cfRule>
  </conditionalFormatting>
  <conditionalFormatting sqref="R17">
    <cfRule type="expression" dxfId="549" priority="617">
      <formula>$AP17="None"</formula>
    </cfRule>
  </conditionalFormatting>
  <conditionalFormatting sqref="R13:R16">
    <cfRule type="expression" dxfId="548" priority="616">
      <formula>$AP13="None"</formula>
    </cfRule>
  </conditionalFormatting>
  <conditionalFormatting sqref="R12">
    <cfRule type="expression" dxfId="547" priority="615">
      <formula>$AD12="None"</formula>
    </cfRule>
  </conditionalFormatting>
  <conditionalFormatting sqref="R17">
    <cfRule type="expression" dxfId="546" priority="614">
      <formula>$AP17="None"</formula>
    </cfRule>
  </conditionalFormatting>
  <conditionalFormatting sqref="R13:R16">
    <cfRule type="expression" dxfId="545" priority="613">
      <formula>$AP13="None"</formula>
    </cfRule>
  </conditionalFormatting>
  <conditionalFormatting sqref="D46">
    <cfRule type="expression" dxfId="544" priority="612" stopIfTrue="1">
      <formula>$AE46="None"</formula>
    </cfRule>
  </conditionalFormatting>
  <conditionalFormatting sqref="K58:K59">
    <cfRule type="expression" dxfId="543" priority="611">
      <formula>$AP58="None"</formula>
    </cfRule>
  </conditionalFormatting>
  <conditionalFormatting sqref="K58:K59">
    <cfRule type="expression" dxfId="542" priority="610">
      <formula>$AP58="None"</formula>
    </cfRule>
  </conditionalFormatting>
  <conditionalFormatting sqref="K76 K78:K79">
    <cfRule type="expression" dxfId="541" priority="609">
      <formula>$AP76="None"</formula>
    </cfRule>
  </conditionalFormatting>
  <conditionalFormatting sqref="K76 K78:K79">
    <cfRule type="expression" dxfId="540" priority="608">
      <formula>$AP76="None"</formula>
    </cfRule>
  </conditionalFormatting>
  <conditionalFormatting sqref="K85">
    <cfRule type="expression" dxfId="539" priority="607">
      <formula>$AP85="None"</formula>
    </cfRule>
  </conditionalFormatting>
  <conditionalFormatting sqref="K85">
    <cfRule type="expression" dxfId="538" priority="606">
      <formula>$AP85="None"</formula>
    </cfRule>
  </conditionalFormatting>
  <conditionalFormatting sqref="S12">
    <cfRule type="expression" dxfId="537" priority="605" stopIfTrue="1">
      <formula>#REF!="None"</formula>
    </cfRule>
  </conditionalFormatting>
  <conditionalFormatting sqref="K13:K16">
    <cfRule type="expression" dxfId="536" priority="597">
      <formula>$AP13="None"</formula>
    </cfRule>
  </conditionalFormatting>
  <conditionalFormatting sqref="K13:K16">
    <cfRule type="expression" dxfId="535" priority="596">
      <formula>$AP13="None"</formula>
    </cfRule>
  </conditionalFormatting>
  <conditionalFormatting sqref="M5:M8">
    <cfRule type="expression" dxfId="534" priority="595">
      <formula>$AD5="None"</formula>
    </cfRule>
  </conditionalFormatting>
  <conditionalFormatting sqref="K5:K8">
    <cfRule type="expression" dxfId="533" priority="594">
      <formula>$AD5="None"</formula>
    </cfRule>
  </conditionalFormatting>
  <conditionalFormatting sqref="K10">
    <cfRule type="expression" dxfId="532" priority="593">
      <formula>$AP10="None"</formula>
    </cfRule>
  </conditionalFormatting>
  <conditionalFormatting sqref="M10">
    <cfRule type="expression" dxfId="531" priority="592">
      <formula>$AD10="None"</formula>
    </cfRule>
  </conditionalFormatting>
  <conditionalFormatting sqref="M9">
    <cfRule type="expression" dxfId="530" priority="591">
      <formula>$AD9="None"</formula>
    </cfRule>
  </conditionalFormatting>
  <conditionalFormatting sqref="L5:L8">
    <cfRule type="expression" dxfId="529" priority="590" stopIfTrue="1">
      <formula>$AE5="None"</formula>
    </cfRule>
  </conditionalFormatting>
  <conditionalFormatting sqref="K9">
    <cfRule type="expression" dxfId="528" priority="589">
      <formula>$AP9="None"</formula>
    </cfRule>
  </conditionalFormatting>
  <conditionalFormatting sqref="M5:M8">
    <cfRule type="expression" dxfId="527" priority="588">
      <formula>$AD5="None"</formula>
    </cfRule>
  </conditionalFormatting>
  <conditionalFormatting sqref="K5:K8">
    <cfRule type="expression" dxfId="526" priority="587">
      <formula>$AD5="None"</formula>
    </cfRule>
  </conditionalFormatting>
  <conditionalFormatting sqref="K10">
    <cfRule type="expression" dxfId="525" priority="586">
      <formula>$AP10="None"</formula>
    </cfRule>
  </conditionalFormatting>
  <conditionalFormatting sqref="M10">
    <cfRule type="expression" dxfId="524" priority="585">
      <formula>$AD10="None"</formula>
    </cfRule>
  </conditionalFormatting>
  <conditionalFormatting sqref="M9">
    <cfRule type="expression" dxfId="523" priority="584">
      <formula>$AD9="None"</formula>
    </cfRule>
  </conditionalFormatting>
  <conditionalFormatting sqref="L5:L8">
    <cfRule type="expression" dxfId="522" priority="583" stopIfTrue="1">
      <formula>$AE5="None"</formula>
    </cfRule>
  </conditionalFormatting>
  <conditionalFormatting sqref="K9">
    <cfRule type="expression" dxfId="521" priority="582">
      <formula>$AP9="None"</formula>
    </cfRule>
  </conditionalFormatting>
  <conditionalFormatting sqref="K10">
    <cfRule type="expression" dxfId="520" priority="581">
      <formula>$AP10="None"</formula>
    </cfRule>
  </conditionalFormatting>
  <conditionalFormatting sqref="K9">
    <cfRule type="expression" dxfId="519" priority="580">
      <formula>$AP9="None"</formula>
    </cfRule>
  </conditionalFormatting>
  <conditionalFormatting sqref="K10">
    <cfRule type="expression" dxfId="518" priority="579">
      <formula>$AP10="None"</formula>
    </cfRule>
  </conditionalFormatting>
  <conditionalFormatting sqref="K9">
    <cfRule type="expression" dxfId="517" priority="578">
      <formula>$AP9="None"</formula>
    </cfRule>
  </conditionalFormatting>
  <conditionalFormatting sqref="M10">
    <cfRule type="expression" dxfId="516" priority="577">
      <formula>$AD10="None"</formula>
    </cfRule>
  </conditionalFormatting>
  <conditionalFormatting sqref="M9">
    <cfRule type="expression" dxfId="515" priority="576">
      <formula>$AD9="None"</formula>
    </cfRule>
  </conditionalFormatting>
  <conditionalFormatting sqref="M10">
    <cfRule type="expression" dxfId="514" priority="575">
      <formula>$AD10="None"</formula>
    </cfRule>
  </conditionalFormatting>
  <conditionalFormatting sqref="M9">
    <cfRule type="expression" dxfId="513" priority="574">
      <formula>$AD9="None"</formula>
    </cfRule>
  </conditionalFormatting>
  <conditionalFormatting sqref="M26:M29">
    <cfRule type="expression" dxfId="512" priority="573">
      <formula>$AD26="None"</formula>
    </cfRule>
  </conditionalFormatting>
  <conditionalFormatting sqref="K26:K29">
    <cfRule type="expression" dxfId="511" priority="572">
      <formula>$AD26="None"</formula>
    </cfRule>
  </conditionalFormatting>
  <conditionalFormatting sqref="K31">
    <cfRule type="expression" dxfId="510" priority="571">
      <formula>$AP31="None"</formula>
    </cfRule>
  </conditionalFormatting>
  <conditionalFormatting sqref="M31">
    <cfRule type="expression" dxfId="509" priority="570">
      <formula>$AD31="None"</formula>
    </cfRule>
  </conditionalFormatting>
  <conditionalFormatting sqref="M30">
    <cfRule type="expression" dxfId="508" priority="569">
      <formula>$AD30="None"</formula>
    </cfRule>
  </conditionalFormatting>
  <conditionalFormatting sqref="L26:L29">
    <cfRule type="expression" dxfId="507" priority="568" stopIfTrue="1">
      <formula>$AE26="None"</formula>
    </cfRule>
  </conditionalFormatting>
  <conditionalFormatting sqref="K30">
    <cfRule type="expression" dxfId="506" priority="567">
      <formula>$AP30="None"</formula>
    </cfRule>
  </conditionalFormatting>
  <conditionalFormatting sqref="M26:M29">
    <cfRule type="expression" dxfId="505" priority="566">
      <formula>$AD26="None"</formula>
    </cfRule>
  </conditionalFormatting>
  <conditionalFormatting sqref="K26:K29">
    <cfRule type="expression" dxfId="504" priority="565">
      <formula>$AD26="None"</formula>
    </cfRule>
  </conditionalFormatting>
  <conditionalFormatting sqref="K31">
    <cfRule type="expression" dxfId="503" priority="564">
      <formula>$AP31="None"</formula>
    </cfRule>
  </conditionalFormatting>
  <conditionalFormatting sqref="M31">
    <cfRule type="expression" dxfId="502" priority="563">
      <formula>$AD31="None"</formula>
    </cfRule>
  </conditionalFormatting>
  <conditionalFormatting sqref="M30">
    <cfRule type="expression" dxfId="501" priority="562">
      <formula>$AD30="None"</formula>
    </cfRule>
  </conditionalFormatting>
  <conditionalFormatting sqref="L26:L29">
    <cfRule type="expression" dxfId="500" priority="561" stopIfTrue="1">
      <formula>$AE26="None"</formula>
    </cfRule>
  </conditionalFormatting>
  <conditionalFormatting sqref="K30">
    <cfRule type="expression" dxfId="499" priority="560">
      <formula>$AP30="None"</formula>
    </cfRule>
  </conditionalFormatting>
  <conditionalFormatting sqref="K31">
    <cfRule type="expression" dxfId="498" priority="559">
      <formula>$AP31="None"</formula>
    </cfRule>
  </conditionalFormatting>
  <conditionalFormatting sqref="K30">
    <cfRule type="expression" dxfId="497" priority="558">
      <formula>$AP30="None"</formula>
    </cfRule>
  </conditionalFormatting>
  <conditionalFormatting sqref="K31">
    <cfRule type="expression" dxfId="496" priority="557">
      <formula>$AP31="None"</formula>
    </cfRule>
  </conditionalFormatting>
  <conditionalFormatting sqref="K30">
    <cfRule type="expression" dxfId="495" priority="556">
      <formula>$AP30="None"</formula>
    </cfRule>
  </conditionalFormatting>
  <conditionalFormatting sqref="M31">
    <cfRule type="expression" dxfId="494" priority="555">
      <formula>$AD31="None"</formula>
    </cfRule>
  </conditionalFormatting>
  <conditionalFormatting sqref="M30">
    <cfRule type="expression" dxfId="493" priority="554">
      <formula>$AD30="None"</formula>
    </cfRule>
  </conditionalFormatting>
  <conditionalFormatting sqref="M31">
    <cfRule type="expression" dxfId="492" priority="553">
      <formula>$AD31="None"</formula>
    </cfRule>
  </conditionalFormatting>
  <conditionalFormatting sqref="M30">
    <cfRule type="expression" dxfId="491" priority="552">
      <formula>$AD30="None"</formula>
    </cfRule>
  </conditionalFormatting>
  <conditionalFormatting sqref="M47:M50">
    <cfRule type="expression" dxfId="490" priority="551">
      <formula>$AD47="None"</formula>
    </cfRule>
  </conditionalFormatting>
  <conditionalFormatting sqref="K47:K50">
    <cfRule type="expression" dxfId="489" priority="550">
      <formula>$AD47="None"</formula>
    </cfRule>
  </conditionalFormatting>
  <conditionalFormatting sqref="K52:K53">
    <cfRule type="expression" dxfId="488" priority="549">
      <formula>$AP52="None"</formula>
    </cfRule>
  </conditionalFormatting>
  <conditionalFormatting sqref="M52:M53">
    <cfRule type="expression" dxfId="487" priority="548">
      <formula>$AD52="None"</formula>
    </cfRule>
  </conditionalFormatting>
  <conditionalFormatting sqref="M51">
    <cfRule type="expression" dxfId="486" priority="547">
      <formula>$AD51="None"</formula>
    </cfRule>
  </conditionalFormatting>
  <conditionalFormatting sqref="L47:L50">
    <cfRule type="expression" dxfId="485" priority="546" stopIfTrue="1">
      <formula>$AE47="None"</formula>
    </cfRule>
  </conditionalFormatting>
  <conditionalFormatting sqref="K51">
    <cfRule type="expression" dxfId="484" priority="545">
      <formula>$AP51="None"</formula>
    </cfRule>
  </conditionalFormatting>
  <conditionalFormatting sqref="M47:M50">
    <cfRule type="expression" dxfId="483" priority="544">
      <formula>$AD47="None"</formula>
    </cfRule>
  </conditionalFormatting>
  <conditionalFormatting sqref="K47:K50">
    <cfRule type="expression" dxfId="482" priority="543">
      <formula>$AD47="None"</formula>
    </cfRule>
  </conditionalFormatting>
  <conditionalFormatting sqref="K52:K53">
    <cfRule type="expression" dxfId="481" priority="542">
      <formula>$AP52="None"</formula>
    </cfRule>
  </conditionalFormatting>
  <conditionalFormatting sqref="M52:M53">
    <cfRule type="expression" dxfId="480" priority="541">
      <formula>$AD52="None"</formula>
    </cfRule>
  </conditionalFormatting>
  <conditionalFormatting sqref="M51">
    <cfRule type="expression" dxfId="479" priority="540">
      <formula>$AD51="None"</formula>
    </cfRule>
  </conditionalFormatting>
  <conditionalFormatting sqref="L47:L50">
    <cfRule type="expression" dxfId="478" priority="539" stopIfTrue="1">
      <formula>$AE47="None"</formula>
    </cfRule>
  </conditionalFormatting>
  <conditionalFormatting sqref="K51">
    <cfRule type="expression" dxfId="477" priority="538">
      <formula>$AP51="None"</formula>
    </cfRule>
  </conditionalFormatting>
  <conditionalFormatting sqref="K51">
    <cfRule type="expression" dxfId="476" priority="537">
      <formula>$AP51="None"</formula>
    </cfRule>
  </conditionalFormatting>
  <conditionalFormatting sqref="K51">
    <cfRule type="expression" dxfId="475" priority="536">
      <formula>$AP51="None"</formula>
    </cfRule>
  </conditionalFormatting>
  <conditionalFormatting sqref="M52:M53">
    <cfRule type="expression" dxfId="474" priority="535">
      <formula>$AD52="None"</formula>
    </cfRule>
  </conditionalFormatting>
  <conditionalFormatting sqref="M51">
    <cfRule type="expression" dxfId="473" priority="534">
      <formula>$AD51="None"</formula>
    </cfRule>
  </conditionalFormatting>
  <conditionalFormatting sqref="M52:M53">
    <cfRule type="expression" dxfId="472" priority="533">
      <formula>$AD52="None"</formula>
    </cfRule>
  </conditionalFormatting>
  <conditionalFormatting sqref="M51">
    <cfRule type="expression" dxfId="471" priority="532">
      <formula>$AD51="None"</formula>
    </cfRule>
  </conditionalFormatting>
  <conditionalFormatting sqref="M68:M71">
    <cfRule type="expression" dxfId="470" priority="531">
      <formula>$AD68="None"</formula>
    </cfRule>
  </conditionalFormatting>
  <conditionalFormatting sqref="K68:K71">
    <cfRule type="expression" dxfId="469" priority="530">
      <formula>$AD68="None"</formula>
    </cfRule>
  </conditionalFormatting>
  <conditionalFormatting sqref="K73">
    <cfRule type="expression" dxfId="468" priority="529">
      <formula>$AP73="None"</formula>
    </cfRule>
  </conditionalFormatting>
  <conditionalFormatting sqref="M73">
    <cfRule type="expression" dxfId="467" priority="528">
      <formula>$AD73="None"</formula>
    </cfRule>
  </conditionalFormatting>
  <conditionalFormatting sqref="M72">
    <cfRule type="expression" dxfId="466" priority="527">
      <formula>$AD72="None"</formula>
    </cfRule>
  </conditionalFormatting>
  <conditionalFormatting sqref="L68:L71">
    <cfRule type="expression" dxfId="465" priority="526" stopIfTrue="1">
      <formula>$AE68="None"</formula>
    </cfRule>
  </conditionalFormatting>
  <conditionalFormatting sqref="K72">
    <cfRule type="expression" dxfId="464" priority="525">
      <formula>$AP72="None"</formula>
    </cfRule>
  </conditionalFormatting>
  <conditionalFormatting sqref="M68:M71">
    <cfRule type="expression" dxfId="463" priority="524">
      <formula>$AD68="None"</formula>
    </cfRule>
  </conditionalFormatting>
  <conditionalFormatting sqref="K68:K71">
    <cfRule type="expression" dxfId="462" priority="523">
      <formula>$AD68="None"</formula>
    </cfRule>
  </conditionalFormatting>
  <conditionalFormatting sqref="K73">
    <cfRule type="expression" dxfId="461" priority="522">
      <formula>$AP73="None"</formula>
    </cfRule>
  </conditionalFormatting>
  <conditionalFormatting sqref="M73">
    <cfRule type="expression" dxfId="460" priority="521">
      <formula>$AD73="None"</formula>
    </cfRule>
  </conditionalFormatting>
  <conditionalFormatting sqref="M72">
    <cfRule type="expression" dxfId="459" priority="520">
      <formula>$AD72="None"</formula>
    </cfRule>
  </conditionalFormatting>
  <conditionalFormatting sqref="L68:L71">
    <cfRule type="expression" dxfId="458" priority="519" stopIfTrue="1">
      <formula>$AE68="None"</formula>
    </cfRule>
  </conditionalFormatting>
  <conditionalFormatting sqref="K72">
    <cfRule type="expression" dxfId="457" priority="518">
      <formula>$AP72="None"</formula>
    </cfRule>
  </conditionalFormatting>
  <conditionalFormatting sqref="K73">
    <cfRule type="expression" dxfId="456" priority="517">
      <formula>$AP73="None"</formula>
    </cfRule>
  </conditionalFormatting>
  <conditionalFormatting sqref="K72">
    <cfRule type="expression" dxfId="455" priority="516">
      <formula>$AP72="None"</formula>
    </cfRule>
  </conditionalFormatting>
  <conditionalFormatting sqref="K73">
    <cfRule type="expression" dxfId="454" priority="515">
      <formula>$AP73="None"</formula>
    </cfRule>
  </conditionalFormatting>
  <conditionalFormatting sqref="K72">
    <cfRule type="expression" dxfId="453" priority="514">
      <formula>$AP72="None"</formula>
    </cfRule>
  </conditionalFormatting>
  <conditionalFormatting sqref="M73">
    <cfRule type="expression" dxfId="452" priority="513">
      <formula>$AD73="None"</formula>
    </cfRule>
  </conditionalFormatting>
  <conditionalFormatting sqref="M72">
    <cfRule type="expression" dxfId="451" priority="512">
      <formula>$AD72="None"</formula>
    </cfRule>
  </conditionalFormatting>
  <conditionalFormatting sqref="M73">
    <cfRule type="expression" dxfId="450" priority="511">
      <formula>$AD73="None"</formula>
    </cfRule>
  </conditionalFormatting>
  <conditionalFormatting sqref="M72">
    <cfRule type="expression" dxfId="449" priority="510">
      <formula>$AD72="None"</formula>
    </cfRule>
  </conditionalFormatting>
  <conditionalFormatting sqref="K94:K95">
    <cfRule type="expression" dxfId="448" priority="509">
      <formula>$AP94="None"</formula>
    </cfRule>
  </conditionalFormatting>
  <conditionalFormatting sqref="M94:M95">
    <cfRule type="expression" dxfId="447" priority="508">
      <formula>$AD94="None"</formula>
    </cfRule>
  </conditionalFormatting>
  <conditionalFormatting sqref="K93">
    <cfRule type="expression" dxfId="446" priority="507">
      <formula>$AP93="None"</formula>
    </cfRule>
  </conditionalFormatting>
  <conditionalFormatting sqref="M93">
    <cfRule type="expression" dxfId="445" priority="506">
      <formula>$AD93="None"</formula>
    </cfRule>
  </conditionalFormatting>
  <conditionalFormatting sqref="M92">
    <cfRule type="expression" dxfId="444" priority="505">
      <formula>$AD92="None"</formula>
    </cfRule>
  </conditionalFormatting>
  <conditionalFormatting sqref="L92:L95">
    <cfRule type="expression" dxfId="443" priority="504" stopIfTrue="1">
      <formula>$AE92="None"</formula>
    </cfRule>
  </conditionalFormatting>
  <conditionalFormatting sqref="K92">
    <cfRule type="expression" dxfId="442" priority="503">
      <formula>$AP92="None"</formula>
    </cfRule>
  </conditionalFormatting>
  <conditionalFormatting sqref="K94:K95">
    <cfRule type="expression" dxfId="441" priority="502">
      <formula>$AP94="None"</formula>
    </cfRule>
  </conditionalFormatting>
  <conditionalFormatting sqref="M94:M95">
    <cfRule type="expression" dxfId="440" priority="501">
      <formula>$AD94="None"</formula>
    </cfRule>
  </conditionalFormatting>
  <conditionalFormatting sqref="K93">
    <cfRule type="expression" dxfId="439" priority="500">
      <formula>$AP93="None"</formula>
    </cfRule>
  </conditionalFormatting>
  <conditionalFormatting sqref="M93">
    <cfRule type="expression" dxfId="438" priority="499">
      <formula>$AD93="None"</formula>
    </cfRule>
  </conditionalFormatting>
  <conditionalFormatting sqref="M92">
    <cfRule type="expression" dxfId="437" priority="498">
      <formula>$AD92="None"</formula>
    </cfRule>
  </conditionalFormatting>
  <conditionalFormatting sqref="L92:L95">
    <cfRule type="expression" dxfId="436" priority="497" stopIfTrue="1">
      <formula>$AE92="None"</formula>
    </cfRule>
  </conditionalFormatting>
  <conditionalFormatting sqref="K92">
    <cfRule type="expression" dxfId="435" priority="496">
      <formula>$AP92="None"</formula>
    </cfRule>
  </conditionalFormatting>
  <conditionalFormatting sqref="K93">
    <cfRule type="expression" dxfId="434" priority="495">
      <formula>$AP93="None"</formula>
    </cfRule>
  </conditionalFormatting>
  <conditionalFormatting sqref="K92">
    <cfRule type="expression" dxfId="433" priority="494">
      <formula>$AP92="None"</formula>
    </cfRule>
  </conditionalFormatting>
  <conditionalFormatting sqref="K93">
    <cfRule type="expression" dxfId="432" priority="493">
      <formula>$AP93="None"</formula>
    </cfRule>
  </conditionalFormatting>
  <conditionalFormatting sqref="K92">
    <cfRule type="expression" dxfId="431" priority="492">
      <formula>$AP92="None"</formula>
    </cfRule>
  </conditionalFormatting>
  <conditionalFormatting sqref="M94:M95">
    <cfRule type="expression" dxfId="430" priority="491">
      <formula>$AD94="None"</formula>
    </cfRule>
  </conditionalFormatting>
  <conditionalFormatting sqref="M93">
    <cfRule type="expression" dxfId="429" priority="490">
      <formula>$AD93="None"</formula>
    </cfRule>
  </conditionalFormatting>
  <conditionalFormatting sqref="M92">
    <cfRule type="expression" dxfId="428" priority="489">
      <formula>$AD92="None"</formula>
    </cfRule>
  </conditionalFormatting>
  <conditionalFormatting sqref="L92:L95">
    <cfRule type="expression" dxfId="427" priority="488" stopIfTrue="1">
      <formula>$AE92="None"</formula>
    </cfRule>
  </conditionalFormatting>
  <conditionalFormatting sqref="M94:M95">
    <cfRule type="expression" dxfId="426" priority="487">
      <formula>$AD94="None"</formula>
    </cfRule>
  </conditionalFormatting>
  <conditionalFormatting sqref="M93">
    <cfRule type="expression" dxfId="425" priority="486">
      <formula>$AD93="None"</formula>
    </cfRule>
  </conditionalFormatting>
  <conditionalFormatting sqref="M92">
    <cfRule type="expression" dxfId="424" priority="485">
      <formula>$AD92="None"</formula>
    </cfRule>
  </conditionalFormatting>
  <conditionalFormatting sqref="L92:L95">
    <cfRule type="expression" dxfId="423" priority="484" stopIfTrue="1">
      <formula>$AE92="None"</formula>
    </cfRule>
  </conditionalFormatting>
  <conditionalFormatting sqref="H12">
    <cfRule type="expression" dxfId="422" priority="483" stopIfTrue="1">
      <formula>$AE12="None"</formula>
    </cfRule>
  </conditionalFormatting>
  <conditionalFormatting sqref="P106:P109">
    <cfRule type="expression" dxfId="421" priority="482" stopIfTrue="1">
      <formula>#REF!="None"</formula>
    </cfRule>
  </conditionalFormatting>
  <conditionalFormatting sqref="P43:P46">
    <cfRule type="expression" dxfId="420" priority="480" stopIfTrue="1">
      <formula>#REF!="None"</formula>
    </cfRule>
  </conditionalFormatting>
  <conditionalFormatting sqref="P61:P63">
    <cfRule type="expression" dxfId="419" priority="479" stopIfTrue="1">
      <formula>#REF!="None"</formula>
    </cfRule>
  </conditionalFormatting>
  <conditionalFormatting sqref="P64:P67">
    <cfRule type="expression" dxfId="418" priority="478" stopIfTrue="1">
      <formula>#REF!="None"</formula>
    </cfRule>
  </conditionalFormatting>
  <conditionalFormatting sqref="P85:P88">
    <cfRule type="expression" dxfId="417" priority="477" stopIfTrue="1">
      <formula>#REF!="None"</formula>
    </cfRule>
  </conditionalFormatting>
  <conditionalFormatting sqref="L109">
    <cfRule type="expression" dxfId="416" priority="476" stopIfTrue="1">
      <formula>$AE109="None"</formula>
    </cfRule>
  </conditionalFormatting>
  <conditionalFormatting sqref="L54">
    <cfRule type="expression" dxfId="415" priority="470" stopIfTrue="1">
      <formula>$AE54="None"</formula>
    </cfRule>
  </conditionalFormatting>
  <conditionalFormatting sqref="L54">
    <cfRule type="expression" dxfId="414" priority="469" stopIfTrue="1">
      <formula>$AE54="None"</formula>
    </cfRule>
  </conditionalFormatting>
  <conditionalFormatting sqref="P116:P119">
    <cfRule type="expression" dxfId="413" priority="443" stopIfTrue="1">
      <formula>#REF!="None"</formula>
    </cfRule>
  </conditionalFormatting>
  <conditionalFormatting sqref="P115">
    <cfRule type="expression" dxfId="412" priority="444" stopIfTrue="1">
      <formula>#REF!="None"</formula>
    </cfRule>
  </conditionalFormatting>
  <conditionalFormatting sqref="S115 S117:S120 S122:S125 S127:S129">
    <cfRule type="expression" dxfId="411" priority="468" stopIfTrue="1">
      <formula>#REF!="None"</formula>
    </cfRule>
  </conditionalFormatting>
  <conditionalFormatting sqref="N115:N129">
    <cfRule type="expression" dxfId="410" priority="467">
      <formula>$AD115="None"</formula>
    </cfRule>
  </conditionalFormatting>
  <conditionalFormatting sqref="M115">
    <cfRule type="expression" dxfId="409" priority="466">
      <formula>$AD115="None"</formula>
    </cfRule>
  </conditionalFormatting>
  <conditionalFormatting sqref="K115">
    <cfRule type="expression" dxfId="408" priority="465">
      <formula>$AD115="None"</formula>
    </cfRule>
  </conditionalFormatting>
  <conditionalFormatting sqref="K118:K119">
    <cfRule type="expression" dxfId="407" priority="464">
      <formula>$AP118="None"</formula>
    </cfRule>
  </conditionalFormatting>
  <conditionalFormatting sqref="M118:M119">
    <cfRule type="expression" dxfId="406" priority="463">
      <formula>$AD118="None"</formula>
    </cfRule>
  </conditionalFormatting>
  <conditionalFormatting sqref="K117">
    <cfRule type="expression" dxfId="405" priority="462">
      <formula>$AP117="None"</formula>
    </cfRule>
  </conditionalFormatting>
  <conditionalFormatting sqref="M117">
    <cfRule type="expression" dxfId="404" priority="461">
      <formula>$AD117="None"</formula>
    </cfRule>
  </conditionalFormatting>
  <conditionalFormatting sqref="K116">
    <cfRule type="expression" dxfId="403" priority="460">
      <formula>$AP116="None"</formula>
    </cfRule>
  </conditionalFormatting>
  <conditionalFormatting sqref="M116">
    <cfRule type="expression" dxfId="402" priority="459">
      <formula>$AD116="None"</formula>
    </cfRule>
  </conditionalFormatting>
  <conditionalFormatting sqref="L115">
    <cfRule type="expression" dxfId="401" priority="458" stopIfTrue="1">
      <formula>$AE115="None"</formula>
    </cfRule>
  </conditionalFormatting>
  <conditionalFormatting sqref="L121:L124">
    <cfRule type="expression" dxfId="400" priority="457" stopIfTrue="1">
      <formula>$AE121="None"</formula>
    </cfRule>
  </conditionalFormatting>
  <conditionalFormatting sqref="K117">
    <cfRule type="expression" dxfId="399" priority="456">
      <formula>$AP117="None"</formula>
    </cfRule>
  </conditionalFormatting>
  <conditionalFormatting sqref="K117">
    <cfRule type="expression" dxfId="398" priority="455">
      <formula>$AP117="None"</formula>
    </cfRule>
  </conditionalFormatting>
  <conditionalFormatting sqref="M118:M119">
    <cfRule type="expression" dxfId="397" priority="454">
      <formula>$AD118="None"</formula>
    </cfRule>
  </conditionalFormatting>
  <conditionalFormatting sqref="M117">
    <cfRule type="expression" dxfId="396" priority="453">
      <formula>$AD117="None"</formula>
    </cfRule>
  </conditionalFormatting>
  <conditionalFormatting sqref="M116">
    <cfRule type="expression" dxfId="395" priority="452">
      <formula>$AD116="None"</formula>
    </cfRule>
  </conditionalFormatting>
  <conditionalFormatting sqref="L116:L119">
    <cfRule type="expression" dxfId="394" priority="451" stopIfTrue="1">
      <formula>$AE116="None"</formula>
    </cfRule>
  </conditionalFormatting>
  <conditionalFormatting sqref="M118:M119">
    <cfRule type="expression" dxfId="393" priority="450">
      <formula>$AD118="None"</formula>
    </cfRule>
  </conditionalFormatting>
  <conditionalFormatting sqref="M117">
    <cfRule type="expression" dxfId="392" priority="449">
      <formula>$AD117="None"</formula>
    </cfRule>
  </conditionalFormatting>
  <conditionalFormatting sqref="M116">
    <cfRule type="expression" dxfId="391" priority="448">
      <formula>$AD116="None"</formula>
    </cfRule>
  </conditionalFormatting>
  <conditionalFormatting sqref="L116:L119">
    <cfRule type="expression" dxfId="390" priority="447" stopIfTrue="1">
      <formula>$AE116="None"</formula>
    </cfRule>
  </conditionalFormatting>
  <conditionalFormatting sqref="R116">
    <cfRule type="expression" dxfId="389" priority="446">
      <formula>$AP116="None"</formula>
    </cfRule>
  </conditionalFormatting>
  <conditionalFormatting sqref="Q115:Q119">
    <cfRule type="expression" dxfId="388" priority="445">
      <formula>$AD115="None"</formula>
    </cfRule>
  </conditionalFormatting>
  <conditionalFormatting sqref="L41:L46">
    <cfRule type="expression" dxfId="387" priority="430" stopIfTrue="1">
      <formula>$AE41="None"</formula>
    </cfRule>
  </conditionalFormatting>
  <conditionalFormatting sqref="M41:M44">
    <cfRule type="expression" dxfId="386" priority="442">
      <formula>$AD41="None"</formula>
    </cfRule>
  </conditionalFormatting>
  <conditionalFormatting sqref="K42:K43 K45">
    <cfRule type="expression" dxfId="385" priority="441">
      <formula>$AP42="None"</formula>
    </cfRule>
  </conditionalFormatting>
  <conditionalFormatting sqref="K40">
    <cfRule type="expression" dxfId="384" priority="440">
      <formula>$AD40="None"</formula>
    </cfRule>
  </conditionalFormatting>
  <conditionalFormatting sqref="K46">
    <cfRule type="expression" dxfId="383" priority="439">
      <formula>$AP46="None"</formula>
    </cfRule>
  </conditionalFormatting>
  <conditionalFormatting sqref="K40">
    <cfRule type="expression" dxfId="382" priority="438">
      <formula>$AD40="None"</formula>
    </cfRule>
  </conditionalFormatting>
  <conditionalFormatting sqref="K46">
    <cfRule type="expression" dxfId="381" priority="437">
      <formula>$AP46="None"</formula>
    </cfRule>
  </conditionalFormatting>
  <conditionalFormatting sqref="M40">
    <cfRule type="expression" dxfId="380" priority="436">
      <formula>$AD40="None"</formula>
    </cfRule>
  </conditionalFormatting>
  <conditionalFormatting sqref="M45:M46">
    <cfRule type="expression" dxfId="379" priority="435">
      <formula>$AD45="None"</formula>
    </cfRule>
  </conditionalFormatting>
  <conditionalFormatting sqref="L40">
    <cfRule type="expression" dxfId="378" priority="434" stopIfTrue="1">
      <formula>$AE40="None"</formula>
    </cfRule>
  </conditionalFormatting>
  <conditionalFormatting sqref="M40">
    <cfRule type="expression" dxfId="377" priority="433">
      <formula>$AD40="None"</formula>
    </cfRule>
  </conditionalFormatting>
  <conditionalFormatting sqref="M45:M46">
    <cfRule type="expression" dxfId="376" priority="432">
      <formula>$AD45="None"</formula>
    </cfRule>
  </conditionalFormatting>
  <conditionalFormatting sqref="L40">
    <cfRule type="expression" dxfId="375" priority="431" stopIfTrue="1">
      <formula>$AE40="None"</formula>
    </cfRule>
  </conditionalFormatting>
  <conditionalFormatting sqref="K41">
    <cfRule type="expression" dxfId="374" priority="429">
      <formula>$AP41="None"</formula>
    </cfRule>
  </conditionalFormatting>
  <conditionalFormatting sqref="K41">
    <cfRule type="expression" dxfId="373" priority="428">
      <formula>$AP41="None"</formula>
    </cfRule>
  </conditionalFormatting>
  <conditionalFormatting sqref="K44">
    <cfRule type="expression" dxfId="372" priority="427">
      <formula>$AP44="None"</formula>
    </cfRule>
  </conditionalFormatting>
  <conditionalFormatting sqref="K44">
    <cfRule type="expression" dxfId="371" priority="426">
      <formula>$AP44="None"</formula>
    </cfRule>
  </conditionalFormatting>
  <conditionalFormatting sqref="K57">
    <cfRule type="expression" dxfId="370" priority="425">
      <formula>$AP57="None"</formula>
    </cfRule>
  </conditionalFormatting>
  <conditionalFormatting sqref="K57">
    <cfRule type="expression" dxfId="369" priority="424">
      <formula>$AP57="None"</formula>
    </cfRule>
  </conditionalFormatting>
  <conditionalFormatting sqref="K64">
    <cfRule type="expression" dxfId="368" priority="423">
      <formula>$AP64="None"</formula>
    </cfRule>
  </conditionalFormatting>
  <conditionalFormatting sqref="K64">
    <cfRule type="expression" dxfId="367" priority="422">
      <formula>$AP64="None"</formula>
    </cfRule>
  </conditionalFormatting>
  <conditionalFormatting sqref="K77">
    <cfRule type="expression" dxfId="366" priority="421">
      <formula>$AP77="None"</formula>
    </cfRule>
  </conditionalFormatting>
  <conditionalFormatting sqref="K77">
    <cfRule type="expression" dxfId="365" priority="420">
      <formula>$AP77="None"</formula>
    </cfRule>
  </conditionalFormatting>
  <conditionalFormatting sqref="K80">
    <cfRule type="expression" dxfId="364" priority="419">
      <formula>$AP80="None"</formula>
    </cfRule>
  </conditionalFormatting>
  <conditionalFormatting sqref="K80">
    <cfRule type="expression" dxfId="363" priority="418">
      <formula>$AP80="None"</formula>
    </cfRule>
  </conditionalFormatting>
  <conditionalFormatting sqref="K84">
    <cfRule type="expression" dxfId="362" priority="417">
      <formula>$AP84="None"</formula>
    </cfRule>
  </conditionalFormatting>
  <conditionalFormatting sqref="K84">
    <cfRule type="expression" dxfId="361" priority="416">
      <formula>$AP84="None"</formula>
    </cfRule>
  </conditionalFormatting>
  <conditionalFormatting sqref="K99">
    <cfRule type="expression" dxfId="360" priority="415">
      <formula>$AP99="None"</formula>
    </cfRule>
  </conditionalFormatting>
  <conditionalFormatting sqref="K99">
    <cfRule type="expression" dxfId="359" priority="414">
      <formula>$AP99="None"</formula>
    </cfRule>
  </conditionalFormatting>
  <conditionalFormatting sqref="K106">
    <cfRule type="expression" dxfId="358" priority="413">
      <formula>$AP106="None"</formula>
    </cfRule>
  </conditionalFormatting>
  <conditionalFormatting sqref="K106">
    <cfRule type="expression" dxfId="357" priority="412">
      <formula>$AP106="None"</formula>
    </cfRule>
  </conditionalFormatting>
  <conditionalFormatting sqref="R75:R76">
    <cfRule type="expression" dxfId="356" priority="408">
      <formula>$AD75="None"</formula>
    </cfRule>
  </conditionalFormatting>
  <conditionalFormatting sqref="R77 R79:R81">
    <cfRule type="expression" dxfId="355" priority="411">
      <formula>$AP77="None"</formula>
    </cfRule>
  </conditionalFormatting>
  <conditionalFormatting sqref="S76:S81">
    <cfRule type="expression" dxfId="354" priority="410" stopIfTrue="1">
      <formula>#REF!="None"</formula>
    </cfRule>
  </conditionalFormatting>
  <conditionalFormatting sqref="S75">
    <cfRule type="expression" dxfId="353" priority="409" stopIfTrue="1">
      <formula>#REF!="None"</formula>
    </cfRule>
  </conditionalFormatting>
  <conditionalFormatting sqref="R58">
    <cfRule type="expression" dxfId="352" priority="407">
      <formula>$AP58="None"</formula>
    </cfRule>
  </conditionalFormatting>
  <conditionalFormatting sqref="R54">
    <cfRule type="expression" dxfId="351" priority="406">
      <formula>$AD54="None"</formula>
    </cfRule>
  </conditionalFormatting>
  <conditionalFormatting sqref="R60">
    <cfRule type="expression" dxfId="350" priority="405">
      <formula>$AP60="None"</formula>
    </cfRule>
  </conditionalFormatting>
  <conditionalFormatting sqref="S55:S60">
    <cfRule type="expression" dxfId="349" priority="404" stopIfTrue="1">
      <formula>#REF!="None"</formula>
    </cfRule>
  </conditionalFormatting>
  <conditionalFormatting sqref="S54">
    <cfRule type="expression" dxfId="348" priority="403" stopIfTrue="1">
      <formula>#REF!="None"</formula>
    </cfRule>
  </conditionalFormatting>
  <conditionalFormatting sqref="R55:R56">
    <cfRule type="expression" dxfId="347" priority="402">
      <formula>$AP55="None"</formula>
    </cfRule>
  </conditionalFormatting>
  <conditionalFormatting sqref="R55:R56">
    <cfRule type="expression" dxfId="346" priority="401">
      <formula>$AP55="None"</formula>
    </cfRule>
  </conditionalFormatting>
  <conditionalFormatting sqref="R59">
    <cfRule type="expression" dxfId="345" priority="400">
      <formula>$AP59="None"</formula>
    </cfRule>
  </conditionalFormatting>
  <conditionalFormatting sqref="R59">
    <cfRule type="expression" dxfId="344" priority="399">
      <formula>$AP59="None"</formula>
    </cfRule>
  </conditionalFormatting>
  <conditionalFormatting sqref="T33:T39">
    <cfRule type="expression" dxfId="343" priority="398">
      <formula>$AD33="None"</formula>
    </cfRule>
  </conditionalFormatting>
  <conditionalFormatting sqref="S34:S39">
    <cfRule type="expression" dxfId="342" priority="397" stopIfTrue="1">
      <formula>#REF!="None"</formula>
    </cfRule>
  </conditionalFormatting>
  <conditionalFormatting sqref="R39">
    <cfRule type="expression" dxfId="341" priority="396">
      <formula>$AP39="None"</formula>
    </cfRule>
  </conditionalFormatting>
  <conditionalFormatting sqref="R33">
    <cfRule type="expression" dxfId="340" priority="395">
      <formula>$AD33="None"</formula>
    </cfRule>
  </conditionalFormatting>
  <conditionalFormatting sqref="R38">
    <cfRule type="expression" dxfId="339" priority="394">
      <formula>$AP38="None"</formula>
    </cfRule>
  </conditionalFormatting>
  <conditionalFormatting sqref="R34:R35 R37">
    <cfRule type="expression" dxfId="338" priority="393">
      <formula>$AP34="None"</formula>
    </cfRule>
  </conditionalFormatting>
  <conditionalFormatting sqref="R33">
    <cfRule type="expression" dxfId="337" priority="392">
      <formula>$AD33="None"</formula>
    </cfRule>
  </conditionalFormatting>
  <conditionalFormatting sqref="R38">
    <cfRule type="expression" dxfId="336" priority="391">
      <formula>$AP38="None"</formula>
    </cfRule>
  </conditionalFormatting>
  <conditionalFormatting sqref="R34:R35 R37">
    <cfRule type="expression" dxfId="335" priority="390">
      <formula>$AP34="None"</formula>
    </cfRule>
  </conditionalFormatting>
  <conditionalFormatting sqref="S33">
    <cfRule type="expression" dxfId="334" priority="389" stopIfTrue="1">
      <formula>#REF!="None"</formula>
    </cfRule>
  </conditionalFormatting>
  <conditionalFormatting sqref="H75:H81">
    <cfRule type="expression" dxfId="333" priority="388" stopIfTrue="1">
      <formula>$AE75="None"</formula>
    </cfRule>
  </conditionalFormatting>
  <conditionalFormatting sqref="H96:H98">
    <cfRule type="expression" dxfId="332" priority="387" stopIfTrue="1">
      <formula>$AE96="None"</formula>
    </cfRule>
  </conditionalFormatting>
  <conditionalFormatting sqref="H106:H109">
    <cfRule type="expression" dxfId="331" priority="386" stopIfTrue="1">
      <formula>$AE106="None"</formula>
    </cfRule>
  </conditionalFormatting>
  <conditionalFormatting sqref="H103:H105">
    <cfRule type="expression" dxfId="330" priority="385" stopIfTrue="1">
      <formula>$AE103="None"</formula>
    </cfRule>
  </conditionalFormatting>
  <conditionalFormatting sqref="L34:L39">
    <cfRule type="expression" dxfId="329" priority="372" stopIfTrue="1">
      <formula>$AE34="None"</formula>
    </cfRule>
  </conditionalFormatting>
  <conditionalFormatting sqref="M34:M37">
    <cfRule type="expression" dxfId="328" priority="384">
      <formula>$AD34="None"</formula>
    </cfRule>
  </conditionalFormatting>
  <conditionalFormatting sqref="K35:K36 K38">
    <cfRule type="expression" dxfId="327" priority="383">
      <formula>$AP35="None"</formula>
    </cfRule>
  </conditionalFormatting>
  <conditionalFormatting sqref="K33">
    <cfRule type="expression" dxfId="326" priority="382">
      <formula>$AD33="None"</formula>
    </cfRule>
  </conditionalFormatting>
  <conditionalFormatting sqref="K39">
    <cfRule type="expression" dxfId="325" priority="381">
      <formula>$AP39="None"</formula>
    </cfRule>
  </conditionalFormatting>
  <conditionalFormatting sqref="K33">
    <cfRule type="expression" dxfId="324" priority="380">
      <formula>$AD33="None"</formula>
    </cfRule>
  </conditionalFormatting>
  <conditionalFormatting sqref="K39">
    <cfRule type="expression" dxfId="323" priority="379">
      <formula>$AP39="None"</formula>
    </cfRule>
  </conditionalFormatting>
  <conditionalFormatting sqref="M33">
    <cfRule type="expression" dxfId="322" priority="378">
      <formula>$AD33="None"</formula>
    </cfRule>
  </conditionalFormatting>
  <conditionalFormatting sqref="M38:M39">
    <cfRule type="expression" dxfId="321" priority="377">
      <formula>$AD38="None"</formula>
    </cfRule>
  </conditionalFormatting>
  <conditionalFormatting sqref="L33">
    <cfRule type="expression" dxfId="320" priority="376" stopIfTrue="1">
      <formula>$AE33="None"</formula>
    </cfRule>
  </conditionalFormatting>
  <conditionalFormatting sqref="M33">
    <cfRule type="expression" dxfId="319" priority="375">
      <formula>$AD33="None"</formula>
    </cfRule>
  </conditionalFormatting>
  <conditionalFormatting sqref="M38:M39">
    <cfRule type="expression" dxfId="318" priority="374">
      <formula>$AD38="None"</formula>
    </cfRule>
  </conditionalFormatting>
  <conditionalFormatting sqref="L33">
    <cfRule type="expression" dxfId="317" priority="373" stopIfTrue="1">
      <formula>$AE33="None"</formula>
    </cfRule>
  </conditionalFormatting>
  <conditionalFormatting sqref="K34">
    <cfRule type="expression" dxfId="316" priority="371">
      <formula>$AP34="None"</formula>
    </cfRule>
  </conditionalFormatting>
  <conditionalFormatting sqref="K34">
    <cfRule type="expression" dxfId="315" priority="370">
      <formula>$AP34="None"</formula>
    </cfRule>
  </conditionalFormatting>
  <conditionalFormatting sqref="K37">
    <cfRule type="expression" dxfId="314" priority="369">
      <formula>$AP37="None"</formula>
    </cfRule>
  </conditionalFormatting>
  <conditionalFormatting sqref="K37">
    <cfRule type="expression" dxfId="313" priority="368">
      <formula>$AP37="None"</formula>
    </cfRule>
  </conditionalFormatting>
  <conditionalFormatting sqref="L20:L25">
    <cfRule type="expression" dxfId="312" priority="350" stopIfTrue="1">
      <formula>$AE20="None"</formula>
    </cfRule>
  </conditionalFormatting>
  <conditionalFormatting sqref="M25">
    <cfRule type="expression" dxfId="311" priority="367">
      <formula>$AD25="None"</formula>
    </cfRule>
  </conditionalFormatting>
  <conditionalFormatting sqref="M19">
    <cfRule type="expression" dxfId="310" priority="366">
      <formula>$AD19="None"</formula>
    </cfRule>
  </conditionalFormatting>
  <conditionalFormatting sqref="K19">
    <cfRule type="expression" dxfId="309" priority="365">
      <formula>$AD19="None"</formula>
    </cfRule>
  </conditionalFormatting>
  <conditionalFormatting sqref="K25">
    <cfRule type="expression" dxfId="308" priority="364">
      <formula>$AP25="None"</formula>
    </cfRule>
  </conditionalFormatting>
  <conditionalFormatting sqref="K24">
    <cfRule type="expression" dxfId="307" priority="363">
      <formula>$AP24="None"</formula>
    </cfRule>
  </conditionalFormatting>
  <conditionalFormatting sqref="M24">
    <cfRule type="expression" dxfId="306" priority="362">
      <formula>$AD24="None"</formula>
    </cfRule>
  </conditionalFormatting>
  <conditionalFormatting sqref="M20:M23">
    <cfRule type="expression" dxfId="305" priority="361">
      <formula>$AD20="None"</formula>
    </cfRule>
  </conditionalFormatting>
  <conditionalFormatting sqref="L19">
    <cfRule type="expression" dxfId="304" priority="360" stopIfTrue="1">
      <formula>$AE19="None"</formula>
    </cfRule>
  </conditionalFormatting>
  <conditionalFormatting sqref="M19">
    <cfRule type="expression" dxfId="303" priority="359">
      <formula>$AD19="None"</formula>
    </cfRule>
  </conditionalFormatting>
  <conditionalFormatting sqref="K19">
    <cfRule type="expression" dxfId="302" priority="358">
      <formula>$AD19="None"</formula>
    </cfRule>
  </conditionalFormatting>
  <conditionalFormatting sqref="K25">
    <cfRule type="expression" dxfId="301" priority="357">
      <formula>$AP25="None"</formula>
    </cfRule>
  </conditionalFormatting>
  <conditionalFormatting sqref="K24">
    <cfRule type="expression" dxfId="300" priority="356">
      <formula>$AP24="None"</formula>
    </cfRule>
  </conditionalFormatting>
  <conditionalFormatting sqref="M24">
    <cfRule type="expression" dxfId="299" priority="355">
      <formula>$AD24="None"</formula>
    </cfRule>
  </conditionalFormatting>
  <conditionalFormatting sqref="M20:M23">
    <cfRule type="expression" dxfId="298" priority="354">
      <formula>$AD20="None"</formula>
    </cfRule>
  </conditionalFormatting>
  <conditionalFormatting sqref="L19">
    <cfRule type="expression" dxfId="297" priority="353" stopIfTrue="1">
      <formula>$AE19="None"</formula>
    </cfRule>
  </conditionalFormatting>
  <conditionalFormatting sqref="K20:K23">
    <cfRule type="expression" dxfId="296" priority="352">
      <formula>$AP20="None"</formula>
    </cfRule>
  </conditionalFormatting>
  <conditionalFormatting sqref="K20:K23">
    <cfRule type="expression" dxfId="295" priority="351">
      <formula>$AP20="None"</formula>
    </cfRule>
  </conditionalFormatting>
  <conditionalFormatting sqref="T19:T25">
    <cfRule type="expression" dxfId="294" priority="349">
      <formula>$AD19="None"</formula>
    </cfRule>
  </conditionalFormatting>
  <conditionalFormatting sqref="S20:S22">
    <cfRule type="expression" dxfId="293" priority="348" stopIfTrue="1">
      <formula>#REF!="None"</formula>
    </cfRule>
  </conditionalFormatting>
  <conditionalFormatting sqref="R25">
    <cfRule type="expression" dxfId="292" priority="347">
      <formula>$AP25="None"</formula>
    </cfRule>
  </conditionalFormatting>
  <conditionalFormatting sqref="R19">
    <cfRule type="expression" dxfId="291" priority="346">
      <formula>$AD19="None"</formula>
    </cfRule>
  </conditionalFormatting>
  <conditionalFormatting sqref="R24">
    <cfRule type="expression" dxfId="290" priority="345">
      <formula>$AP24="None"</formula>
    </cfRule>
  </conditionalFormatting>
  <conditionalFormatting sqref="R20:R23">
    <cfRule type="expression" dxfId="289" priority="344">
      <formula>$AP20="None"</formula>
    </cfRule>
  </conditionalFormatting>
  <conditionalFormatting sqref="R19">
    <cfRule type="expression" dxfId="288" priority="343">
      <formula>$AD19="None"</formula>
    </cfRule>
  </conditionalFormatting>
  <conditionalFormatting sqref="R24">
    <cfRule type="expression" dxfId="287" priority="342">
      <formula>$AP24="None"</formula>
    </cfRule>
  </conditionalFormatting>
  <conditionalFormatting sqref="R20:R23">
    <cfRule type="expression" dxfId="286" priority="341">
      <formula>$AP20="None"</formula>
    </cfRule>
  </conditionalFormatting>
  <conditionalFormatting sqref="S19">
    <cfRule type="expression" dxfId="285" priority="340" stopIfTrue="1">
      <formula>#REF!="None"</formula>
    </cfRule>
  </conditionalFormatting>
  <conditionalFormatting sqref="T40:T46">
    <cfRule type="expression" dxfId="284" priority="339">
      <formula>$AD40="None"</formula>
    </cfRule>
  </conditionalFormatting>
  <conditionalFormatting sqref="S41:S46">
    <cfRule type="expression" dxfId="283" priority="338" stopIfTrue="1">
      <formula>#REF!="None"</formula>
    </cfRule>
  </conditionalFormatting>
  <conditionalFormatting sqref="R46">
    <cfRule type="expression" dxfId="282" priority="337">
      <formula>$AP46="None"</formula>
    </cfRule>
  </conditionalFormatting>
  <conditionalFormatting sqref="R40">
    <cfRule type="expression" dxfId="281" priority="336">
      <formula>$AD40="None"</formula>
    </cfRule>
  </conditionalFormatting>
  <conditionalFormatting sqref="R45">
    <cfRule type="expression" dxfId="280" priority="335">
      <formula>$AP45="None"</formula>
    </cfRule>
  </conditionalFormatting>
  <conditionalFormatting sqref="R41 R43:R44">
    <cfRule type="expression" dxfId="279" priority="334">
      <formula>$AP41="None"</formula>
    </cfRule>
  </conditionalFormatting>
  <conditionalFormatting sqref="R40">
    <cfRule type="expression" dxfId="278" priority="333">
      <formula>$AD40="None"</formula>
    </cfRule>
  </conditionalFormatting>
  <conditionalFormatting sqref="R45">
    <cfRule type="expression" dxfId="277" priority="332">
      <formula>$AP45="None"</formula>
    </cfRule>
  </conditionalFormatting>
  <conditionalFormatting sqref="R41 R43:R44">
    <cfRule type="expression" dxfId="276" priority="331">
      <formula>$AP41="None"</formula>
    </cfRule>
  </conditionalFormatting>
  <conditionalFormatting sqref="S40">
    <cfRule type="expression" dxfId="275" priority="330" stopIfTrue="1">
      <formula>#REF!="None"</formula>
    </cfRule>
  </conditionalFormatting>
  <conditionalFormatting sqref="R64:R65">
    <cfRule type="expression" dxfId="274" priority="329">
      <formula>$AP64="None"</formula>
    </cfRule>
  </conditionalFormatting>
  <conditionalFormatting sqref="R61">
    <cfRule type="expression" dxfId="273" priority="328">
      <formula>$AD61="None"</formula>
    </cfRule>
  </conditionalFormatting>
  <conditionalFormatting sqref="R67">
    <cfRule type="expression" dxfId="272" priority="327">
      <formula>$AP67="None"</formula>
    </cfRule>
  </conditionalFormatting>
  <conditionalFormatting sqref="S62:S67">
    <cfRule type="expression" dxfId="271" priority="326" stopIfTrue="1">
      <formula>#REF!="None"</formula>
    </cfRule>
  </conditionalFormatting>
  <conditionalFormatting sqref="S61">
    <cfRule type="expression" dxfId="270" priority="325" stopIfTrue="1">
      <formula>#REF!="None"</formula>
    </cfRule>
  </conditionalFormatting>
  <conditionalFormatting sqref="R62:R63">
    <cfRule type="expression" dxfId="269" priority="324">
      <formula>$AP62="None"</formula>
    </cfRule>
  </conditionalFormatting>
  <conditionalFormatting sqref="R62:R63">
    <cfRule type="expression" dxfId="268" priority="323">
      <formula>$AP62="None"</formula>
    </cfRule>
  </conditionalFormatting>
  <conditionalFormatting sqref="R66">
    <cfRule type="expression" dxfId="267" priority="322">
      <formula>$AP66="None"</formula>
    </cfRule>
  </conditionalFormatting>
  <conditionalFormatting sqref="R66">
    <cfRule type="expression" dxfId="266" priority="321">
      <formula>$AP66="None"</formula>
    </cfRule>
  </conditionalFormatting>
  <conditionalFormatting sqref="R82:R83">
    <cfRule type="expression" dxfId="265" priority="317">
      <formula>$AD82="None"</formula>
    </cfRule>
  </conditionalFormatting>
  <conditionalFormatting sqref="R85:R88">
    <cfRule type="expression" dxfId="264" priority="320">
      <formula>$AP85="None"</formula>
    </cfRule>
  </conditionalFormatting>
  <conditionalFormatting sqref="S83:S88">
    <cfRule type="expression" dxfId="263" priority="319" stopIfTrue="1">
      <formula>#REF!="None"</formula>
    </cfRule>
  </conditionalFormatting>
  <conditionalFormatting sqref="S82">
    <cfRule type="expression" dxfId="262" priority="318" stopIfTrue="1">
      <formula>#REF!="None"</formula>
    </cfRule>
  </conditionalFormatting>
  <conditionalFormatting sqref="H113:H114">
    <cfRule type="expression" dxfId="261" priority="307" stopIfTrue="1">
      <formula>$AE113="None"</formula>
    </cfRule>
  </conditionalFormatting>
  <conditionalFormatting sqref="H116:H119">
    <cfRule type="expression" dxfId="260" priority="305" stopIfTrue="1">
      <formula>$AE116="None"</formula>
    </cfRule>
  </conditionalFormatting>
  <conditionalFormatting sqref="H115">
    <cfRule type="expression" dxfId="259" priority="304" stopIfTrue="1">
      <formula>$AE115="None"</formula>
    </cfRule>
  </conditionalFormatting>
  <conditionalFormatting sqref="H121:H124 H126:H129">
    <cfRule type="expression" dxfId="258" priority="303" stopIfTrue="1">
      <formula>$AE121="None"</formula>
    </cfRule>
  </conditionalFormatting>
  <conditionalFormatting sqref="H120 H125">
    <cfRule type="expression" dxfId="257" priority="302" stopIfTrue="1">
      <formula>$AE120="None"</formula>
    </cfRule>
  </conditionalFormatting>
  <conditionalFormatting sqref="K135 K140">
    <cfRule type="expression" dxfId="256" priority="298">
      <formula>$AD135="None"</formula>
    </cfRule>
  </conditionalFormatting>
  <conditionalFormatting sqref="L140:L144 L131:L135">
    <cfRule type="expression" dxfId="255" priority="299" stopIfTrue="1">
      <formula>$AE131="None"</formula>
    </cfRule>
  </conditionalFormatting>
  <conditionalFormatting sqref="M135:M144">
    <cfRule type="expression" dxfId="254" priority="301">
      <formula>$AD135="None"</formula>
    </cfRule>
  </conditionalFormatting>
  <conditionalFormatting sqref="K136:K139 K141:K144 R136 R141">
    <cfRule type="expression" dxfId="253" priority="300">
      <formula>$AP136="None"</formula>
    </cfRule>
  </conditionalFormatting>
  <conditionalFormatting sqref="P131:P134">
    <cfRule type="expression" dxfId="252" priority="272" stopIfTrue="1">
      <formula>#REF!="None"</formula>
    </cfRule>
  </conditionalFormatting>
  <conditionalFormatting sqref="P130">
    <cfRule type="expression" dxfId="251" priority="273" stopIfTrue="1">
      <formula>#REF!="None"</formula>
    </cfRule>
  </conditionalFormatting>
  <conditionalFormatting sqref="S130 S132:S135 S137:S140 S142:S144">
    <cfRule type="expression" dxfId="250" priority="297" stopIfTrue="1">
      <formula>#REF!="None"</formula>
    </cfRule>
  </conditionalFormatting>
  <conditionalFormatting sqref="N130:N144">
    <cfRule type="expression" dxfId="249" priority="296">
      <formula>$AD130="None"</formula>
    </cfRule>
  </conditionalFormatting>
  <conditionalFormatting sqref="M130">
    <cfRule type="expression" dxfId="248" priority="295">
      <formula>$AD130="None"</formula>
    </cfRule>
  </conditionalFormatting>
  <conditionalFormatting sqref="K130">
    <cfRule type="expression" dxfId="247" priority="294">
      <formula>$AD130="None"</formula>
    </cfRule>
  </conditionalFormatting>
  <conditionalFormatting sqref="K133:K134">
    <cfRule type="expression" dxfId="246" priority="293">
      <formula>$AP133="None"</formula>
    </cfRule>
  </conditionalFormatting>
  <conditionalFormatting sqref="M133:M134">
    <cfRule type="expression" dxfId="245" priority="292">
      <formula>$AD133="None"</formula>
    </cfRule>
  </conditionalFormatting>
  <conditionalFormatting sqref="K132">
    <cfRule type="expression" dxfId="244" priority="291">
      <formula>$AP132="None"</formula>
    </cfRule>
  </conditionalFormatting>
  <conditionalFormatting sqref="M132">
    <cfRule type="expression" dxfId="243" priority="290">
      <formula>$AD132="None"</formula>
    </cfRule>
  </conditionalFormatting>
  <conditionalFormatting sqref="K131">
    <cfRule type="expression" dxfId="242" priority="289">
      <formula>$AP131="None"</formula>
    </cfRule>
  </conditionalFormatting>
  <conditionalFormatting sqref="M131">
    <cfRule type="expression" dxfId="241" priority="288">
      <formula>$AD131="None"</formula>
    </cfRule>
  </conditionalFormatting>
  <conditionalFormatting sqref="L130">
    <cfRule type="expression" dxfId="240" priority="287" stopIfTrue="1">
      <formula>$AE130="None"</formula>
    </cfRule>
  </conditionalFormatting>
  <conditionalFormatting sqref="L136:L139">
    <cfRule type="expression" dxfId="239" priority="286" stopIfTrue="1">
      <formula>$AE136="None"</formula>
    </cfRule>
  </conditionalFormatting>
  <conditionalFormatting sqref="K132">
    <cfRule type="expression" dxfId="238" priority="285">
      <formula>$AP132="None"</formula>
    </cfRule>
  </conditionalFormatting>
  <conditionalFormatting sqref="K132">
    <cfRule type="expression" dxfId="237" priority="284">
      <formula>$AP132="None"</formula>
    </cfRule>
  </conditionalFormatting>
  <conditionalFormatting sqref="M133:M134">
    <cfRule type="expression" dxfId="236" priority="283">
      <formula>$AD133="None"</formula>
    </cfRule>
  </conditionalFormatting>
  <conditionalFormatting sqref="M132">
    <cfRule type="expression" dxfId="235" priority="282">
      <formula>$AD132="None"</formula>
    </cfRule>
  </conditionalFormatting>
  <conditionalFormatting sqref="M131">
    <cfRule type="expression" dxfId="234" priority="281">
      <formula>$AD131="None"</formula>
    </cfRule>
  </conditionalFormatting>
  <conditionalFormatting sqref="L131:L134">
    <cfRule type="expression" dxfId="233" priority="280" stopIfTrue="1">
      <formula>$AE131="None"</formula>
    </cfRule>
  </conditionalFormatting>
  <conditionalFormatting sqref="M133:M134">
    <cfRule type="expression" dxfId="232" priority="279">
      <formula>$AD133="None"</formula>
    </cfRule>
  </conditionalFormatting>
  <conditionalFormatting sqref="M132">
    <cfRule type="expression" dxfId="231" priority="278">
      <formula>$AD132="None"</formula>
    </cfRule>
  </conditionalFormatting>
  <conditionalFormatting sqref="M131">
    <cfRule type="expression" dxfId="230" priority="277">
      <formula>$AD131="None"</formula>
    </cfRule>
  </conditionalFormatting>
  <conditionalFormatting sqref="L131:L134">
    <cfRule type="expression" dxfId="229" priority="276" stopIfTrue="1">
      <formula>$AE131="None"</formula>
    </cfRule>
  </conditionalFormatting>
  <conditionalFormatting sqref="R131">
    <cfRule type="expression" dxfId="228" priority="275">
      <formula>$AP131="None"</formula>
    </cfRule>
  </conditionalFormatting>
  <conditionalFormatting sqref="Q130:Q134">
    <cfRule type="expression" dxfId="227" priority="274">
      <formula>$AD130="None"</formula>
    </cfRule>
  </conditionalFormatting>
  <conditionalFormatting sqref="G130 I130:I134">
    <cfRule type="expression" dxfId="226" priority="232">
      <formula>$AD130="None"</formula>
    </cfRule>
  </conditionalFormatting>
  <conditionalFormatting sqref="H130:H133">
    <cfRule type="expression" dxfId="225" priority="233" stopIfTrue="1">
      <formula>$AE130="None"</formula>
    </cfRule>
  </conditionalFormatting>
  <conditionalFormatting sqref="G130">
    <cfRule type="expression" dxfId="224" priority="236">
      <formula>$AD130="None"</formula>
    </cfRule>
  </conditionalFormatting>
  <conditionalFormatting sqref="G131:G134">
    <cfRule type="expression" dxfId="223" priority="235">
      <formula>$AP131="None"</formula>
    </cfRule>
  </conditionalFormatting>
  <conditionalFormatting sqref="H134">
    <cfRule type="expression" dxfId="222" priority="234" stopIfTrue="1">
      <formula>$AE134="None"</formula>
    </cfRule>
  </conditionalFormatting>
  <conditionalFormatting sqref="G130 I130:I134">
    <cfRule type="expression" dxfId="221" priority="227">
      <formula>$AD130="None"</formula>
    </cfRule>
  </conditionalFormatting>
  <conditionalFormatting sqref="H130:H133">
    <cfRule type="expression" dxfId="220" priority="228" stopIfTrue="1">
      <formula>$AE130="None"</formula>
    </cfRule>
  </conditionalFormatting>
  <conditionalFormatting sqref="G130">
    <cfRule type="expression" dxfId="219" priority="231">
      <formula>$AD130="None"</formula>
    </cfRule>
  </conditionalFormatting>
  <conditionalFormatting sqref="G131:G134">
    <cfRule type="expression" dxfId="218" priority="230">
      <formula>$AP131="None"</formula>
    </cfRule>
  </conditionalFormatting>
  <conditionalFormatting sqref="H134">
    <cfRule type="expression" dxfId="217" priority="229" stopIfTrue="1">
      <formula>$AE134="None"</formula>
    </cfRule>
  </conditionalFormatting>
  <conditionalFormatting sqref="H139">
    <cfRule type="expression" dxfId="216" priority="223" stopIfTrue="1">
      <formula>$AE139="None"</formula>
    </cfRule>
  </conditionalFormatting>
  <conditionalFormatting sqref="G130:G132">
    <cfRule type="expression" dxfId="215" priority="226">
      <formula>$AD130="None"</formula>
    </cfRule>
  </conditionalFormatting>
  <conditionalFormatting sqref="G140 I140:I144">
    <cfRule type="expression" dxfId="214" priority="242">
      <formula>$AD140="None"</formula>
    </cfRule>
  </conditionalFormatting>
  <conditionalFormatting sqref="G135 I130:I139 G130:G132">
    <cfRule type="expression" dxfId="213" priority="252">
      <formula>$AD130="None"</formula>
    </cfRule>
  </conditionalFormatting>
  <conditionalFormatting sqref="H135:H138 H130:H133">
    <cfRule type="expression" dxfId="212" priority="253" stopIfTrue="1">
      <formula>$AE130="None"</formula>
    </cfRule>
  </conditionalFormatting>
  <conditionalFormatting sqref="G135">
    <cfRule type="expression" dxfId="211" priority="256">
      <formula>$AD135="None"</formula>
    </cfRule>
  </conditionalFormatting>
  <conditionalFormatting sqref="G136:G139 G131:G134">
    <cfRule type="expression" dxfId="210" priority="255">
      <formula>$AP131="None"</formula>
    </cfRule>
  </conditionalFormatting>
  <conditionalFormatting sqref="H139 H134">
    <cfRule type="expression" dxfId="209" priority="254" stopIfTrue="1">
      <formula>$AE134="None"</formula>
    </cfRule>
  </conditionalFormatting>
  <conditionalFormatting sqref="G130 I130:I134">
    <cfRule type="expression" dxfId="208" priority="247">
      <formula>$AD130="None"</formula>
    </cfRule>
  </conditionalFormatting>
  <conditionalFormatting sqref="H130:H133">
    <cfRule type="expression" dxfId="207" priority="248" stopIfTrue="1">
      <formula>$AE130="None"</formula>
    </cfRule>
  </conditionalFormatting>
  <conditionalFormatting sqref="G130">
    <cfRule type="expression" dxfId="206" priority="251">
      <formula>$AD130="None"</formula>
    </cfRule>
  </conditionalFormatting>
  <conditionalFormatting sqref="G131:G134">
    <cfRule type="expression" dxfId="205" priority="250">
      <formula>$AP131="None"</formula>
    </cfRule>
  </conditionalFormatting>
  <conditionalFormatting sqref="H134">
    <cfRule type="expression" dxfId="204" priority="249" stopIfTrue="1">
      <formula>$AE134="None"</formula>
    </cfRule>
  </conditionalFormatting>
  <conditionalFormatting sqref="H140:H143">
    <cfRule type="expression" dxfId="203" priority="243" stopIfTrue="1">
      <formula>$AE140="None"</formula>
    </cfRule>
  </conditionalFormatting>
  <conditionalFormatting sqref="G140">
    <cfRule type="expression" dxfId="202" priority="246">
      <formula>$AD140="None"</formula>
    </cfRule>
  </conditionalFormatting>
  <conditionalFormatting sqref="G141:G144">
    <cfRule type="expression" dxfId="201" priority="245">
      <formula>$AP141="None"</formula>
    </cfRule>
  </conditionalFormatting>
  <conditionalFormatting sqref="H144">
    <cfRule type="expression" dxfId="200" priority="244" stopIfTrue="1">
      <formula>$AE144="None"</formula>
    </cfRule>
  </conditionalFormatting>
  <conditionalFormatting sqref="G140 I140:I144">
    <cfRule type="expression" dxfId="199" priority="237">
      <formula>$AD140="None"</formula>
    </cfRule>
  </conditionalFormatting>
  <conditionalFormatting sqref="H140:H143">
    <cfRule type="expression" dxfId="198" priority="238" stopIfTrue="1">
      <formula>$AE140="None"</formula>
    </cfRule>
  </conditionalFormatting>
  <conditionalFormatting sqref="G140">
    <cfRule type="expression" dxfId="197" priority="241">
      <formula>$AD140="None"</formula>
    </cfRule>
  </conditionalFormatting>
  <conditionalFormatting sqref="G141:G144">
    <cfRule type="expression" dxfId="196" priority="240">
      <formula>$AP141="None"</formula>
    </cfRule>
  </conditionalFormatting>
  <conditionalFormatting sqref="H144">
    <cfRule type="expression" dxfId="195" priority="239" stopIfTrue="1">
      <formula>$AE144="None"</formula>
    </cfRule>
  </conditionalFormatting>
  <conditionalFormatting sqref="G135 I135:I139">
    <cfRule type="expression" dxfId="194" priority="221">
      <formula>$AD135="None"</formula>
    </cfRule>
  </conditionalFormatting>
  <conditionalFormatting sqref="H135:H138">
    <cfRule type="expression" dxfId="193" priority="222" stopIfTrue="1">
      <formula>$AE135="None"</formula>
    </cfRule>
  </conditionalFormatting>
  <conditionalFormatting sqref="G135">
    <cfRule type="expression" dxfId="192" priority="225">
      <formula>$AD135="None"</formula>
    </cfRule>
  </conditionalFormatting>
  <conditionalFormatting sqref="G136:G139">
    <cfRule type="expression" dxfId="191" priority="224">
      <formula>$AP136="None"</formula>
    </cfRule>
  </conditionalFormatting>
  <conditionalFormatting sqref="G135 I135:I139">
    <cfRule type="expression" dxfId="190" priority="216">
      <formula>$AD135="None"</formula>
    </cfRule>
  </conditionalFormatting>
  <conditionalFormatting sqref="H135:H138">
    <cfRule type="expression" dxfId="189" priority="217" stopIfTrue="1">
      <formula>$AE135="None"</formula>
    </cfRule>
  </conditionalFormatting>
  <conditionalFormatting sqref="G135">
    <cfRule type="expression" dxfId="188" priority="220">
      <formula>$AD135="None"</formula>
    </cfRule>
  </conditionalFormatting>
  <conditionalFormatting sqref="G136:G139">
    <cfRule type="expression" dxfId="187" priority="219">
      <formula>$AP136="None"</formula>
    </cfRule>
  </conditionalFormatting>
  <conditionalFormatting sqref="H139">
    <cfRule type="expression" dxfId="186" priority="218" stopIfTrue="1">
      <formula>$AE139="None"</formula>
    </cfRule>
  </conditionalFormatting>
  <conditionalFormatting sqref="I130:I134 G130:G132">
    <cfRule type="expression" dxfId="185" priority="211">
      <formula>$AD130="None"</formula>
    </cfRule>
  </conditionalFormatting>
  <conditionalFormatting sqref="H130:H133">
    <cfRule type="expression" dxfId="184" priority="212" stopIfTrue="1">
      <formula>$AE130="None"</formula>
    </cfRule>
  </conditionalFormatting>
  <conditionalFormatting sqref="G130:G132">
    <cfRule type="expression" dxfId="183" priority="215">
      <formula>$AD130="None"</formula>
    </cfRule>
  </conditionalFormatting>
  <conditionalFormatting sqref="G133:G134">
    <cfRule type="expression" dxfId="182" priority="214">
      <formula>$AP133="None"</formula>
    </cfRule>
  </conditionalFormatting>
  <conditionalFormatting sqref="H134">
    <cfRule type="expression" dxfId="181" priority="213" stopIfTrue="1">
      <formula>$AE134="None"</formula>
    </cfRule>
  </conditionalFormatting>
  <conditionalFormatting sqref="G135 I135:I139">
    <cfRule type="expression" dxfId="180" priority="206">
      <formula>$AD135="None"</formula>
    </cfRule>
  </conditionalFormatting>
  <conditionalFormatting sqref="H135:H138">
    <cfRule type="expression" dxfId="179" priority="207" stopIfTrue="1">
      <formula>$AE135="None"</formula>
    </cfRule>
  </conditionalFormatting>
  <conditionalFormatting sqref="G135">
    <cfRule type="expression" dxfId="178" priority="210">
      <formula>$AD135="None"</formula>
    </cfRule>
  </conditionalFormatting>
  <conditionalFormatting sqref="G136:G139">
    <cfRule type="expression" dxfId="177" priority="209">
      <formula>$AP136="None"</formula>
    </cfRule>
  </conditionalFormatting>
  <conditionalFormatting sqref="H139">
    <cfRule type="expression" dxfId="176" priority="208" stopIfTrue="1">
      <formula>$AE139="None"</formula>
    </cfRule>
  </conditionalFormatting>
  <conditionalFormatting sqref="G130">
    <cfRule type="expression" dxfId="175" priority="203">
      <formula>$AD130="None"</formula>
    </cfRule>
  </conditionalFormatting>
  <conditionalFormatting sqref="G130">
    <cfRule type="expression" dxfId="174" priority="205">
      <formula>$AD130="None"</formula>
    </cfRule>
  </conditionalFormatting>
  <conditionalFormatting sqref="G131:G134">
    <cfRule type="expression" dxfId="173" priority="204">
      <formula>$AP131="None"</formula>
    </cfRule>
  </conditionalFormatting>
  <conditionalFormatting sqref="G130">
    <cfRule type="expression" dxfId="172" priority="200">
      <formula>$AD130="None"</formula>
    </cfRule>
  </conditionalFormatting>
  <conditionalFormatting sqref="G130">
    <cfRule type="expression" dxfId="171" priority="202">
      <formula>$AD130="None"</formula>
    </cfRule>
  </conditionalFormatting>
  <conditionalFormatting sqref="G131:G134">
    <cfRule type="expression" dxfId="170" priority="201">
      <formula>$AP131="None"</formula>
    </cfRule>
  </conditionalFormatting>
  <conditionalFormatting sqref="G130">
    <cfRule type="expression" dxfId="169" priority="197">
      <formula>$AD130="None"</formula>
    </cfRule>
  </conditionalFormatting>
  <conditionalFormatting sqref="G130">
    <cfRule type="expression" dxfId="168" priority="199">
      <formula>$AD130="None"</formula>
    </cfRule>
  </conditionalFormatting>
  <conditionalFormatting sqref="G131:G134">
    <cfRule type="expression" dxfId="167" priority="198">
      <formula>$AP131="None"</formula>
    </cfRule>
  </conditionalFormatting>
  <conditionalFormatting sqref="E47:E53">
    <cfRule type="expression" dxfId="166" priority="161">
      <formula>$AD47="None"</formula>
    </cfRule>
  </conditionalFormatting>
  <conditionalFormatting sqref="C56:C60">
    <cfRule type="expression" dxfId="165" priority="160">
      <formula>$AP56="None"</formula>
    </cfRule>
  </conditionalFormatting>
  <conditionalFormatting sqref="D54:D60">
    <cfRule type="expression" dxfId="164" priority="159" stopIfTrue="1">
      <formula>$AE54="None"</formula>
    </cfRule>
  </conditionalFormatting>
  <conditionalFormatting sqref="E104:E108">
    <cfRule type="expression" dxfId="163" priority="188">
      <formula>$AD104="None"</formula>
    </cfRule>
  </conditionalFormatting>
  <conditionalFormatting sqref="D104:D108">
    <cfRule type="expression" dxfId="162" priority="189" stopIfTrue="1">
      <formula>$AE104="None"</formula>
    </cfRule>
  </conditionalFormatting>
  <conditionalFormatting sqref="C104:C108">
    <cfRule type="expression" dxfId="161" priority="191">
      <formula>$AP104="None"</formula>
    </cfRule>
  </conditionalFormatting>
  <conditionalFormatting sqref="C108">
    <cfRule type="expression" dxfId="160" priority="190">
      <formula>$AP108="None"</formula>
    </cfRule>
  </conditionalFormatting>
  <conditionalFormatting sqref="H27:H32">
    <cfRule type="expression" dxfId="159" priority="186" stopIfTrue="1">
      <formula>$AE27="None"</formula>
    </cfRule>
  </conditionalFormatting>
  <conditionalFormatting sqref="H26">
    <cfRule type="expression" dxfId="158" priority="187" stopIfTrue="1">
      <formula>$AE26="None"</formula>
    </cfRule>
  </conditionalFormatting>
  <conditionalFormatting sqref="H48:H53">
    <cfRule type="expression" dxfId="157" priority="184" stopIfTrue="1">
      <formula>$AE48="None"</formula>
    </cfRule>
  </conditionalFormatting>
  <conditionalFormatting sqref="H47">
    <cfRule type="expression" dxfId="156" priority="185" stopIfTrue="1">
      <formula>$AE47="None"</formula>
    </cfRule>
  </conditionalFormatting>
  <conditionalFormatting sqref="H69:H74">
    <cfRule type="expression" dxfId="155" priority="182" stopIfTrue="1">
      <formula>$AE69="None"</formula>
    </cfRule>
  </conditionalFormatting>
  <conditionalFormatting sqref="H68">
    <cfRule type="expression" dxfId="154" priority="183" stopIfTrue="1">
      <formula>$AE68="None"</formula>
    </cfRule>
  </conditionalFormatting>
  <conditionalFormatting sqref="H90:H95">
    <cfRule type="expression" dxfId="153" priority="180" stopIfTrue="1">
      <formula>$AE90="None"</formula>
    </cfRule>
  </conditionalFormatting>
  <conditionalFormatting sqref="H89">
    <cfRule type="expression" dxfId="152" priority="181" stopIfTrue="1">
      <formula>$AE89="None"</formula>
    </cfRule>
  </conditionalFormatting>
  <conditionalFormatting sqref="H111:H112">
    <cfRule type="expression" dxfId="151" priority="178" stopIfTrue="1">
      <formula>$AE111="None"</formula>
    </cfRule>
  </conditionalFormatting>
  <conditionalFormatting sqref="H110">
    <cfRule type="expression" dxfId="150" priority="179" stopIfTrue="1">
      <formula>$AE110="None"</formula>
    </cfRule>
  </conditionalFormatting>
  <conditionalFormatting sqref="C26 E26:E28 E31:E32">
    <cfRule type="expression" dxfId="149" priority="169">
      <formula>$AD26="None"</formula>
    </cfRule>
  </conditionalFormatting>
  <conditionalFormatting sqref="D26:D28 D31">
    <cfRule type="expression" dxfId="148" priority="170" stopIfTrue="1">
      <formula>$AE26="None"</formula>
    </cfRule>
  </conditionalFormatting>
  <conditionalFormatting sqref="C27:C28 C31:C32">
    <cfRule type="expression" dxfId="147" priority="173">
      <formula>$AP27="None"</formula>
    </cfRule>
  </conditionalFormatting>
  <conditionalFormatting sqref="D32">
    <cfRule type="expression" dxfId="146" priority="172" stopIfTrue="1">
      <formula>$AE32="None"</formula>
    </cfRule>
  </conditionalFormatting>
  <conditionalFormatting sqref="C27:C28">
    <cfRule type="expression" dxfId="145" priority="171">
      <formula>$AP27="None"</formula>
    </cfRule>
  </conditionalFormatting>
  <conditionalFormatting sqref="E33:E39 C33:C38">
    <cfRule type="expression" dxfId="144" priority="165">
      <formula>$AD33="None"</formula>
    </cfRule>
  </conditionalFormatting>
  <conditionalFormatting sqref="D33:D39">
    <cfRule type="expression" dxfId="143" priority="166" stopIfTrue="1">
      <formula>$AE33="None"</formula>
    </cfRule>
  </conditionalFormatting>
  <conditionalFormatting sqref="C39">
    <cfRule type="expression" dxfId="142" priority="168">
      <formula>$AP39="None"</formula>
    </cfRule>
  </conditionalFormatting>
  <conditionalFormatting sqref="D39">
    <cfRule type="expression" dxfId="141" priority="167" stopIfTrue="1">
      <formula>$AE39="None"</formula>
    </cfRule>
  </conditionalFormatting>
  <conditionalFormatting sqref="D47:D53">
    <cfRule type="expression" dxfId="140" priority="162" stopIfTrue="1">
      <formula>$AE47="None"</formula>
    </cfRule>
  </conditionalFormatting>
  <conditionalFormatting sqref="C51:C53">
    <cfRule type="expression" dxfId="139" priority="164">
      <formula>$AP51="None"</formula>
    </cfRule>
  </conditionalFormatting>
  <conditionalFormatting sqref="C47:C50">
    <cfRule type="expression" dxfId="138" priority="163">
      <formula>$AD47="None"</formula>
    </cfRule>
  </conditionalFormatting>
  <conditionalFormatting sqref="C54:C56 E54:E60">
    <cfRule type="expression" dxfId="137" priority="158">
      <formula>$AD54="None"</formula>
    </cfRule>
  </conditionalFormatting>
  <conditionalFormatting sqref="C61 C68:C70 E61:E74">
    <cfRule type="expression" dxfId="136" priority="155">
      <formula>$AD61="None"</formula>
    </cfRule>
  </conditionalFormatting>
  <conditionalFormatting sqref="D61:D74">
    <cfRule type="expression" dxfId="135" priority="156" stopIfTrue="1">
      <formula>$AE61="None"</formula>
    </cfRule>
  </conditionalFormatting>
  <conditionalFormatting sqref="C71:C74 C62:C67">
    <cfRule type="expression" dxfId="134" priority="157">
      <formula>$AP62="None"</formula>
    </cfRule>
  </conditionalFormatting>
  <conditionalFormatting sqref="C75 C82 E88 E75:E82">
    <cfRule type="expression" dxfId="133" priority="149">
      <formula>$AD75="None"</formula>
    </cfRule>
  </conditionalFormatting>
  <conditionalFormatting sqref="D88 D75:D78 D80:D82">
    <cfRule type="expression" dxfId="132" priority="150" stopIfTrue="1">
      <formula>$AE75="None"</formula>
    </cfRule>
  </conditionalFormatting>
  <conditionalFormatting sqref="C76:C82 C88">
    <cfRule type="expression" dxfId="131" priority="154">
      <formula>$AP76="None"</formula>
    </cfRule>
  </conditionalFormatting>
  <conditionalFormatting sqref="C75">
    <cfRule type="expression" dxfId="130" priority="153">
      <formula>$AP75="None"</formula>
    </cfRule>
  </conditionalFormatting>
  <conditionalFormatting sqref="C75">
    <cfRule type="expression" dxfId="129" priority="152">
      <formula>$AP75="None"</formula>
    </cfRule>
  </conditionalFormatting>
  <conditionalFormatting sqref="C80">
    <cfRule type="expression" dxfId="128" priority="151">
      <formula>$AP80="None"</formula>
    </cfRule>
  </conditionalFormatting>
  <conditionalFormatting sqref="E83:E87">
    <cfRule type="expression" dxfId="127" priority="145">
      <formula>$AD83="None"</formula>
    </cfRule>
  </conditionalFormatting>
  <conditionalFormatting sqref="D83:D84 D86:D87">
    <cfRule type="expression" dxfId="126" priority="146" stopIfTrue="1">
      <formula>$AE83="None"</formula>
    </cfRule>
  </conditionalFormatting>
  <conditionalFormatting sqref="C83:C87">
    <cfRule type="expression" dxfId="125" priority="148">
      <formula>$AP83="None"</formula>
    </cfRule>
  </conditionalFormatting>
  <conditionalFormatting sqref="C87">
    <cfRule type="expression" dxfId="124" priority="147">
      <formula>$AP87="None"</formula>
    </cfRule>
  </conditionalFormatting>
  <conditionalFormatting sqref="D25">
    <cfRule type="expression" dxfId="123" priority="144" stopIfTrue="1">
      <formula>$AE25="None"</formula>
    </cfRule>
  </conditionalFormatting>
  <conditionalFormatting sqref="C12:C17 E12:E18">
    <cfRule type="expression" dxfId="122" priority="140">
      <formula>$AD12="None"</formula>
    </cfRule>
  </conditionalFormatting>
  <conditionalFormatting sqref="D12:D18">
    <cfRule type="expression" dxfId="121" priority="141" stopIfTrue="1">
      <formula>$AE12="None"</formula>
    </cfRule>
  </conditionalFormatting>
  <conditionalFormatting sqref="C18">
    <cfRule type="expression" dxfId="120" priority="143">
      <formula>$AP18="None"</formula>
    </cfRule>
  </conditionalFormatting>
  <conditionalFormatting sqref="D18">
    <cfRule type="expression" dxfId="119" priority="142" stopIfTrue="1">
      <formula>$AE18="None"</formula>
    </cfRule>
  </conditionalFormatting>
  <conditionalFormatting sqref="E26:E28 E31:E32">
    <cfRule type="expression" dxfId="118" priority="136">
      <formula>$AD26="None"</formula>
    </cfRule>
  </conditionalFormatting>
  <conditionalFormatting sqref="D26:D28 D31:D32">
    <cfRule type="expression" dxfId="117" priority="137" stopIfTrue="1">
      <formula>$AE26="None"</formula>
    </cfRule>
  </conditionalFormatting>
  <conditionalFormatting sqref="C27:C28 C31:C32">
    <cfRule type="expression" dxfId="116" priority="139">
      <formula>$AP27="None"</formula>
    </cfRule>
  </conditionalFormatting>
  <conditionalFormatting sqref="C26:C28">
    <cfRule type="expression" dxfId="115" priority="138">
      <formula>$AD26="None"</formula>
    </cfRule>
  </conditionalFormatting>
  <conditionalFormatting sqref="C33:C35 E33:E39">
    <cfRule type="expression" dxfId="114" priority="133">
      <formula>$AD33="None"</formula>
    </cfRule>
  </conditionalFormatting>
  <conditionalFormatting sqref="D33:D39">
    <cfRule type="expression" dxfId="113" priority="134" stopIfTrue="1">
      <formula>$AE33="None"</formula>
    </cfRule>
  </conditionalFormatting>
  <conditionalFormatting sqref="C34:C39">
    <cfRule type="expression" dxfId="112" priority="135">
      <formula>$AP34="None"</formula>
    </cfRule>
  </conditionalFormatting>
  <conditionalFormatting sqref="C29:C30 E29:E30">
    <cfRule type="expression" dxfId="111" priority="131">
      <formula>$AD29="None"</formula>
    </cfRule>
  </conditionalFormatting>
  <conditionalFormatting sqref="D29:D30">
    <cfRule type="expression" dxfId="110" priority="132" stopIfTrue="1">
      <formula>$AE29="None"</formula>
    </cfRule>
  </conditionalFormatting>
  <conditionalFormatting sqref="C29 E29:E30">
    <cfRule type="expression" dxfId="109" priority="128">
      <formula>$AD29="None"</formula>
    </cfRule>
  </conditionalFormatting>
  <conditionalFormatting sqref="D29:D30">
    <cfRule type="expression" dxfId="108" priority="129" stopIfTrue="1">
      <formula>$AE29="None"</formula>
    </cfRule>
  </conditionalFormatting>
  <conditionalFormatting sqref="C29:C30">
    <cfRule type="expression" dxfId="107" priority="130">
      <formula>$AP29="None"</formula>
    </cfRule>
  </conditionalFormatting>
  <conditionalFormatting sqref="R99:R100">
    <cfRule type="expression" dxfId="106" priority="127">
      <formula>$AP99="None"</formula>
    </cfRule>
  </conditionalFormatting>
  <conditionalFormatting sqref="R96">
    <cfRule type="expression" dxfId="105" priority="126">
      <formula>$AD96="None"</formula>
    </cfRule>
  </conditionalFormatting>
  <conditionalFormatting sqref="R102">
    <cfRule type="expression" dxfId="104" priority="125">
      <formula>$AP102="None"</formula>
    </cfRule>
  </conditionalFormatting>
  <conditionalFormatting sqref="S97:S102">
    <cfRule type="expression" dxfId="103" priority="124" stopIfTrue="1">
      <formula>#REF!="None"</formula>
    </cfRule>
  </conditionalFormatting>
  <conditionalFormatting sqref="S96">
    <cfRule type="expression" dxfId="102" priority="123" stopIfTrue="1">
      <formula>#REF!="None"</formula>
    </cfRule>
  </conditionalFormatting>
  <conditionalFormatting sqref="R97:R98">
    <cfRule type="expression" dxfId="101" priority="122">
      <formula>$AP97="None"</formula>
    </cfRule>
  </conditionalFormatting>
  <conditionalFormatting sqref="R97:R98">
    <cfRule type="expression" dxfId="100" priority="121">
      <formula>$AP97="None"</formula>
    </cfRule>
  </conditionalFormatting>
  <conditionalFormatting sqref="R101">
    <cfRule type="expression" dxfId="99" priority="120">
      <formula>$AP101="None"</formula>
    </cfRule>
  </conditionalFormatting>
  <conditionalFormatting sqref="R101">
    <cfRule type="expression" dxfId="98" priority="119">
      <formula>$AP101="None"</formula>
    </cfRule>
  </conditionalFormatting>
  <conditionalFormatting sqref="R106:R107">
    <cfRule type="expression" dxfId="97" priority="118">
      <formula>$AP106="None"</formula>
    </cfRule>
  </conditionalFormatting>
  <conditionalFormatting sqref="R103">
    <cfRule type="expression" dxfId="96" priority="117">
      <formula>$AD103="None"</formula>
    </cfRule>
  </conditionalFormatting>
  <conditionalFormatting sqref="R109">
    <cfRule type="expression" dxfId="95" priority="116">
      <formula>$AP109="None"</formula>
    </cfRule>
  </conditionalFormatting>
  <conditionalFormatting sqref="S104:S109">
    <cfRule type="expression" dxfId="94" priority="115" stopIfTrue="1">
      <formula>#REF!="None"</formula>
    </cfRule>
  </conditionalFormatting>
  <conditionalFormatting sqref="S103">
    <cfRule type="expression" dxfId="93" priority="114" stopIfTrue="1">
      <formula>#REF!="None"</formula>
    </cfRule>
  </conditionalFormatting>
  <conditionalFormatting sqref="R104:R105">
    <cfRule type="expression" dxfId="92" priority="113">
      <formula>$AP104="None"</formula>
    </cfRule>
  </conditionalFormatting>
  <conditionalFormatting sqref="R104:R105">
    <cfRule type="expression" dxfId="91" priority="112">
      <formula>$AP104="None"</formula>
    </cfRule>
  </conditionalFormatting>
  <conditionalFormatting sqref="R108">
    <cfRule type="expression" dxfId="90" priority="111">
      <formula>$AP108="None"</formula>
    </cfRule>
  </conditionalFormatting>
  <conditionalFormatting sqref="R108">
    <cfRule type="expression" dxfId="89" priority="110">
      <formula>$AP108="None"</formula>
    </cfRule>
  </conditionalFormatting>
  <conditionalFormatting sqref="T26:T32">
    <cfRule type="expression" dxfId="88" priority="62">
      <formula>$AP26="None"</formula>
    </cfRule>
  </conditionalFormatting>
  <conditionalFormatting sqref="S23:S24">
    <cfRule type="expression" dxfId="87" priority="61">
      <formula>$AP23="None"</formula>
    </cfRule>
  </conditionalFormatting>
  <conditionalFormatting sqref="R36">
    <cfRule type="expression" dxfId="86" priority="107">
      <formula>$AP36="None"</formula>
    </cfRule>
  </conditionalFormatting>
  <conditionalFormatting sqref="R36">
    <cfRule type="expression" dxfId="85" priority="106">
      <formula>$AP36="None"</formula>
    </cfRule>
  </conditionalFormatting>
  <conditionalFormatting sqref="R42">
    <cfRule type="expression" dxfId="84" priority="105">
      <formula>$AP42="None"</formula>
    </cfRule>
  </conditionalFormatting>
  <conditionalFormatting sqref="R42">
    <cfRule type="expression" dxfId="83" priority="104">
      <formula>$AP42="None"</formula>
    </cfRule>
  </conditionalFormatting>
  <conditionalFormatting sqref="R57">
    <cfRule type="expression" dxfId="82" priority="103">
      <formula>$AP57="None"</formula>
    </cfRule>
  </conditionalFormatting>
  <conditionalFormatting sqref="R57">
    <cfRule type="expression" dxfId="81" priority="102">
      <formula>$AP57="None"</formula>
    </cfRule>
  </conditionalFormatting>
  <conditionalFormatting sqref="T89">
    <cfRule type="expression" dxfId="80" priority="52">
      <formula>$AP89="None"</formula>
    </cfRule>
  </conditionalFormatting>
  <conditionalFormatting sqref="C111 C116 C121 C126 C136 C141 C114 C119 C124 C129 C134 C139">
    <cfRule type="expression" dxfId="79" priority="48">
      <formula>$AP111="None"</formula>
    </cfRule>
  </conditionalFormatting>
  <conditionalFormatting sqref="C111 C116 C121 C126 C136 C141 C114 C119 C124 C129 C134 C139">
    <cfRule type="expression" dxfId="78" priority="47">
      <formula>$AP111="None"</formula>
    </cfRule>
  </conditionalFormatting>
  <conditionalFormatting sqref="R78">
    <cfRule type="expression" dxfId="77" priority="97">
      <formula>$AP78="None"</formula>
    </cfRule>
  </conditionalFormatting>
  <conditionalFormatting sqref="R78">
    <cfRule type="expression" dxfId="76" priority="96">
      <formula>$AP78="None"</formula>
    </cfRule>
  </conditionalFormatting>
  <conditionalFormatting sqref="R84">
    <cfRule type="expression" dxfId="75" priority="95">
      <formula>$AP84="None"</formula>
    </cfRule>
  </conditionalFormatting>
  <conditionalFormatting sqref="R84">
    <cfRule type="expression" dxfId="74" priority="94">
      <formula>$AP84="None"</formula>
    </cfRule>
  </conditionalFormatting>
  <conditionalFormatting sqref="S27:S31">
    <cfRule type="expression" dxfId="73" priority="91" stopIfTrue="1">
      <formula>#REF!="None"</formula>
    </cfRule>
  </conditionalFormatting>
  <conditionalFormatting sqref="S47:S52">
    <cfRule type="expression" dxfId="72" priority="89" stopIfTrue="1">
      <formula>#REF!="None"</formula>
    </cfRule>
  </conditionalFormatting>
  <conditionalFormatting sqref="S53">
    <cfRule type="expression" dxfId="71" priority="88" stopIfTrue="1">
      <formula>#REF!="None"</formula>
    </cfRule>
  </conditionalFormatting>
  <conditionalFormatting sqref="S68">
    <cfRule type="expression" dxfId="70" priority="86" stopIfTrue="1">
      <formula>#REF!="None"</formula>
    </cfRule>
  </conditionalFormatting>
  <conditionalFormatting sqref="S74">
    <cfRule type="expression" dxfId="69" priority="85" stopIfTrue="1">
      <formula>#REF!="None"</formula>
    </cfRule>
  </conditionalFormatting>
  <conditionalFormatting sqref="S69">
    <cfRule type="expression" dxfId="68" priority="84" stopIfTrue="1">
      <formula>#REF!="None"</formula>
    </cfRule>
  </conditionalFormatting>
  <conditionalFormatting sqref="S70">
    <cfRule type="expression" dxfId="67" priority="83" stopIfTrue="1">
      <formula>#REF!="None"</formula>
    </cfRule>
  </conditionalFormatting>
  <conditionalFormatting sqref="S71">
    <cfRule type="expression" dxfId="66" priority="82" stopIfTrue="1">
      <formula>#REF!="None"</formula>
    </cfRule>
  </conditionalFormatting>
  <conditionalFormatting sqref="S72">
    <cfRule type="expression" dxfId="65" priority="81" stopIfTrue="1">
      <formula>#REF!="None"</formula>
    </cfRule>
  </conditionalFormatting>
  <conditionalFormatting sqref="S73">
    <cfRule type="expression" dxfId="64" priority="80" stopIfTrue="1">
      <formula>#REF!="None"</formula>
    </cfRule>
  </conditionalFormatting>
  <conditionalFormatting sqref="S89:S94">
    <cfRule type="expression" dxfId="63" priority="79" stopIfTrue="1">
      <formula>#REF!="None"</formula>
    </cfRule>
  </conditionalFormatting>
  <conditionalFormatting sqref="S95">
    <cfRule type="expression" dxfId="62" priority="78" stopIfTrue="1">
      <formula>#REF!="None"</formula>
    </cfRule>
  </conditionalFormatting>
  <conditionalFormatting sqref="R110">
    <cfRule type="expression" dxfId="61" priority="77">
      <formula>$AD110="None"</formula>
    </cfRule>
  </conditionalFormatting>
  <conditionalFormatting sqref="S111:S112 S114">
    <cfRule type="expression" dxfId="60" priority="76" stopIfTrue="1">
      <formula>#REF!="None"</formula>
    </cfRule>
  </conditionalFormatting>
  <conditionalFormatting sqref="S110 S113">
    <cfRule type="expression" dxfId="59" priority="75" stopIfTrue="1">
      <formula>#REF!="None"</formula>
    </cfRule>
  </conditionalFormatting>
  <conditionalFormatting sqref="R111 R114">
    <cfRule type="expression" dxfId="58" priority="74">
      <formula>$AP111="None"</formula>
    </cfRule>
  </conditionalFormatting>
  <conditionalFormatting sqref="R111 R114">
    <cfRule type="expression" dxfId="57" priority="73">
      <formula>$AP111="None"</formula>
    </cfRule>
  </conditionalFormatting>
  <conditionalFormatting sqref="R112:R113">
    <cfRule type="expression" dxfId="56" priority="72">
      <formula>$AP112="None"</formula>
    </cfRule>
  </conditionalFormatting>
  <conditionalFormatting sqref="T112:T113">
    <cfRule type="expression" dxfId="55" priority="71">
      <formula>$AP112="None"</formula>
    </cfRule>
  </conditionalFormatting>
  <conditionalFormatting sqref="R91:R95">
    <cfRule type="expression" dxfId="54" priority="70">
      <formula>$AP91="None"</formula>
    </cfRule>
  </conditionalFormatting>
  <conditionalFormatting sqref="R89:R90">
    <cfRule type="expression" dxfId="53" priority="69">
      <formula>$AP89="None"</formula>
    </cfRule>
  </conditionalFormatting>
  <conditionalFormatting sqref="T90:T95">
    <cfRule type="expression" dxfId="52" priority="68">
      <formula>$AP90="None"</formula>
    </cfRule>
  </conditionalFormatting>
  <conditionalFormatting sqref="R68:R74">
    <cfRule type="expression" dxfId="51" priority="67">
      <formula>$AP68="None"</formula>
    </cfRule>
  </conditionalFormatting>
  <conditionalFormatting sqref="T69:T74">
    <cfRule type="expression" dxfId="50" priority="66">
      <formula>$AP69="None"</formula>
    </cfRule>
  </conditionalFormatting>
  <conditionalFormatting sqref="R47:R53">
    <cfRule type="expression" dxfId="49" priority="65">
      <formula>$AP47="None"</formula>
    </cfRule>
  </conditionalFormatting>
  <conditionalFormatting sqref="T47:T53">
    <cfRule type="expression" dxfId="48" priority="64">
      <formula>$AP47="None"</formula>
    </cfRule>
  </conditionalFormatting>
  <conditionalFormatting sqref="R26:R32">
    <cfRule type="expression" dxfId="47" priority="63">
      <formula>$AP26="None"</formula>
    </cfRule>
  </conditionalFormatting>
  <conditionalFormatting sqref="S26">
    <cfRule type="expression" dxfId="46" priority="60">
      <formula>$AP26="None"</formula>
    </cfRule>
  </conditionalFormatting>
  <conditionalFormatting sqref="S25">
    <cfRule type="expression" dxfId="45" priority="59" stopIfTrue="1">
      <formula>#REF!="None"</formula>
    </cfRule>
  </conditionalFormatting>
  <conditionalFormatting sqref="S32">
    <cfRule type="expression" dxfId="44" priority="58" stopIfTrue="1">
      <formula>#REF!="None"</formula>
    </cfRule>
  </conditionalFormatting>
  <conditionalFormatting sqref="C144">
    <cfRule type="expression" dxfId="43" priority="20">
      <formula>$AP144="None"</formula>
    </cfRule>
  </conditionalFormatting>
  <conditionalFormatting sqref="T67">
    <cfRule type="expression" dxfId="42" priority="55">
      <formula>$AP67="None"</formula>
    </cfRule>
  </conditionalFormatting>
  <conditionalFormatting sqref="T68">
    <cfRule type="expression" dxfId="41" priority="54">
      <formula>$AP68="None"</formula>
    </cfRule>
  </conditionalFormatting>
  <conditionalFormatting sqref="T88">
    <cfRule type="expression" dxfId="40" priority="53">
      <formula>$AP88="None"</formula>
    </cfRule>
  </conditionalFormatting>
  <conditionalFormatting sqref="C110 C115 C120 C125 C130 C135 C140">
    <cfRule type="expression" dxfId="39" priority="51">
      <formula>$AD110="None"</formula>
    </cfRule>
  </conditionalFormatting>
  <conditionalFormatting sqref="D111:D112 D126:D127 D136:D137 D116:D117">
    <cfRule type="expression" dxfId="38" priority="50" stopIfTrue="1">
      <formula>#REF!="None"</formula>
    </cfRule>
  </conditionalFormatting>
  <conditionalFormatting sqref="D110 D113 D128 D138">
    <cfRule type="expression" dxfId="37" priority="49" stopIfTrue="1">
      <formula>#REF!="None"</formula>
    </cfRule>
  </conditionalFormatting>
  <conditionalFormatting sqref="C112:C113 C122:C123 C127:C128 C132:C133 C137:C138 C142:C143 C116:C117">
    <cfRule type="expression" dxfId="36" priority="46">
      <formula>$AP112="None"</formula>
    </cfRule>
  </conditionalFormatting>
  <conditionalFormatting sqref="E112:E113 E117:E118 E122:E123 E127:E128 E132:E133 E137:E138 E142:E143">
    <cfRule type="expression" dxfId="35" priority="45">
      <formula>$AP112="None"</formula>
    </cfRule>
  </conditionalFormatting>
  <conditionalFormatting sqref="D114">
    <cfRule type="expression" dxfId="34" priority="44" stopIfTrue="1">
      <formula>$AE114="None"</formula>
    </cfRule>
  </conditionalFormatting>
  <conditionalFormatting sqref="D115">
    <cfRule type="expression" dxfId="33" priority="43" stopIfTrue="1">
      <formula>#REF!="None"</formula>
    </cfRule>
  </conditionalFormatting>
  <conditionalFormatting sqref="D119">
    <cfRule type="expression" dxfId="32" priority="42" stopIfTrue="1">
      <formula>$AE119="None"</formula>
    </cfRule>
  </conditionalFormatting>
  <conditionalFormatting sqref="D121:D122">
    <cfRule type="expression" dxfId="31" priority="41" stopIfTrue="1">
      <formula>#REF!="None"</formula>
    </cfRule>
  </conditionalFormatting>
  <conditionalFormatting sqref="D120 D123">
    <cfRule type="expression" dxfId="30" priority="40" stopIfTrue="1">
      <formula>#REF!="None"</formula>
    </cfRule>
  </conditionalFormatting>
  <conditionalFormatting sqref="D124">
    <cfRule type="expression" dxfId="29" priority="39" stopIfTrue="1">
      <formula>$AE124="None"</formula>
    </cfRule>
  </conditionalFormatting>
  <conditionalFormatting sqref="D125">
    <cfRule type="expression" dxfId="28" priority="38" stopIfTrue="1">
      <formula>#REF!="None"</formula>
    </cfRule>
  </conditionalFormatting>
  <conditionalFormatting sqref="D129">
    <cfRule type="expression" dxfId="27" priority="37" stopIfTrue="1">
      <formula>$AE129="None"</formula>
    </cfRule>
  </conditionalFormatting>
  <conditionalFormatting sqref="D131">
    <cfRule type="expression" dxfId="26" priority="36" stopIfTrue="1">
      <formula>#REF!="None"</formula>
    </cfRule>
  </conditionalFormatting>
  <conditionalFormatting sqref="D130 D133">
    <cfRule type="expression" dxfId="25" priority="35" stopIfTrue="1">
      <formula>#REF!="None"</formula>
    </cfRule>
  </conditionalFormatting>
  <conditionalFormatting sqref="D134">
    <cfRule type="expression" dxfId="24" priority="34" stopIfTrue="1">
      <formula>$AE134="None"</formula>
    </cfRule>
  </conditionalFormatting>
  <conditionalFormatting sqref="D135">
    <cfRule type="expression" dxfId="23" priority="33" stopIfTrue="1">
      <formula>#REF!="None"</formula>
    </cfRule>
  </conditionalFormatting>
  <conditionalFormatting sqref="D139">
    <cfRule type="expression" dxfId="22" priority="32" stopIfTrue="1">
      <formula>$AE139="None"</formula>
    </cfRule>
  </conditionalFormatting>
  <conditionalFormatting sqref="D141:D142">
    <cfRule type="expression" dxfId="21" priority="31" stopIfTrue="1">
      <formula>#REF!="None"</formula>
    </cfRule>
  </conditionalFormatting>
  <conditionalFormatting sqref="D140 D143">
    <cfRule type="expression" dxfId="20" priority="30" stopIfTrue="1">
      <formula>#REF!="None"</formula>
    </cfRule>
  </conditionalFormatting>
  <conditionalFormatting sqref="D144">
    <cfRule type="expression" dxfId="19" priority="24" stopIfTrue="1">
      <formula>$AE144="None"</formula>
    </cfRule>
  </conditionalFormatting>
  <conditionalFormatting sqref="C145">
    <cfRule type="expression" dxfId="18" priority="22">
      <formula>$AD145="None"</formula>
    </cfRule>
  </conditionalFormatting>
  <conditionalFormatting sqref="C144">
    <cfRule type="expression" dxfId="17" priority="21">
      <formula>$AP144="None"</formula>
    </cfRule>
  </conditionalFormatting>
  <conditionalFormatting sqref="E145">
    <cfRule type="expression" dxfId="16" priority="19">
      <formula>$AD145="None"</formula>
    </cfRule>
  </conditionalFormatting>
  <conditionalFormatting sqref="E144">
    <cfRule type="expression" dxfId="15" priority="18">
      <formula>$AP144="None"</formula>
    </cfRule>
  </conditionalFormatting>
  <conditionalFormatting sqref="E144">
    <cfRule type="expression" dxfId="14" priority="17">
      <formula>$AP144="None"</formula>
    </cfRule>
  </conditionalFormatting>
  <conditionalFormatting sqref="C132">
    <cfRule type="expression" dxfId="13" priority="1679">
      <formula>$AP131="None"</formula>
    </cfRule>
  </conditionalFormatting>
  <conditionalFormatting sqref="D132">
    <cfRule type="expression" dxfId="12" priority="16" stopIfTrue="1">
      <formula>#REF!="None"</formula>
    </cfRule>
  </conditionalFormatting>
  <conditionalFormatting sqref="D92">
    <cfRule type="expression" dxfId="11" priority="15" stopIfTrue="1">
      <formula>#REF!="None"</formula>
    </cfRule>
  </conditionalFormatting>
  <conditionalFormatting sqref="D85">
    <cfRule type="expression" dxfId="10" priority="14" stopIfTrue="1">
      <formula>#REF!="None"</formula>
    </cfRule>
  </conditionalFormatting>
  <conditionalFormatting sqref="D79">
    <cfRule type="expression" dxfId="9" priority="13" stopIfTrue="1">
      <formula>#REF!="None"</formula>
    </cfRule>
  </conditionalFormatting>
  <conditionalFormatting sqref="D117">
    <cfRule type="expression" dxfId="8" priority="12" stopIfTrue="1">
      <formula>#REF!="None"</formula>
    </cfRule>
  </conditionalFormatting>
  <conditionalFormatting sqref="C118">
    <cfRule type="expression" dxfId="7" priority="7">
      <formula>$AP118="None"</formula>
    </cfRule>
  </conditionalFormatting>
  <conditionalFormatting sqref="C118">
    <cfRule type="expression" dxfId="6" priority="6">
      <formula>$AP118="None"</formula>
    </cfRule>
  </conditionalFormatting>
  <conditionalFormatting sqref="D118">
    <cfRule type="expression" dxfId="5" priority="8" stopIfTrue="1">
      <formula>#REF!="None"</formula>
    </cfRule>
  </conditionalFormatting>
  <conditionalFormatting sqref="C118">
    <cfRule type="expression" dxfId="4" priority="5">
      <formula>$AP118="None"</formula>
    </cfRule>
  </conditionalFormatting>
  <conditionalFormatting sqref="P20:P25">
    <cfRule type="expression" dxfId="3" priority="3" stopIfTrue="1">
      <formula>$AE20="None"</formula>
    </cfRule>
  </conditionalFormatting>
  <conditionalFormatting sqref="P19">
    <cfRule type="expression" dxfId="2" priority="4" stopIfTrue="1">
      <formula>$AE19="None"</formula>
    </cfRule>
  </conditionalFormatting>
  <conditionalFormatting sqref="H20:H25">
    <cfRule type="expression" dxfId="1" priority="1" stopIfTrue="1">
      <formula>$AE20="None"</formula>
    </cfRule>
  </conditionalFormatting>
  <conditionalFormatting sqref="H19">
    <cfRule type="expression" dxfId="0" priority="2" stopIfTrue="1">
      <formula>$AE19="None"</formula>
    </cfRule>
  </conditionalFormatting>
  <pageMargins left="0.7" right="0.7" top="0.75" bottom="0.75" header="0.3" footer="0.3"/>
  <pageSetup scale="2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Stafford</vt:lpstr>
      <vt:lpstr>High 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Bidarkar</dc:creator>
  <cp:lastModifiedBy>Khalid Rana</cp:lastModifiedBy>
  <cp:lastPrinted>2019-09-13T21:08:02Z</cp:lastPrinted>
  <dcterms:created xsi:type="dcterms:W3CDTF">2019-03-05T18:31:48Z</dcterms:created>
  <dcterms:modified xsi:type="dcterms:W3CDTF">2019-09-16T13:27:51Z</dcterms:modified>
</cp:coreProperties>
</file>