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07AA1A66-7392-4FDE-BDA6-DBB96DF6087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Arkusz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<sst xmlns="http://schemas.openxmlformats.org/spreadsheetml/2006/main" count="112" uniqueCount="63">
  <si>
    <t>Kategoria kosztów</t>
  </si>
  <si>
    <t>Nazwa kosztu</t>
  </si>
  <si>
    <t>Wysokość stawki</t>
  </si>
  <si>
    <t>Ilość stawek</t>
  </si>
  <si>
    <t>Ogółem dla stawki jednostkowej</t>
  </si>
  <si>
    <t>Wartość ogółem</t>
  </si>
  <si>
    <t>Wydatki kwalifikowane</t>
  </si>
  <si>
    <t>Dofinansowanie</t>
  </si>
  <si>
    <t>Usługi zewnętrzne</t>
  </si>
  <si>
    <t>Spotkania konsultacyjne z pracodawcami</t>
  </si>
  <si>
    <t>Personel projektu</t>
  </si>
  <si>
    <t>Opracowanie modyfikacji programów studiów na kierunku Transport</t>
  </si>
  <si>
    <t>Opracowanie nowych modułów na potrzeby programów studiów</t>
  </si>
  <si>
    <t>Wartości niematerialne i prawne</t>
  </si>
  <si>
    <t>Zakup licencji oprogramowania iSpring do tworzenia materiałów e-learningowych</t>
  </si>
  <si>
    <t>Opracowanie planu i programu kształcenia z uwzględnieniem nowych i zmodyfikowanych modułów kształcenia</t>
  </si>
  <si>
    <t>Środki trwałe/Dostawy</t>
  </si>
  <si>
    <t>Rozbudowa poligonu Inteligentnych Systemów Transportowych (IST)</t>
  </si>
  <si>
    <t>Rozbudowa Laboratorium inżynierii ruchu i monitoringu</t>
  </si>
  <si>
    <t>Rozbudowa laboratorium technik symulacyjnych</t>
  </si>
  <si>
    <t>Dostawy (inne niż środki trwałe)</t>
  </si>
  <si>
    <t>Uruchomienie laboratorium technik logistycznych</t>
  </si>
  <si>
    <t>Zakup oprogramowania FlexSim</t>
  </si>
  <si>
    <t>Zakup aktualizacyjny oprogramowania Powersim Studio</t>
  </si>
  <si>
    <t>Zakup podręczników i książek</t>
  </si>
  <si>
    <t>Opracowanie programu studiów dla specjalności Energia odnawialna</t>
  </si>
  <si>
    <t>Opracowanie planu i programu kształcenia nowej specjalności</t>
  </si>
  <si>
    <t>Przygotowanie skryptów w formie e-booków</t>
  </si>
  <si>
    <t>Utworzenie pracowni komputerowej dla nowej specjalności EO</t>
  </si>
  <si>
    <t>Wyposażenie pracowni komputerowej w specjalistyczne oprogramowanie</t>
  </si>
  <si>
    <t>Utworzenie specjalistycznego laboratorium Energetyki odnawialnej</t>
  </si>
  <si>
    <t>Zatrudnienie pracownika inżynieryjno-technicznego</t>
  </si>
  <si>
    <t>Spotkanie konsultacyjne z pracodawcami</t>
  </si>
  <si>
    <t>Opracowanie programu studiów dla specjalności Budownictwo zeroemisyjne</t>
  </si>
  <si>
    <t>Opracowanie planu i programu studiów nowej specjalności BZ</t>
  </si>
  <si>
    <t>Utworzenie pracowni komputerowej na potrzeby nowej specjalności BZ</t>
  </si>
  <si>
    <t>Zakup specjalistycznego oprogramowania do pracowni komputerowej</t>
  </si>
  <si>
    <t>Szkolenia i kursy dla studentów kierunku Transport</t>
  </si>
  <si>
    <t>Wykłady otwarte - spotkanie z praktyka</t>
  </si>
  <si>
    <t>Wizyty studyjne</t>
  </si>
  <si>
    <t>Prenumerata czasopism branżowych</t>
  </si>
  <si>
    <t>Szkolenia i kursy dla studentów specjalności Energetyka Odnawialna i Budownictwo Zeroemisyjne</t>
  </si>
  <si>
    <t>Wizyty studyjne studentów specjalności  Energetyka Odnawialna</t>
  </si>
  <si>
    <t>Koszty wsparcia uczestników projektu</t>
  </si>
  <si>
    <t>Wynagrodzenie stażystów</t>
  </si>
  <si>
    <t>Koszty organizacji staży</t>
  </si>
  <si>
    <t>Refundacja wynagrodzenia opiekuna stażysty w przedsiębiorstwie</t>
  </si>
  <si>
    <t>Koszty związane z wyposażeniem stażysty</t>
  </si>
  <si>
    <t>Opracowanie programów kursów wyrównawczych</t>
  </si>
  <si>
    <t>Prowadzenie zajęć wyrównawczych</t>
  </si>
  <si>
    <t>Organizacja Beskidzkiej Olimpiady Logistyczno-Transportowej</t>
  </si>
  <si>
    <t>Wykłady i warsztaty dla uczniów szkół średnich</t>
  </si>
  <si>
    <t>Spotkania z nauką dla uczniów szkół średnich - 4 edycje</t>
  </si>
  <si>
    <t>Organizacja warsztatów integracyjnych dla studentów I roku</t>
  </si>
  <si>
    <t>Szkolenia podnoszące kompetencje kadry dydaktycznej prowadzący zajęcia na kierunku Transport</t>
  </si>
  <si>
    <t>Prenumerata czasopism naukowych</t>
  </si>
  <si>
    <t>Koszty studiów podyplomowych  dla kadry dydaktycznej</t>
  </si>
  <si>
    <t>Studia podyplomowe - koszty dojazdów i noclegów</t>
  </si>
  <si>
    <t>Szkolenia podnoszące kompetencje kadry dydaktycznej prowadzący zajęcia na nowych specjalnościach</t>
  </si>
  <si>
    <t>Staże pracowników naukowych</t>
  </si>
  <si>
    <t>Wynagrodzenie specjalisty ds. weryfikacji kryteriów kwalifikacji</t>
  </si>
  <si>
    <t>Koszty pośrednie - 10% od kwalifikowalnych kosztów bezpośrednich</t>
  </si>
  <si>
    <t>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</si>
</sst>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NumberFormat="1" applyFont="1" applyFill="1" applyBorder="1"/>
    <xf numFmtId="0" fontId="1" fillId="3" borderId="1" xfId="0" applyNumberFormat="1" applyFont="1" applyFill="1" applyBorder="1"/>
    <xf numFmtId="0" fontId="1" fillId="0" borderId="1" xfId="0" applyNumberFormat="1" applyFont="1" applyBorder="1"/>
    <xf numFmtId="44" fontId="1" fillId="3" borderId="1" xfId="1" applyFont="1" applyFill="1" applyBorder="1"/>
    <xf numFmtId="44" fontId="1" fillId="0" borderId="1" xfId="1" applyFont="1" applyBorder="1"/>
    <xf numFmtId="0" fontId="2" fillId="2" borderId="1" xfId="0" applyNumberFormat="1" applyFont="1" applyFill="1" applyBorder="1" applyAlignment="1">
      <alignment wrapText="1"/>
    </xf>
    <xf numFmtId="0" fontId="1" fillId="3" borderId="1" xfId="0" applyNumberFormat="1" applyFont="1" applyFill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Normalny" xfId="0" builtinId="0"/>
    <cellStyle name="Walutowy" xfId="1" builtinId="4"/>
  </cellStyles>
  <dxfs count="9">
    <dxf>
      <font>
        <color rgb="FFFF0000"/>
        <family val="2"/>
      </font>
      <fill>
        <patternFill patternType="solid">
          <bgColor theme="0" tint="-0.24994659260841701"/>
        </patternFill>
      </fill>
    </dxf>
    <dxf>
      <font>
        <color rgb="FFFF0000"/>
        <family val="2"/>
      </font>
      <fill>
        <patternFill patternType="solid">
          <bgColor theme="0" tint="-0.24994659260841701"/>
        </patternFill>
      </fill>
    </dxf>
    <dxf>
      <font>
        <color rgb="FFFF0000"/>
        <family val="2"/>
      </font>
      <fill>
        <patternFill patternType="solid">
          <bgColor theme="0" tint="-0.24994659260841701"/>
        </patternFill>
      </fill>
    </dxf>
    <dxf>
      <font>
        <color rgb="FFFF0000"/>
        <family val="2"/>
      </font>
      <fill>
        <patternFill patternType="solid">
          <bgColor theme="0" tint="-0.24994659260841701"/>
        </patternFill>
      </fill>
    </dxf>
    <dxf>
      <font>
        <color rgb="FFFF0000"/>
        <family val="2"/>
      </font>
      <fill>
        <patternFill patternType="solid">
          <bgColor theme="0" tint="-0.24994659260841701"/>
        </patternFill>
      </fill>
    </dxf>
    <dxf>
      <font>
        <color rgb="FFFF0000"/>
        <family val="2"/>
      </font>
      <fill>
        <patternFill patternType="solid">
          <bgColor theme="0" tint="-0.24994659260841701"/>
        </patternFill>
      </fill>
    </dxf>
    <dxf>
      <font>
        <color theme="9" tint="-0.24994659260841701"/>
        <family val="2"/>
      </font>
      <fill>
        <patternFill patternType="solid">
          <bgColor theme="9" tint="0.59996337778862885"/>
        </patternFill>
      </fill>
    </dxf>
    <dxf>
      <font>
        <color theme="9" tint="-0.24994659260841701"/>
        <family val="2"/>
      </font>
      <fill>
        <patternFill patternType="solid">
          <bgColor theme="9" tint="0.59996337778862885"/>
        </patternFill>
      </fill>
    </dxf>
    <dxf>
      <font>
        <color rgb="FFFF0000"/>
        <family val="2"/>
      </font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obiecka\Downloads\Bud&#380;et_projektu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żet"/>
      <sheetName val="Limity"/>
      <sheetName val="Wskaźniki"/>
      <sheetName val="DICT"/>
      <sheetName val="Budżet_projektu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view="pageBreakPreview" topLeftCell="A16" zoomScaleNormal="100" zoomScaleSheetLayoutView="100" workbookViewId="0">
      <selection activeCell="F31" sqref="F31"/>
    </sheetView>
  </sheetViews>
  <sheetFormatPr defaultRowHeight="14.4" x14ac:dyDescent="0.3"/>
  <cols>
    <col min="1" max="1" width="7.44140625" customWidth="1"/>
    <col min="2" max="2" width="60.6640625" style="10" customWidth="1"/>
    <col min="3" max="3" width="20.77734375" hidden="1" customWidth="1"/>
    <col min="4" max="4" width="13.77734375" hidden="1" customWidth="1"/>
    <col min="5" max="5" width="23.109375" hidden="1" customWidth="1"/>
    <col min="6" max="6" width="16.6640625" customWidth="1"/>
    <col min="7" max="7" width="19.33203125" customWidth="1"/>
    <col min="8" max="8" width="18.88671875" customWidth="1"/>
    <col min="9" max="9" width="35.5546875" customWidth="1"/>
  </cols>
  <sheetData>
    <row r="1" spans="1:9" x14ac:dyDescent="0.3">
      <c r="A1" s="1" t="s">
        <v>62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0</v>
      </c>
    </row>
    <row r="2" spans="1:9" x14ac:dyDescent="0.3">
      <c r="A2" s="1">
        <v>1</v>
      </c>
      <c r="B2" s="8" t="s">
        <v>9</v>
      </c>
      <c r="C2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" s="3">
        <v>0</v>
      </c>
      <c r="E2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" s="5">
        <v>14322</v>
      </c>
      <c r="G2" s="5">
        <v>14322</v>
      </c>
      <c r="H2" s="5">
        <v>14322</v>
      </c>
      <c r="I2" s="3" t="s">
        <v>8</v>
      </c>
    </row>
    <row r="3" spans="1:9" x14ac:dyDescent="0.3">
      <c r="A3" s="1">
        <v>2</v>
      </c>
      <c r="B3" s="9" t="s">
        <v>11</v>
      </c>
      <c r="C3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" s="4">
        <v>0</v>
      </c>
      <c r="E3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" s="6">
        <v>180000</v>
      </c>
      <c r="G3" s="6">
        <v>180000</v>
      </c>
      <c r="H3" s="6">
        <v>180000</v>
      </c>
      <c r="I3" s="4" t="s">
        <v>10</v>
      </c>
    </row>
    <row r="4" spans="1:9" x14ac:dyDescent="0.3">
      <c r="A4" s="1">
        <v>3</v>
      </c>
      <c r="B4" s="8" t="s">
        <v>12</v>
      </c>
      <c r="C4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" s="3">
        <v>0</v>
      </c>
      <c r="E4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" s="5">
        <v>144000</v>
      </c>
      <c r="G4" s="5">
        <v>144000</v>
      </c>
      <c r="H4" s="5">
        <v>144000</v>
      </c>
      <c r="I4" s="3" t="s">
        <v>10</v>
      </c>
    </row>
    <row r="5" spans="1:9" ht="28.8" x14ac:dyDescent="0.3">
      <c r="A5" s="1">
        <v>4</v>
      </c>
      <c r="B5" s="9" t="s">
        <v>14</v>
      </c>
      <c r="C5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5" s="4">
        <v>0</v>
      </c>
      <c r="E5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5" s="6">
        <v>125000</v>
      </c>
      <c r="G5" s="6">
        <v>125000</v>
      </c>
      <c r="H5" s="6">
        <v>125000</v>
      </c>
      <c r="I5" s="4" t="s">
        <v>13</v>
      </c>
    </row>
    <row r="6" spans="1:9" ht="28.8" x14ac:dyDescent="0.3">
      <c r="A6" s="1">
        <v>5</v>
      </c>
      <c r="B6" s="8" t="s">
        <v>15</v>
      </c>
      <c r="C6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6" s="3">
        <v>0</v>
      </c>
      <c r="E6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6" s="5">
        <v>15000</v>
      </c>
      <c r="G6" s="5">
        <v>15000</v>
      </c>
      <c r="H6" s="5">
        <v>15000</v>
      </c>
      <c r="I6" s="3" t="s">
        <v>10</v>
      </c>
    </row>
    <row r="7" spans="1:9" x14ac:dyDescent="0.3">
      <c r="A7" s="1">
        <v>6</v>
      </c>
      <c r="B7" s="9" t="s">
        <v>17</v>
      </c>
      <c r="C7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7" s="4">
        <v>0</v>
      </c>
      <c r="E7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7" s="6">
        <v>730000</v>
      </c>
      <c r="G7" s="6">
        <v>730000</v>
      </c>
      <c r="H7" s="6">
        <v>730000</v>
      </c>
      <c r="I7" s="4" t="s">
        <v>16</v>
      </c>
    </row>
    <row r="8" spans="1:9" x14ac:dyDescent="0.3">
      <c r="A8" s="1">
        <v>7</v>
      </c>
      <c r="B8" s="8" t="s">
        <v>18</v>
      </c>
      <c r="C8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8" s="3">
        <v>0</v>
      </c>
      <c r="E8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8" s="5">
        <v>350000</v>
      </c>
      <c r="G8" s="5">
        <v>350000</v>
      </c>
      <c r="H8" s="5">
        <v>350000</v>
      </c>
      <c r="I8" s="3" t="s">
        <v>16</v>
      </c>
    </row>
    <row r="9" spans="1:9" x14ac:dyDescent="0.3">
      <c r="A9" s="1">
        <v>8</v>
      </c>
      <c r="B9" s="9" t="s">
        <v>19</v>
      </c>
      <c r="C9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9" s="4">
        <v>0</v>
      </c>
      <c r="E9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9" s="6">
        <v>250000</v>
      </c>
      <c r="G9" s="6">
        <v>250000</v>
      </c>
      <c r="H9" s="6">
        <v>250000</v>
      </c>
      <c r="I9" s="4" t="s">
        <v>16</v>
      </c>
    </row>
    <row r="10" spans="1:9" x14ac:dyDescent="0.3">
      <c r="A10" s="1">
        <v>9</v>
      </c>
      <c r="B10" s="8" t="s">
        <v>21</v>
      </c>
      <c r="C10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0" s="3">
        <v>0</v>
      </c>
      <c r="E10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0" s="5">
        <v>220000</v>
      </c>
      <c r="G10" s="5">
        <v>220000</v>
      </c>
      <c r="H10" s="5">
        <v>220000</v>
      </c>
      <c r="I10" s="3" t="s">
        <v>20</v>
      </c>
    </row>
    <row r="11" spans="1:9" x14ac:dyDescent="0.3">
      <c r="A11" s="1">
        <v>10</v>
      </c>
      <c r="B11" s="9" t="s">
        <v>22</v>
      </c>
      <c r="C11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1" s="4">
        <v>0</v>
      </c>
      <c r="E11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1" s="6">
        <v>46500</v>
      </c>
      <c r="G11" s="6">
        <v>46500</v>
      </c>
      <c r="H11" s="6">
        <v>46500</v>
      </c>
      <c r="I11" s="4" t="s">
        <v>20</v>
      </c>
    </row>
    <row r="12" spans="1:9" x14ac:dyDescent="0.3">
      <c r="A12" s="1">
        <v>11</v>
      </c>
      <c r="B12" s="8" t="s">
        <v>23</v>
      </c>
      <c r="C12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2" s="3">
        <v>0</v>
      </c>
      <c r="E12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2" s="5">
        <v>6800</v>
      </c>
      <c r="G12" s="5">
        <v>6800</v>
      </c>
      <c r="H12" s="5">
        <v>6800</v>
      </c>
      <c r="I12" s="3" t="s">
        <v>13</v>
      </c>
    </row>
    <row r="13" spans="1:9" x14ac:dyDescent="0.3">
      <c r="A13" s="1">
        <v>12</v>
      </c>
      <c r="B13" s="9" t="s">
        <v>24</v>
      </c>
      <c r="C13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3" s="4">
        <v>0</v>
      </c>
      <c r="E13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3" s="6">
        <v>108000</v>
      </c>
      <c r="G13" s="6">
        <v>108000</v>
      </c>
      <c r="H13" s="6">
        <v>108000</v>
      </c>
      <c r="I13" s="4" t="s">
        <v>20</v>
      </c>
    </row>
    <row r="14" spans="1:9" x14ac:dyDescent="0.3">
      <c r="A14" s="1">
        <v>13</v>
      </c>
      <c r="B14" s="8" t="s">
        <v>9</v>
      </c>
      <c r="C14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4" s="3">
        <v>0</v>
      </c>
      <c r="E14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4" s="5">
        <v>2790</v>
      </c>
      <c r="G14" s="5">
        <v>2790</v>
      </c>
      <c r="H14" s="5">
        <v>2790</v>
      </c>
      <c r="I14" s="3" t="s">
        <v>8</v>
      </c>
    </row>
    <row r="15" spans="1:9" x14ac:dyDescent="0.3">
      <c r="A15" s="1">
        <v>14</v>
      </c>
      <c r="B15" s="9" t="s">
        <v>25</v>
      </c>
      <c r="C15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5" s="4">
        <v>0</v>
      </c>
      <c r="E15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5" s="6">
        <v>135000</v>
      </c>
      <c r="G15" s="6">
        <v>135000</v>
      </c>
      <c r="H15" s="6">
        <v>135000</v>
      </c>
      <c r="I15" s="4" t="s">
        <v>10</v>
      </c>
    </row>
    <row r="16" spans="1:9" x14ac:dyDescent="0.3">
      <c r="A16" s="1">
        <v>15</v>
      </c>
      <c r="B16" s="8" t="s">
        <v>26</v>
      </c>
      <c r="C16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6" s="3">
        <v>0</v>
      </c>
      <c r="E16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6" s="5">
        <v>9000</v>
      </c>
      <c r="G16" s="5">
        <v>9000</v>
      </c>
      <c r="H16" s="5">
        <v>9000</v>
      </c>
      <c r="I16" s="3" t="s">
        <v>10</v>
      </c>
    </row>
    <row r="17" spans="1:9" x14ac:dyDescent="0.3">
      <c r="A17" s="1">
        <v>16</v>
      </c>
      <c r="B17" s="9" t="s">
        <v>27</v>
      </c>
      <c r="C17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7" s="4">
        <v>0</v>
      </c>
      <c r="E17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7" s="6">
        <v>45000</v>
      </c>
      <c r="G17" s="6">
        <v>45000</v>
      </c>
      <c r="H17" s="6">
        <v>45000</v>
      </c>
      <c r="I17" s="4" t="s">
        <v>10</v>
      </c>
    </row>
    <row r="18" spans="1:9" x14ac:dyDescent="0.3">
      <c r="A18" s="1">
        <v>17</v>
      </c>
      <c r="B18" s="8" t="s">
        <v>28</v>
      </c>
      <c r="C18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8" s="3">
        <v>0</v>
      </c>
      <c r="E18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8" s="5">
        <v>224000</v>
      </c>
      <c r="G18" s="5">
        <v>224000</v>
      </c>
      <c r="H18" s="5">
        <v>224000</v>
      </c>
      <c r="I18" s="3" t="s">
        <v>16</v>
      </c>
    </row>
    <row r="19" spans="1:9" ht="28.8" x14ac:dyDescent="0.3">
      <c r="A19" s="1">
        <v>18</v>
      </c>
      <c r="B19" s="9" t="s">
        <v>29</v>
      </c>
      <c r="C19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19" s="4">
        <v>0</v>
      </c>
      <c r="E19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19" s="6">
        <v>80000</v>
      </c>
      <c r="G19" s="6">
        <v>80000</v>
      </c>
      <c r="H19" s="6">
        <v>80000</v>
      </c>
      <c r="I19" s="4" t="s">
        <v>13</v>
      </c>
    </row>
    <row r="20" spans="1:9" x14ac:dyDescent="0.3">
      <c r="A20" s="1">
        <v>19</v>
      </c>
      <c r="B20" s="8" t="s">
        <v>30</v>
      </c>
      <c r="C20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0" s="3">
        <v>0</v>
      </c>
      <c r="E20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0" s="5">
        <v>912000</v>
      </c>
      <c r="G20" s="5">
        <v>912000</v>
      </c>
      <c r="H20" s="5">
        <v>912000</v>
      </c>
      <c r="I20" s="3" t="s">
        <v>16</v>
      </c>
    </row>
    <row r="21" spans="1:9" x14ac:dyDescent="0.3">
      <c r="A21" s="1">
        <v>20</v>
      </c>
      <c r="B21" s="9" t="s">
        <v>31</v>
      </c>
      <c r="C21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1" s="4">
        <v>0</v>
      </c>
      <c r="E21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1" s="6">
        <v>294000</v>
      </c>
      <c r="G21" s="6">
        <v>294000</v>
      </c>
      <c r="H21" s="6">
        <v>294000</v>
      </c>
      <c r="I21" s="4" t="s">
        <v>10</v>
      </c>
    </row>
    <row r="22" spans="1:9" x14ac:dyDescent="0.3">
      <c r="A22" s="1">
        <v>21</v>
      </c>
      <c r="B22" s="8" t="s">
        <v>24</v>
      </c>
      <c r="C22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2" s="3">
        <v>0</v>
      </c>
      <c r="E22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2" s="5">
        <v>100000</v>
      </c>
      <c r="G22" s="5">
        <v>100000</v>
      </c>
      <c r="H22" s="5">
        <v>100000</v>
      </c>
      <c r="I22" s="3" t="s">
        <v>20</v>
      </c>
    </row>
    <row r="23" spans="1:9" x14ac:dyDescent="0.3">
      <c r="A23" s="1">
        <v>22</v>
      </c>
      <c r="B23" s="9" t="s">
        <v>32</v>
      </c>
      <c r="C23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3" s="4">
        <v>0</v>
      </c>
      <c r="E23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3" s="6">
        <v>2790</v>
      </c>
      <c r="G23" s="6">
        <v>2790</v>
      </c>
      <c r="H23" s="6">
        <v>2790</v>
      </c>
      <c r="I23" s="4" t="s">
        <v>8</v>
      </c>
    </row>
    <row r="24" spans="1:9" ht="28.8" x14ac:dyDescent="0.3">
      <c r="A24" s="1">
        <v>23</v>
      </c>
      <c r="B24" s="8" t="s">
        <v>33</v>
      </c>
      <c r="C24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4" s="3">
        <v>0</v>
      </c>
      <c r="E24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4" s="5">
        <v>63000</v>
      </c>
      <c r="G24" s="5">
        <v>63000</v>
      </c>
      <c r="H24" s="5">
        <v>63000</v>
      </c>
      <c r="I24" s="3" t="s">
        <v>10</v>
      </c>
    </row>
    <row r="25" spans="1:9" x14ac:dyDescent="0.3">
      <c r="A25" s="1">
        <v>24</v>
      </c>
      <c r="B25" s="9" t="s">
        <v>34</v>
      </c>
      <c r="C25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5" s="4">
        <v>0</v>
      </c>
      <c r="E25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5" s="6">
        <v>6000</v>
      </c>
      <c r="G25" s="6">
        <v>6000</v>
      </c>
      <c r="H25" s="6">
        <v>6000</v>
      </c>
      <c r="I25" s="4" t="s">
        <v>10</v>
      </c>
    </row>
    <row r="26" spans="1:9" x14ac:dyDescent="0.3">
      <c r="A26" s="1">
        <v>25</v>
      </c>
      <c r="B26" s="8" t="s">
        <v>35</v>
      </c>
      <c r="C26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6" s="3">
        <v>0</v>
      </c>
      <c r="E26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6" s="5">
        <v>160000</v>
      </c>
      <c r="G26" s="5">
        <v>160000</v>
      </c>
      <c r="H26" s="5">
        <v>160000</v>
      </c>
      <c r="I26" s="3" t="s">
        <v>16</v>
      </c>
    </row>
    <row r="27" spans="1:9" x14ac:dyDescent="0.3">
      <c r="A27" s="1">
        <v>26</v>
      </c>
      <c r="B27" s="9" t="s">
        <v>36</v>
      </c>
      <c r="C27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7" s="4">
        <v>0</v>
      </c>
      <c r="E27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7" s="6">
        <v>164000</v>
      </c>
      <c r="G27" s="6">
        <v>164000</v>
      </c>
      <c r="H27" s="6">
        <v>164000</v>
      </c>
      <c r="I27" s="4" t="s">
        <v>13</v>
      </c>
    </row>
    <row r="28" spans="1:9" x14ac:dyDescent="0.3">
      <c r="A28" s="1">
        <v>27</v>
      </c>
      <c r="B28" s="8" t="s">
        <v>24</v>
      </c>
      <c r="C28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8" s="3">
        <v>0</v>
      </c>
      <c r="E28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8" s="5">
        <v>100000</v>
      </c>
      <c r="G28" s="5">
        <v>100000</v>
      </c>
      <c r="H28" s="5">
        <v>100000</v>
      </c>
      <c r="I28" s="3" t="s">
        <v>20</v>
      </c>
    </row>
    <row r="29" spans="1:9" x14ac:dyDescent="0.3">
      <c r="A29" s="1">
        <v>28</v>
      </c>
      <c r="B29" s="9" t="s">
        <v>37</v>
      </c>
      <c r="C29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29" s="4">
        <v>0</v>
      </c>
      <c r="E29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29" s="6">
        <v>500000</v>
      </c>
      <c r="G29" s="6">
        <v>500000</v>
      </c>
      <c r="H29" s="6">
        <v>500000</v>
      </c>
      <c r="I29" s="4" t="s">
        <v>8</v>
      </c>
    </row>
    <row r="30" spans="1:9" x14ac:dyDescent="0.3">
      <c r="A30" s="1">
        <v>29</v>
      </c>
      <c r="B30" s="8" t="s">
        <v>38</v>
      </c>
      <c r="C30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0" s="3">
        <v>0</v>
      </c>
      <c r="E30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0" s="5">
        <v>46300</v>
      </c>
      <c r="G30" s="5">
        <v>46300</v>
      </c>
      <c r="H30" s="5">
        <v>46300</v>
      </c>
      <c r="I30" s="3" t="s">
        <v>8</v>
      </c>
    </row>
    <row r="31" spans="1:9" x14ac:dyDescent="0.3">
      <c r="A31" s="1"/>
      <c r="B31" s="8"/>
      <c r="C31" s="3"/>
      <c r="D31" s="3"/>
      <c r="E31" s="3"/>
      <c r="F31" s="5"/>
      <c r="G31" s="5"/>
      <c r="H31" s="5"/>
      <c r="I31" s="3"/>
    </row>
    <row r="32" spans="1:9" x14ac:dyDescent="0.3">
      <c r="A32" s="1">
        <v>30</v>
      </c>
      <c r="B32" s="9" t="s">
        <v>39</v>
      </c>
      <c r="C32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2" s="4">
        <v>0</v>
      </c>
      <c r="E32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2" s="6">
        <v>66000</v>
      </c>
      <c r="G32" s="6">
        <v>66000</v>
      </c>
      <c r="H32" s="6">
        <v>66000</v>
      </c>
      <c r="I32" s="4" t="s">
        <v>8</v>
      </c>
    </row>
    <row r="33" spans="1:9" x14ac:dyDescent="0.3">
      <c r="A33" s="1">
        <v>31</v>
      </c>
      <c r="B33" s="8" t="s">
        <v>40</v>
      </c>
      <c r="C33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3" s="3">
        <v>0</v>
      </c>
      <c r="E33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3" s="5">
        <v>25400</v>
      </c>
      <c r="G33" s="5">
        <v>25400</v>
      </c>
      <c r="H33" s="5">
        <v>25400</v>
      </c>
      <c r="I33" s="3" t="s">
        <v>8</v>
      </c>
    </row>
    <row r="34" spans="1:9" ht="28.8" x14ac:dyDescent="0.3">
      <c r="A34" s="1">
        <v>32</v>
      </c>
      <c r="B34" s="9" t="s">
        <v>41</v>
      </c>
      <c r="C34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4" s="4">
        <v>0</v>
      </c>
      <c r="E34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4" s="6">
        <v>764000</v>
      </c>
      <c r="G34" s="6">
        <v>764000</v>
      </c>
      <c r="H34" s="6">
        <v>764000</v>
      </c>
      <c r="I34" s="4" t="s">
        <v>8</v>
      </c>
    </row>
    <row r="35" spans="1:9" x14ac:dyDescent="0.3">
      <c r="A35" s="1">
        <v>33</v>
      </c>
      <c r="B35" s="8" t="s">
        <v>42</v>
      </c>
      <c r="C35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5" s="3">
        <v>0</v>
      </c>
      <c r="E35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5" s="5">
        <v>102500</v>
      </c>
      <c r="G35" s="5">
        <v>102500</v>
      </c>
      <c r="H35" s="5">
        <v>102500</v>
      </c>
      <c r="I35" s="3" t="s">
        <v>8</v>
      </c>
    </row>
    <row r="36" spans="1:9" x14ac:dyDescent="0.3">
      <c r="A36" s="1">
        <v>34</v>
      </c>
      <c r="B36" s="9" t="s">
        <v>38</v>
      </c>
      <c r="C36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6" s="4">
        <v>0</v>
      </c>
      <c r="E36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6" s="6">
        <v>33000</v>
      </c>
      <c r="G36" s="6">
        <v>33000</v>
      </c>
      <c r="H36" s="6">
        <v>33000</v>
      </c>
      <c r="I36" s="4" t="s">
        <v>8</v>
      </c>
    </row>
    <row r="37" spans="1:9" x14ac:dyDescent="0.3">
      <c r="A37" s="1">
        <v>35</v>
      </c>
      <c r="B37" s="8" t="s">
        <v>44</v>
      </c>
      <c r="C37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7" s="3">
        <v>0</v>
      </c>
      <c r="E37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7" s="5">
        <v>378000</v>
      </c>
      <c r="G37" s="5">
        <v>378000</v>
      </c>
      <c r="H37" s="5">
        <v>378000</v>
      </c>
      <c r="I37" s="3" t="s">
        <v>43</v>
      </c>
    </row>
    <row r="38" spans="1:9" x14ac:dyDescent="0.3">
      <c r="A38" s="1">
        <v>36</v>
      </c>
      <c r="B38" s="9" t="s">
        <v>45</v>
      </c>
      <c r="C38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8" s="4">
        <v>0</v>
      </c>
      <c r="E38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8" s="6">
        <v>112000</v>
      </c>
      <c r="G38" s="6">
        <v>112000</v>
      </c>
      <c r="H38" s="6">
        <v>112000</v>
      </c>
      <c r="I38" s="4" t="s">
        <v>8</v>
      </c>
    </row>
    <row r="39" spans="1:9" x14ac:dyDescent="0.3">
      <c r="A39" s="1">
        <v>37</v>
      </c>
      <c r="B39" s="8" t="s">
        <v>46</v>
      </c>
      <c r="C39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39" s="3">
        <v>0</v>
      </c>
      <c r="E39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39" s="5">
        <v>77760</v>
      </c>
      <c r="G39" s="5">
        <v>77760</v>
      </c>
      <c r="H39" s="5">
        <v>77760</v>
      </c>
      <c r="I39" s="3" t="s">
        <v>8</v>
      </c>
    </row>
    <row r="40" spans="1:9" x14ac:dyDescent="0.3">
      <c r="A40" s="1">
        <v>38</v>
      </c>
      <c r="B40" s="9" t="s">
        <v>47</v>
      </c>
      <c r="C40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0" s="4">
        <v>0</v>
      </c>
      <c r="E40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0" s="6">
        <v>6000</v>
      </c>
      <c r="G40" s="6">
        <v>6000</v>
      </c>
      <c r="H40" s="6">
        <v>6000</v>
      </c>
      <c r="I40" s="4" t="s">
        <v>20</v>
      </c>
    </row>
    <row r="41" spans="1:9" x14ac:dyDescent="0.3">
      <c r="A41" s="1">
        <v>39</v>
      </c>
      <c r="B41" s="8" t="s">
        <v>48</v>
      </c>
      <c r="C41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1" s="3">
        <v>0</v>
      </c>
      <c r="E41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1" s="5">
        <v>4500</v>
      </c>
      <c r="G41" s="5">
        <v>4500</v>
      </c>
      <c r="H41" s="5">
        <v>4500</v>
      </c>
      <c r="I41" s="3" t="s">
        <v>10</v>
      </c>
    </row>
    <row r="42" spans="1:9" x14ac:dyDescent="0.3">
      <c r="A42" s="1">
        <v>40</v>
      </c>
      <c r="B42" s="9" t="s">
        <v>49</v>
      </c>
      <c r="C42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2" s="4">
        <v>0</v>
      </c>
      <c r="E42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2" s="6">
        <v>121500</v>
      </c>
      <c r="G42" s="6">
        <v>121500</v>
      </c>
      <c r="H42" s="6">
        <v>121500</v>
      </c>
      <c r="I42" s="4" t="s">
        <v>10</v>
      </c>
    </row>
    <row r="43" spans="1:9" x14ac:dyDescent="0.3">
      <c r="A43" s="1">
        <v>41</v>
      </c>
      <c r="B43" s="8" t="s">
        <v>50</v>
      </c>
      <c r="C43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3" s="3">
        <v>0</v>
      </c>
      <c r="E43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3" s="5">
        <v>108000</v>
      </c>
      <c r="G43" s="5">
        <v>108000</v>
      </c>
      <c r="H43" s="5">
        <v>108000</v>
      </c>
      <c r="I43" s="3" t="s">
        <v>10</v>
      </c>
    </row>
    <row r="44" spans="1:9" x14ac:dyDescent="0.3">
      <c r="A44" s="1">
        <v>42</v>
      </c>
      <c r="B44" s="9" t="s">
        <v>51</v>
      </c>
      <c r="C44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4" s="4">
        <v>0</v>
      </c>
      <c r="E44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4" s="6">
        <v>73800</v>
      </c>
      <c r="G44" s="6">
        <v>73800</v>
      </c>
      <c r="H44" s="6">
        <v>73800</v>
      </c>
      <c r="I44" s="4" t="s">
        <v>10</v>
      </c>
    </row>
    <row r="45" spans="1:9" x14ac:dyDescent="0.3">
      <c r="A45" s="1">
        <v>43</v>
      </c>
      <c r="B45" s="8" t="s">
        <v>52</v>
      </c>
      <c r="C45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5" s="3">
        <v>0</v>
      </c>
      <c r="E45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5" s="5">
        <v>62400</v>
      </c>
      <c r="G45" s="5">
        <v>62400</v>
      </c>
      <c r="H45" s="5">
        <v>62400</v>
      </c>
      <c r="I45" s="3" t="s">
        <v>8</v>
      </c>
    </row>
    <row r="46" spans="1:9" x14ac:dyDescent="0.3">
      <c r="A46" s="1">
        <v>44</v>
      </c>
      <c r="B46" s="9" t="s">
        <v>53</v>
      </c>
      <c r="C46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6" s="4">
        <v>0</v>
      </c>
      <c r="E46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6" s="6">
        <v>29340</v>
      </c>
      <c r="G46" s="6">
        <v>29340</v>
      </c>
      <c r="H46" s="6">
        <v>29340</v>
      </c>
      <c r="I46" s="4" t="s">
        <v>10</v>
      </c>
    </row>
    <row r="47" spans="1:9" ht="28.8" x14ac:dyDescent="0.3">
      <c r="A47" s="1">
        <v>45</v>
      </c>
      <c r="B47" s="8" t="s">
        <v>54</v>
      </c>
      <c r="C47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7" s="3">
        <v>0</v>
      </c>
      <c r="E47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7" s="5">
        <v>146660</v>
      </c>
      <c r="G47" s="5">
        <v>146660</v>
      </c>
      <c r="H47" s="5">
        <v>146660</v>
      </c>
      <c r="I47" s="3" t="s">
        <v>8</v>
      </c>
    </row>
    <row r="48" spans="1:9" x14ac:dyDescent="0.3">
      <c r="A48" s="1">
        <v>46</v>
      </c>
      <c r="B48" s="9" t="s">
        <v>55</v>
      </c>
      <c r="C48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8" s="4">
        <v>0</v>
      </c>
      <c r="E48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8" s="6">
        <v>108000</v>
      </c>
      <c r="G48" s="6">
        <v>108000</v>
      </c>
      <c r="H48" s="6">
        <v>108000</v>
      </c>
      <c r="I48" s="4" t="s">
        <v>8</v>
      </c>
    </row>
    <row r="49" spans="1:9" x14ac:dyDescent="0.3">
      <c r="A49" s="1">
        <v>47</v>
      </c>
      <c r="B49" s="8" t="s">
        <v>56</v>
      </c>
      <c r="C49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49" s="3">
        <v>0</v>
      </c>
      <c r="E49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49" s="5">
        <v>70000</v>
      </c>
      <c r="G49" s="5">
        <v>70000</v>
      </c>
      <c r="H49" s="5">
        <v>70000</v>
      </c>
      <c r="I49" s="3" t="s">
        <v>8</v>
      </c>
    </row>
    <row r="50" spans="1:9" x14ac:dyDescent="0.3">
      <c r="A50" s="1">
        <v>48</v>
      </c>
      <c r="B50" s="9" t="s">
        <v>57</v>
      </c>
      <c r="C50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50" s="4">
        <v>0</v>
      </c>
      <c r="E50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50" s="6">
        <v>105000</v>
      </c>
      <c r="G50" s="6">
        <v>105000</v>
      </c>
      <c r="H50" s="6">
        <v>105000</v>
      </c>
      <c r="I50" s="4" t="s">
        <v>8</v>
      </c>
    </row>
    <row r="51" spans="1:9" ht="28.8" x14ac:dyDescent="0.3">
      <c r="A51" s="1">
        <v>49</v>
      </c>
      <c r="B51" s="8" t="s">
        <v>58</v>
      </c>
      <c r="C51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51" s="3">
        <v>0</v>
      </c>
      <c r="E51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51" s="5">
        <v>97500</v>
      </c>
      <c r="G51" s="5">
        <v>97500</v>
      </c>
      <c r="H51" s="5">
        <v>97500</v>
      </c>
      <c r="I51" s="3" t="s">
        <v>8</v>
      </c>
    </row>
    <row r="52" spans="1:9" x14ac:dyDescent="0.3">
      <c r="A52" s="1">
        <v>50</v>
      </c>
      <c r="B52" s="9" t="s">
        <v>59</v>
      </c>
      <c r="C52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52" s="4">
        <v>0</v>
      </c>
      <c r="E52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52" s="6">
        <v>60000</v>
      </c>
      <c r="G52" s="6">
        <v>60000</v>
      </c>
      <c r="H52" s="6">
        <v>60000</v>
      </c>
      <c r="I52" s="4" t="s">
        <v>8</v>
      </c>
    </row>
    <row r="53" spans="1:9" x14ac:dyDescent="0.3">
      <c r="A53" s="1">
        <v>51</v>
      </c>
      <c r="B53" s="8" t="s">
        <v>60</v>
      </c>
      <c r="C53" s="3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53" s="3">
        <v>0</v>
      </c>
      <c r="E53" s="3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53" s="5">
        <v>132000</v>
      </c>
      <c r="G53" s="5">
        <v>132000</v>
      </c>
      <c r="H53" s="5">
        <v>132000</v>
      </c>
      <c r="I53" s="3" t="s">
        <v>10</v>
      </c>
    </row>
    <row r="54" spans="1:9" x14ac:dyDescent="0.3">
      <c r="A54" s="1">
        <v>52</v>
      </c>
      <c r="B54" s="9" t="s">
        <v>61</v>
      </c>
      <c r="C54" s="4" t="str">
        <f>IF(AND(NOT(ISBLANK([1]!BudgetPositions[[#This Row],[Nazwa kosztu ryczałtu]])),[1]!BudgetPositions[[#This Row],[Rodzaj ryczałtu]]="stawka jednostkowa",[1]!BudgetPositions[[#This Row],[Czy uproszczona metoda rozliczania]]="Tak"),INDEX([1]!UnitRate[#Data],MATCH([1]!BudgetPositions[[#This Row],[Nazwa kosztu ryczałtu]],[1]!UnitRate[sj],0),2),"")</f>
        <v/>
      </c>
      <c r="D54" s="4">
        <v>0</v>
      </c>
      <c r="E54" s="4" t="str">
        <f>IF(AND(NOT(ISBLANK([1]!BudgetPositions[[#This Row],[Nazwa kosztu ryczałtu]])),[1]!BudgetPositions[[#This Row],[Rodzaj ryczałtu]]="stawka jednostkowa",[1]!BudgetPositions[[#This Row],[Czy uproszczona metoda rozliczania]]="Tak"),[1]!BudgetPositions[[#This Row],[Ilość stawek]]*[1]!BudgetPositions[[#This Row],[Wysokość stawki]],"")</f>
        <v/>
      </c>
      <c r="F54" s="6">
        <v>771686.2</v>
      </c>
      <c r="G54" s="6">
        <v>771686.2</v>
      </c>
      <c r="H54" s="6">
        <v>771686.2</v>
      </c>
      <c r="I54" s="1"/>
    </row>
  </sheetData>
  <conditionalFormatting sqref="E2:E54">
    <cfRule type="expression" dxfId="8" priority="1">
      <formula>OR(NOT(INDIRECT("BudgetPositions[@Rodzaj ryczałtu]")="stawka jednostkowa"),NOT(INDIRECT("BudgetPositions[@Czy uproszczona metoda rozliczania]")="Tak"))</formula>
    </cfRule>
    <cfRule type="expression" dxfId="7" priority="2">
      <formula>AND(INDIRECT("BudgetPositions[@Czy uproszczona metoda rozliczania]")="Tak",INDIRECT("BudgetPositions[@Rodzaj ryczałtu]")="stawka jednostkowa",NOT(ISBLANK(INDIRECT("BudgetPositions[@Nazwa kosztu ryczałtu]"))))</formula>
    </cfRule>
  </conditionalFormatting>
  <conditionalFormatting sqref="C2:C54">
    <cfRule type="expression" dxfId="6" priority="3">
      <formula>AND(INDIRECT("BudgetPositions[@Czy uproszczona metoda rozliczania]")="Tak",INDIRECT("BudgetPositions[@Rodzaj ryczałtu]")="stawka jednostkowa",NOT(ISBLANK(INDIRECT("BudgetPositions[@Nazwa kosztu ryczałtu]"))))</formula>
    </cfRule>
    <cfRule type="expression" dxfId="5" priority="8">
      <formula>OR(NOT(INDIRECT("BudgetPositions[@Rodzaj ryczałtu]")="stawka jednostkowa"),NOT(INDIRECT("BudgetPositions[@Czy uproszczona metoda rozliczania]")="Tak"))</formula>
    </cfRule>
  </conditionalFormatting>
  <conditionalFormatting sqref="G2:G54">
    <cfRule type="expression" dxfId="4" priority="5">
      <formula>OR(AND((INDIRECT("BudgetPositions[@Rodzaj ryczałtu]")="stawka jednostkowa"),INDIRECT("BudgetPositions[@Czy uproszczona metoda rozliczania]")="Tak"),ISBLANK(INDIRECT("BudgetPositions[@Czy uproszczona metoda rozliczania]")))</formula>
    </cfRule>
  </conditionalFormatting>
  <conditionalFormatting sqref="F2:F54">
    <cfRule type="expression" dxfId="3" priority="6">
      <formula>OR(AND((INDIRECT("BudgetPositions[@Rodzaj ryczałtu]")="stawka jednostkowa"),INDIRECT("BudgetPositions[@Czy uproszczona metoda rozliczania]")="Tak"),ISBLANK(INDIRECT("BudgetPositions[@Czy uproszczona metoda rozliczania]")))</formula>
    </cfRule>
  </conditionalFormatting>
  <conditionalFormatting sqref="D2:D54">
    <cfRule type="expression" dxfId="2" priority="7">
      <formula>OR(NOT(INDIRECT("BudgetPositions[@Rodzaj ryczałtu]")="stawka jednostkowa"),NOT(INDIRECT("BudgetPositions[@Czy uproszczona metoda rozliczania]")="Tak"))</formula>
    </cfRule>
  </conditionalFormatting>
  <conditionalFormatting sqref="I2:I53">
    <cfRule type="expression" dxfId="1" priority="9">
      <formula>NOT(INDIRECT("BudgetPositions[@Czy uproszczona metoda rozliczania]")="Nie")</formula>
    </cfRule>
  </conditionalFormatting>
  <conditionalFormatting sqref="B2:B54">
    <cfRule type="expression" dxfId="0" priority="10">
      <formula>AND(NOT(INDIRECT("BudgetPositions[@Czy uproszczona metoda rozliczania]")="Nie"),NOT(INDIRECT("BudgetPositions[@Rodzaj ryczałtu]")="kwota ryczałtowa"))</formula>
    </cfRule>
  </conditionalFormatting>
  <dataValidations count="1">
    <dataValidation type="list" allowBlank="1" showErrorMessage="1" sqref="I2:I53" xr:uid="{BC45BEE0-4E70-4075-9D0E-AE057E8950D8}">
      <formula1>IF(INDIRECT("BudgetPositions[@Czy uproszczona metoda rozliczania]")="Nie",INDIRECT("CostCategory[Kategoria kosztów]"),INDIRECT("emptyTable[col]"))</formula1>
    </dataValidation>
  </dataValidation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2023-10-17T13:05:53Z</dcterms:modified>
</cp:coreProperties>
</file>