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9"/>
  <workbookPr checkCompatibility="1"/>
  <mc:AlternateContent xmlns:mc="http://schemas.openxmlformats.org/markup-compatibility/2006">
    <mc:Choice Requires="x15">
      <x15ac:absPath xmlns:x15ac="http://schemas.microsoft.com/office/spreadsheetml/2010/11/ac" url="/Users/abeltis/Downloads/"/>
    </mc:Choice>
  </mc:AlternateContent>
  <xr:revisionPtr revIDLastSave="0" documentId="13_ncr:1_{1ABD9912-F6FD-F840-8942-1C52AC4403B6}" xr6:coauthVersionLast="43" xr6:coauthVersionMax="43" xr10:uidLastSave="{00000000-0000-0000-0000-000000000000}"/>
  <bookViews>
    <workbookView xWindow="20" yWindow="460" windowWidth="28760" windowHeight="17040" tabRatio="500" activeTab="4" xr2:uid="{00000000-000D-0000-FFFF-FFFF00000000}"/>
  </bookViews>
  <sheets>
    <sheet name="How to Use this SLA Template" sheetId="1" r:id="rId1"/>
    <sheet name="Lead Target by Month EXAMPLE" sheetId="2" r:id="rId2"/>
    <sheet name="Lead Target by Month CREATE" sheetId="3" r:id="rId3"/>
    <sheet name="PerformanceAgainstPlan EXAMPLE" sheetId="5" r:id="rId4"/>
    <sheet name="PerformanceAgainstPlan CREATE" sheetId="9" r:id="rId5"/>
    <sheet name="Actuals" sheetId="4" state="hidden" r:id="rId6"/>
    <sheet name="Data Sources" sheetId="7" state="hidden" r:id="rId7"/>
    <sheet name="Headcount" sheetId="8" state="hidden" r:id="rId8"/>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B31" i="2" l="1"/>
  <c r="C31" i="2"/>
  <c r="D31" i="2"/>
  <c r="E31" i="2"/>
  <c r="F31" i="2"/>
  <c r="G31" i="2"/>
  <c r="H31" i="2"/>
  <c r="I31" i="2"/>
  <c r="J31" i="2"/>
  <c r="K31" i="2"/>
  <c r="L31" i="2"/>
  <c r="M31" i="2"/>
  <c r="B6" i="5"/>
  <c r="M17" i="9" l="1"/>
  <c r="L17" i="9"/>
  <c r="K17" i="9"/>
  <c r="J17" i="9"/>
  <c r="I17" i="9"/>
  <c r="H17" i="9"/>
  <c r="G17" i="9"/>
  <c r="F17" i="9"/>
  <c r="E17" i="9"/>
  <c r="D17" i="9"/>
  <c r="C17" i="9"/>
  <c r="B17" i="9"/>
  <c r="B31" i="3"/>
  <c r="B3" i="9" s="1"/>
  <c r="L3" i="5"/>
  <c r="L22" i="5" s="1"/>
  <c r="L32" i="2"/>
  <c r="L4" i="5" s="1"/>
  <c r="L23" i="5" s="1"/>
  <c r="L33" i="2"/>
  <c r="L5" i="5" s="1"/>
  <c r="L24" i="5" s="1"/>
  <c r="L34" i="2"/>
  <c r="K3" i="5"/>
  <c r="K22" i="5" s="1"/>
  <c r="K32" i="2"/>
  <c r="K33" i="2"/>
  <c r="K34" i="2"/>
  <c r="K6" i="5" s="1"/>
  <c r="J32" i="2"/>
  <c r="J33" i="2"/>
  <c r="J34" i="2"/>
  <c r="J6" i="5" s="1"/>
  <c r="I32" i="2"/>
  <c r="I33" i="2"/>
  <c r="I5" i="5" s="1"/>
  <c r="I24" i="5" s="1"/>
  <c r="I34" i="2"/>
  <c r="I6" i="5" s="1"/>
  <c r="I25" i="5" s="1"/>
  <c r="H3" i="5"/>
  <c r="H22" i="5" s="1"/>
  <c r="H32" i="2"/>
  <c r="H4" i="5" s="1"/>
  <c r="H23" i="5" s="1"/>
  <c r="H33" i="2"/>
  <c r="H5" i="5" s="1"/>
  <c r="H34" i="2"/>
  <c r="G32" i="2"/>
  <c r="G33" i="2"/>
  <c r="G5" i="5" s="1"/>
  <c r="G24" i="5" s="1"/>
  <c r="G34" i="2"/>
  <c r="G6" i="5" s="1"/>
  <c r="F3" i="5"/>
  <c r="F22" i="5" s="1"/>
  <c r="F32" i="2"/>
  <c r="F4" i="5" s="1"/>
  <c r="F33" i="2"/>
  <c r="F5" i="5" s="1"/>
  <c r="F24" i="5" s="1"/>
  <c r="F34" i="2"/>
  <c r="F6" i="5" s="1"/>
  <c r="E3" i="5"/>
  <c r="E22" i="5" s="1"/>
  <c r="E32" i="2"/>
  <c r="E4" i="5" s="1"/>
  <c r="E33" i="2"/>
  <c r="E5" i="5" s="1"/>
  <c r="E24" i="5" s="1"/>
  <c r="E34" i="2"/>
  <c r="E6" i="5" s="1"/>
  <c r="E25" i="5" s="1"/>
  <c r="D3" i="5"/>
  <c r="D22" i="5" s="1"/>
  <c r="D32" i="2"/>
  <c r="D4" i="5" s="1"/>
  <c r="D33" i="2"/>
  <c r="D5" i="5" s="1"/>
  <c r="D24" i="5" s="1"/>
  <c r="D34" i="2"/>
  <c r="C32" i="2"/>
  <c r="C4" i="5" s="1"/>
  <c r="C23" i="5" s="1"/>
  <c r="C33" i="2"/>
  <c r="C5" i="5" s="1"/>
  <c r="C24" i="5" s="1"/>
  <c r="C34" i="2"/>
  <c r="C6" i="5" s="1"/>
  <c r="B32" i="2"/>
  <c r="B4" i="5" s="1"/>
  <c r="B33" i="2"/>
  <c r="B5" i="5" s="1"/>
  <c r="B24" i="5" s="1"/>
  <c r="B34" i="2"/>
  <c r="M17" i="5"/>
  <c r="M27" i="5" s="1"/>
  <c r="M8" i="5"/>
  <c r="L17" i="5"/>
  <c r="L6" i="5"/>
  <c r="K17" i="5"/>
  <c r="K4" i="5"/>
  <c r="K23" i="5" s="1"/>
  <c r="K5" i="5"/>
  <c r="K24" i="5" s="1"/>
  <c r="J17" i="5"/>
  <c r="J3" i="5"/>
  <c r="J22" i="5" s="1"/>
  <c r="J4" i="5"/>
  <c r="J5" i="5"/>
  <c r="J24" i="5" s="1"/>
  <c r="I17" i="5"/>
  <c r="I3" i="5"/>
  <c r="I22" i="5" s="1"/>
  <c r="I4" i="5"/>
  <c r="H17" i="5"/>
  <c r="H6" i="5"/>
  <c r="H25" i="5" s="1"/>
  <c r="G17" i="5"/>
  <c r="G3" i="5"/>
  <c r="G22" i="5" s="1"/>
  <c r="G4" i="5"/>
  <c r="G23" i="5" s="1"/>
  <c r="F17" i="5"/>
  <c r="E17" i="5"/>
  <c r="D17" i="5"/>
  <c r="D6" i="5"/>
  <c r="D25" i="5" s="1"/>
  <c r="C17" i="5"/>
  <c r="C3" i="5"/>
  <c r="C22" i="5" s="1"/>
  <c r="B17" i="5"/>
  <c r="B3" i="5"/>
  <c r="B22" i="5" s="1"/>
  <c r="M25" i="5"/>
  <c r="M24" i="5"/>
  <c r="M23" i="5"/>
  <c r="M22" i="5"/>
  <c r="M18" i="5"/>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F2" i="4"/>
  <c r="M34" i="3"/>
  <c r="M6" i="9" s="1"/>
  <c r="M25" i="9" s="1"/>
  <c r="L34" i="3"/>
  <c r="L6" i="9" s="1"/>
  <c r="L25" i="9" s="1"/>
  <c r="K34" i="3"/>
  <c r="K6" i="9" s="1"/>
  <c r="K25" i="9" s="1"/>
  <c r="J34" i="3"/>
  <c r="J6" i="9" s="1"/>
  <c r="J25" i="9" s="1"/>
  <c r="I34" i="3"/>
  <c r="I6" i="9" s="1"/>
  <c r="I25" i="9" s="1"/>
  <c r="H34" i="3"/>
  <c r="H6" i="9" s="1"/>
  <c r="H25" i="9" s="1"/>
  <c r="G34" i="3"/>
  <c r="G6" i="9" s="1"/>
  <c r="G25" i="9" s="1"/>
  <c r="F34" i="3"/>
  <c r="F6" i="9" s="1"/>
  <c r="F25" i="9" s="1"/>
  <c r="E34" i="3"/>
  <c r="E6" i="9" s="1"/>
  <c r="E25" i="9" s="1"/>
  <c r="D34" i="3"/>
  <c r="D6" i="9" s="1"/>
  <c r="D25" i="9" s="1"/>
  <c r="C34" i="3"/>
  <c r="C6" i="9" s="1"/>
  <c r="C25" i="9" s="1"/>
  <c r="B34" i="3"/>
  <c r="B6" i="9" s="1"/>
  <c r="B25" i="9" s="1"/>
  <c r="M33" i="3"/>
  <c r="M5" i="9" s="1"/>
  <c r="M24" i="9" s="1"/>
  <c r="L33" i="3"/>
  <c r="L5" i="9" s="1"/>
  <c r="L24" i="9" s="1"/>
  <c r="K33" i="3"/>
  <c r="K5" i="9" s="1"/>
  <c r="K24" i="9" s="1"/>
  <c r="J33" i="3"/>
  <c r="J5" i="9" s="1"/>
  <c r="J24" i="9" s="1"/>
  <c r="I33" i="3"/>
  <c r="I5" i="9" s="1"/>
  <c r="I24" i="9" s="1"/>
  <c r="H33" i="3"/>
  <c r="H5" i="9" s="1"/>
  <c r="H24" i="9" s="1"/>
  <c r="G33" i="3"/>
  <c r="G5" i="9" s="1"/>
  <c r="G24" i="9" s="1"/>
  <c r="F33" i="3"/>
  <c r="F5" i="9" s="1"/>
  <c r="F24" i="9" s="1"/>
  <c r="E33" i="3"/>
  <c r="E5" i="9" s="1"/>
  <c r="E24" i="9" s="1"/>
  <c r="D33" i="3"/>
  <c r="D5" i="9" s="1"/>
  <c r="D24" i="9" s="1"/>
  <c r="C33" i="3"/>
  <c r="C5" i="9" s="1"/>
  <c r="C24" i="9" s="1"/>
  <c r="B33" i="3"/>
  <c r="B5" i="9" s="1"/>
  <c r="B24" i="9" s="1"/>
  <c r="M32" i="3"/>
  <c r="M4" i="9" s="1"/>
  <c r="M23" i="9" s="1"/>
  <c r="L32" i="3"/>
  <c r="L4" i="9" s="1"/>
  <c r="L23" i="9" s="1"/>
  <c r="K32" i="3"/>
  <c r="K4" i="9" s="1"/>
  <c r="K23" i="9" s="1"/>
  <c r="J32" i="3"/>
  <c r="J4" i="9" s="1"/>
  <c r="J23" i="9" s="1"/>
  <c r="I32" i="3"/>
  <c r="I4" i="9" s="1"/>
  <c r="I23" i="9" s="1"/>
  <c r="H32" i="3"/>
  <c r="H4" i="9" s="1"/>
  <c r="H23" i="9" s="1"/>
  <c r="G32" i="3"/>
  <c r="G4" i="9" s="1"/>
  <c r="G23" i="9" s="1"/>
  <c r="F32" i="3"/>
  <c r="F4" i="9" s="1"/>
  <c r="F23" i="9" s="1"/>
  <c r="E32" i="3"/>
  <c r="E4" i="9" s="1"/>
  <c r="E23" i="9" s="1"/>
  <c r="D32" i="3"/>
  <c r="D4" i="9" s="1"/>
  <c r="D23" i="9" s="1"/>
  <c r="C32" i="3"/>
  <c r="C4" i="9" s="1"/>
  <c r="C23" i="9" s="1"/>
  <c r="B32" i="3"/>
  <c r="B4" i="9" s="1"/>
  <c r="B23" i="9" s="1"/>
  <c r="M31" i="3"/>
  <c r="M3" i="9" s="1"/>
  <c r="L31" i="3"/>
  <c r="L3" i="9" s="1"/>
  <c r="K31" i="3"/>
  <c r="K3" i="9" s="1"/>
  <c r="J31" i="3"/>
  <c r="J3" i="9" s="1"/>
  <c r="I31" i="3"/>
  <c r="I3" i="9" s="1"/>
  <c r="H31" i="3"/>
  <c r="H3" i="9" s="1"/>
  <c r="G31" i="3"/>
  <c r="G3" i="9" s="1"/>
  <c r="F31" i="3"/>
  <c r="F3" i="9" s="1"/>
  <c r="E31" i="3"/>
  <c r="E3" i="9" s="1"/>
  <c r="D31" i="3"/>
  <c r="D3" i="9" s="1"/>
  <c r="C31" i="3"/>
  <c r="C3" i="9" s="1"/>
  <c r="M34" i="2"/>
  <c r="M33" i="2"/>
  <c r="M32" i="2"/>
  <c r="H8" i="5" l="1"/>
  <c r="I8" i="5"/>
  <c r="I27" i="5" s="1"/>
  <c r="H24" i="5"/>
  <c r="B8" i="5"/>
  <c r="B27" i="5" s="1"/>
  <c r="B23" i="5"/>
  <c r="D8" i="5"/>
  <c r="D27" i="5" s="1"/>
  <c r="E8" i="5"/>
  <c r="E27" i="5" s="1"/>
  <c r="F8" i="5"/>
  <c r="F27" i="5" s="1"/>
  <c r="L8" i="5"/>
  <c r="D23" i="5"/>
  <c r="J8" i="5"/>
  <c r="J27" i="5" s="1"/>
  <c r="E23" i="5"/>
  <c r="I23" i="5"/>
  <c r="F23" i="5"/>
  <c r="J23" i="5"/>
  <c r="L8" i="9"/>
  <c r="L27" i="9" s="1"/>
  <c r="L22" i="9"/>
  <c r="L18" i="9"/>
  <c r="I22" i="9"/>
  <c r="I18" i="9"/>
  <c r="I8" i="9"/>
  <c r="I27" i="9" s="1"/>
  <c r="H8" i="9"/>
  <c r="H27" i="9" s="1"/>
  <c r="H22" i="9"/>
  <c r="H18" i="9"/>
  <c r="L27" i="5"/>
  <c r="E22" i="9"/>
  <c r="E18" i="9"/>
  <c r="E8" i="9"/>
  <c r="E27" i="9" s="1"/>
  <c r="M22" i="9"/>
  <c r="M18" i="9"/>
  <c r="M8" i="9"/>
  <c r="M27" i="9" s="1"/>
  <c r="F8" i="9"/>
  <c r="F27" i="9" s="1"/>
  <c r="F22" i="9"/>
  <c r="F18" i="9"/>
  <c r="J8" i="9"/>
  <c r="J27" i="9" s="1"/>
  <c r="J22" i="9"/>
  <c r="J18" i="9"/>
  <c r="D8" i="9"/>
  <c r="D27" i="9" s="1"/>
  <c r="D22" i="9"/>
  <c r="D18" i="9"/>
  <c r="C22" i="9"/>
  <c r="C18" i="9"/>
  <c r="C8" i="9"/>
  <c r="C27" i="9" s="1"/>
  <c r="G22" i="9"/>
  <c r="G18" i="9"/>
  <c r="G8" i="9"/>
  <c r="G27" i="9" s="1"/>
  <c r="K22" i="9"/>
  <c r="K18" i="9"/>
  <c r="K8" i="9"/>
  <c r="K27" i="9" s="1"/>
  <c r="H27" i="5"/>
  <c r="B25" i="5"/>
  <c r="B18" i="5"/>
  <c r="C8" i="5"/>
  <c r="C27" i="5" s="1"/>
  <c r="C25" i="5"/>
  <c r="F25" i="5"/>
  <c r="F18" i="5"/>
  <c r="G8" i="5"/>
  <c r="G27" i="5" s="1"/>
  <c r="G25" i="5"/>
  <c r="J25" i="5"/>
  <c r="J18" i="5"/>
  <c r="K8" i="5"/>
  <c r="K27" i="5" s="1"/>
  <c r="K25" i="5"/>
  <c r="B8" i="9"/>
  <c r="B27" i="9" s="1"/>
  <c r="B22" i="9"/>
  <c r="B18" i="9"/>
  <c r="C18" i="5"/>
  <c r="G18" i="5"/>
  <c r="K18" i="5"/>
  <c r="D18" i="5"/>
  <c r="H18" i="5"/>
  <c r="L18" i="5"/>
  <c r="L25" i="5"/>
  <c r="E18" i="5"/>
  <c r="I18" i="5"/>
</calcChain>
</file>

<file path=xl/sharedStrings.xml><?xml version="1.0" encoding="utf-8"?>
<sst xmlns="http://schemas.openxmlformats.org/spreadsheetml/2006/main" count="696" uniqueCount="163">
  <si>
    <t xml:space="preserve"> Revenue</t>
  </si>
  <si>
    <t>Region</t>
  </si>
  <si>
    <t>How to Use This Template</t>
  </si>
  <si>
    <t xml:space="preserve">Look at the revenue numbers your company needs to hit this year and split this by region and month.                   
            </t>
  </si>
  <si>
    <t>Sheets 3 &amp; 4: Create Your Own SLA</t>
  </si>
  <si>
    <t>On the second two sheets, we'll take you through each step towards building your own SLA. Here's a breakdown of each step.</t>
  </si>
  <si>
    <t>Step 1</t>
  </si>
  <si>
    <t xml:space="preserve">The first step of your sales-marketing SLA is to work with your sales leadership to determine the overall monthly revenue target that your company needs to hit. This will ensure that marketing is acting as a growth engine and are held responsible as a revenue team in line with sales. </t>
  </si>
  <si>
    <t xml:space="preserve">Take your revenue targets per region per month and add it to the correct cells. Remember to update this spreadsheet if your goals change at any point throughout the year. </t>
  </si>
  <si>
    <t>Not all businesses have the same Go to market model and it's important to adapt this spreadsheet to meet your individual needs. It may work better to split your revenue by personas. If this is case just swap out region for persona. The calculations will still work.</t>
  </si>
  <si>
    <t>Step 2</t>
  </si>
  <si>
    <t>Again, revisit your average sale prices for your personas or regions on a regular basis to make sure you are holding your teams to the right numbers.</t>
  </si>
  <si>
    <t>Step 3</t>
  </si>
  <si>
    <t xml:space="preserve">The third step of your sales-marketing SLA is to work with your sales leadership to determine the percentage of revenue pipeline generated by marketing and the revenue generated directly by sales. </t>
  </si>
  <si>
    <t>Step 4</t>
  </si>
  <si>
    <t>The next step of your sales-marketing SLA is to examine your sales closing rates, and specifically tease out what percentage of your leads ultimately become customers. This analysis looks at the historical performance of both your marketing and sales, and fills these holes in with actual performance data.</t>
  </si>
  <si>
    <t>To tease out your overall % closing rates, look at your last six months of sales data for each channel that you use to generate marketing leads.</t>
  </si>
  <si>
    <t>Take the average close rate and add it to the correct cell in the document. Remember to update this spreadsheet on a monthly basis as your channel performance will change over time.</t>
  </si>
  <si>
    <t>Step 5: SLA Calculation</t>
  </si>
  <si>
    <t>The last section of our calculator will tally your SLA commitments. As you fill in steps one through three, the SLA calculator will automatically populate the total SLA fields for each channel and persona. This worksheet will sum your channel and persona SLA, and your overall monthly totals.</t>
  </si>
  <si>
    <t>Ultimately, the total monthly SLA you commit to should equal the total potential revenue each segment or region can produce per month.</t>
  </si>
  <si>
    <t>North Am</t>
  </si>
  <si>
    <t>As you fill out your tables each month, the SLA calculator will show how you are tracking towards your monthly SLA goal.</t>
  </si>
  <si>
    <t>The SLA Example shows a snapshot of a month’s productivity. For maximum visibility, update these leads on an ongoing basis. HubSpot managers often monitor these numbers daily, and we send the marketing team a daily summary of our month-to-date performance.</t>
  </si>
  <si>
    <t xml:space="preserve">This section is where you track your daily actual leads and track monthly volume trends and percentage performance against plan. </t>
  </si>
  <si>
    <t>Conclusion</t>
  </si>
  <si>
    <t>Use this SLA as a tool to hold sales accountable for following up with these leads. With this data, your sales team can identify exactly how many times they need to attempt contact with their leads in order to deliver on their numbers.</t>
  </si>
  <si>
    <t>Finally, close the loop in your reporting, and build this SLA into your reporting structures, so that this tool becomes a resource for both marketing and sales teams to measure your mutual success.</t>
  </si>
  <si>
    <t>Europe</t>
  </si>
  <si>
    <t>APAC</t>
  </si>
  <si>
    <t>LatAM</t>
  </si>
  <si>
    <t xml:space="preserve"> </t>
  </si>
  <si>
    <t>Average Deal Size</t>
  </si>
  <si>
    <t xml:space="preserve">Look at the average deal size per region and add that to the respective section. This may change during the year to reflect product launches or price changes and should be updated on a regular basis.                 
                 </t>
  </si>
  <si>
    <t>% Revenue from Marketing</t>
  </si>
  <si>
    <t xml:space="preserve">Here you have to find the percentage of your revenue that is coming from marketing. Based on your go to market strategy and sales structure, this may be very high (85%+) or between 15-25% if your company has a heavily sales focused legacy.                
                 </t>
  </si>
  <si>
    <t>Lead to Close</t>
  </si>
  <si>
    <t>Look at the average Marketing Qualified to Close rate based on historical data per region. You may want to update this quarterly based on gains on your conversion rates.</t>
  </si>
  <si>
    <t>Look at the average Marketing Qualified Lead to Close rate based on historical data per region. You may want to update this quarterly based on gains on your conversion rates.</t>
  </si>
  <si>
    <t>Target</t>
  </si>
  <si>
    <t>Segment</t>
  </si>
  <si>
    <t>2015 Quota</t>
  </si>
  <si>
    <t>2015 ASP</t>
  </si>
  <si>
    <t>2015 % of Revenue from MQLs</t>
  </si>
  <si>
    <t>2015 MQLs</t>
  </si>
  <si>
    <t>2015 Deals</t>
  </si>
  <si>
    <t>2015 MQLs per Rep</t>
  </si>
  <si>
    <t>2016 SLA Assumption</t>
  </si>
  <si>
    <t>% Gap (+ / -)</t>
  </si>
  <si>
    <t>2015 Actual per Month</t>
  </si>
  <si>
    <t>YoY Growth</t>
  </si>
  <si>
    <t>EOY 2016 HC</t>
  </si>
  <si>
    <t>UK &amp; I</t>
  </si>
  <si>
    <t>Small Business</t>
  </si>
  <si>
    <t>Mid-Market</t>
  </si>
  <si>
    <t>Corporate</t>
  </si>
  <si>
    <t>Partner</t>
  </si>
  <si>
    <t>Benelux</t>
  </si>
  <si>
    <t>Mary</t>
  </si>
  <si>
    <t>Nordics</t>
  </si>
  <si>
    <t>DACH</t>
  </si>
  <si>
    <t>Direct</t>
  </si>
  <si>
    <t>France</t>
  </si>
  <si>
    <t>Italy</t>
  </si>
  <si>
    <t>Iberia</t>
  </si>
  <si>
    <t xml:space="preserve">These fields will autofull with your targets from the previous tab and calculate your total target per month for all of your segments. </t>
  </si>
  <si>
    <t>CEE</t>
  </si>
  <si>
    <t>N/A</t>
  </si>
  <si>
    <t>MEA</t>
  </si>
  <si>
    <t>ANZ</t>
  </si>
  <si>
    <t>India</t>
  </si>
  <si>
    <t>SEA</t>
  </si>
  <si>
    <t>Japan</t>
  </si>
  <si>
    <t>Proposed 2016 SLA Assumption</t>
  </si>
  <si>
    <t>https://docs.google.com/spreadsheets/d/1URNXOMWPI-UY7YRD8WLBfzUOEvPsuUCaDAGmJZMAarg/edit#gid=311650072</t>
  </si>
  <si>
    <t>2015 Actuals</t>
  </si>
  <si>
    <t>Spreadsheet I sent you guys through yesterday, except % from SP (SFDC report in comment)</t>
  </si>
  <si>
    <t>EOY 2016 Headcount</t>
  </si>
  <si>
    <t>Total</t>
  </si>
  <si>
    <t>https://docs.google.com/spreadsheets/d/1PfuaXg7Q099gF-n2DpIACs6fugnxhCdScBzyIoRzOsU/edit#gid=324369679</t>
  </si>
  <si>
    <t>Actual</t>
  </si>
  <si>
    <t>EOY 2016 Capacity</t>
  </si>
  <si>
    <t>YTD YoY MRR Growth</t>
  </si>
  <si>
    <t>EOY 2015</t>
  </si>
  <si>
    <t xml:space="preserve">Here is where you will add in your actual qualified lead volume every month. This will allow you to track your progress on a monthly basis and identify volume trends. </t>
  </si>
  <si>
    <t>EMEA</t>
  </si>
  <si>
    <t>Total Actual</t>
  </si>
  <si>
    <t xml:space="preserve">Having these two sections together allows you to chart your progress in the charts below. </t>
  </si>
  <si>
    <t>UK &amp; I Small Business</t>
  </si>
  <si>
    <t>Total Target</t>
  </si>
  <si>
    <t>Performance</t>
  </si>
  <si>
    <t xml:space="preserve">Once all of the other fields have been filled out this table calculates the number of leads you need to bring in to successfully hit your revenue goals. 
                 </t>
  </si>
  <si>
    <t>UK &amp; I Mid-Market</t>
  </si>
  <si>
    <t>UK &amp; I Corporate</t>
  </si>
  <si>
    <t>UK &amp; I Partner</t>
  </si>
  <si>
    <t>Benelux Mary</t>
  </si>
  <si>
    <t>Benelux Corporate</t>
  </si>
  <si>
    <t>Benelux Partner</t>
  </si>
  <si>
    <t>Nordics Mary</t>
  </si>
  <si>
    <t>Nordics Corporate</t>
  </si>
  <si>
    <t>Nordics Partner</t>
  </si>
  <si>
    <t>DACH Direct</t>
  </si>
  <si>
    <t>DACH Partner</t>
  </si>
  <si>
    <t>Monthly Average</t>
  </si>
  <si>
    <t>France Direct</t>
  </si>
  <si>
    <t>France Partner</t>
  </si>
  <si>
    <t>Iberia Direct</t>
  </si>
  <si>
    <t>Iberia Partner</t>
  </si>
  <si>
    <t>Italy Direct</t>
  </si>
  <si>
    <t>Italy Partner</t>
  </si>
  <si>
    <t>CEE Direct</t>
  </si>
  <si>
    <t>CEE Partner</t>
  </si>
  <si>
    <t>MEA Direct</t>
  </si>
  <si>
    <t>MEA Partner</t>
  </si>
  <si>
    <t>ANZ Direct</t>
  </si>
  <si>
    <t>ANZ Partner</t>
  </si>
  <si>
    <t>SEA Direct</t>
  </si>
  <si>
    <t>SEA Partner</t>
  </si>
  <si>
    <t>India Direct</t>
  </si>
  <si>
    <t>India Partner</t>
  </si>
  <si>
    <t>Japan Direct</t>
  </si>
  <si>
    <t>Japan Partner</t>
  </si>
  <si>
    <t>LATAM</t>
  </si>
  <si>
    <t>LATAM Direct</t>
  </si>
  <si>
    <t>LATAM Partner</t>
  </si>
  <si>
    <t>Brazil</t>
  </si>
  <si>
    <t>Brazil Direct</t>
  </si>
  <si>
    <t>Brazil Partner</t>
  </si>
  <si>
    <t>Farmer</t>
  </si>
  <si>
    <t xml:space="preserve">Farmer </t>
  </si>
  <si>
    <t>Total (excluding attrition)</t>
  </si>
  <si>
    <t>Total (excluding attrition) Total (excluding attrition)</t>
  </si>
  <si>
    <t>If you have global operations, split your regions so you can understand how each one is functioning.</t>
  </si>
  <si>
    <t>How to Calculate Your SLA Leads Goal for Sales and Marketing Alignment</t>
  </si>
  <si>
    <t>There is a long history of pain and misalignment between sales and marketing teams. These two groups can suffer from a lack of transparency and are often judged on different metrics and timelines – which can lead to frustration and misalignment.</t>
  </si>
  <si>
    <t>This template is designed to help delve deeply into your pipeline numbers and create your own Service Level Agreement. Using our five step process you will: define your monthly revenue goals per region, input your average deal size per region, determine the percentage of revenue currently generated from marketing, define your customer close rates, identify how many monthly leads both sales and marketing need to hit your monthly numbers, and finally chart your monthly productivity against these goals.</t>
  </si>
  <si>
    <t>In order to fill out this template, you should have your sales and marketing analytics in front of you. Look at your historical marketing performance and closing histories in your CRM to make sure you have a clear picture of how leads proceed through your funnel. Most of these insights are available in integrated suites, such as HubSpot's Marketing Hub and CRM.</t>
  </si>
  <si>
    <t>Sheet 1: Revenue Target by Month</t>
  </si>
  <si>
    <t>On the first two sheets, we provide an SLA example. In this hypothetical example, we filled in data points based on general HubSpot sales and marketing details to show you what a real-world sales agreement might look like. (Note: This is not our actual HubSpot SLA data.)</t>
  </si>
  <si>
    <t xml:space="preserve">Calculating your average deal size is simple. First, identify your average sale price for each of your core regions or personas. Again, find this data in your marketing software and sales CRM tools. </t>
  </si>
  <si>
    <t>Input your average sale value into the top "average sale price" row for each region Our SLA template will automatically calculate the value of your leads based upon the % close rates you filled in for step one.</t>
  </si>
  <si>
    <t>Introduction: What is an SLA?</t>
  </si>
  <si>
    <t>But, sales and marketing teams can successfully work together. Effective alignment of sales and marketing is critical to a seamless customer experience. And according to the Aberdeen Group, companies with good sales and marketing alignment achieved 20% annual revenue growth. Essential to a productive relationship is establishing concrete metrics and mutual responsibilities for both marketing and sales. This is where a Service Level Agreement (SLA) comes into play.</t>
  </si>
  <si>
    <t>With clear expectation of how many quality leads marketing will generate each month, and how sales will follow up with those leads, an SLA defines the goals and provides hard numbers for both teams to measure their success.</t>
  </si>
  <si>
    <t xml:space="preserve">The second step in your SLA development is to determine the value of you average deal size. This will help you determine how many deals you need to close to hit your revenue numbers. </t>
  </si>
  <si>
    <t xml:space="preserve">This will vary depending on how inbound vs outbound your company is. This may change throughout the year and should be updated in this spreadsheet regularly </t>
  </si>
  <si>
    <t>Prepared with the monetary value of your lead generation efforts, you know how many types of leads you need in order to reach quota. This eliminates any confusion over what leads marketing is responsible for each month and creates alignment between your sales and marketing teams.</t>
  </si>
  <si>
    <t xml:space="preserve">Once all of the other fields have been filled out this table calculates the number of leads you need to bring in to successfully hit your revenue goals.  Have a go changing the conversion rates and just see how your lead goals go down or up accordingly.  
                 </t>
  </si>
  <si>
    <t xml:space="preserve">Once all of the other fields have been filled out this table calculates the number of leads you need to bring in to successfully hit your revenue goals. 
Have a go changing the conversion rates and just see how your lead goals go down or up accordingly.  
                 </t>
  </si>
  <si>
    <t>Final Step: Performance Against Plan</t>
  </si>
  <si>
    <t>https://www.hubspot.com/products/crm?utm_campaign=EMEA en | Offer Revamp | 2018 SLA Lead Goal Calculator&amp;utm_source=Offer</t>
  </si>
  <si>
    <t>January</t>
  </si>
  <si>
    <t>February</t>
  </si>
  <si>
    <t>March</t>
  </si>
  <si>
    <t>April</t>
  </si>
  <si>
    <t>May</t>
  </si>
  <si>
    <t>June</t>
  </si>
  <si>
    <t>July</t>
  </si>
  <si>
    <t>August</t>
  </si>
  <si>
    <t>September</t>
  </si>
  <si>
    <t>October</t>
  </si>
  <si>
    <t>November</t>
  </si>
  <si>
    <t>December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</si>
</sst>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quot; &quot;yy"/>
    <numFmt numFmtId="165" formatCode="&quot;$&quot;#,##0"/>
    <numFmt numFmtId="166" formatCode="0.0"/>
  </numFmts>
  <fonts count="23" x14ac:knownFonts="1">
    <font>
      <sz val="10"/>
      <color rgb="FF000000"/>
      <name val="Arial"/>
    </font>
    <font>
      <sz val="11"/>
      <color rgb="FF000000"/>
      <name val="Calibri"/>
      <family val="2"/>
    </font>
    <font>
      <sz val="10"/>
      <name val="Arial"/>
      <family val="2"/>
    </font>
    <font>
      <u/>
      <sz val="10"/>
      <color rgb="FF0000FF"/>
      <name val="Arial"/>
      <family val="2"/>
    </font>
    <font>
      <b/>
      <sz val="10"/>
      <color rgb="FFFFFFFF"/>
      <name val="Arial"/>
      <family val="2"/>
    </font>
    <font>
      <sz val="10"/>
      <name val="Arial"/>
      <family val="2"/>
    </font>
    <font>
      <b/>
      <sz val="10"/>
      <name val="Arial"/>
      <family val="2"/>
    </font>
    <font>
      <b/>
      <sz val="10"/>
      <color rgb="FFFCE5CD"/>
      <name val="Arial"/>
      <family val="2"/>
    </font>
    <font>
      <u/>
      <sz val="10"/>
      <color theme="11"/>
      <name val="Arial"/>
      <family val="2"/>
    </font>
    <font>
      <u/>
      <sz val="10"/>
      <color theme="10"/>
      <name val="Arial"/>
      <family val="2"/>
    </font>
    <font>
      <sz val="8"/>
      <name val="Arial"/>
      <family val="2"/>
    </font>
    <font>
      <b/>
      <sz val="10"/>
      <name val="Avenir Book"/>
      <family val="2"/>
    </font>
    <font>
      <b/>
      <sz val="10"/>
      <color rgb="FFFFFFFF"/>
      <name val="Avenir Book"/>
      <family val="2"/>
    </font>
    <font>
      <sz val="10"/>
      <name val="Avenir Book"/>
      <family val="2"/>
    </font>
    <font>
      <sz val="10"/>
      <color rgb="FF000000"/>
      <name val="Avenir Book"/>
      <family val="2"/>
    </font>
    <font>
      <b/>
      <sz val="11"/>
      <color rgb="FFFFFFFF"/>
      <name val="Avenir Book"/>
      <family val="2"/>
    </font>
    <font>
      <sz val="11"/>
      <color rgb="FF000000"/>
      <name val="Avenir Book"/>
      <family val="2"/>
    </font>
    <font>
      <sz val="10"/>
      <color rgb="FFFFFFFF"/>
      <name val="Avenir Book"/>
      <family val="2"/>
    </font>
    <font>
      <b/>
      <sz val="12"/>
      <color rgb="FF000000"/>
      <name val="Avenir Book"/>
      <family val="2"/>
    </font>
    <font>
      <b/>
      <sz val="11"/>
      <color rgb="FFFF8F59"/>
      <name val="Avenir Book"/>
      <family val="2"/>
    </font>
    <font>
      <b/>
      <sz val="11"/>
      <color rgb="FFF79646"/>
      <name val="Avenir Book"/>
      <family val="2"/>
    </font>
    <font>
      <u/>
      <sz val="10"/>
      <color theme="0"/>
      <name val="Avenir Book"/>
      <family val="2"/>
    </font>
    <font>
      <u/>
      <sz val="10"/>
      <color theme="10"/>
      <name val="Avenir Book"/>
      <family val="2"/>
    </font>
  </fonts>
  <fills count="89">
    <fill>
      <patternFill patternType="none"/>
    </fill>
    <fill>
      <patternFill patternType="gray125"/>
    </fill>
    <fill>
      <patternFill patternType="solid">
        <fgColor rgb="FFFFFFFF"/>
        <bgColor rgb="FFFFFFFF"/>
      </patternFill>
    </fill>
    <fill>
      <patternFill patternType="solid">
        <fgColor rgb="FFFCE5CD"/>
        <bgColor rgb="FFFCE5CD"/>
      </patternFill>
    </fill>
    <fill>
      <patternFill patternType="solid">
        <fgColor rgb="FFED7D31"/>
        <bgColor rgb="FFED7D31"/>
      </patternFill>
    </fill>
    <fill>
      <patternFill patternType="solid">
        <fgColor rgb="FFFCE4D6"/>
        <bgColor rgb="FFFCE4D6"/>
      </patternFill>
    </fill>
    <fill>
      <patternFill patternType="solid">
        <fgColor rgb="FFB9D780"/>
        <bgColor rgb="FFB9D780"/>
      </patternFill>
    </fill>
    <fill>
      <patternFill patternType="solid">
        <fgColor rgb="FFFCBF7B"/>
        <bgColor rgb="FFFCBF7B"/>
      </patternFill>
    </fill>
    <fill>
      <patternFill patternType="solid">
        <fgColor rgb="FF63BE7B"/>
        <bgColor rgb="FF63BE7B"/>
      </patternFill>
    </fill>
    <fill>
      <patternFill patternType="solid">
        <fgColor rgb="FFFDCE7E"/>
        <bgColor rgb="FFFDCE7E"/>
      </patternFill>
    </fill>
    <fill>
      <patternFill patternType="solid">
        <fgColor rgb="FFFCC07B"/>
        <bgColor rgb="FFFCC07B"/>
      </patternFill>
    </fill>
    <fill>
      <patternFill patternType="solid">
        <fgColor rgb="FFF8796E"/>
        <bgColor rgb="FFF8796E"/>
      </patternFill>
    </fill>
    <fill>
      <patternFill patternType="solid">
        <fgColor rgb="FFF98370"/>
        <bgColor rgb="FFF98370"/>
      </patternFill>
    </fill>
    <fill>
      <patternFill patternType="solid">
        <fgColor rgb="FF8CCA7E"/>
        <bgColor rgb="FF8CCA7E"/>
      </patternFill>
    </fill>
    <fill>
      <patternFill patternType="solid">
        <fgColor rgb="FFFED980"/>
        <bgColor rgb="FFFED980"/>
      </patternFill>
    </fill>
    <fill>
      <patternFill patternType="solid">
        <fgColor rgb="FFFDCD7E"/>
        <bgColor rgb="FFFDCD7E"/>
      </patternFill>
    </fill>
    <fill>
      <patternFill patternType="solid">
        <fgColor rgb="FFFBA576"/>
        <bgColor rgb="FFFBA576"/>
      </patternFill>
    </fill>
    <fill>
      <patternFill patternType="solid">
        <fgColor rgb="FFD1DE82"/>
        <bgColor rgb="FFD1DE82"/>
      </patternFill>
    </fill>
    <fill>
      <patternFill patternType="solid">
        <fgColor rgb="FFFDEB84"/>
        <bgColor rgb="FFFDEB84"/>
      </patternFill>
    </fill>
    <fill>
      <patternFill patternType="solid">
        <fgColor rgb="FFFBB279"/>
        <bgColor rgb="FFFBB279"/>
      </patternFill>
    </fill>
    <fill>
      <patternFill patternType="solid">
        <fgColor rgb="FFF98C71"/>
        <bgColor rgb="FFF98C71"/>
      </patternFill>
    </fill>
    <fill>
      <patternFill patternType="solid">
        <fgColor rgb="FFFA9B74"/>
        <bgColor rgb="FFFA9B74"/>
      </patternFill>
    </fill>
    <fill>
      <patternFill patternType="solid">
        <fgColor rgb="FFFCBE7B"/>
        <bgColor rgb="FFFCBE7B"/>
      </patternFill>
    </fill>
    <fill>
      <patternFill patternType="solid">
        <fgColor rgb="FFFBAD78"/>
        <bgColor rgb="FFFBAD78"/>
      </patternFill>
    </fill>
    <fill>
      <patternFill patternType="solid">
        <fgColor rgb="FFC0D981"/>
        <bgColor rgb="FFC0D981"/>
      </patternFill>
    </fill>
    <fill>
      <patternFill patternType="solid">
        <fgColor rgb="FFFA9773"/>
        <bgColor rgb="FFFA9773"/>
      </patternFill>
    </fill>
    <fill>
      <patternFill patternType="solid">
        <fgColor rgb="FFFF9900"/>
        <bgColor rgb="FFFF9900"/>
      </patternFill>
    </fill>
    <fill>
      <patternFill patternType="solid">
        <fgColor rgb="FFF5C27D"/>
        <bgColor rgb="FFF5C27D"/>
      </patternFill>
    </fill>
    <fill>
      <patternFill patternType="solid">
        <fgColor rgb="FFFCE8B2"/>
        <bgColor rgb="FFFCE8B2"/>
      </patternFill>
    </fill>
    <fill>
      <patternFill patternType="solid">
        <fgColor rgb="FFF4C7C3"/>
        <bgColor rgb="FFF4C7C3"/>
      </patternFill>
    </fill>
    <fill>
      <patternFill patternType="solid">
        <fgColor rgb="FFF8CF7F"/>
        <bgColor rgb="FFF8CF7F"/>
      </patternFill>
    </fill>
    <fill>
      <patternFill patternType="solid">
        <fgColor rgb="FFEA9176"/>
        <bgColor rgb="FFEA9176"/>
      </patternFill>
    </fill>
    <fill>
      <patternFill patternType="solid">
        <fgColor rgb="FFFCDD82"/>
        <bgColor rgb="FFFCDD82"/>
      </patternFill>
    </fill>
    <fill>
      <patternFill patternType="solid">
        <fgColor rgb="FFE6D983"/>
        <bgColor rgb="FFE6D983"/>
      </patternFill>
    </fill>
    <fill>
      <patternFill patternType="solid">
        <fgColor rgb="FFF8CC7F"/>
        <bgColor rgb="FFF8CC7F"/>
      </patternFill>
    </fill>
    <fill>
      <patternFill patternType="solid">
        <fgColor rgb="FFB7E1CD"/>
        <bgColor rgb="FFB7E1CD"/>
      </patternFill>
    </fill>
    <fill>
      <patternFill patternType="solid">
        <fgColor rgb="FFED9B77"/>
        <bgColor rgb="FFED9B77"/>
      </patternFill>
    </fill>
    <fill>
      <patternFill patternType="solid">
        <fgColor rgb="FFF3DC82"/>
        <bgColor rgb="FFF3DC82"/>
      </patternFill>
    </fill>
    <fill>
      <patternFill patternType="solid">
        <fgColor rgb="FFEFA779"/>
        <bgColor rgb="FFEFA779"/>
      </patternFill>
    </fill>
    <fill>
      <patternFill patternType="solid">
        <fgColor rgb="FFED9C78"/>
        <bgColor rgb="FFED9C78"/>
      </patternFill>
    </fill>
    <fill>
      <patternFill patternType="solid">
        <fgColor rgb="FFE7D983"/>
        <bgColor rgb="FFE7D983"/>
      </patternFill>
    </fill>
    <fill>
      <patternFill patternType="solid">
        <fgColor rgb="FFE0D883"/>
        <bgColor rgb="FFE0D883"/>
      </patternFill>
    </fill>
    <fill>
      <patternFill patternType="solid">
        <fgColor rgb="FFE67C73"/>
        <bgColor rgb="FFE67C73"/>
      </patternFill>
    </fill>
    <fill>
      <patternFill patternType="solid">
        <fgColor rgb="FFF9DD82"/>
        <bgColor rgb="FFF9DD82"/>
      </patternFill>
    </fill>
    <fill>
      <patternFill patternType="solid">
        <fgColor rgb="FFEEA278"/>
        <bgColor rgb="FFEEA278"/>
      </patternFill>
    </fill>
    <fill>
      <patternFill patternType="solid">
        <fgColor rgb="FF57BB8A"/>
        <bgColor rgb="FF57BB8A"/>
      </patternFill>
    </fill>
    <fill>
      <patternFill patternType="solid">
        <fgColor rgb="FFF6DC82"/>
        <bgColor rgb="FFF6DC82"/>
      </patternFill>
    </fill>
    <fill>
      <patternFill patternType="solid">
        <fgColor rgb="FFF7DC82"/>
        <bgColor rgb="FFF7DC82"/>
      </patternFill>
    </fill>
    <fill>
      <patternFill patternType="solid">
        <fgColor rgb="FFEFA579"/>
        <bgColor rgb="FFEFA579"/>
      </patternFill>
    </fill>
    <fill>
      <patternFill patternType="solid">
        <fgColor rgb="FFECDA82"/>
        <bgColor rgb="FFECDA82"/>
      </patternFill>
    </fill>
    <fill>
      <patternFill patternType="solid">
        <fgColor rgb="FFF9D180"/>
        <bgColor rgb="FFF9D180"/>
      </patternFill>
    </fill>
    <fill>
      <patternFill patternType="solid">
        <fgColor rgb="FFFADD82"/>
        <bgColor rgb="FFFADD82"/>
      </patternFill>
    </fill>
    <fill>
      <patternFill patternType="solid">
        <fgColor rgb="FFFAD480"/>
        <bgColor rgb="FFFAD480"/>
      </patternFill>
    </fill>
    <fill>
      <patternFill patternType="solid">
        <fgColor rgb="FFF7CA7F"/>
        <bgColor rgb="FFF7CA7F"/>
      </patternFill>
    </fill>
    <fill>
      <patternFill patternType="solid">
        <fgColor rgb="FFD2D584"/>
        <bgColor rgb="FFD2D584"/>
      </patternFill>
    </fill>
    <fill>
      <patternFill patternType="solid">
        <fgColor rgb="FFF5BF7D"/>
        <bgColor rgb="FFF5BF7D"/>
      </patternFill>
    </fill>
    <fill>
      <patternFill patternType="solid">
        <fgColor rgb="FFEC9777"/>
        <bgColor rgb="FFEC9777"/>
      </patternFill>
    </fill>
    <fill>
      <patternFill patternType="solid">
        <fgColor rgb="FFF8CE7F"/>
        <bgColor rgb="FFF8CE7F"/>
      </patternFill>
    </fill>
    <fill>
      <patternFill patternType="solid">
        <fgColor rgb="FFF1DB82"/>
        <bgColor rgb="FFF1DB82"/>
      </patternFill>
    </fill>
    <fill>
      <patternFill patternType="solid">
        <fgColor rgb="FFEB9476"/>
        <bgColor rgb="FFEB9476"/>
      </patternFill>
    </fill>
    <fill>
      <patternFill patternType="solid">
        <fgColor rgb="FFFBD981"/>
        <bgColor rgb="FFFBD981"/>
      </patternFill>
    </fill>
    <fill>
      <patternFill patternType="solid">
        <fgColor rgb="FFF9D280"/>
        <bgColor rgb="FFF9D280"/>
      </patternFill>
    </fill>
    <fill>
      <patternFill patternType="solid">
        <fgColor rgb="FFF3B87C"/>
        <bgColor rgb="FFF3B87C"/>
      </patternFill>
    </fill>
    <fill>
      <patternFill patternType="solid">
        <fgColor rgb="FFE5D983"/>
        <bgColor rgb="FFE5D983"/>
      </patternFill>
    </fill>
    <fill>
      <patternFill patternType="solid">
        <fgColor rgb="FFDED783"/>
        <bgColor rgb="FFDED783"/>
      </patternFill>
    </fill>
    <fill>
      <patternFill patternType="solid">
        <fgColor rgb="FFF6C37E"/>
        <bgColor rgb="FFF6C37E"/>
      </patternFill>
    </fill>
    <fill>
      <patternFill patternType="solid">
        <fgColor rgb="FF90C787"/>
        <bgColor rgb="FF90C787"/>
      </patternFill>
    </fill>
    <fill>
      <patternFill patternType="solid">
        <fgColor rgb="FFF2DB82"/>
        <bgColor rgb="FFF2DB82"/>
      </patternFill>
    </fill>
    <fill>
      <patternFill patternType="solid">
        <fgColor rgb="FFD8D683"/>
        <bgColor rgb="FFD8D683"/>
      </patternFill>
    </fill>
    <fill>
      <patternFill patternType="solid">
        <fgColor rgb="FF8CC687"/>
        <bgColor rgb="FF8CC687"/>
      </patternFill>
    </fill>
    <fill>
      <patternFill patternType="solid">
        <fgColor rgb="FFF7C87E"/>
        <bgColor rgb="FFF7C87E"/>
      </patternFill>
    </fill>
    <fill>
      <patternFill patternType="solid">
        <fgColor rgb="FFB1CE85"/>
        <bgColor rgb="FFB1CE85"/>
      </patternFill>
    </fill>
    <fill>
      <patternFill patternType="solid">
        <fgColor rgb="FFD1D584"/>
        <bgColor rgb="FFD1D584"/>
      </patternFill>
    </fill>
    <fill>
      <patternFill patternType="solid">
        <fgColor rgb="FFA7CC86"/>
        <bgColor rgb="FFA7CC86"/>
      </patternFill>
    </fill>
    <fill>
      <patternFill patternType="solid">
        <fgColor rgb="FFABCD85"/>
        <bgColor rgb="FFABCD85"/>
      </patternFill>
    </fill>
    <fill>
      <patternFill patternType="solid">
        <fgColor rgb="FFF3B67C"/>
        <bgColor rgb="FFF3B67C"/>
      </patternFill>
    </fill>
    <fill>
      <patternFill patternType="solid">
        <fgColor rgb="FFE88975"/>
        <bgColor rgb="FFE88975"/>
      </patternFill>
    </fill>
    <fill>
      <patternFill patternType="solid">
        <fgColor rgb="FFF2B27B"/>
        <bgColor rgb="FFF2B27B"/>
      </patternFill>
    </fill>
    <fill>
      <patternFill patternType="solid">
        <fgColor rgb="FFF1AD7A"/>
        <bgColor rgb="FFF1AD7A"/>
      </patternFill>
    </fill>
    <fill>
      <patternFill patternType="solid">
        <fgColor rgb="FFAFCE85"/>
        <bgColor rgb="FFAFCE85"/>
      </patternFill>
    </fill>
    <fill>
      <patternFill patternType="solid">
        <fgColor rgb="FFFBDD82"/>
        <bgColor rgb="FFFBDD82"/>
      </patternFill>
    </fill>
    <fill>
      <patternFill patternType="solid">
        <fgColor rgb="FFF5BE7D"/>
        <bgColor rgb="FFF5BE7D"/>
      </patternFill>
    </fill>
    <fill>
      <patternFill patternType="solid">
        <fgColor rgb="FFF4DC82"/>
        <bgColor rgb="FFF4DC82"/>
      </patternFill>
    </fill>
    <fill>
      <patternFill patternType="solid">
        <fgColor rgb="FFFF8F59"/>
        <bgColor rgb="FFF79646"/>
      </patternFill>
    </fill>
    <fill>
      <patternFill patternType="solid">
        <fgColor rgb="FFFFF3EE"/>
        <bgColor rgb="FFFCE5CD"/>
      </patternFill>
    </fill>
    <fill>
      <patternFill patternType="solid">
        <fgColor rgb="FF6A78D1"/>
        <bgColor rgb="FF4A86E8"/>
      </patternFill>
    </fill>
    <fill>
      <patternFill patternType="solid">
        <fgColor rgb="FF6A78D1"/>
        <bgColor indexed="64"/>
      </patternFill>
    </fill>
    <fill>
      <patternFill patternType="solid">
        <fgColor rgb="FF7C98B6"/>
        <bgColor rgb="FF999999"/>
      </patternFill>
    </fill>
    <fill>
      <patternFill patternType="solid">
        <fgColor rgb="FF00BDA5"/>
        <bgColor rgb="FFB6D7A8"/>
      </patternFill>
    </fill>
  </fills>
  <borders count="20">
    <border>
      <left/>
      <right/>
      <top/>
      <bottom/>
      <diagonal/>
    </border>
    <border>
      <left style="thin">
        <color rgb="FF000000"/>
      </left>
      <right/>
      <top style="thin">
        <color rgb="FF000000"/>
      </top>
      <bottom style="thin">
        <color rgb="FF000000"/>
      </bottom>
      <diagonal/>
    </border>
    <border>
      <left/>
      <right/>
      <top style="thin">
        <color rgb="FFEFEFEF"/>
      </top>
      <bottom/>
      <diagonal/>
    </border>
    <border>
      <left/>
      <right style="thin">
        <color rgb="FFEFEFEF"/>
      </right>
      <top style="thin">
        <color rgb="FFEFEFEF"/>
      </top>
      <bottom/>
      <diagonal/>
    </border>
    <border>
      <left/>
      <right style="thin">
        <color rgb="FFEFEFEF"/>
      </right>
      <top/>
      <bottom/>
      <diagonal/>
    </border>
    <border>
      <left/>
      <right/>
      <top/>
      <bottom style="thin">
        <color rgb="FFEFEFEF"/>
      </bottom>
      <diagonal/>
    </border>
    <border>
      <left/>
      <right style="thin">
        <color rgb="FFEFEFEF"/>
      </right>
      <top/>
      <bottom style="thin">
        <color rgb="FFEFEFEF"/>
      </bottom>
      <diagonal/>
    </border>
    <border>
      <left style="thin">
        <color rgb="FFEFEFEF"/>
      </left>
      <right/>
      <top style="thin">
        <color rgb="FFEFEFEF"/>
      </top>
      <bottom/>
      <diagonal/>
    </border>
    <border>
      <left/>
      <right style="thin">
        <color rgb="FF000000"/>
      </right>
      <top/>
      <bottom/>
      <diagonal/>
    </border>
    <border>
      <left style="thin">
        <color rgb="FFEFEFEF"/>
      </left>
      <right/>
      <top/>
      <bottom/>
      <diagonal/>
    </border>
    <border>
      <left style="thin">
        <color rgb="FFEFEFEF"/>
      </left>
      <right/>
      <top/>
      <bottom style="thin">
        <color rgb="FFEFEFEF"/>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s>
  <cellStyleXfs count="6">
    <xf numFmtId="0" fontId="0"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173">
    <xf numFmtId="0" fontId="0" fillId="0" borderId="0" xfId="0" applyFont="1" applyAlignment="1"/>
    <xf numFmtId="165" fontId="1" fillId="0" borderId="0" xfId="0" applyNumberFormat="1" applyFont="1" applyAlignment="1">
      <alignment horizontal="right"/>
    </xf>
    <xf numFmtId="0" fontId="2" fillId="0" borderId="0" xfId="0" applyFont="1" applyAlignment="1"/>
    <xf numFmtId="0" fontId="1" fillId="4" borderId="1" xfId="0" applyFont="1" applyFill="1" applyBorder="1" applyAlignment="1"/>
    <xf numFmtId="0" fontId="1" fillId="4" borderId="11" xfId="0" applyFont="1" applyFill="1" applyBorder="1" applyAlignment="1"/>
    <xf numFmtId="0" fontId="1" fillId="4" borderId="12" xfId="0" applyFont="1" applyFill="1" applyBorder="1" applyAlignment="1"/>
    <xf numFmtId="0" fontId="1" fillId="2" borderId="0" xfId="0" applyFont="1" applyFill="1" applyAlignment="1"/>
    <xf numFmtId="0" fontId="1" fillId="4" borderId="13" xfId="0" applyFont="1" applyFill="1" applyBorder="1" applyAlignment="1"/>
    <xf numFmtId="0" fontId="1" fillId="5" borderId="14" xfId="0" applyFont="1" applyFill="1" applyBorder="1" applyAlignment="1"/>
    <xf numFmtId="0" fontId="1" fillId="5" borderId="8" xfId="0" applyFont="1" applyFill="1" applyBorder="1" applyAlignment="1"/>
    <xf numFmtId="0" fontId="1" fillId="0" borderId="0" xfId="0" applyFont="1" applyAlignment="1">
      <alignment horizontal="right"/>
    </xf>
    <xf numFmtId="9" fontId="1" fillId="0" borderId="8" xfId="0" applyNumberFormat="1" applyFont="1" applyBorder="1" applyAlignment="1">
      <alignment horizontal="right"/>
    </xf>
    <xf numFmtId="0" fontId="1" fillId="0" borderId="14" xfId="0" applyFont="1" applyBorder="1" applyAlignment="1">
      <alignment horizontal="right"/>
    </xf>
    <xf numFmtId="0" fontId="1" fillId="0" borderId="8" xfId="0" applyFont="1" applyBorder="1" applyAlignment="1">
      <alignment horizontal="right"/>
    </xf>
    <xf numFmtId="0" fontId="1" fillId="0" borderId="15" xfId="0" applyFont="1" applyBorder="1" applyAlignment="1">
      <alignment horizontal="right"/>
    </xf>
    <xf numFmtId="9" fontId="1" fillId="6" borderId="15" xfId="0" applyNumberFormat="1" applyFont="1" applyFill="1" applyBorder="1" applyAlignment="1">
      <alignment horizontal="right"/>
    </xf>
    <xf numFmtId="0" fontId="1" fillId="0" borderId="15" xfId="0" applyFont="1" applyBorder="1" applyAlignment="1"/>
    <xf numFmtId="9" fontId="1" fillId="7" borderId="15" xfId="0" applyNumberFormat="1" applyFont="1" applyFill="1" applyBorder="1" applyAlignment="1">
      <alignment horizontal="right"/>
    </xf>
    <xf numFmtId="9" fontId="1" fillId="8" borderId="15" xfId="0" applyNumberFormat="1" applyFont="1" applyFill="1" applyBorder="1" applyAlignment="1">
      <alignment horizontal="right"/>
    </xf>
    <xf numFmtId="9" fontId="1" fillId="9" borderId="15" xfId="0" applyNumberFormat="1" applyFont="1" applyFill="1" applyBorder="1" applyAlignment="1">
      <alignment horizontal="right"/>
    </xf>
    <xf numFmtId="9" fontId="1" fillId="10" borderId="15" xfId="0" applyNumberFormat="1" applyFont="1" applyFill="1" applyBorder="1" applyAlignment="1">
      <alignment horizontal="right"/>
    </xf>
    <xf numFmtId="9" fontId="1" fillId="11" borderId="15" xfId="0" applyNumberFormat="1" applyFont="1" applyFill="1" applyBorder="1" applyAlignment="1">
      <alignment horizontal="right"/>
    </xf>
    <xf numFmtId="9" fontId="1" fillId="12" borderId="15" xfId="0" applyNumberFormat="1" applyFont="1" applyFill="1" applyBorder="1" applyAlignment="1">
      <alignment horizontal="right"/>
    </xf>
    <xf numFmtId="9" fontId="1" fillId="13" borderId="15" xfId="0" applyNumberFormat="1" applyFont="1" applyFill="1" applyBorder="1" applyAlignment="1">
      <alignment horizontal="right"/>
    </xf>
    <xf numFmtId="9" fontId="1" fillId="14" borderId="15" xfId="0" applyNumberFormat="1" applyFont="1" applyFill="1" applyBorder="1" applyAlignment="1">
      <alignment horizontal="right"/>
    </xf>
    <xf numFmtId="9" fontId="1" fillId="15" borderId="15" xfId="0" applyNumberFormat="1" applyFont="1" applyFill="1" applyBorder="1" applyAlignment="1">
      <alignment horizontal="right"/>
    </xf>
    <xf numFmtId="9" fontId="1" fillId="16" borderId="15" xfId="0" applyNumberFormat="1" applyFont="1" applyFill="1" applyBorder="1" applyAlignment="1">
      <alignment horizontal="right"/>
    </xf>
    <xf numFmtId="9" fontId="1" fillId="17" borderId="15" xfId="0" applyNumberFormat="1" applyFont="1" applyFill="1" applyBorder="1" applyAlignment="1">
      <alignment horizontal="right"/>
    </xf>
    <xf numFmtId="9" fontId="1" fillId="18" borderId="15" xfId="0" applyNumberFormat="1" applyFont="1" applyFill="1" applyBorder="1" applyAlignment="1">
      <alignment horizontal="right"/>
    </xf>
    <xf numFmtId="9" fontId="1" fillId="19" borderId="15" xfId="0" applyNumberFormat="1" applyFont="1" applyFill="1" applyBorder="1" applyAlignment="1">
      <alignment horizontal="right"/>
    </xf>
    <xf numFmtId="9" fontId="1" fillId="20" borderId="15" xfId="0" applyNumberFormat="1" applyFont="1" applyFill="1" applyBorder="1" applyAlignment="1">
      <alignment horizontal="right"/>
    </xf>
    <xf numFmtId="9" fontId="1" fillId="21" borderId="15" xfId="0" applyNumberFormat="1" applyFont="1" applyFill="1" applyBorder="1" applyAlignment="1">
      <alignment horizontal="right"/>
    </xf>
    <xf numFmtId="9" fontId="1" fillId="22" borderId="15" xfId="0" applyNumberFormat="1" applyFont="1" applyFill="1" applyBorder="1" applyAlignment="1">
      <alignment horizontal="right"/>
    </xf>
    <xf numFmtId="0" fontId="1" fillId="0" borderId="15" xfId="0" applyFont="1" applyBorder="1" applyAlignment="1"/>
    <xf numFmtId="9" fontId="1" fillId="23" borderId="15" xfId="0" applyNumberFormat="1" applyFont="1" applyFill="1" applyBorder="1" applyAlignment="1">
      <alignment horizontal="right"/>
    </xf>
    <xf numFmtId="9" fontId="1" fillId="24" borderId="15" xfId="0" applyNumberFormat="1" applyFont="1" applyFill="1" applyBorder="1" applyAlignment="1">
      <alignment horizontal="right"/>
    </xf>
    <xf numFmtId="9" fontId="1" fillId="25" borderId="15" xfId="0" applyNumberFormat="1" applyFont="1" applyFill="1" applyBorder="1" applyAlignment="1">
      <alignment horizontal="right"/>
    </xf>
    <xf numFmtId="0" fontId="1" fillId="5" borderId="16" xfId="0" applyFont="1" applyFill="1" applyBorder="1" applyAlignment="1"/>
    <xf numFmtId="0" fontId="1" fillId="5" borderId="17" xfId="0" applyFont="1" applyFill="1" applyBorder="1" applyAlignment="1"/>
    <xf numFmtId="0" fontId="1" fillId="0" borderId="18" xfId="0" applyFont="1" applyBorder="1" applyAlignment="1">
      <alignment horizontal="right"/>
    </xf>
    <xf numFmtId="165" fontId="1" fillId="0" borderId="18" xfId="0" applyNumberFormat="1" applyFont="1" applyBorder="1" applyAlignment="1">
      <alignment horizontal="right"/>
    </xf>
    <xf numFmtId="9" fontId="1" fillId="0" borderId="17" xfId="0" applyNumberFormat="1" applyFont="1" applyBorder="1" applyAlignment="1">
      <alignment horizontal="right"/>
    </xf>
    <xf numFmtId="0" fontId="1" fillId="0" borderId="16" xfId="0" applyFont="1" applyBorder="1" applyAlignment="1">
      <alignment horizontal="right"/>
    </xf>
    <xf numFmtId="0" fontId="1" fillId="0" borderId="17" xfId="0" applyFont="1" applyBorder="1" applyAlignment="1">
      <alignment horizontal="right"/>
    </xf>
    <xf numFmtId="0" fontId="1" fillId="0" borderId="19" xfId="0" applyFont="1" applyBorder="1" applyAlignment="1">
      <alignment horizontal="right"/>
    </xf>
    <xf numFmtId="0" fontId="1" fillId="0" borderId="19" xfId="0" applyFont="1" applyBorder="1" applyAlignment="1"/>
    <xf numFmtId="0" fontId="1" fillId="0" borderId="19" xfId="0" applyFont="1" applyBorder="1" applyAlignment="1"/>
    <xf numFmtId="0" fontId="3" fillId="0" borderId="0" xfId="0" applyFont="1" applyAlignment="1"/>
    <xf numFmtId="0" fontId="4" fillId="26" borderId="0" xfId="0" applyFont="1" applyFill="1" applyAlignment="1">
      <alignment wrapText="1"/>
    </xf>
    <xf numFmtId="0" fontId="4" fillId="26" borderId="0" xfId="0" applyFont="1" applyFill="1" applyAlignment="1"/>
    <xf numFmtId="14" fontId="4" fillId="26" borderId="0" xfId="0" applyNumberFormat="1" applyFont="1" applyFill="1" applyAlignment="1">
      <alignment horizontal="right"/>
    </xf>
    <xf numFmtId="0" fontId="5" fillId="0" borderId="0" xfId="0" applyFont="1" applyAlignment="1"/>
    <xf numFmtId="0" fontId="5" fillId="3" borderId="0" xfId="0" applyFont="1" applyFill="1" applyAlignment="1"/>
    <xf numFmtId="4" fontId="5" fillId="27" borderId="0" xfId="0" applyNumberFormat="1" applyFont="1" applyFill="1" applyAlignment="1">
      <alignment horizontal="right"/>
    </xf>
    <xf numFmtId="0" fontId="5" fillId="2" borderId="0" xfId="0" applyFont="1" applyFill="1" applyAlignment="1"/>
    <xf numFmtId="0" fontId="5" fillId="0" borderId="0" xfId="0" applyFont="1" applyAlignment="1">
      <alignment horizontal="right"/>
    </xf>
    <xf numFmtId="0" fontId="5" fillId="28" borderId="0" xfId="0" applyFont="1" applyFill="1" applyAlignment="1">
      <alignment horizontal="right"/>
    </xf>
    <xf numFmtId="0" fontId="5" fillId="29" borderId="0" xfId="0" applyFont="1" applyFill="1" applyAlignment="1">
      <alignment horizontal="right"/>
    </xf>
    <xf numFmtId="0" fontId="5" fillId="0" borderId="0" xfId="0" applyFont="1" applyAlignment="1"/>
    <xf numFmtId="4" fontId="5" fillId="30" borderId="0" xfId="0" applyNumberFormat="1" applyFont="1" applyFill="1" applyAlignment="1">
      <alignment horizontal="right"/>
    </xf>
    <xf numFmtId="4" fontId="5" fillId="31" borderId="0" xfId="0" applyNumberFormat="1" applyFont="1" applyFill="1" applyAlignment="1">
      <alignment horizontal="right"/>
    </xf>
    <xf numFmtId="9" fontId="5" fillId="32" borderId="0" xfId="0" applyNumberFormat="1" applyFont="1" applyFill="1" applyAlignment="1">
      <alignment horizontal="right"/>
    </xf>
    <xf numFmtId="4" fontId="5" fillId="33" borderId="0" xfId="0" applyNumberFormat="1" applyFont="1" applyFill="1" applyAlignment="1">
      <alignment horizontal="right"/>
    </xf>
    <xf numFmtId="9" fontId="5" fillId="34" borderId="0" xfId="0" applyNumberFormat="1" applyFont="1" applyFill="1" applyAlignment="1">
      <alignment horizontal="right"/>
    </xf>
    <xf numFmtId="0" fontId="5" fillId="35" borderId="0" xfId="0" applyFont="1" applyFill="1" applyAlignment="1">
      <alignment horizontal="right"/>
    </xf>
    <xf numFmtId="4" fontId="5" fillId="36" borderId="0" xfId="0" applyNumberFormat="1" applyFont="1" applyFill="1" applyAlignment="1">
      <alignment horizontal="right"/>
    </xf>
    <xf numFmtId="9" fontId="5" fillId="37" borderId="0" xfId="0" applyNumberFormat="1" applyFont="1" applyFill="1" applyAlignment="1">
      <alignment horizontal="right"/>
    </xf>
    <xf numFmtId="4" fontId="5" fillId="38" borderId="0" xfId="0" applyNumberFormat="1" applyFont="1" applyFill="1" applyAlignment="1">
      <alignment horizontal="right"/>
    </xf>
    <xf numFmtId="9" fontId="5" fillId="39" borderId="0" xfId="0" applyNumberFormat="1" applyFont="1" applyFill="1" applyAlignment="1">
      <alignment horizontal="right"/>
    </xf>
    <xf numFmtId="4" fontId="5" fillId="40" borderId="0" xfId="0" applyNumberFormat="1" applyFont="1" applyFill="1" applyAlignment="1">
      <alignment horizontal="right"/>
    </xf>
    <xf numFmtId="9" fontId="5" fillId="41" borderId="0" xfId="0" applyNumberFormat="1" applyFont="1" applyFill="1" applyAlignment="1">
      <alignment horizontal="right"/>
    </xf>
    <xf numFmtId="4" fontId="5" fillId="42" borderId="0" xfId="0" applyNumberFormat="1" applyFont="1" applyFill="1" applyAlignment="1">
      <alignment horizontal="right"/>
    </xf>
    <xf numFmtId="9" fontId="5" fillId="43" borderId="0" xfId="0" applyNumberFormat="1" applyFont="1" applyFill="1" applyAlignment="1">
      <alignment horizontal="right"/>
    </xf>
    <xf numFmtId="4" fontId="5" fillId="44" borderId="0" xfId="0" applyNumberFormat="1" applyFont="1" applyFill="1" applyAlignment="1">
      <alignment horizontal="right"/>
    </xf>
    <xf numFmtId="9" fontId="5" fillId="45" borderId="0" xfId="0" applyNumberFormat="1" applyFont="1" applyFill="1" applyAlignment="1">
      <alignment horizontal="right"/>
    </xf>
    <xf numFmtId="4" fontId="5" fillId="46" borderId="0" xfId="0" applyNumberFormat="1" applyFont="1" applyFill="1" applyAlignment="1">
      <alignment horizontal="right"/>
    </xf>
    <xf numFmtId="9" fontId="5" fillId="47" borderId="0" xfId="0" applyNumberFormat="1" applyFont="1" applyFill="1" applyAlignment="1">
      <alignment horizontal="right"/>
    </xf>
    <xf numFmtId="4" fontId="5" fillId="48" borderId="0" xfId="0" applyNumberFormat="1" applyFont="1" applyFill="1" applyAlignment="1">
      <alignment horizontal="right"/>
    </xf>
    <xf numFmtId="4" fontId="5" fillId="49" borderId="0" xfId="0" applyNumberFormat="1" applyFont="1" applyFill="1" applyAlignment="1">
      <alignment horizontal="right"/>
    </xf>
    <xf numFmtId="9" fontId="5" fillId="50" borderId="0" xfId="0" applyNumberFormat="1" applyFont="1" applyFill="1" applyAlignment="1">
      <alignment horizontal="right"/>
    </xf>
    <xf numFmtId="4" fontId="5" fillId="51" borderId="0" xfId="0" applyNumberFormat="1" applyFont="1" applyFill="1" applyAlignment="1">
      <alignment horizontal="right"/>
    </xf>
    <xf numFmtId="9" fontId="5" fillId="52" borderId="0" xfId="0" applyNumberFormat="1" applyFont="1" applyFill="1" applyAlignment="1">
      <alignment horizontal="right"/>
    </xf>
    <xf numFmtId="4" fontId="5" fillId="53" borderId="0" xfId="0" applyNumberFormat="1" applyFont="1" applyFill="1" applyAlignment="1">
      <alignment horizontal="right"/>
    </xf>
    <xf numFmtId="9" fontId="5" fillId="54" borderId="0" xfId="0" applyNumberFormat="1" applyFont="1" applyFill="1" applyAlignment="1">
      <alignment horizontal="right"/>
    </xf>
    <xf numFmtId="4" fontId="5" fillId="55" borderId="0" xfId="0" applyNumberFormat="1" applyFont="1" applyFill="1" applyAlignment="1">
      <alignment horizontal="right"/>
    </xf>
    <xf numFmtId="9" fontId="5" fillId="56" borderId="0" xfId="0" applyNumberFormat="1" applyFont="1" applyFill="1" applyAlignment="1">
      <alignment horizontal="right"/>
    </xf>
    <xf numFmtId="4" fontId="5" fillId="57" borderId="0" xfId="0" applyNumberFormat="1" applyFont="1" applyFill="1" applyAlignment="1">
      <alignment horizontal="right"/>
    </xf>
    <xf numFmtId="9" fontId="5" fillId="58" borderId="0" xfId="0" applyNumberFormat="1" applyFont="1" applyFill="1" applyAlignment="1">
      <alignment horizontal="right"/>
    </xf>
    <xf numFmtId="9" fontId="5" fillId="59" borderId="0" xfId="0" applyNumberFormat="1" applyFont="1" applyFill="1" applyAlignment="1">
      <alignment horizontal="right"/>
    </xf>
    <xf numFmtId="4" fontId="5" fillId="60" borderId="0" xfId="0" applyNumberFormat="1" applyFont="1" applyFill="1" applyAlignment="1">
      <alignment horizontal="right"/>
    </xf>
    <xf numFmtId="4" fontId="5" fillId="61" borderId="0" xfId="0" applyNumberFormat="1" applyFont="1" applyFill="1" applyAlignment="1">
      <alignment horizontal="right"/>
    </xf>
    <xf numFmtId="9" fontId="5" fillId="51" borderId="0" xfId="0" applyNumberFormat="1" applyFont="1" applyFill="1" applyAlignment="1">
      <alignment horizontal="right"/>
    </xf>
    <xf numFmtId="4" fontId="5" fillId="62" borderId="0" xfId="0" applyNumberFormat="1" applyFont="1" applyFill="1" applyAlignment="1">
      <alignment horizontal="right"/>
    </xf>
    <xf numFmtId="4" fontId="5" fillId="63" borderId="0" xfId="0" applyNumberFormat="1" applyFont="1" applyFill="1" applyAlignment="1">
      <alignment horizontal="right"/>
    </xf>
    <xf numFmtId="4" fontId="5" fillId="64" borderId="0" xfId="0" applyNumberFormat="1" applyFont="1" applyFill="1" applyAlignment="1">
      <alignment horizontal="right"/>
    </xf>
    <xf numFmtId="9" fontId="5" fillId="65" borderId="0" xfId="0" applyNumberFormat="1" applyFont="1" applyFill="1" applyAlignment="1">
      <alignment horizontal="right"/>
    </xf>
    <xf numFmtId="4" fontId="5" fillId="66" borderId="0" xfId="0" applyNumberFormat="1" applyFont="1" applyFill="1" applyAlignment="1">
      <alignment horizontal="right"/>
    </xf>
    <xf numFmtId="4" fontId="5" fillId="67" borderId="0" xfId="0" applyNumberFormat="1" applyFont="1" applyFill="1" applyAlignment="1">
      <alignment horizontal="right"/>
    </xf>
    <xf numFmtId="9" fontId="5" fillId="68" borderId="0" xfId="0" applyNumberFormat="1" applyFont="1" applyFill="1" applyAlignment="1">
      <alignment horizontal="right"/>
    </xf>
    <xf numFmtId="4" fontId="5" fillId="69" borderId="0" xfId="0" applyNumberFormat="1" applyFont="1" applyFill="1" applyAlignment="1">
      <alignment horizontal="right"/>
    </xf>
    <xf numFmtId="9" fontId="5" fillId="70" borderId="0" xfId="0" applyNumberFormat="1" applyFont="1" applyFill="1" applyAlignment="1">
      <alignment horizontal="right"/>
    </xf>
    <xf numFmtId="4" fontId="5" fillId="71" borderId="0" xfId="0" applyNumberFormat="1" applyFont="1" applyFill="1" applyAlignment="1">
      <alignment horizontal="right"/>
    </xf>
    <xf numFmtId="9" fontId="5" fillId="72" borderId="0" xfId="0" applyNumberFormat="1" applyFont="1" applyFill="1" applyAlignment="1">
      <alignment horizontal="right"/>
    </xf>
    <xf numFmtId="4" fontId="5" fillId="47" borderId="0" xfId="0" applyNumberFormat="1" applyFont="1" applyFill="1" applyAlignment="1">
      <alignment horizontal="right"/>
    </xf>
    <xf numFmtId="9" fontId="5" fillId="73" borderId="0" xfId="0" applyNumberFormat="1" applyFont="1" applyFill="1" applyAlignment="1">
      <alignment horizontal="right"/>
    </xf>
    <xf numFmtId="9" fontId="5" fillId="74" borderId="0" xfId="0" applyNumberFormat="1" applyFont="1" applyFill="1" applyAlignment="1">
      <alignment horizontal="right"/>
    </xf>
    <xf numFmtId="4" fontId="5" fillId="75" borderId="0" xfId="0" applyNumberFormat="1" applyFont="1" applyFill="1" applyAlignment="1">
      <alignment horizontal="right"/>
    </xf>
    <xf numFmtId="9" fontId="5" fillId="76" borderId="0" xfId="0" applyNumberFormat="1" applyFont="1" applyFill="1" applyAlignment="1">
      <alignment horizontal="right"/>
    </xf>
    <xf numFmtId="4" fontId="5" fillId="77" borderId="0" xfId="0" applyNumberFormat="1" applyFont="1" applyFill="1" applyAlignment="1">
      <alignment horizontal="right"/>
    </xf>
    <xf numFmtId="9" fontId="5" fillId="78" borderId="0" xfId="0" applyNumberFormat="1" applyFont="1" applyFill="1" applyAlignment="1">
      <alignment horizontal="right"/>
    </xf>
    <xf numFmtId="4" fontId="5" fillId="79" borderId="0" xfId="0" applyNumberFormat="1" applyFont="1" applyFill="1" applyAlignment="1">
      <alignment horizontal="right"/>
    </xf>
    <xf numFmtId="9" fontId="5" fillId="80" borderId="0" xfId="0" applyNumberFormat="1" applyFont="1" applyFill="1" applyAlignment="1">
      <alignment horizontal="right"/>
    </xf>
    <xf numFmtId="4" fontId="5" fillId="81" borderId="0" xfId="0" applyNumberFormat="1" applyFont="1" applyFill="1" applyAlignment="1">
      <alignment horizontal="right"/>
    </xf>
    <xf numFmtId="4" fontId="5" fillId="34" borderId="0" xfId="0" applyNumberFormat="1" applyFont="1" applyFill="1" applyAlignment="1">
      <alignment horizontal="right"/>
    </xf>
    <xf numFmtId="9" fontId="5" fillId="30" borderId="0" xfId="0" applyNumberFormat="1" applyFont="1" applyFill="1" applyAlignment="1">
      <alignment horizontal="right"/>
    </xf>
    <xf numFmtId="4" fontId="5" fillId="82" borderId="0" xfId="0" applyNumberFormat="1" applyFont="1" applyFill="1" applyAlignment="1">
      <alignment horizontal="right"/>
    </xf>
    <xf numFmtId="9" fontId="5" fillId="77" borderId="0" xfId="0" applyNumberFormat="1" applyFont="1" applyFill="1" applyAlignment="1">
      <alignment horizontal="right"/>
    </xf>
    <xf numFmtId="0" fontId="5" fillId="3" borderId="0" xfId="0" applyFont="1" applyFill="1" applyAlignment="1"/>
    <xf numFmtId="4" fontId="5" fillId="2" borderId="0" xfId="0" applyNumberFormat="1" applyFont="1" applyFill="1" applyAlignment="1"/>
    <xf numFmtId="0" fontId="6" fillId="3" borderId="0" xfId="0" applyFont="1" applyFill="1" applyAlignment="1"/>
    <xf numFmtId="0" fontId="7" fillId="3" borderId="0" xfId="0" applyFont="1" applyFill="1" applyAlignment="1"/>
    <xf numFmtId="166" fontId="6" fillId="0" borderId="0" xfId="0" applyNumberFormat="1" applyFont="1" applyAlignment="1">
      <alignment horizontal="right"/>
    </xf>
    <xf numFmtId="0" fontId="6" fillId="0" borderId="0" xfId="0" applyFont="1" applyAlignment="1"/>
    <xf numFmtId="0" fontId="6" fillId="0" borderId="0" xfId="0" applyFont="1" applyAlignment="1">
      <alignment horizontal="right"/>
    </xf>
    <xf numFmtId="0" fontId="11" fillId="0" borderId="0" xfId="0" applyFont="1" applyBorder="1" applyAlignment="1"/>
    <xf numFmtId="164" fontId="12" fillId="2" borderId="0" xfId="0" applyNumberFormat="1" applyFont="1" applyFill="1" applyBorder="1" applyAlignment="1">
      <alignment horizontal="right"/>
    </xf>
    <xf numFmtId="0" fontId="12" fillId="2" borderId="0" xfId="0" applyFont="1" applyFill="1" applyAlignment="1">
      <alignment horizontal="center" vertical="center" wrapText="1"/>
    </xf>
    <xf numFmtId="0" fontId="13" fillId="2" borderId="0" xfId="0" applyFont="1" applyFill="1"/>
    <xf numFmtId="0" fontId="14" fillId="0" borderId="0" xfId="0" applyFont="1" applyAlignment="1"/>
    <xf numFmtId="0" fontId="15" fillId="83" borderId="0" xfId="0" applyFont="1" applyFill="1" applyAlignment="1"/>
    <xf numFmtId="164" fontId="12" fillId="83" borderId="0" xfId="0" applyNumberFormat="1" applyFont="1" applyFill="1" applyAlignment="1"/>
    <xf numFmtId="0" fontId="12" fillId="85" borderId="2" xfId="0" applyFont="1" applyFill="1" applyBorder="1" applyAlignment="1">
      <alignment horizontal="center" vertical="center" wrapText="1"/>
    </xf>
    <xf numFmtId="0" fontId="13" fillId="86" borderId="2" xfId="0" applyFont="1" applyFill="1" applyBorder="1"/>
    <xf numFmtId="0" fontId="13" fillId="86" borderId="3" xfId="0" applyFont="1" applyFill="1" applyBorder="1"/>
    <xf numFmtId="0" fontId="13" fillId="84" borderId="0" xfId="0" applyFont="1" applyFill="1" applyBorder="1" applyAlignment="1"/>
    <xf numFmtId="3" fontId="16" fillId="0" borderId="0" xfId="0" applyNumberFormat="1" applyFont="1" applyBorder="1" applyAlignment="1">
      <alignment horizontal="right"/>
    </xf>
    <xf numFmtId="0" fontId="13" fillId="0" borderId="0" xfId="0" applyFont="1" applyBorder="1" applyAlignment="1"/>
    <xf numFmtId="0" fontId="13" fillId="86" borderId="0" xfId="0" applyFont="1" applyFill="1" applyBorder="1"/>
    <xf numFmtId="0" fontId="14" fillId="86" borderId="0" xfId="0" applyFont="1" applyFill="1" applyAlignment="1"/>
    <xf numFmtId="0" fontId="13" fillId="86" borderId="4" xfId="0" applyFont="1" applyFill="1" applyBorder="1"/>
    <xf numFmtId="0" fontId="13" fillId="86" borderId="5" xfId="0" applyFont="1" applyFill="1" applyBorder="1"/>
    <xf numFmtId="0" fontId="13" fillId="86" borderId="6" xfId="0" applyFont="1" applyFill="1" applyBorder="1"/>
    <xf numFmtId="3" fontId="13" fillId="0" borderId="0" xfId="0" applyNumberFormat="1" applyFont="1"/>
    <xf numFmtId="0" fontId="12" fillId="87" borderId="0" xfId="0" applyFont="1" applyFill="1" applyBorder="1" applyAlignment="1"/>
    <xf numFmtId="3" fontId="12" fillId="87" borderId="0" xfId="0" applyNumberFormat="1" applyFont="1" applyFill="1" applyBorder="1" applyAlignment="1"/>
    <xf numFmtId="0" fontId="14" fillId="0" borderId="0" xfId="0" applyFont="1" applyBorder="1" applyAlignment="1"/>
    <xf numFmtId="0" fontId="13" fillId="0" borderId="0" xfId="0" applyFont="1" applyBorder="1"/>
    <xf numFmtId="3" fontId="13" fillId="0" borderId="0" xfId="0" applyNumberFormat="1" applyFont="1" applyBorder="1"/>
    <xf numFmtId="164" fontId="13" fillId="0" borderId="0" xfId="0" applyNumberFormat="1" applyFont="1" applyBorder="1"/>
    <xf numFmtId="0" fontId="13" fillId="0" borderId="0" xfId="0" applyFont="1"/>
    <xf numFmtId="9" fontId="13" fillId="88" borderId="0" xfId="0" applyNumberFormat="1" applyFont="1" applyFill="1" applyBorder="1" applyAlignment="1"/>
    <xf numFmtId="9" fontId="12" fillId="87" borderId="0" xfId="0" applyNumberFormat="1" applyFont="1" applyFill="1" applyBorder="1" applyAlignment="1"/>
    <xf numFmtId="0" fontId="11" fillId="0" borderId="0" xfId="0" applyFont="1" applyAlignment="1"/>
    <xf numFmtId="164" fontId="12" fillId="85" borderId="2" xfId="0" applyNumberFormat="1" applyFont="1" applyFill="1" applyBorder="1" applyAlignment="1">
      <alignment horizontal="center" vertical="center" wrapText="1"/>
    </xf>
    <xf numFmtId="0" fontId="13" fillId="0" borderId="0" xfId="0" applyFont="1" applyAlignment="1">
      <alignment horizontal="left" vertical="center" wrapText="1"/>
    </xf>
    <xf numFmtId="0" fontId="13" fillId="84" borderId="0" xfId="0" applyFont="1" applyFill="1" applyAlignment="1"/>
    <xf numFmtId="165" fontId="16" fillId="0" borderId="0" xfId="0" applyNumberFormat="1" applyFont="1" applyAlignment="1">
      <alignment horizontal="right"/>
    </xf>
    <xf numFmtId="0" fontId="17" fillId="0" borderId="0" xfId="0" applyFont="1" applyAlignment="1"/>
    <xf numFmtId="9" fontId="16" fillId="0" borderId="0" xfId="0" applyNumberFormat="1" applyFont="1" applyAlignment="1">
      <alignment horizontal="right"/>
    </xf>
    <xf numFmtId="0" fontId="13" fillId="0" borderId="0" xfId="0" applyFont="1" applyAlignment="1"/>
    <xf numFmtId="0" fontId="12" fillId="85" borderId="7" xfId="0" applyFont="1" applyFill="1" applyBorder="1" applyAlignment="1">
      <alignment horizontal="center" vertical="center" wrapText="1"/>
    </xf>
    <xf numFmtId="3" fontId="16" fillId="0" borderId="0" xfId="0" applyNumberFormat="1" applyFont="1" applyAlignment="1">
      <alignment horizontal="right"/>
    </xf>
    <xf numFmtId="0" fontId="13" fillId="86" borderId="9" xfId="0" applyFont="1" applyFill="1" applyBorder="1"/>
    <xf numFmtId="0" fontId="13" fillId="86" borderId="10" xfId="0" applyFont="1" applyFill="1" applyBorder="1"/>
    <xf numFmtId="164" fontId="12" fillId="85" borderId="2" xfId="0" applyNumberFormat="1" applyFont="1" applyFill="1" applyBorder="1" applyAlignment="1">
      <alignment horizontal="center" vertical="top" wrapText="1"/>
    </xf>
    <xf numFmtId="0" fontId="18" fillId="2" borderId="0" xfId="0" applyFont="1" applyFill="1" applyAlignment="1">
      <alignment wrapText="1"/>
    </xf>
    <xf numFmtId="0" fontId="19" fillId="2" borderId="0" xfId="0" applyFont="1" applyFill="1" applyAlignment="1">
      <alignment wrapText="1"/>
    </xf>
    <xf numFmtId="0" fontId="16" fillId="2" borderId="0" xfId="0" applyFont="1" applyFill="1" applyAlignment="1">
      <alignment wrapText="1"/>
    </xf>
    <xf numFmtId="0" fontId="16" fillId="0" borderId="0" xfId="0" applyFont="1" applyAlignment="1">
      <alignment wrapText="1"/>
    </xf>
    <xf numFmtId="0" fontId="20" fillId="2" borderId="0" xfId="0" applyFont="1" applyFill="1" applyAlignment="1">
      <alignment wrapText="1"/>
    </xf>
    <xf numFmtId="0" fontId="21" fillId="2" borderId="0" xfId="5" applyFont="1" applyFill="1" applyAlignment="1">
      <alignment horizontal="center" wrapText="1"/>
    </xf>
    <xf numFmtId="0" fontId="22" fillId="2" borderId="0" xfId="5" applyFont="1" applyFill="1" applyAlignment="1">
      <alignment horizontal="center" wrapText="1"/>
    </xf>
    <xf numFmtId="0" fontId="13" fillId="0" borderId="0" xfId="0" applyFont="1" applyAlignment="1">
      <alignment wrapText="1"/>
    </xf>
  </cellXfs>
  <cellStyles count="6">
    <cellStyle name="Followed Hyperlink" xfId="1" builtinId="9" hidden="1"/>
    <cellStyle name="Followed Hyperlink" xfId="2" builtinId="9" hidden="1"/>
    <cellStyle name="Followed Hyperlink" xfId="3" builtinId="9" hidden="1"/>
    <cellStyle name="Followed Hyperlink" xfId="4" builtinId="9" hidden="1"/>
    <cellStyle name="Hyperlink" xfId="5" builtinId="8"/>
    <cellStyle name="Normal" xfId="0" builtinId="0"/>
  </cellStyles>
  <dxfs count="0"/>
  <tableStyles count="0" defaultTableStyle="TableStyleMedium9" defaultPivotStyle="PivotStyleMedium7"/>
  <colors>
    <mruColors>
      <color rgb="FF6A78D1"/>
      <color rgb="FF00BDA5"/>
      <color rgb="FF7FDED2"/>
      <color rgb="FF7C98B6"/>
      <color rgb="FFFFF3EE"/>
      <color rgb="FFFF8F5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US"/>
              <a:t>Total: Performance to Target Monthly</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lotArea>
      <c:layout/>
      <c:lineChart>
        <c:grouping val="standard"/>
        <c:varyColors val="0"/>
        <c:ser>
          <c:idx val="0"/>
          <c:order val="0"/>
          <c:tx>
            <c:strRef>
              <c:f>'PerformanceAgainstPlan EXAMPLE'!$A$27</c:f>
              <c:strCache>
                <c:ptCount val="1"/>
                <c:pt idx="0">
                  <c:v>Monthly Average</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'PerformanceAgainstPlan EXAMPLE'!$B$26:$M$26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'PerformanceAgainstPlan EXAMPLE'!$B$27:$M$27</c:f>
              <c:numCache>
                <c:formatCode>0%</c:formatCode>
                <c:ptCount val="12"/>
                <c:pt idx="0">
                  <c:v>1.1407463966800371</c:v>
                </c:pt>
                <c:pt idx="1">
                  <c:v>1.360649316521972</c:v>
                </c:pt>
                <c:pt idx="2">
                  <c:v>1.5805522363639068</c:v>
                </c:pt>
                <c:pt idx="3">
                  <c:v>1.8004551562058417</c:v>
                </c:pt>
                <c:pt idx="4">
                  <c:v>2.0203580760477768</c:v>
                </c:pt>
                <c:pt idx="5">
                  <c:v>2.2402609958897117</c:v>
                </c:pt>
                <c:pt idx="6">
                  <c:v>2.4601639157316466</c:v>
                </c:pt>
                <c:pt idx="7">
                  <c:v>1.9968591969341152</c:v>
                </c:pt>
                <c:pt idx="8">
                  <c:v>2.1607040541184528</c:v>
                </c:pt>
                <c:pt idx="9">
                  <c:v>2.3245489113027906</c:v>
                </c:pt>
                <c:pt idx="10">
                  <c:v>2.488393768487128</c:v>
                </c:pt>
                <c:pt idx="11">
                  <c:v>1.8768115942028984</c:v>
                </c:pt>
              </c:numCache>
            </c:numRef>
          </c:val>
          <c:smooth val="0"/>
          <c:extLst>
            <c:ext xmlns:c16="http://schemas.microsoft.com/office/drawing/2014/chart" uri="{C3380CC4-5D6E-409C-BE32-E72D297353CC}">
              <c16:uniqueId val="{00000000-E2D5-3C42-BEE0-2B4EF5D6F6DE}"/>
            </c:ext>
          </c:extLst>
        </c:ser>
        <c:dLbls>
          <c:dLblPos val="ctr"/>
          <c:showLegendKey val="0"/>
          <c:showVal val="1"/>
          <c:showCatName val="0"/>
          <c:showSerName val="0"/>
          <c:showPercent val="0"/>
          <c:showBubbleSize val="0"/>
        </c:dLbls>
        <c:marker val="1"/>
        <c:smooth val="0"/>
        <c:axId val="1986344352"/>
        <c:axId val="1985401600"/>
      </c:lineChart>
      <c:catAx>
        <c:axId val="1986344352"/>
        <c:scaling>
          <c:orientation val="minMax"/>
        </c:scaling>
        <c:delete val="0"/>
        <c:axPos val="b"/>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1985401600"/>
        <c:crosses val="autoZero"/>
        <c:auto val="1"/>
        <c:lblAlgn val="ctr"/>
        <c:lblOffset val="100"/>
        <c:noMultiLvlLbl val="1"/>
      </c:catAx>
      <c:valAx>
        <c:axId val="1985401600"/>
        <c:scaling>
          <c:orientation val="minMax"/>
        </c:scaling>
        <c:delete val="1"/>
        <c:axPos val="l"/>
        <c:numFmt formatCode="0%" sourceLinked="1"/>
        <c:majorTickMark val="none"/>
        <c:minorTickMark val="none"/>
        <c:tickLblPos val="nextTo"/>
        <c:crossAx val="1986344352"/>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US"/>
              <a:t>Monthly Volume vs Target</a:t>
            </a:r>
          </a:p>
          <a:p>
            <a:pPr>
              <a:defRPr/>
            </a:pPr>
            <a:endParaRPr lang="en-US"/>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lotArea>
      <c:layout/>
      <c:lineChart>
        <c:grouping val="standard"/>
        <c:varyColors val="0"/>
        <c:ser>
          <c:idx val="0"/>
          <c:order val="0"/>
          <c:tx>
            <c:strRef>
              <c:f>'PerformanceAgainstPlan EXAMPLE'!$A$17</c:f>
              <c:strCache>
                <c:ptCount val="1"/>
                <c:pt idx="0">
                  <c:v>Total Actual</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'PerformanceAgainstPlan EXAMPLE'!$B$16:$M$16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'PerformanceAgainstPlan EXAMPLE'!$B$17:$M$17</c:f>
              <c:numCache>
                <c:formatCode>#,##0</c:formatCode>
                <c:ptCount val="12"/>
                <c:pt idx="0">
                  <c:v>415</c:v>
                </c:pt>
                <c:pt idx="1">
                  <c:v>495</c:v>
                </c:pt>
                <c:pt idx="2">
                  <c:v>575</c:v>
                </c:pt>
                <c:pt idx="3">
                  <c:v>655</c:v>
                </c:pt>
                <c:pt idx="4">
                  <c:v>735</c:v>
                </c:pt>
                <c:pt idx="5">
                  <c:v>815</c:v>
                </c:pt>
                <c:pt idx="6">
                  <c:v>895</c:v>
                </c:pt>
                <c:pt idx="7">
                  <c:v>975</c:v>
                </c:pt>
                <c:pt idx="8">
                  <c:v>1055</c:v>
                </c:pt>
                <c:pt idx="9">
                  <c:v>1135</c:v>
                </c:pt>
                <c:pt idx="10">
                  <c:v>1215</c:v>
                </c:pt>
                <c:pt idx="11">
                  <c:v>1295</c:v>
                </c:pt>
              </c:numCache>
            </c:numRef>
          </c:val>
          <c:smooth val="0"/>
          <c:extLst>
            <c:ext xmlns:c16="http://schemas.microsoft.com/office/drawing/2014/chart" uri="{C3380CC4-5D6E-409C-BE32-E72D297353CC}">
              <c16:uniqueId val="{00000000-D0F4-5046-BC4A-83501CBF0C05}"/>
            </c:ext>
          </c:extLst>
        </c:ser>
        <c:ser>
          <c:idx val="1"/>
          <c:order val="1"/>
          <c:tx>
            <c:strRef>
              <c:f>'PerformanceAgainstPlan EXAMPLE'!$A$18</c:f>
              <c:strCache>
                <c:ptCount val="1"/>
                <c:pt idx="0">
                  <c:v>Total Target</c:v>
                </c:pt>
              </c:strCache>
            </c:strRef>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'PerformanceAgainstPlan EXAMPLE'!$B$16:$M$16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'PerformanceAgainstPlan EXAMPLE'!$B$18:$M$18</c:f>
              <c:numCache>
                <c:formatCode>#,##0</c:formatCode>
                <c:ptCount val="12"/>
                <c:pt idx="0">
                  <c:v>363.79689754689753</c:v>
                </c:pt>
                <c:pt idx="1">
                  <c:v>363.79689754689753</c:v>
                </c:pt>
                <c:pt idx="2">
                  <c:v>363.79689754689753</c:v>
                </c:pt>
                <c:pt idx="3">
                  <c:v>363.79689754689753</c:v>
                </c:pt>
                <c:pt idx="4">
                  <c:v>363.79689754689753</c:v>
                </c:pt>
                <c:pt idx="5">
                  <c:v>363.79689754689753</c:v>
                </c:pt>
                <c:pt idx="6">
                  <c:v>363.79689754689753</c:v>
                </c:pt>
                <c:pt idx="7">
                  <c:v>488.2667748917749</c:v>
                </c:pt>
                <c:pt idx="8">
                  <c:v>488.2667748917749</c:v>
                </c:pt>
                <c:pt idx="9">
                  <c:v>488.2667748917749</c:v>
                </c:pt>
                <c:pt idx="10">
                  <c:v>488.2667748917749</c:v>
                </c:pt>
                <c:pt idx="11" formatCode="General">
                  <c:v>690</c:v>
                </c:pt>
              </c:numCache>
            </c:numRef>
          </c:val>
          <c:smooth val="0"/>
          <c:extLst>
            <c:ext xmlns:c16="http://schemas.microsoft.com/office/drawing/2014/chart" uri="{C3380CC4-5D6E-409C-BE32-E72D297353CC}">
              <c16:uniqueId val="{00000001-D0F4-5046-BC4A-83501CBF0C05}"/>
            </c:ext>
          </c:extLst>
        </c:ser>
        <c:dLbls>
          <c:dLblPos val="ctr"/>
          <c:showLegendKey val="0"/>
          <c:showVal val="1"/>
          <c:showCatName val="0"/>
          <c:showSerName val="0"/>
          <c:showPercent val="0"/>
          <c:showBubbleSize val="0"/>
        </c:dLbls>
        <c:marker val="1"/>
        <c:smooth val="0"/>
        <c:axId val="1986362816"/>
        <c:axId val="1986365136"/>
      </c:lineChart>
      <c:catAx>
        <c:axId val="1986362816"/>
        <c:scaling>
          <c:orientation val="minMax"/>
        </c:scaling>
        <c:delete val="0"/>
        <c:axPos val="b"/>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1986365136"/>
        <c:crosses val="autoZero"/>
        <c:auto val="1"/>
        <c:lblAlgn val="ctr"/>
        <c:lblOffset val="100"/>
        <c:noMultiLvlLbl val="1"/>
      </c:catAx>
      <c:valAx>
        <c:axId val="1986365136"/>
        <c:scaling>
          <c:orientation val="minMax"/>
        </c:scaling>
        <c:delete val="1"/>
        <c:axPos val="l"/>
        <c:numFmt formatCode="#,##0" sourceLinked="1"/>
        <c:majorTickMark val="none"/>
        <c:minorTickMark val="none"/>
        <c:tickLblPos val="nextTo"/>
        <c:crossAx val="1986362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US"/>
              <a:t>Total: Performance to Target Monthly</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lotArea>
      <c:layout/>
      <c:lineChart>
        <c:grouping val="standard"/>
        <c:varyColors val="0"/>
        <c:ser>
          <c:idx val="0"/>
          <c:order val="0"/>
          <c:tx>
            <c:strRef>
              <c:f>'PerformanceAgainstPlan CREATE'!$A$27</c:f>
              <c:strCache>
                <c:ptCount val="1"/>
                <c:pt idx="0">
                  <c:v>Monthly Average</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'PerformanceAgainstPlan CREATE'!$B$26:$M$26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'PerformanceAgainstPlan CREATE'!$B$27:$M$27</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2B28-6E40-96B2-767F28FC9779}"/>
            </c:ext>
          </c:extLst>
        </c:ser>
        <c:dLbls>
          <c:dLblPos val="ctr"/>
          <c:showLegendKey val="0"/>
          <c:showVal val="1"/>
          <c:showCatName val="0"/>
          <c:showSerName val="0"/>
          <c:showPercent val="0"/>
          <c:showBubbleSize val="0"/>
        </c:dLbls>
        <c:marker val="1"/>
        <c:smooth val="0"/>
        <c:axId val="1986401184"/>
        <c:axId val="1986403936"/>
      </c:lineChart>
      <c:catAx>
        <c:axId val="1986401184"/>
        <c:scaling>
          <c:orientation val="minMax"/>
        </c:scaling>
        <c:delete val="0"/>
        <c:axPos val="b"/>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1986403936"/>
        <c:crosses val="autoZero"/>
        <c:auto val="1"/>
        <c:lblAlgn val="ctr"/>
        <c:lblOffset val="100"/>
        <c:noMultiLvlLbl val="1"/>
      </c:catAx>
      <c:valAx>
        <c:axId val="1986403936"/>
        <c:scaling>
          <c:orientation val="minMax"/>
        </c:scaling>
        <c:delete val="1"/>
        <c:axPos val="l"/>
        <c:numFmt formatCode="0%" sourceLinked="1"/>
        <c:majorTickMark val="none"/>
        <c:minorTickMark val="none"/>
        <c:tickLblPos val="nextTo"/>
        <c:crossAx val="1986401184"/>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US"/>
              <a:t>Monthly Volume vs Target</a:t>
            </a:r>
          </a:p>
          <a:p>
            <a:pPr>
              <a:defRPr/>
            </a:pPr>
            <a:endParaRPr lang="en-US"/>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lotArea>
      <c:layout/>
      <c:lineChart>
        <c:grouping val="standard"/>
        <c:varyColors val="0"/>
        <c:ser>
          <c:idx val="0"/>
          <c:order val="0"/>
          <c:tx>
            <c:strRef>
              <c:f>'PerformanceAgainstPlan CREATE'!$A$17</c:f>
              <c:strCache>
                <c:ptCount val="1"/>
                <c:pt idx="0">
                  <c:v>Total Actual</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'PerformanceAgainstPlan CREATE'!$B$16:$M$16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'PerformanceAgainstPlan CREATE'!$B$17:$M$17</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12CF-D546-B779-8E1BE25D451C}"/>
            </c:ext>
          </c:extLst>
        </c:ser>
        <c:ser>
          <c:idx val="1"/>
          <c:order val="1"/>
          <c:tx>
            <c:strRef>
              <c:f>'PerformanceAgainstPlan CREATE'!$A$18</c:f>
              <c:strCache>
                <c:ptCount val="1"/>
                <c:pt idx="0">
                  <c:v>Total Target</c:v>
                </c:pt>
              </c:strCache>
            </c:strRef>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'PerformanceAgainstPlan CREATE'!$B$16:$M$16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'PerformanceAgainstPlan CREATE'!$B$18:$M$18</c:f>
              <c:numCache>
                <c:formatCode>#,##0</c:formatCode>
                <c:ptCount val="12"/>
                <c:pt idx="0">
                  <c:v>0</c:v>
                </c:pt>
                <c:pt idx="1">
                  <c:v>0</c:v>
                </c:pt>
                <c:pt idx="2">
                  <c:v>0</c:v>
                </c:pt>
                <c:pt idx="3">
                  <c:v>0</c:v>
                </c:pt>
                <c:pt idx="4">
                  <c:v>0</c:v>
                </c:pt>
                <c:pt idx="5">
                  <c:v>0</c:v>
                </c:pt>
                <c:pt idx="6">
                  <c:v>0</c:v>
                </c:pt>
                <c:pt idx="7">
                  <c:v>0</c:v>
                </c:pt>
                <c:pt idx="8">
                  <c:v>0</c:v>
                </c:pt>
                <c:pt idx="9">
                  <c:v>0</c:v>
                </c:pt>
                <c:pt idx="10">
                  <c:v>0</c:v>
                </c:pt>
                <c:pt idx="11" formatCode="General">
                  <c:v>0</c:v>
                </c:pt>
              </c:numCache>
            </c:numRef>
          </c:val>
          <c:smooth val="0"/>
          <c:extLst>
            <c:ext xmlns:c16="http://schemas.microsoft.com/office/drawing/2014/chart" uri="{C3380CC4-5D6E-409C-BE32-E72D297353CC}">
              <c16:uniqueId val="{00000001-12CF-D546-B779-8E1BE25D451C}"/>
            </c:ext>
          </c:extLst>
        </c:ser>
        <c:dLbls>
          <c:dLblPos val="ctr"/>
          <c:showLegendKey val="0"/>
          <c:showVal val="1"/>
          <c:showCatName val="0"/>
          <c:showSerName val="0"/>
          <c:showPercent val="0"/>
          <c:showBubbleSize val="0"/>
        </c:dLbls>
        <c:marker val="1"/>
        <c:smooth val="0"/>
        <c:axId val="1986432480"/>
        <c:axId val="1986435232"/>
      </c:lineChart>
      <c:catAx>
        <c:axId val="1986432480"/>
        <c:scaling>
          <c:orientation val="minMax"/>
        </c:scaling>
        <c:delete val="0"/>
        <c:axPos val="b"/>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1986435232"/>
        <c:crosses val="autoZero"/>
        <c:auto val="1"/>
        <c:lblAlgn val="ctr"/>
        <c:lblOffset val="100"/>
        <c:noMultiLvlLbl val="1"/>
      </c:catAx>
      <c:valAx>
        <c:axId val="1986435232"/>
        <c:scaling>
          <c:orientation val="minMax"/>
        </c:scaling>
        <c:delete val="1"/>
        <c:axPos val="l"/>
        <c:numFmt formatCode="#,##0" sourceLinked="1"/>
        <c:majorTickMark val="none"/>
        <c:minorTickMark val="none"/>
        <c:tickLblPos val="nextTo"/>
        <c:crossAx val="1986432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hubspot.com/products/crm?utm_campaign=EMEA%20en%20|%20Offer%20Revamp%20|%202018%20SLA%20Lead%20Goal%20Calculator&amp;utm_source=Offer" TargetMode="Externa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0</xdr:col>
      <xdr:colOff>3504086</xdr:colOff>
      <xdr:row>52</xdr:row>
      <xdr:rowOff>101043</xdr:rowOff>
    </xdr:from>
    <xdr:to>
      <xdr:col>0</xdr:col>
      <xdr:colOff>7008173</xdr:colOff>
      <xdr:row>65</xdr:row>
      <xdr:rowOff>23174</xdr:rowOff>
    </xdr:to>
    <xdr:pic>
      <xdr:nvPicPr>
        <xdr:cNvPr id="3" name="Picture 2">
          <a:hlinkClick xmlns:r="http://schemas.openxmlformats.org/officeDocument/2006/relationships" r:id="rId1" invalidUrl="https://www.hubspot.com/products/crm?utm_campaign=EMEA en | Offer Revamp | 2018 SLA Lead Goal Calculator&amp;utm_source=Offer"/>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3504086" y="13774401"/>
          <a:ext cx="3504087" cy="245286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25400</xdr:colOff>
      <xdr:row>28</xdr:row>
      <xdr:rowOff>0</xdr:rowOff>
    </xdr:from>
    <xdr:to>
      <xdr:col>12</xdr:col>
      <xdr:colOff>812800</xdr:colOff>
      <xdr:row>53</xdr:row>
      <xdr:rowOff>12700</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28</xdr:row>
      <xdr:rowOff>0</xdr:rowOff>
    </xdr:from>
    <xdr:to>
      <xdr:col>6</xdr:col>
      <xdr:colOff>25400</xdr:colOff>
      <xdr:row>53</xdr:row>
      <xdr:rowOff>0</xdr:rowOff>
    </xdr:to>
    <xdr:graphicFrame macro="">
      <xdr:nvGraphicFramePr>
        <xdr:cNvPr id="5" name="Chart 4">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25400</xdr:colOff>
      <xdr:row>28</xdr:row>
      <xdr:rowOff>0</xdr:rowOff>
    </xdr:from>
    <xdr:to>
      <xdr:col>12</xdr:col>
      <xdr:colOff>812800</xdr:colOff>
      <xdr:row>53</xdr:row>
      <xdr:rowOff>12700</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28</xdr:row>
      <xdr:rowOff>0</xdr:rowOff>
    </xdr:from>
    <xdr:to>
      <xdr:col>6</xdr:col>
      <xdr:colOff>25400</xdr:colOff>
      <xdr:row>53</xdr:row>
      <xdr:rowOff>0</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hubspot.com/products/crm?utm_campaign=EMEA%20en%20%7C%20Offer%20Revamp%20%7C%202018%20SLA%20Lead%20Goal%20Calculator&amp;utm_source=Offer" TargetMode="External"/><Relationship Id="rId13" Type="http://schemas.openxmlformats.org/officeDocument/2006/relationships/hyperlink" Target="https://www.hubspot.com/products/crm?utm_campaign=EMEA%20en%20%7C%20Offer%20Revamp%20%7C%202018%20SLA%20Lead%20Goal%20Calculator&amp;utm_source=Offer" TargetMode="External"/><Relationship Id="rId3" Type="http://schemas.openxmlformats.org/officeDocument/2006/relationships/hyperlink" Target="https://www.hubspot.com/products/crm?utm_campaign=EMEA%20en%20%7C%20Offer%20Revamp%20%7C%202018%20SLA%20Lead%20Goal%20Calculator&amp;utm_source=Offer" TargetMode="External"/><Relationship Id="rId7" Type="http://schemas.openxmlformats.org/officeDocument/2006/relationships/hyperlink" Target="https://www.hubspot.com/products/crm?utm_campaign=EMEA%20en%20%7C%20Offer%20Revamp%20%7C%202018%20SLA%20Lead%20Goal%20Calculator&amp;utm_source=Offer" TargetMode="External"/><Relationship Id="rId12" Type="http://schemas.openxmlformats.org/officeDocument/2006/relationships/hyperlink" Target="https://www.hubspot.com/products/crm?utm_campaign=EMEA%20en%20%7C%20Offer%20Revamp%20%7C%202018%20SLA%20Lead%20Goal%20Calculator&amp;utm_source=Offer" TargetMode="External"/><Relationship Id="rId2" Type="http://schemas.openxmlformats.org/officeDocument/2006/relationships/hyperlink" Target="https://www.hubspot.com/products/crm?utm_campaign=EMEA%20en%20%7C%20Offer%20Revamp%20%7C%202018%20SLA%20Lead%20Goal%20Calculator&amp;utm_source=Offer" TargetMode="External"/><Relationship Id="rId1" Type="http://schemas.openxmlformats.org/officeDocument/2006/relationships/hyperlink" Target="https://www.hubspot.com/products/crm?utm_campaign=EMEA%20en%20%7C%20Offer%20Revamp%20%7C%202018%20SLA%20Lead%20Goal%20Calculator&amp;utm_source=Offer" TargetMode="External"/><Relationship Id="rId6" Type="http://schemas.openxmlformats.org/officeDocument/2006/relationships/hyperlink" Target="https://www.hubspot.com/products/crm?utm_campaign=EMEA%20en%20%7C%20Offer%20Revamp%20%7C%202018%20SLA%20Lead%20Goal%20Calculator&amp;utm_source=Offer" TargetMode="External"/><Relationship Id="rId11" Type="http://schemas.openxmlformats.org/officeDocument/2006/relationships/hyperlink" Target="https://www.hubspot.com/products/crm?utm_campaign=EMEA%20en%20%7C%20Offer%20Revamp%20%7C%202018%20SLA%20Lead%20Goal%20Calculator&amp;utm_source=Offer" TargetMode="External"/><Relationship Id="rId5" Type="http://schemas.openxmlformats.org/officeDocument/2006/relationships/hyperlink" Target="https://www.hubspot.com/products/crm?utm_campaign=EMEA%20en%20%7C%20Offer%20Revamp%20%7C%202018%20SLA%20Lead%20Goal%20Calculator&amp;utm_source=Offer" TargetMode="External"/><Relationship Id="rId10" Type="http://schemas.openxmlformats.org/officeDocument/2006/relationships/hyperlink" Target="https://www.hubspot.com/products/crm?utm_campaign=EMEA%20en%20%7C%20Offer%20Revamp%20%7C%202018%20SLA%20Lead%20Goal%20Calculator&amp;utm_source=Offer" TargetMode="External"/><Relationship Id="rId4" Type="http://schemas.openxmlformats.org/officeDocument/2006/relationships/hyperlink" Target="https://www.hubspot.com/products/crm?utm_campaign=EMEA%20en%20%7C%20Offer%20Revamp%20%7C%202018%20SLA%20Lead%20Goal%20Calculator&amp;utm_source=Offer" TargetMode="External"/><Relationship Id="rId9" Type="http://schemas.openxmlformats.org/officeDocument/2006/relationships/hyperlink" Target="https://www.hubspot.com/products/crm?utm_campaign=EMEA%20en%20%7C%20Offer%20Revamp%20%7C%202018%20SLA%20Lead%20Goal%20Calculator&amp;utm_source=Offer" TargetMode="External"/><Relationship Id="rId1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 Type="http://schemas.openxmlformats.org/officeDocument/2006/relationships/hyperlink" Target="https://docs.google.com/spreadsheets/d/1PfuaXg7Q099gF-n2DpIACs6fugnxhCdScBzyIoRzOsU/edit" TargetMode="External"/><Relationship Id="rId1" Type="http://schemas.openxmlformats.org/officeDocument/2006/relationships/hyperlink" Target="https://docs.google.com/spreadsheets/d/1URNXOMWPI-UY7YRD8WLBfzUOEvPsuUCaDAGmJZMAarg/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009"/>
  <sheetViews>
    <sheetView zoomScale="137" zoomScaleNormal="150" workbookViewId="0"/>
  </sheetViews>
  <sheetFormatPr baseColWidth="10" defaultColWidth="14.5" defaultRowHeight="15.75" customHeight="1" x14ac:dyDescent="0.25"/>
  <cols>
    <col min="1" max="1" width="143.1640625" style="128" customWidth="1"/>
    <col min="2" max="16384" width="14.5" style="128"/>
  </cols>
  <sheetData>
    <row r="1" spans="1:1" ht="18" x14ac:dyDescent="0.25">
      <c r="A1" s="165" t="s">
        <v>133</v>
      </c>
    </row>
    <row r="2" spans="1:1" ht="17" x14ac:dyDescent="0.25">
      <c r="A2" s="166" t="s">
        <v>141</v>
      </c>
    </row>
    <row r="3" spans="1:1" ht="34" x14ac:dyDescent="0.25">
      <c r="A3" s="167" t="s">
        <v>134</v>
      </c>
    </row>
    <row r="4" spans="1:1" ht="51" x14ac:dyDescent="0.25">
      <c r="A4" s="167" t="s">
        <v>142</v>
      </c>
    </row>
    <row r="5" spans="1:1" ht="34" x14ac:dyDescent="0.25">
      <c r="A5" s="167" t="s">
        <v>143</v>
      </c>
    </row>
    <row r="6" spans="1:1" ht="16" x14ac:dyDescent="0.25">
      <c r="A6" s="168"/>
    </row>
    <row r="7" spans="1:1" ht="17" x14ac:dyDescent="0.25">
      <c r="A7" s="166" t="s">
        <v>2</v>
      </c>
    </row>
    <row r="8" spans="1:1" ht="68" x14ac:dyDescent="0.25">
      <c r="A8" s="167" t="s">
        <v>135</v>
      </c>
    </row>
    <row r="9" spans="1:1" ht="51" x14ac:dyDescent="0.25">
      <c r="A9" s="167" t="s">
        <v>136</v>
      </c>
    </row>
    <row r="10" spans="1:1" ht="16" x14ac:dyDescent="0.25">
      <c r="A10" s="167"/>
    </row>
    <row r="11" spans="1:1" ht="17" x14ac:dyDescent="0.25">
      <c r="A11" s="166" t="s">
        <v>137</v>
      </c>
    </row>
    <row r="12" spans="1:1" ht="34" x14ac:dyDescent="0.25">
      <c r="A12" s="167" t="s">
        <v>138</v>
      </c>
    </row>
    <row r="13" spans="1:1" ht="17" x14ac:dyDescent="0.25">
      <c r="A13" s="167" t="s">
        <v>132</v>
      </c>
    </row>
    <row r="14" spans="1:1" ht="16" x14ac:dyDescent="0.25">
      <c r="A14" s="169"/>
    </row>
    <row r="15" spans="1:1" ht="17" x14ac:dyDescent="0.25">
      <c r="A15" s="166" t="s">
        <v>4</v>
      </c>
    </row>
    <row r="16" spans="1:1" ht="17" x14ac:dyDescent="0.25">
      <c r="A16" s="167" t="s">
        <v>5</v>
      </c>
    </row>
    <row r="17" spans="1:1" ht="16" x14ac:dyDescent="0.25">
      <c r="A17" s="168"/>
    </row>
    <row r="18" spans="1:1" ht="17" x14ac:dyDescent="0.25">
      <c r="A18" s="166" t="s">
        <v>6</v>
      </c>
    </row>
    <row r="19" spans="1:1" ht="34" x14ac:dyDescent="0.25">
      <c r="A19" s="167" t="s">
        <v>7</v>
      </c>
    </row>
    <row r="20" spans="1:1" ht="34" x14ac:dyDescent="0.25">
      <c r="A20" s="167" t="s">
        <v>8</v>
      </c>
    </row>
    <row r="21" spans="1:1" ht="34" x14ac:dyDescent="0.25">
      <c r="A21" s="168" t="s">
        <v>9</v>
      </c>
    </row>
    <row r="22" spans="1:1" ht="16" x14ac:dyDescent="0.25">
      <c r="A22" s="169"/>
    </row>
    <row r="23" spans="1:1" ht="17" x14ac:dyDescent="0.25">
      <c r="A23" s="166" t="s">
        <v>10</v>
      </c>
    </row>
    <row r="24" spans="1:1" ht="34" x14ac:dyDescent="0.25">
      <c r="A24" s="167" t="s">
        <v>144</v>
      </c>
    </row>
    <row r="25" spans="1:1" ht="34" x14ac:dyDescent="0.25">
      <c r="A25" s="167" t="s">
        <v>139</v>
      </c>
    </row>
    <row r="26" spans="1:1" ht="34" x14ac:dyDescent="0.25">
      <c r="A26" s="167" t="s">
        <v>140</v>
      </c>
    </row>
    <row r="27" spans="1:1" ht="17" x14ac:dyDescent="0.25">
      <c r="A27" s="167" t="s">
        <v>11</v>
      </c>
    </row>
    <row r="28" spans="1:1" ht="16" x14ac:dyDescent="0.25">
      <c r="A28" s="167"/>
    </row>
    <row r="29" spans="1:1" ht="17" x14ac:dyDescent="0.25">
      <c r="A29" s="166" t="s">
        <v>12</v>
      </c>
    </row>
    <row r="30" spans="1:1" ht="34" x14ac:dyDescent="0.25">
      <c r="A30" s="167" t="s">
        <v>13</v>
      </c>
    </row>
    <row r="31" spans="1:1" ht="17" x14ac:dyDescent="0.25">
      <c r="A31" s="167" t="s">
        <v>145</v>
      </c>
    </row>
    <row r="32" spans="1:1" ht="16" x14ac:dyDescent="0.25">
      <c r="A32" s="169"/>
    </row>
    <row r="33" spans="1:1" ht="17" x14ac:dyDescent="0.25">
      <c r="A33" s="166" t="s">
        <v>14</v>
      </c>
    </row>
    <row r="34" spans="1:1" ht="34" x14ac:dyDescent="0.25">
      <c r="A34" s="167" t="s">
        <v>15</v>
      </c>
    </row>
    <row r="35" spans="1:1" ht="17" x14ac:dyDescent="0.25">
      <c r="A35" s="167" t="s">
        <v>16</v>
      </c>
    </row>
    <row r="36" spans="1:1" ht="34" x14ac:dyDescent="0.25">
      <c r="A36" s="167" t="s">
        <v>17</v>
      </c>
    </row>
    <row r="37" spans="1:1" ht="16" x14ac:dyDescent="0.25">
      <c r="A37" s="168"/>
    </row>
    <row r="38" spans="1:1" ht="17" x14ac:dyDescent="0.25">
      <c r="A38" s="166" t="s">
        <v>18</v>
      </c>
    </row>
    <row r="39" spans="1:1" ht="34" x14ac:dyDescent="0.25">
      <c r="A39" s="167" t="s">
        <v>19</v>
      </c>
    </row>
    <row r="40" spans="1:1" ht="17" x14ac:dyDescent="0.25">
      <c r="A40" s="167" t="s">
        <v>20</v>
      </c>
    </row>
    <row r="41" spans="1:1" ht="17" x14ac:dyDescent="0.25">
      <c r="A41" s="167" t="s">
        <v>22</v>
      </c>
    </row>
    <row r="42" spans="1:1" ht="16" x14ac:dyDescent="0.25">
      <c r="A42" s="168"/>
    </row>
    <row r="43" spans="1:1" ht="17" x14ac:dyDescent="0.25">
      <c r="A43" s="166" t="s">
        <v>149</v>
      </c>
    </row>
    <row r="44" spans="1:1" ht="34" x14ac:dyDescent="0.25">
      <c r="A44" s="167" t="s">
        <v>23</v>
      </c>
    </row>
    <row r="45" spans="1:1" ht="17" x14ac:dyDescent="0.25">
      <c r="A45" s="167" t="s">
        <v>24</v>
      </c>
    </row>
    <row r="46" spans="1:1" ht="16" x14ac:dyDescent="0.25">
      <c r="A46" s="167"/>
    </row>
    <row r="47" spans="1:1" ht="16" x14ac:dyDescent="0.25">
      <c r="A47" s="167"/>
    </row>
    <row r="48" spans="1:1" ht="17" x14ac:dyDescent="0.25">
      <c r="A48" s="166" t="s">
        <v>25</v>
      </c>
    </row>
    <row r="49" spans="1:1" ht="34" x14ac:dyDescent="0.25">
      <c r="A49" s="167" t="s">
        <v>146</v>
      </c>
    </row>
    <row r="50" spans="1:1" ht="34" x14ac:dyDescent="0.25">
      <c r="A50" s="167" t="s">
        <v>26</v>
      </c>
    </row>
    <row r="51" spans="1:1" ht="34" x14ac:dyDescent="0.25">
      <c r="A51" s="167" t="s">
        <v>27</v>
      </c>
    </row>
    <row r="52" spans="1:1" ht="16" x14ac:dyDescent="0.25">
      <c r="A52" s="167"/>
    </row>
    <row r="53" spans="1:1" ht="15" customHeight="1" x14ac:dyDescent="0.25">
      <c r="A53" s="170" t="s">
        <v>150</v>
      </c>
    </row>
    <row r="54" spans="1:1" ht="15.75" customHeight="1" x14ac:dyDescent="0.25">
      <c r="A54" s="171"/>
    </row>
    <row r="55" spans="1:1" ht="15.75" customHeight="1" x14ac:dyDescent="0.25">
      <c r="A55" s="171"/>
    </row>
    <row r="56" spans="1:1" ht="15.75" customHeight="1" x14ac:dyDescent="0.25">
      <c r="A56" s="171"/>
    </row>
    <row r="57" spans="1:1" ht="15.75" customHeight="1" x14ac:dyDescent="0.25">
      <c r="A57" s="171"/>
    </row>
    <row r="58" spans="1:1" ht="15.75" customHeight="1" x14ac:dyDescent="0.25">
      <c r="A58" s="171"/>
    </row>
    <row r="59" spans="1:1" ht="15" customHeight="1" x14ac:dyDescent="0.25">
      <c r="A59" s="171"/>
    </row>
    <row r="60" spans="1:1" ht="15" customHeight="1" x14ac:dyDescent="0.25">
      <c r="A60" s="171"/>
    </row>
    <row r="61" spans="1:1" ht="15.75" customHeight="1" x14ac:dyDescent="0.25">
      <c r="A61" s="171"/>
    </row>
    <row r="62" spans="1:1" ht="15.75" customHeight="1" x14ac:dyDescent="0.25">
      <c r="A62" s="171"/>
    </row>
    <row r="63" spans="1:1" ht="15.75" customHeight="1" x14ac:dyDescent="0.25">
      <c r="A63" s="171"/>
    </row>
    <row r="64" spans="1:1" ht="15.75" customHeight="1" x14ac:dyDescent="0.25">
      <c r="A64" s="171"/>
    </row>
    <row r="65" spans="1:1" ht="15.75" customHeight="1" x14ac:dyDescent="0.25">
      <c r="A65" s="171"/>
    </row>
    <row r="66" spans="1:1" ht="15.75" customHeight="1" x14ac:dyDescent="0.25">
      <c r="A66" s="172"/>
    </row>
    <row r="67" spans="1:1" ht="15.75" customHeight="1" x14ac:dyDescent="0.25">
      <c r="A67" s="172"/>
    </row>
    <row r="68" spans="1:1" ht="15.75" customHeight="1" x14ac:dyDescent="0.25">
      <c r="A68" s="172"/>
    </row>
    <row r="69" spans="1:1" ht="15.75" customHeight="1" x14ac:dyDescent="0.25">
      <c r="A69" s="172"/>
    </row>
    <row r="70" spans="1:1" ht="15.75" customHeight="1" x14ac:dyDescent="0.25">
      <c r="A70" s="172"/>
    </row>
    <row r="71" spans="1:1" ht="15.75" customHeight="1" x14ac:dyDescent="0.25">
      <c r="A71" s="172"/>
    </row>
    <row r="72" spans="1:1" ht="15.75" customHeight="1" x14ac:dyDescent="0.25">
      <c r="A72" s="172"/>
    </row>
    <row r="73" spans="1:1" ht="15.75" customHeight="1" x14ac:dyDescent="0.25">
      <c r="A73" s="172"/>
    </row>
    <row r="74" spans="1:1" ht="15.75" customHeight="1" x14ac:dyDescent="0.25">
      <c r="A74" s="172"/>
    </row>
    <row r="75" spans="1:1" ht="15.75" customHeight="1" x14ac:dyDescent="0.25">
      <c r="A75" s="172"/>
    </row>
    <row r="76" spans="1:1" ht="15.75" customHeight="1" x14ac:dyDescent="0.25">
      <c r="A76" s="172"/>
    </row>
    <row r="77" spans="1:1" ht="15.75" customHeight="1" x14ac:dyDescent="0.25">
      <c r="A77" s="172"/>
    </row>
    <row r="78" spans="1:1" ht="15.75" customHeight="1" x14ac:dyDescent="0.25">
      <c r="A78" s="172"/>
    </row>
    <row r="79" spans="1:1" ht="15.75" customHeight="1" x14ac:dyDescent="0.25">
      <c r="A79" s="172"/>
    </row>
    <row r="80" spans="1:1" ht="15.75" customHeight="1" x14ac:dyDescent="0.25">
      <c r="A80" s="172"/>
    </row>
    <row r="81" spans="1:1" ht="15.75" customHeight="1" x14ac:dyDescent="0.25">
      <c r="A81" s="172"/>
    </row>
    <row r="82" spans="1:1" ht="15.75" customHeight="1" x14ac:dyDescent="0.25">
      <c r="A82" s="172"/>
    </row>
    <row r="83" spans="1:1" ht="15.75" customHeight="1" x14ac:dyDescent="0.25">
      <c r="A83" s="172"/>
    </row>
    <row r="84" spans="1:1" ht="15.75" customHeight="1" x14ac:dyDescent="0.25">
      <c r="A84" s="172"/>
    </row>
    <row r="85" spans="1:1" ht="15.75" customHeight="1" x14ac:dyDescent="0.25">
      <c r="A85" s="172"/>
    </row>
    <row r="86" spans="1:1" ht="15.75" customHeight="1" x14ac:dyDescent="0.25">
      <c r="A86" s="172"/>
    </row>
    <row r="87" spans="1:1" ht="15.75" customHeight="1" x14ac:dyDescent="0.25">
      <c r="A87" s="172"/>
    </row>
    <row r="88" spans="1:1" ht="15.75" customHeight="1" x14ac:dyDescent="0.25">
      <c r="A88" s="172"/>
    </row>
    <row r="89" spans="1:1" ht="15.75" customHeight="1" x14ac:dyDescent="0.25">
      <c r="A89" s="172"/>
    </row>
    <row r="90" spans="1:1" ht="15.75" customHeight="1" x14ac:dyDescent="0.25">
      <c r="A90" s="172"/>
    </row>
    <row r="91" spans="1:1" ht="15.75" customHeight="1" x14ac:dyDescent="0.25">
      <c r="A91" s="172"/>
    </row>
    <row r="92" spans="1:1" ht="15.75" customHeight="1" x14ac:dyDescent="0.25">
      <c r="A92" s="172"/>
    </row>
    <row r="93" spans="1:1" ht="15.75" customHeight="1" x14ac:dyDescent="0.25">
      <c r="A93" s="172"/>
    </row>
    <row r="94" spans="1:1" ht="15.75" customHeight="1" x14ac:dyDescent="0.25">
      <c r="A94" s="172"/>
    </row>
    <row r="95" spans="1:1" ht="15.75" customHeight="1" x14ac:dyDescent="0.25">
      <c r="A95" s="172"/>
    </row>
    <row r="96" spans="1:1" ht="15.75" customHeight="1" x14ac:dyDescent="0.25">
      <c r="A96" s="172"/>
    </row>
    <row r="97" spans="1:1" ht="15.75" customHeight="1" x14ac:dyDescent="0.25">
      <c r="A97" s="172"/>
    </row>
    <row r="98" spans="1:1" ht="15.75" customHeight="1" x14ac:dyDescent="0.25">
      <c r="A98" s="172"/>
    </row>
    <row r="99" spans="1:1" ht="15.75" customHeight="1" x14ac:dyDescent="0.25">
      <c r="A99" s="172"/>
    </row>
    <row r="100" spans="1:1" ht="15.75" customHeight="1" x14ac:dyDescent="0.25">
      <c r="A100" s="172"/>
    </row>
    <row r="101" spans="1:1" ht="15.75" customHeight="1" x14ac:dyDescent="0.25">
      <c r="A101" s="172"/>
    </row>
    <row r="102" spans="1:1" ht="15.75" customHeight="1" x14ac:dyDescent="0.25">
      <c r="A102" s="172"/>
    </row>
    <row r="103" spans="1:1" ht="15.75" customHeight="1" x14ac:dyDescent="0.25">
      <c r="A103" s="172"/>
    </row>
    <row r="104" spans="1:1" ht="15.75" customHeight="1" x14ac:dyDescent="0.25">
      <c r="A104" s="172"/>
    </row>
    <row r="105" spans="1:1" ht="15.75" customHeight="1" x14ac:dyDescent="0.25">
      <c r="A105" s="172"/>
    </row>
    <row r="106" spans="1:1" ht="15.75" customHeight="1" x14ac:dyDescent="0.25">
      <c r="A106" s="172"/>
    </row>
    <row r="107" spans="1:1" ht="15.75" customHeight="1" x14ac:dyDescent="0.25">
      <c r="A107" s="172"/>
    </row>
    <row r="108" spans="1:1" ht="15.75" customHeight="1" x14ac:dyDescent="0.25">
      <c r="A108" s="172"/>
    </row>
    <row r="109" spans="1:1" ht="15.75" customHeight="1" x14ac:dyDescent="0.25">
      <c r="A109" s="172"/>
    </row>
    <row r="110" spans="1:1" ht="15.75" customHeight="1" x14ac:dyDescent="0.25">
      <c r="A110" s="172"/>
    </row>
    <row r="111" spans="1:1" ht="15.75" customHeight="1" x14ac:dyDescent="0.25">
      <c r="A111" s="172"/>
    </row>
    <row r="112" spans="1:1" ht="15.75" customHeight="1" x14ac:dyDescent="0.25">
      <c r="A112" s="172"/>
    </row>
    <row r="113" spans="1:1" ht="15.75" customHeight="1" x14ac:dyDescent="0.25">
      <c r="A113" s="172"/>
    </row>
    <row r="114" spans="1:1" ht="15.75" customHeight="1" x14ac:dyDescent="0.25">
      <c r="A114" s="172"/>
    </row>
    <row r="115" spans="1:1" ht="15.75" customHeight="1" x14ac:dyDescent="0.25">
      <c r="A115" s="172"/>
    </row>
    <row r="116" spans="1:1" ht="15.75" customHeight="1" x14ac:dyDescent="0.25">
      <c r="A116" s="172"/>
    </row>
    <row r="117" spans="1:1" ht="15.75" customHeight="1" x14ac:dyDescent="0.25">
      <c r="A117" s="172"/>
    </row>
    <row r="118" spans="1:1" ht="15.75" customHeight="1" x14ac:dyDescent="0.25">
      <c r="A118" s="172"/>
    </row>
    <row r="119" spans="1:1" ht="15.75" customHeight="1" x14ac:dyDescent="0.25">
      <c r="A119" s="172"/>
    </row>
    <row r="120" spans="1:1" ht="15.75" customHeight="1" x14ac:dyDescent="0.25">
      <c r="A120" s="172"/>
    </row>
    <row r="121" spans="1:1" ht="15.75" customHeight="1" x14ac:dyDescent="0.25">
      <c r="A121" s="172"/>
    </row>
    <row r="122" spans="1:1" ht="15.75" customHeight="1" x14ac:dyDescent="0.25">
      <c r="A122" s="172"/>
    </row>
    <row r="123" spans="1:1" ht="15.75" customHeight="1" x14ac:dyDescent="0.25">
      <c r="A123" s="172"/>
    </row>
    <row r="124" spans="1:1" ht="15.75" customHeight="1" x14ac:dyDescent="0.25">
      <c r="A124" s="172"/>
    </row>
    <row r="125" spans="1:1" ht="15.75" customHeight="1" x14ac:dyDescent="0.25">
      <c r="A125" s="172"/>
    </row>
    <row r="126" spans="1:1" ht="15.75" customHeight="1" x14ac:dyDescent="0.25">
      <c r="A126" s="172"/>
    </row>
    <row r="127" spans="1:1" ht="15.75" customHeight="1" x14ac:dyDescent="0.25">
      <c r="A127" s="172"/>
    </row>
    <row r="128" spans="1:1" ht="15.75" customHeight="1" x14ac:dyDescent="0.25">
      <c r="A128" s="172"/>
    </row>
    <row r="129" spans="1:1" ht="15.75" customHeight="1" x14ac:dyDescent="0.25">
      <c r="A129" s="172"/>
    </row>
    <row r="130" spans="1:1" ht="15.75" customHeight="1" x14ac:dyDescent="0.25">
      <c r="A130" s="172"/>
    </row>
    <row r="131" spans="1:1" ht="15.75" customHeight="1" x14ac:dyDescent="0.25">
      <c r="A131" s="172"/>
    </row>
    <row r="132" spans="1:1" ht="15.75" customHeight="1" x14ac:dyDescent="0.25">
      <c r="A132" s="172"/>
    </row>
    <row r="133" spans="1:1" ht="15.75" customHeight="1" x14ac:dyDescent="0.25">
      <c r="A133" s="172"/>
    </row>
    <row r="134" spans="1:1" ht="15.75" customHeight="1" x14ac:dyDescent="0.25">
      <c r="A134" s="172"/>
    </row>
    <row r="135" spans="1:1" ht="15.75" customHeight="1" x14ac:dyDescent="0.25">
      <c r="A135" s="172"/>
    </row>
    <row r="136" spans="1:1" ht="15.75" customHeight="1" x14ac:dyDescent="0.25">
      <c r="A136" s="172"/>
    </row>
    <row r="137" spans="1:1" ht="15.75" customHeight="1" x14ac:dyDescent="0.25">
      <c r="A137" s="172"/>
    </row>
    <row r="138" spans="1:1" ht="15.75" customHeight="1" x14ac:dyDescent="0.25">
      <c r="A138" s="172"/>
    </row>
    <row r="139" spans="1:1" ht="15.75" customHeight="1" x14ac:dyDescent="0.25">
      <c r="A139" s="172"/>
    </row>
    <row r="140" spans="1:1" ht="15.75" customHeight="1" x14ac:dyDescent="0.25">
      <c r="A140" s="172"/>
    </row>
    <row r="141" spans="1:1" ht="15.75" customHeight="1" x14ac:dyDescent="0.25">
      <c r="A141" s="172"/>
    </row>
    <row r="142" spans="1:1" ht="15.75" customHeight="1" x14ac:dyDescent="0.25">
      <c r="A142" s="172"/>
    </row>
    <row r="143" spans="1:1" ht="15.75" customHeight="1" x14ac:dyDescent="0.25">
      <c r="A143" s="172"/>
    </row>
    <row r="144" spans="1:1" ht="15.75" customHeight="1" x14ac:dyDescent="0.25">
      <c r="A144" s="172"/>
    </row>
    <row r="145" spans="1:1" ht="15.75" customHeight="1" x14ac:dyDescent="0.25">
      <c r="A145" s="172"/>
    </row>
    <row r="146" spans="1:1" ht="15.75" customHeight="1" x14ac:dyDescent="0.25">
      <c r="A146" s="172"/>
    </row>
    <row r="147" spans="1:1" ht="15.75" customHeight="1" x14ac:dyDescent="0.25">
      <c r="A147" s="172"/>
    </row>
    <row r="148" spans="1:1" ht="15.75" customHeight="1" x14ac:dyDescent="0.25">
      <c r="A148" s="172"/>
    </row>
    <row r="149" spans="1:1" ht="15.75" customHeight="1" x14ac:dyDescent="0.25">
      <c r="A149" s="172"/>
    </row>
    <row r="150" spans="1:1" ht="15.75" customHeight="1" x14ac:dyDescent="0.25">
      <c r="A150" s="172"/>
    </row>
    <row r="151" spans="1:1" ht="15.75" customHeight="1" x14ac:dyDescent="0.25">
      <c r="A151" s="172"/>
    </row>
    <row r="152" spans="1:1" ht="15.75" customHeight="1" x14ac:dyDescent="0.25">
      <c r="A152" s="172"/>
    </row>
    <row r="153" spans="1:1" ht="15.75" customHeight="1" x14ac:dyDescent="0.25">
      <c r="A153" s="172"/>
    </row>
    <row r="154" spans="1:1" ht="15.75" customHeight="1" x14ac:dyDescent="0.25">
      <c r="A154" s="172"/>
    </row>
    <row r="155" spans="1:1" ht="15.75" customHeight="1" x14ac:dyDescent="0.25">
      <c r="A155" s="172"/>
    </row>
    <row r="156" spans="1:1" ht="15.75" customHeight="1" x14ac:dyDescent="0.25">
      <c r="A156" s="172"/>
    </row>
    <row r="157" spans="1:1" ht="15.75" customHeight="1" x14ac:dyDescent="0.25">
      <c r="A157" s="172"/>
    </row>
    <row r="158" spans="1:1" ht="15.75" customHeight="1" x14ac:dyDescent="0.25">
      <c r="A158" s="172"/>
    </row>
    <row r="159" spans="1:1" ht="15.75" customHeight="1" x14ac:dyDescent="0.25">
      <c r="A159" s="172"/>
    </row>
    <row r="160" spans="1:1" ht="15.75" customHeight="1" x14ac:dyDescent="0.25">
      <c r="A160" s="172"/>
    </row>
    <row r="161" spans="1:1" ht="15.75" customHeight="1" x14ac:dyDescent="0.25">
      <c r="A161" s="172"/>
    </row>
    <row r="162" spans="1:1" ht="15.75" customHeight="1" x14ac:dyDescent="0.25">
      <c r="A162" s="172"/>
    </row>
    <row r="163" spans="1:1" ht="15.75" customHeight="1" x14ac:dyDescent="0.25">
      <c r="A163" s="172"/>
    </row>
    <row r="164" spans="1:1" ht="15.75" customHeight="1" x14ac:dyDescent="0.25">
      <c r="A164" s="172"/>
    </row>
    <row r="165" spans="1:1" ht="15.75" customHeight="1" x14ac:dyDescent="0.25">
      <c r="A165" s="172"/>
    </row>
    <row r="166" spans="1:1" ht="15.75" customHeight="1" x14ac:dyDescent="0.25">
      <c r="A166" s="172"/>
    </row>
    <row r="167" spans="1:1" ht="15.75" customHeight="1" x14ac:dyDescent="0.25">
      <c r="A167" s="172"/>
    </row>
    <row r="168" spans="1:1" ht="15.75" customHeight="1" x14ac:dyDescent="0.25">
      <c r="A168" s="172"/>
    </row>
    <row r="169" spans="1:1" ht="15.75" customHeight="1" x14ac:dyDescent="0.25">
      <c r="A169" s="172"/>
    </row>
    <row r="170" spans="1:1" ht="15.75" customHeight="1" x14ac:dyDescent="0.25">
      <c r="A170" s="172"/>
    </row>
    <row r="171" spans="1:1" ht="15.75" customHeight="1" x14ac:dyDescent="0.25">
      <c r="A171" s="172"/>
    </row>
    <row r="172" spans="1:1" ht="15.75" customHeight="1" x14ac:dyDescent="0.25">
      <c r="A172" s="172"/>
    </row>
    <row r="173" spans="1:1" ht="15.75" customHeight="1" x14ac:dyDescent="0.25">
      <c r="A173" s="172"/>
    </row>
    <row r="174" spans="1:1" ht="15.75" customHeight="1" x14ac:dyDescent="0.25">
      <c r="A174" s="172"/>
    </row>
    <row r="175" spans="1:1" ht="15.75" customHeight="1" x14ac:dyDescent="0.25">
      <c r="A175" s="172"/>
    </row>
    <row r="176" spans="1:1" ht="15.75" customHeight="1" x14ac:dyDescent="0.25">
      <c r="A176" s="172"/>
    </row>
    <row r="177" spans="1:1" ht="15.75" customHeight="1" x14ac:dyDescent="0.25">
      <c r="A177" s="172"/>
    </row>
    <row r="178" spans="1:1" ht="15.75" customHeight="1" x14ac:dyDescent="0.25">
      <c r="A178" s="172"/>
    </row>
    <row r="179" spans="1:1" ht="15.75" customHeight="1" x14ac:dyDescent="0.25">
      <c r="A179" s="172"/>
    </row>
    <row r="180" spans="1:1" ht="15.75" customHeight="1" x14ac:dyDescent="0.25">
      <c r="A180" s="172"/>
    </row>
    <row r="181" spans="1:1" ht="15.75" customHeight="1" x14ac:dyDescent="0.25">
      <c r="A181" s="172"/>
    </row>
    <row r="182" spans="1:1" ht="15.75" customHeight="1" x14ac:dyDescent="0.25">
      <c r="A182" s="172"/>
    </row>
    <row r="183" spans="1:1" ht="15.75" customHeight="1" x14ac:dyDescent="0.25">
      <c r="A183" s="172"/>
    </row>
    <row r="184" spans="1:1" ht="15.75" customHeight="1" x14ac:dyDescent="0.25">
      <c r="A184" s="172"/>
    </row>
    <row r="185" spans="1:1" ht="15.75" customHeight="1" x14ac:dyDescent="0.25">
      <c r="A185" s="172"/>
    </row>
    <row r="186" spans="1:1" ht="15.75" customHeight="1" x14ac:dyDescent="0.25">
      <c r="A186" s="172"/>
    </row>
    <row r="187" spans="1:1" ht="15.75" customHeight="1" x14ac:dyDescent="0.25">
      <c r="A187" s="172"/>
    </row>
    <row r="188" spans="1:1" ht="15.75" customHeight="1" x14ac:dyDescent="0.25">
      <c r="A188" s="172"/>
    </row>
    <row r="189" spans="1:1" ht="15.75" customHeight="1" x14ac:dyDescent="0.25">
      <c r="A189" s="172"/>
    </row>
    <row r="190" spans="1:1" ht="15.75" customHeight="1" x14ac:dyDescent="0.25">
      <c r="A190" s="172"/>
    </row>
    <row r="191" spans="1:1" ht="15.75" customHeight="1" x14ac:dyDescent="0.25">
      <c r="A191" s="172"/>
    </row>
    <row r="192" spans="1:1" ht="15.75" customHeight="1" x14ac:dyDescent="0.25">
      <c r="A192" s="172"/>
    </row>
    <row r="193" spans="1:1" ht="15.75" customHeight="1" x14ac:dyDescent="0.25">
      <c r="A193" s="172"/>
    </row>
    <row r="194" spans="1:1" ht="15.75" customHeight="1" x14ac:dyDescent="0.25">
      <c r="A194" s="172"/>
    </row>
    <row r="195" spans="1:1" ht="15.75" customHeight="1" x14ac:dyDescent="0.25">
      <c r="A195" s="172"/>
    </row>
    <row r="196" spans="1:1" ht="15.75" customHeight="1" x14ac:dyDescent="0.25">
      <c r="A196" s="172"/>
    </row>
    <row r="197" spans="1:1" ht="15.75" customHeight="1" x14ac:dyDescent="0.25">
      <c r="A197" s="172"/>
    </row>
    <row r="198" spans="1:1" ht="15.75" customHeight="1" x14ac:dyDescent="0.25">
      <c r="A198" s="172"/>
    </row>
    <row r="199" spans="1:1" ht="15.75" customHeight="1" x14ac:dyDescent="0.25">
      <c r="A199" s="172"/>
    </row>
    <row r="200" spans="1:1" ht="15.75" customHeight="1" x14ac:dyDescent="0.25">
      <c r="A200" s="172"/>
    </row>
    <row r="201" spans="1:1" ht="15.75" customHeight="1" x14ac:dyDescent="0.25">
      <c r="A201" s="172"/>
    </row>
    <row r="202" spans="1:1" ht="15.75" customHeight="1" x14ac:dyDescent="0.25">
      <c r="A202" s="172"/>
    </row>
    <row r="203" spans="1:1" ht="15.75" customHeight="1" x14ac:dyDescent="0.25">
      <c r="A203" s="172"/>
    </row>
    <row r="204" spans="1:1" ht="15.75" customHeight="1" x14ac:dyDescent="0.25">
      <c r="A204" s="172"/>
    </row>
    <row r="205" spans="1:1" ht="15.75" customHeight="1" x14ac:dyDescent="0.25">
      <c r="A205" s="172"/>
    </row>
    <row r="206" spans="1:1" ht="15.75" customHeight="1" x14ac:dyDescent="0.25">
      <c r="A206" s="172"/>
    </row>
    <row r="207" spans="1:1" ht="15.75" customHeight="1" x14ac:dyDescent="0.25">
      <c r="A207" s="172"/>
    </row>
    <row r="208" spans="1:1" ht="15.75" customHeight="1" x14ac:dyDescent="0.25">
      <c r="A208" s="172"/>
    </row>
    <row r="209" spans="1:1" ht="15.75" customHeight="1" x14ac:dyDescent="0.25">
      <c r="A209" s="172"/>
    </row>
    <row r="210" spans="1:1" ht="15.75" customHeight="1" x14ac:dyDescent="0.25">
      <c r="A210" s="172"/>
    </row>
    <row r="211" spans="1:1" ht="15.75" customHeight="1" x14ac:dyDescent="0.25">
      <c r="A211" s="172"/>
    </row>
    <row r="212" spans="1:1" ht="15.75" customHeight="1" x14ac:dyDescent="0.25">
      <c r="A212" s="172"/>
    </row>
    <row r="213" spans="1:1" ht="15.75" customHeight="1" x14ac:dyDescent="0.25">
      <c r="A213" s="172"/>
    </row>
    <row r="214" spans="1:1" ht="15.75" customHeight="1" x14ac:dyDescent="0.25">
      <c r="A214" s="172"/>
    </row>
    <row r="215" spans="1:1" ht="15.75" customHeight="1" x14ac:dyDescent="0.25">
      <c r="A215" s="172"/>
    </row>
    <row r="216" spans="1:1" ht="15.75" customHeight="1" x14ac:dyDescent="0.25">
      <c r="A216" s="172"/>
    </row>
    <row r="217" spans="1:1" ht="15.75" customHeight="1" x14ac:dyDescent="0.25">
      <c r="A217" s="172"/>
    </row>
    <row r="218" spans="1:1" ht="15.75" customHeight="1" x14ac:dyDescent="0.25">
      <c r="A218" s="172"/>
    </row>
    <row r="219" spans="1:1" ht="15.75" customHeight="1" x14ac:dyDescent="0.25">
      <c r="A219" s="172"/>
    </row>
    <row r="220" spans="1:1" ht="15.75" customHeight="1" x14ac:dyDescent="0.25">
      <c r="A220" s="172"/>
    </row>
    <row r="221" spans="1:1" ht="15.75" customHeight="1" x14ac:dyDescent="0.25">
      <c r="A221" s="172"/>
    </row>
    <row r="222" spans="1:1" ht="15.75" customHeight="1" x14ac:dyDescent="0.25">
      <c r="A222" s="172"/>
    </row>
    <row r="223" spans="1:1" ht="15.75" customHeight="1" x14ac:dyDescent="0.25">
      <c r="A223" s="172"/>
    </row>
    <row r="224" spans="1:1" ht="15.75" customHeight="1" x14ac:dyDescent="0.25">
      <c r="A224" s="172"/>
    </row>
    <row r="225" spans="1:1" ht="15.75" customHeight="1" x14ac:dyDescent="0.25">
      <c r="A225" s="172"/>
    </row>
    <row r="226" spans="1:1" ht="15.75" customHeight="1" x14ac:dyDescent="0.25">
      <c r="A226" s="172"/>
    </row>
    <row r="227" spans="1:1" ht="15.75" customHeight="1" x14ac:dyDescent="0.25">
      <c r="A227" s="172"/>
    </row>
    <row r="228" spans="1:1" ht="15.75" customHeight="1" x14ac:dyDescent="0.25">
      <c r="A228" s="172"/>
    </row>
    <row r="229" spans="1:1" ht="15.75" customHeight="1" x14ac:dyDescent="0.25">
      <c r="A229" s="172"/>
    </row>
    <row r="230" spans="1:1" ht="15.75" customHeight="1" x14ac:dyDescent="0.25">
      <c r="A230" s="172"/>
    </row>
    <row r="231" spans="1:1" ht="15.75" customHeight="1" x14ac:dyDescent="0.25">
      <c r="A231" s="172"/>
    </row>
    <row r="232" spans="1:1" ht="15.75" customHeight="1" x14ac:dyDescent="0.25">
      <c r="A232" s="172"/>
    </row>
    <row r="233" spans="1:1" ht="15.75" customHeight="1" x14ac:dyDescent="0.25">
      <c r="A233" s="172"/>
    </row>
    <row r="234" spans="1:1" ht="15.75" customHeight="1" x14ac:dyDescent="0.25">
      <c r="A234" s="172"/>
    </row>
    <row r="235" spans="1:1" ht="15.75" customHeight="1" x14ac:dyDescent="0.25">
      <c r="A235" s="172"/>
    </row>
    <row r="236" spans="1:1" ht="15.75" customHeight="1" x14ac:dyDescent="0.25">
      <c r="A236" s="172"/>
    </row>
    <row r="237" spans="1:1" ht="15.75" customHeight="1" x14ac:dyDescent="0.25">
      <c r="A237" s="172"/>
    </row>
    <row r="238" spans="1:1" ht="15.75" customHeight="1" x14ac:dyDescent="0.25">
      <c r="A238" s="172"/>
    </row>
    <row r="239" spans="1:1" ht="15.75" customHeight="1" x14ac:dyDescent="0.25">
      <c r="A239" s="172"/>
    </row>
    <row r="240" spans="1:1" ht="15.75" customHeight="1" x14ac:dyDescent="0.25">
      <c r="A240" s="172"/>
    </row>
    <row r="241" spans="1:1" ht="15.75" customHeight="1" x14ac:dyDescent="0.25">
      <c r="A241" s="172"/>
    </row>
    <row r="242" spans="1:1" ht="15.75" customHeight="1" x14ac:dyDescent="0.25">
      <c r="A242" s="172"/>
    </row>
    <row r="243" spans="1:1" ht="15.75" customHeight="1" x14ac:dyDescent="0.25">
      <c r="A243" s="172"/>
    </row>
    <row r="244" spans="1:1" ht="15.75" customHeight="1" x14ac:dyDescent="0.25">
      <c r="A244" s="172"/>
    </row>
    <row r="245" spans="1:1" ht="15.75" customHeight="1" x14ac:dyDescent="0.25">
      <c r="A245" s="172"/>
    </row>
    <row r="246" spans="1:1" ht="15.75" customHeight="1" x14ac:dyDescent="0.25">
      <c r="A246" s="172"/>
    </row>
    <row r="247" spans="1:1" ht="15.75" customHeight="1" x14ac:dyDescent="0.25">
      <c r="A247" s="172"/>
    </row>
    <row r="248" spans="1:1" ht="15.75" customHeight="1" x14ac:dyDescent="0.25">
      <c r="A248" s="172"/>
    </row>
    <row r="249" spans="1:1" ht="15.75" customHeight="1" x14ac:dyDescent="0.25">
      <c r="A249" s="172"/>
    </row>
    <row r="250" spans="1:1" ht="15.75" customHeight="1" x14ac:dyDescent="0.25">
      <c r="A250" s="172"/>
    </row>
    <row r="251" spans="1:1" ht="15.75" customHeight="1" x14ac:dyDescent="0.25">
      <c r="A251" s="172"/>
    </row>
    <row r="252" spans="1:1" ht="15.75" customHeight="1" x14ac:dyDescent="0.25">
      <c r="A252" s="172"/>
    </row>
    <row r="253" spans="1:1" ht="15.75" customHeight="1" x14ac:dyDescent="0.25">
      <c r="A253" s="172"/>
    </row>
    <row r="254" spans="1:1" ht="15.75" customHeight="1" x14ac:dyDescent="0.25">
      <c r="A254" s="172"/>
    </row>
    <row r="255" spans="1:1" ht="15.75" customHeight="1" x14ac:dyDescent="0.25">
      <c r="A255" s="172"/>
    </row>
    <row r="256" spans="1:1" ht="15.75" customHeight="1" x14ac:dyDescent="0.25">
      <c r="A256" s="172"/>
    </row>
    <row r="257" spans="1:1" ht="15.75" customHeight="1" x14ac:dyDescent="0.25">
      <c r="A257" s="172"/>
    </row>
    <row r="258" spans="1:1" ht="15.75" customHeight="1" x14ac:dyDescent="0.25">
      <c r="A258" s="172"/>
    </row>
    <row r="259" spans="1:1" ht="15.75" customHeight="1" x14ac:dyDescent="0.25">
      <c r="A259" s="172"/>
    </row>
    <row r="260" spans="1:1" ht="15.75" customHeight="1" x14ac:dyDescent="0.25">
      <c r="A260" s="172"/>
    </row>
    <row r="261" spans="1:1" ht="15.75" customHeight="1" x14ac:dyDescent="0.25">
      <c r="A261" s="172"/>
    </row>
    <row r="262" spans="1:1" ht="15.75" customHeight="1" x14ac:dyDescent="0.25">
      <c r="A262" s="172"/>
    </row>
    <row r="263" spans="1:1" ht="15.75" customHeight="1" x14ac:dyDescent="0.25">
      <c r="A263" s="172"/>
    </row>
    <row r="264" spans="1:1" ht="15.75" customHeight="1" x14ac:dyDescent="0.25">
      <c r="A264" s="172"/>
    </row>
    <row r="265" spans="1:1" ht="15.75" customHeight="1" x14ac:dyDescent="0.25">
      <c r="A265" s="172"/>
    </row>
    <row r="266" spans="1:1" ht="15.75" customHeight="1" x14ac:dyDescent="0.25">
      <c r="A266" s="172"/>
    </row>
    <row r="267" spans="1:1" ht="15.75" customHeight="1" x14ac:dyDescent="0.25">
      <c r="A267" s="172"/>
    </row>
    <row r="268" spans="1:1" ht="15.75" customHeight="1" x14ac:dyDescent="0.25">
      <c r="A268" s="172"/>
    </row>
    <row r="269" spans="1:1" ht="15.75" customHeight="1" x14ac:dyDescent="0.25">
      <c r="A269" s="172"/>
    </row>
    <row r="270" spans="1:1" ht="15.75" customHeight="1" x14ac:dyDescent="0.25">
      <c r="A270" s="172"/>
    </row>
    <row r="271" spans="1:1" ht="15.75" customHeight="1" x14ac:dyDescent="0.25">
      <c r="A271" s="172"/>
    </row>
    <row r="272" spans="1:1" ht="15.75" customHeight="1" x14ac:dyDescent="0.25">
      <c r="A272" s="172"/>
    </row>
    <row r="273" spans="1:1" ht="15.75" customHeight="1" x14ac:dyDescent="0.25">
      <c r="A273" s="172"/>
    </row>
    <row r="274" spans="1:1" ht="15.75" customHeight="1" x14ac:dyDescent="0.25">
      <c r="A274" s="172"/>
    </row>
    <row r="275" spans="1:1" ht="15.75" customHeight="1" x14ac:dyDescent="0.25">
      <c r="A275" s="172"/>
    </row>
    <row r="276" spans="1:1" ht="15.75" customHeight="1" x14ac:dyDescent="0.25">
      <c r="A276" s="172"/>
    </row>
    <row r="277" spans="1:1" ht="15.75" customHeight="1" x14ac:dyDescent="0.25">
      <c r="A277" s="172"/>
    </row>
    <row r="278" spans="1:1" ht="15.75" customHeight="1" x14ac:dyDescent="0.25">
      <c r="A278" s="172"/>
    </row>
    <row r="279" spans="1:1" ht="15.75" customHeight="1" x14ac:dyDescent="0.25">
      <c r="A279" s="172"/>
    </row>
    <row r="280" spans="1:1" ht="15.75" customHeight="1" x14ac:dyDescent="0.25">
      <c r="A280" s="172"/>
    </row>
    <row r="281" spans="1:1" ht="15.75" customHeight="1" x14ac:dyDescent="0.25">
      <c r="A281" s="172"/>
    </row>
    <row r="282" spans="1:1" ht="15.75" customHeight="1" x14ac:dyDescent="0.25">
      <c r="A282" s="172"/>
    </row>
    <row r="283" spans="1:1" ht="15.75" customHeight="1" x14ac:dyDescent="0.25">
      <c r="A283" s="172"/>
    </row>
    <row r="284" spans="1:1" ht="15.75" customHeight="1" x14ac:dyDescent="0.25">
      <c r="A284" s="172"/>
    </row>
    <row r="285" spans="1:1" ht="15.75" customHeight="1" x14ac:dyDescent="0.25">
      <c r="A285" s="172"/>
    </row>
    <row r="286" spans="1:1" ht="15.75" customHeight="1" x14ac:dyDescent="0.25">
      <c r="A286" s="172"/>
    </row>
    <row r="287" spans="1:1" ht="15.75" customHeight="1" x14ac:dyDescent="0.25">
      <c r="A287" s="172"/>
    </row>
    <row r="288" spans="1:1" ht="15.75" customHeight="1" x14ac:dyDescent="0.25">
      <c r="A288" s="172"/>
    </row>
    <row r="289" spans="1:1" ht="15.75" customHeight="1" x14ac:dyDescent="0.25">
      <c r="A289" s="172"/>
    </row>
    <row r="290" spans="1:1" ht="15.75" customHeight="1" x14ac:dyDescent="0.25">
      <c r="A290" s="172"/>
    </row>
    <row r="291" spans="1:1" ht="15.75" customHeight="1" x14ac:dyDescent="0.25">
      <c r="A291" s="172"/>
    </row>
    <row r="292" spans="1:1" ht="15.75" customHeight="1" x14ac:dyDescent="0.25">
      <c r="A292" s="172"/>
    </row>
    <row r="293" spans="1:1" ht="15.75" customHeight="1" x14ac:dyDescent="0.25">
      <c r="A293" s="172"/>
    </row>
    <row r="294" spans="1:1" ht="15.75" customHeight="1" x14ac:dyDescent="0.25">
      <c r="A294" s="172"/>
    </row>
    <row r="295" spans="1:1" ht="15.75" customHeight="1" x14ac:dyDescent="0.25">
      <c r="A295" s="172"/>
    </row>
    <row r="296" spans="1:1" ht="15.75" customHeight="1" x14ac:dyDescent="0.25">
      <c r="A296" s="172"/>
    </row>
    <row r="297" spans="1:1" ht="15.75" customHeight="1" x14ac:dyDescent="0.25">
      <c r="A297" s="172"/>
    </row>
    <row r="298" spans="1:1" ht="15.75" customHeight="1" x14ac:dyDescent="0.25">
      <c r="A298" s="172"/>
    </row>
    <row r="299" spans="1:1" ht="15.75" customHeight="1" x14ac:dyDescent="0.25">
      <c r="A299" s="172"/>
    </row>
    <row r="300" spans="1:1" ht="15.75" customHeight="1" x14ac:dyDescent="0.25">
      <c r="A300" s="172"/>
    </row>
    <row r="301" spans="1:1" ht="15.75" customHeight="1" x14ac:dyDescent="0.25">
      <c r="A301" s="172"/>
    </row>
    <row r="302" spans="1:1" ht="15.75" customHeight="1" x14ac:dyDescent="0.25">
      <c r="A302" s="172"/>
    </row>
    <row r="303" spans="1:1" ht="15.75" customHeight="1" x14ac:dyDescent="0.25">
      <c r="A303" s="172"/>
    </row>
    <row r="304" spans="1:1" ht="15.75" customHeight="1" x14ac:dyDescent="0.25">
      <c r="A304" s="172"/>
    </row>
    <row r="305" spans="1:1" ht="15.75" customHeight="1" x14ac:dyDescent="0.25">
      <c r="A305" s="172"/>
    </row>
    <row r="306" spans="1:1" ht="15.75" customHeight="1" x14ac:dyDescent="0.25">
      <c r="A306" s="172"/>
    </row>
    <row r="307" spans="1:1" ht="15.75" customHeight="1" x14ac:dyDescent="0.25">
      <c r="A307" s="172"/>
    </row>
    <row r="308" spans="1:1" ht="15.75" customHeight="1" x14ac:dyDescent="0.25">
      <c r="A308" s="172"/>
    </row>
    <row r="309" spans="1:1" ht="15.75" customHeight="1" x14ac:dyDescent="0.25">
      <c r="A309" s="172"/>
    </row>
    <row r="310" spans="1:1" ht="15.75" customHeight="1" x14ac:dyDescent="0.25">
      <c r="A310" s="172"/>
    </row>
    <row r="311" spans="1:1" ht="15.75" customHeight="1" x14ac:dyDescent="0.25">
      <c r="A311" s="172"/>
    </row>
    <row r="312" spans="1:1" ht="15.75" customHeight="1" x14ac:dyDescent="0.25">
      <c r="A312" s="172"/>
    </row>
    <row r="313" spans="1:1" ht="15.75" customHeight="1" x14ac:dyDescent="0.25">
      <c r="A313" s="172"/>
    </row>
    <row r="314" spans="1:1" ht="15.75" customHeight="1" x14ac:dyDescent="0.25">
      <c r="A314" s="172"/>
    </row>
    <row r="315" spans="1:1" ht="15.75" customHeight="1" x14ac:dyDescent="0.25">
      <c r="A315" s="172"/>
    </row>
    <row r="316" spans="1:1" ht="15.75" customHeight="1" x14ac:dyDescent="0.25">
      <c r="A316" s="172"/>
    </row>
    <row r="317" spans="1:1" ht="15.75" customHeight="1" x14ac:dyDescent="0.25">
      <c r="A317" s="172"/>
    </row>
    <row r="318" spans="1:1" ht="15.75" customHeight="1" x14ac:dyDescent="0.25">
      <c r="A318" s="172"/>
    </row>
    <row r="319" spans="1:1" ht="15.75" customHeight="1" x14ac:dyDescent="0.25">
      <c r="A319" s="172"/>
    </row>
    <row r="320" spans="1:1" ht="15.75" customHeight="1" x14ac:dyDescent="0.25">
      <c r="A320" s="172"/>
    </row>
    <row r="321" spans="1:1" ht="15.75" customHeight="1" x14ac:dyDescent="0.25">
      <c r="A321" s="172"/>
    </row>
    <row r="322" spans="1:1" ht="15.75" customHeight="1" x14ac:dyDescent="0.25">
      <c r="A322" s="172"/>
    </row>
    <row r="323" spans="1:1" ht="15.75" customHeight="1" x14ac:dyDescent="0.25">
      <c r="A323" s="172"/>
    </row>
    <row r="324" spans="1:1" ht="15.75" customHeight="1" x14ac:dyDescent="0.25">
      <c r="A324" s="172"/>
    </row>
    <row r="325" spans="1:1" ht="15.75" customHeight="1" x14ac:dyDescent="0.25">
      <c r="A325" s="172"/>
    </row>
    <row r="326" spans="1:1" ht="15.75" customHeight="1" x14ac:dyDescent="0.25">
      <c r="A326" s="172"/>
    </row>
    <row r="327" spans="1:1" ht="15.75" customHeight="1" x14ac:dyDescent="0.25">
      <c r="A327" s="172"/>
    </row>
    <row r="328" spans="1:1" ht="15.75" customHeight="1" x14ac:dyDescent="0.25">
      <c r="A328" s="172"/>
    </row>
    <row r="329" spans="1:1" ht="15.75" customHeight="1" x14ac:dyDescent="0.25">
      <c r="A329" s="172"/>
    </row>
    <row r="330" spans="1:1" ht="15.75" customHeight="1" x14ac:dyDescent="0.25">
      <c r="A330" s="172"/>
    </row>
    <row r="331" spans="1:1" ht="15.75" customHeight="1" x14ac:dyDescent="0.25">
      <c r="A331" s="172"/>
    </row>
    <row r="332" spans="1:1" ht="15.75" customHeight="1" x14ac:dyDescent="0.25">
      <c r="A332" s="172"/>
    </row>
    <row r="333" spans="1:1" ht="15.75" customHeight="1" x14ac:dyDescent="0.25">
      <c r="A333" s="172"/>
    </row>
    <row r="334" spans="1:1" ht="15.75" customHeight="1" x14ac:dyDescent="0.25">
      <c r="A334" s="172"/>
    </row>
    <row r="335" spans="1:1" ht="15.75" customHeight="1" x14ac:dyDescent="0.25">
      <c r="A335" s="172"/>
    </row>
    <row r="336" spans="1:1" ht="15.75" customHeight="1" x14ac:dyDescent="0.25">
      <c r="A336" s="172"/>
    </row>
    <row r="337" spans="1:1" ht="15.75" customHeight="1" x14ac:dyDescent="0.25">
      <c r="A337" s="172"/>
    </row>
    <row r="338" spans="1:1" ht="15.75" customHeight="1" x14ac:dyDescent="0.25">
      <c r="A338" s="172"/>
    </row>
    <row r="339" spans="1:1" ht="15.75" customHeight="1" x14ac:dyDescent="0.25">
      <c r="A339" s="172"/>
    </row>
    <row r="340" spans="1:1" ht="15.75" customHeight="1" x14ac:dyDescent="0.25">
      <c r="A340" s="172"/>
    </row>
    <row r="341" spans="1:1" ht="15.75" customHeight="1" x14ac:dyDescent="0.25">
      <c r="A341" s="172"/>
    </row>
    <row r="342" spans="1:1" ht="15.75" customHeight="1" x14ac:dyDescent="0.25">
      <c r="A342" s="172"/>
    </row>
    <row r="343" spans="1:1" ht="15.75" customHeight="1" x14ac:dyDescent="0.25">
      <c r="A343" s="172"/>
    </row>
    <row r="344" spans="1:1" ht="15.75" customHeight="1" x14ac:dyDescent="0.25">
      <c r="A344" s="172"/>
    </row>
    <row r="345" spans="1:1" ht="15.75" customHeight="1" x14ac:dyDescent="0.25">
      <c r="A345" s="172"/>
    </row>
    <row r="346" spans="1:1" ht="15.75" customHeight="1" x14ac:dyDescent="0.25">
      <c r="A346" s="172"/>
    </row>
    <row r="347" spans="1:1" ht="15.75" customHeight="1" x14ac:dyDescent="0.25">
      <c r="A347" s="172"/>
    </row>
    <row r="348" spans="1:1" ht="15.75" customHeight="1" x14ac:dyDescent="0.25">
      <c r="A348" s="172"/>
    </row>
    <row r="349" spans="1:1" ht="15.75" customHeight="1" x14ac:dyDescent="0.25">
      <c r="A349" s="172"/>
    </row>
    <row r="350" spans="1:1" ht="15.75" customHeight="1" x14ac:dyDescent="0.25">
      <c r="A350" s="172"/>
    </row>
    <row r="351" spans="1:1" ht="15.75" customHeight="1" x14ac:dyDescent="0.25">
      <c r="A351" s="172"/>
    </row>
    <row r="352" spans="1:1" ht="15.75" customHeight="1" x14ac:dyDescent="0.25">
      <c r="A352" s="172"/>
    </row>
    <row r="353" spans="1:1" ht="15.75" customHeight="1" x14ac:dyDescent="0.25">
      <c r="A353" s="172"/>
    </row>
    <row r="354" spans="1:1" ht="15.75" customHeight="1" x14ac:dyDescent="0.25">
      <c r="A354" s="172"/>
    </row>
    <row r="355" spans="1:1" ht="15.75" customHeight="1" x14ac:dyDescent="0.25">
      <c r="A355" s="172"/>
    </row>
    <row r="356" spans="1:1" ht="15.75" customHeight="1" x14ac:dyDescent="0.25">
      <c r="A356" s="172"/>
    </row>
    <row r="357" spans="1:1" ht="15.75" customHeight="1" x14ac:dyDescent="0.25">
      <c r="A357" s="172"/>
    </row>
    <row r="358" spans="1:1" ht="15.75" customHeight="1" x14ac:dyDescent="0.25">
      <c r="A358" s="172"/>
    </row>
    <row r="359" spans="1:1" ht="15.75" customHeight="1" x14ac:dyDescent="0.25">
      <c r="A359" s="172"/>
    </row>
    <row r="360" spans="1:1" ht="15.75" customHeight="1" x14ac:dyDescent="0.25">
      <c r="A360" s="172"/>
    </row>
    <row r="361" spans="1:1" ht="15.75" customHeight="1" x14ac:dyDescent="0.25">
      <c r="A361" s="172"/>
    </row>
    <row r="362" spans="1:1" ht="15.75" customHeight="1" x14ac:dyDescent="0.25">
      <c r="A362" s="172"/>
    </row>
    <row r="363" spans="1:1" ht="15.75" customHeight="1" x14ac:dyDescent="0.25">
      <c r="A363" s="172"/>
    </row>
    <row r="364" spans="1:1" ht="15.75" customHeight="1" x14ac:dyDescent="0.25">
      <c r="A364" s="172"/>
    </row>
    <row r="365" spans="1:1" ht="15.75" customHeight="1" x14ac:dyDescent="0.25">
      <c r="A365" s="172"/>
    </row>
    <row r="366" spans="1:1" ht="15.75" customHeight="1" x14ac:dyDescent="0.25">
      <c r="A366" s="172"/>
    </row>
    <row r="367" spans="1:1" ht="15.75" customHeight="1" x14ac:dyDescent="0.25">
      <c r="A367" s="172"/>
    </row>
    <row r="368" spans="1:1" ht="15.75" customHeight="1" x14ac:dyDescent="0.25">
      <c r="A368" s="172"/>
    </row>
    <row r="369" spans="1:1" ht="15.75" customHeight="1" x14ac:dyDescent="0.25">
      <c r="A369" s="172"/>
    </row>
    <row r="370" spans="1:1" ht="15.75" customHeight="1" x14ac:dyDescent="0.25">
      <c r="A370" s="172"/>
    </row>
    <row r="371" spans="1:1" ht="15.75" customHeight="1" x14ac:dyDescent="0.25">
      <c r="A371" s="172"/>
    </row>
    <row r="372" spans="1:1" ht="15.75" customHeight="1" x14ac:dyDescent="0.25">
      <c r="A372" s="172"/>
    </row>
    <row r="373" spans="1:1" ht="15.75" customHeight="1" x14ac:dyDescent="0.25">
      <c r="A373" s="172"/>
    </row>
    <row r="374" spans="1:1" ht="15.75" customHeight="1" x14ac:dyDescent="0.25">
      <c r="A374" s="172"/>
    </row>
    <row r="375" spans="1:1" ht="15.75" customHeight="1" x14ac:dyDescent="0.25">
      <c r="A375" s="172"/>
    </row>
    <row r="376" spans="1:1" ht="15.75" customHeight="1" x14ac:dyDescent="0.25">
      <c r="A376" s="172"/>
    </row>
    <row r="377" spans="1:1" ht="15.75" customHeight="1" x14ac:dyDescent="0.25">
      <c r="A377" s="172"/>
    </row>
    <row r="378" spans="1:1" ht="15.75" customHeight="1" x14ac:dyDescent="0.25">
      <c r="A378" s="172"/>
    </row>
    <row r="379" spans="1:1" ht="15.75" customHeight="1" x14ac:dyDescent="0.25">
      <c r="A379" s="172"/>
    </row>
    <row r="380" spans="1:1" ht="15.75" customHeight="1" x14ac:dyDescent="0.25">
      <c r="A380" s="172"/>
    </row>
    <row r="381" spans="1:1" ht="15.75" customHeight="1" x14ac:dyDescent="0.25">
      <c r="A381" s="172"/>
    </row>
    <row r="382" spans="1:1" ht="15.75" customHeight="1" x14ac:dyDescent="0.25">
      <c r="A382" s="172"/>
    </row>
    <row r="383" spans="1:1" ht="15.75" customHeight="1" x14ac:dyDescent="0.25">
      <c r="A383" s="172"/>
    </row>
    <row r="384" spans="1:1" ht="15.75" customHeight="1" x14ac:dyDescent="0.25">
      <c r="A384" s="172"/>
    </row>
    <row r="385" spans="1:1" ht="15.75" customHeight="1" x14ac:dyDescent="0.25">
      <c r="A385" s="172"/>
    </row>
    <row r="386" spans="1:1" ht="15.75" customHeight="1" x14ac:dyDescent="0.25">
      <c r="A386" s="172"/>
    </row>
    <row r="387" spans="1:1" ht="15.75" customHeight="1" x14ac:dyDescent="0.25">
      <c r="A387" s="172"/>
    </row>
    <row r="388" spans="1:1" ht="15.75" customHeight="1" x14ac:dyDescent="0.25">
      <c r="A388" s="172"/>
    </row>
    <row r="389" spans="1:1" ht="15.75" customHeight="1" x14ac:dyDescent="0.25">
      <c r="A389" s="172"/>
    </row>
    <row r="390" spans="1:1" ht="15.75" customHeight="1" x14ac:dyDescent="0.25">
      <c r="A390" s="172"/>
    </row>
    <row r="391" spans="1:1" ht="15.75" customHeight="1" x14ac:dyDescent="0.25">
      <c r="A391" s="172"/>
    </row>
    <row r="392" spans="1:1" ht="15.75" customHeight="1" x14ac:dyDescent="0.25">
      <c r="A392" s="172"/>
    </row>
    <row r="393" spans="1:1" ht="15.75" customHeight="1" x14ac:dyDescent="0.25">
      <c r="A393" s="172"/>
    </row>
    <row r="394" spans="1:1" ht="15.75" customHeight="1" x14ac:dyDescent="0.25">
      <c r="A394" s="172"/>
    </row>
    <row r="395" spans="1:1" ht="15.75" customHeight="1" x14ac:dyDescent="0.25">
      <c r="A395" s="172"/>
    </row>
    <row r="396" spans="1:1" ht="15.75" customHeight="1" x14ac:dyDescent="0.25">
      <c r="A396" s="172"/>
    </row>
    <row r="397" spans="1:1" ht="15.75" customHeight="1" x14ac:dyDescent="0.25">
      <c r="A397" s="172"/>
    </row>
    <row r="398" spans="1:1" ht="15.75" customHeight="1" x14ac:dyDescent="0.25">
      <c r="A398" s="172"/>
    </row>
    <row r="399" spans="1:1" ht="15.75" customHeight="1" x14ac:dyDescent="0.25">
      <c r="A399" s="172"/>
    </row>
    <row r="400" spans="1:1" ht="15.75" customHeight="1" x14ac:dyDescent="0.25">
      <c r="A400" s="172"/>
    </row>
    <row r="401" spans="1:1" ht="15.75" customHeight="1" x14ac:dyDescent="0.25">
      <c r="A401" s="172"/>
    </row>
    <row r="402" spans="1:1" ht="15.75" customHeight="1" x14ac:dyDescent="0.25">
      <c r="A402" s="172"/>
    </row>
    <row r="403" spans="1:1" ht="15.75" customHeight="1" x14ac:dyDescent="0.25">
      <c r="A403" s="172"/>
    </row>
    <row r="404" spans="1:1" ht="15.75" customHeight="1" x14ac:dyDescent="0.25">
      <c r="A404" s="172"/>
    </row>
    <row r="405" spans="1:1" ht="15.75" customHeight="1" x14ac:dyDescent="0.25">
      <c r="A405" s="172"/>
    </row>
    <row r="406" spans="1:1" ht="15.75" customHeight="1" x14ac:dyDescent="0.25">
      <c r="A406" s="172"/>
    </row>
    <row r="407" spans="1:1" ht="15.75" customHeight="1" x14ac:dyDescent="0.25">
      <c r="A407" s="172"/>
    </row>
    <row r="408" spans="1:1" ht="15.75" customHeight="1" x14ac:dyDescent="0.25">
      <c r="A408" s="172"/>
    </row>
    <row r="409" spans="1:1" ht="15.75" customHeight="1" x14ac:dyDescent="0.25">
      <c r="A409" s="172"/>
    </row>
    <row r="410" spans="1:1" ht="15.75" customHeight="1" x14ac:dyDescent="0.25">
      <c r="A410" s="172"/>
    </row>
    <row r="411" spans="1:1" ht="15.75" customHeight="1" x14ac:dyDescent="0.25">
      <c r="A411" s="172"/>
    </row>
    <row r="412" spans="1:1" ht="15.75" customHeight="1" x14ac:dyDescent="0.25">
      <c r="A412" s="172"/>
    </row>
    <row r="413" spans="1:1" ht="15.75" customHeight="1" x14ac:dyDescent="0.25">
      <c r="A413" s="172"/>
    </row>
    <row r="414" spans="1:1" ht="15.75" customHeight="1" x14ac:dyDescent="0.25">
      <c r="A414" s="172"/>
    </row>
    <row r="415" spans="1:1" ht="15.75" customHeight="1" x14ac:dyDescent="0.25">
      <c r="A415" s="172"/>
    </row>
    <row r="416" spans="1:1" ht="15.75" customHeight="1" x14ac:dyDescent="0.25">
      <c r="A416" s="172"/>
    </row>
    <row r="417" spans="1:1" ht="15.75" customHeight="1" x14ac:dyDescent="0.25">
      <c r="A417" s="172"/>
    </row>
    <row r="418" spans="1:1" ht="15.75" customHeight="1" x14ac:dyDescent="0.25">
      <c r="A418" s="172"/>
    </row>
    <row r="419" spans="1:1" ht="15.75" customHeight="1" x14ac:dyDescent="0.25">
      <c r="A419" s="172"/>
    </row>
    <row r="420" spans="1:1" ht="15.75" customHeight="1" x14ac:dyDescent="0.25">
      <c r="A420" s="172"/>
    </row>
    <row r="421" spans="1:1" ht="15.75" customHeight="1" x14ac:dyDescent="0.25">
      <c r="A421" s="172"/>
    </row>
    <row r="422" spans="1:1" ht="15.75" customHeight="1" x14ac:dyDescent="0.25">
      <c r="A422" s="172"/>
    </row>
    <row r="423" spans="1:1" ht="15.75" customHeight="1" x14ac:dyDescent="0.25">
      <c r="A423" s="172"/>
    </row>
    <row r="424" spans="1:1" ht="15.75" customHeight="1" x14ac:dyDescent="0.25">
      <c r="A424" s="172"/>
    </row>
    <row r="425" spans="1:1" ht="15.75" customHeight="1" x14ac:dyDescent="0.25">
      <c r="A425" s="172"/>
    </row>
    <row r="426" spans="1:1" ht="15.75" customHeight="1" x14ac:dyDescent="0.25">
      <c r="A426" s="172"/>
    </row>
    <row r="427" spans="1:1" ht="15.75" customHeight="1" x14ac:dyDescent="0.25">
      <c r="A427" s="172"/>
    </row>
    <row r="428" spans="1:1" ht="15.75" customHeight="1" x14ac:dyDescent="0.25">
      <c r="A428" s="172"/>
    </row>
    <row r="429" spans="1:1" ht="15.75" customHeight="1" x14ac:dyDescent="0.25">
      <c r="A429" s="172"/>
    </row>
    <row r="430" spans="1:1" ht="15.75" customHeight="1" x14ac:dyDescent="0.25">
      <c r="A430" s="172"/>
    </row>
    <row r="431" spans="1:1" ht="15.75" customHeight="1" x14ac:dyDescent="0.25">
      <c r="A431" s="172"/>
    </row>
    <row r="432" spans="1:1" ht="15.75" customHeight="1" x14ac:dyDescent="0.25">
      <c r="A432" s="172"/>
    </row>
    <row r="433" spans="1:1" ht="15.75" customHeight="1" x14ac:dyDescent="0.25">
      <c r="A433" s="172"/>
    </row>
    <row r="434" spans="1:1" ht="15.75" customHeight="1" x14ac:dyDescent="0.25">
      <c r="A434" s="172"/>
    </row>
    <row r="435" spans="1:1" ht="15.75" customHeight="1" x14ac:dyDescent="0.25">
      <c r="A435" s="172"/>
    </row>
    <row r="436" spans="1:1" ht="15.75" customHeight="1" x14ac:dyDescent="0.25">
      <c r="A436" s="172"/>
    </row>
    <row r="437" spans="1:1" ht="15.75" customHeight="1" x14ac:dyDescent="0.25">
      <c r="A437" s="172"/>
    </row>
    <row r="438" spans="1:1" ht="15.75" customHeight="1" x14ac:dyDescent="0.25">
      <c r="A438" s="172"/>
    </row>
    <row r="439" spans="1:1" ht="15.75" customHeight="1" x14ac:dyDescent="0.25">
      <c r="A439" s="172"/>
    </row>
    <row r="440" spans="1:1" ht="15.75" customHeight="1" x14ac:dyDescent="0.25">
      <c r="A440" s="172"/>
    </row>
    <row r="441" spans="1:1" ht="15.75" customHeight="1" x14ac:dyDescent="0.25">
      <c r="A441" s="172"/>
    </row>
    <row r="442" spans="1:1" ht="15.75" customHeight="1" x14ac:dyDescent="0.25">
      <c r="A442" s="172"/>
    </row>
    <row r="443" spans="1:1" ht="15.75" customHeight="1" x14ac:dyDescent="0.25">
      <c r="A443" s="172"/>
    </row>
    <row r="444" spans="1:1" ht="15.75" customHeight="1" x14ac:dyDescent="0.25">
      <c r="A444" s="172"/>
    </row>
    <row r="445" spans="1:1" ht="15.75" customHeight="1" x14ac:dyDescent="0.25">
      <c r="A445" s="172"/>
    </row>
    <row r="446" spans="1:1" ht="15.75" customHeight="1" x14ac:dyDescent="0.25">
      <c r="A446" s="172"/>
    </row>
    <row r="447" spans="1:1" ht="15.75" customHeight="1" x14ac:dyDescent="0.25">
      <c r="A447" s="172"/>
    </row>
    <row r="448" spans="1:1" ht="15.75" customHeight="1" x14ac:dyDescent="0.25">
      <c r="A448" s="172"/>
    </row>
    <row r="449" spans="1:1" ht="15.75" customHeight="1" x14ac:dyDescent="0.25">
      <c r="A449" s="172"/>
    </row>
    <row r="450" spans="1:1" ht="15.75" customHeight="1" x14ac:dyDescent="0.25">
      <c r="A450" s="172"/>
    </row>
    <row r="451" spans="1:1" ht="15.75" customHeight="1" x14ac:dyDescent="0.25">
      <c r="A451" s="172"/>
    </row>
    <row r="452" spans="1:1" ht="15.75" customHeight="1" x14ac:dyDescent="0.25">
      <c r="A452" s="172"/>
    </row>
    <row r="453" spans="1:1" ht="15.75" customHeight="1" x14ac:dyDescent="0.25">
      <c r="A453" s="172"/>
    </row>
    <row r="454" spans="1:1" ht="15.75" customHeight="1" x14ac:dyDescent="0.25">
      <c r="A454" s="172"/>
    </row>
    <row r="455" spans="1:1" ht="15.75" customHeight="1" x14ac:dyDescent="0.25">
      <c r="A455" s="172"/>
    </row>
    <row r="456" spans="1:1" ht="15.75" customHeight="1" x14ac:dyDescent="0.25">
      <c r="A456" s="172"/>
    </row>
    <row r="457" spans="1:1" ht="15.75" customHeight="1" x14ac:dyDescent="0.25">
      <c r="A457" s="172"/>
    </row>
    <row r="458" spans="1:1" ht="15.75" customHeight="1" x14ac:dyDescent="0.25">
      <c r="A458" s="172"/>
    </row>
    <row r="459" spans="1:1" ht="15.75" customHeight="1" x14ac:dyDescent="0.25">
      <c r="A459" s="172"/>
    </row>
    <row r="460" spans="1:1" ht="15.75" customHeight="1" x14ac:dyDescent="0.25">
      <c r="A460" s="172"/>
    </row>
    <row r="461" spans="1:1" ht="15.75" customHeight="1" x14ac:dyDescent="0.25">
      <c r="A461" s="172"/>
    </row>
    <row r="462" spans="1:1" ht="15.75" customHeight="1" x14ac:dyDescent="0.25">
      <c r="A462" s="172"/>
    </row>
    <row r="463" spans="1:1" ht="15.75" customHeight="1" x14ac:dyDescent="0.25">
      <c r="A463" s="172"/>
    </row>
    <row r="464" spans="1:1" ht="15.75" customHeight="1" x14ac:dyDescent="0.25">
      <c r="A464" s="172"/>
    </row>
    <row r="465" spans="1:1" ht="15.75" customHeight="1" x14ac:dyDescent="0.25">
      <c r="A465" s="172"/>
    </row>
    <row r="466" spans="1:1" ht="15.75" customHeight="1" x14ac:dyDescent="0.25">
      <c r="A466" s="172"/>
    </row>
    <row r="467" spans="1:1" ht="15.75" customHeight="1" x14ac:dyDescent="0.25">
      <c r="A467" s="172"/>
    </row>
    <row r="468" spans="1:1" ht="15.75" customHeight="1" x14ac:dyDescent="0.25">
      <c r="A468" s="172"/>
    </row>
    <row r="469" spans="1:1" ht="15.75" customHeight="1" x14ac:dyDescent="0.25">
      <c r="A469" s="172"/>
    </row>
    <row r="470" spans="1:1" ht="15.75" customHeight="1" x14ac:dyDescent="0.25">
      <c r="A470" s="172"/>
    </row>
    <row r="471" spans="1:1" ht="15.75" customHeight="1" x14ac:dyDescent="0.25">
      <c r="A471" s="172"/>
    </row>
    <row r="472" spans="1:1" ht="15.75" customHeight="1" x14ac:dyDescent="0.25">
      <c r="A472" s="172"/>
    </row>
    <row r="473" spans="1:1" ht="15.75" customHeight="1" x14ac:dyDescent="0.25">
      <c r="A473" s="172"/>
    </row>
    <row r="474" spans="1:1" ht="15.75" customHeight="1" x14ac:dyDescent="0.25">
      <c r="A474" s="172"/>
    </row>
    <row r="475" spans="1:1" ht="15.75" customHeight="1" x14ac:dyDescent="0.25">
      <c r="A475" s="172"/>
    </row>
    <row r="476" spans="1:1" ht="15.75" customHeight="1" x14ac:dyDescent="0.25">
      <c r="A476" s="172"/>
    </row>
    <row r="477" spans="1:1" ht="15.75" customHeight="1" x14ac:dyDescent="0.25">
      <c r="A477" s="172"/>
    </row>
    <row r="478" spans="1:1" ht="15.75" customHeight="1" x14ac:dyDescent="0.25">
      <c r="A478" s="172"/>
    </row>
    <row r="479" spans="1:1" ht="15.75" customHeight="1" x14ac:dyDescent="0.25">
      <c r="A479" s="172"/>
    </row>
    <row r="480" spans="1:1" ht="15.75" customHeight="1" x14ac:dyDescent="0.25">
      <c r="A480" s="172"/>
    </row>
    <row r="481" spans="1:1" ht="15.75" customHeight="1" x14ac:dyDescent="0.25">
      <c r="A481" s="172"/>
    </row>
    <row r="482" spans="1:1" ht="15.75" customHeight="1" x14ac:dyDescent="0.25">
      <c r="A482" s="172"/>
    </row>
    <row r="483" spans="1:1" ht="15.75" customHeight="1" x14ac:dyDescent="0.25">
      <c r="A483" s="172"/>
    </row>
    <row r="484" spans="1:1" ht="15.75" customHeight="1" x14ac:dyDescent="0.25">
      <c r="A484" s="172"/>
    </row>
    <row r="485" spans="1:1" ht="15.75" customHeight="1" x14ac:dyDescent="0.25">
      <c r="A485" s="172"/>
    </row>
    <row r="486" spans="1:1" ht="15.75" customHeight="1" x14ac:dyDescent="0.25">
      <c r="A486" s="172"/>
    </row>
    <row r="487" spans="1:1" ht="15.75" customHeight="1" x14ac:dyDescent="0.25">
      <c r="A487" s="172"/>
    </row>
    <row r="488" spans="1:1" ht="15.75" customHeight="1" x14ac:dyDescent="0.25">
      <c r="A488" s="172"/>
    </row>
    <row r="489" spans="1:1" ht="15.75" customHeight="1" x14ac:dyDescent="0.25">
      <c r="A489" s="172"/>
    </row>
    <row r="490" spans="1:1" ht="15.75" customHeight="1" x14ac:dyDescent="0.25">
      <c r="A490" s="172"/>
    </row>
    <row r="491" spans="1:1" ht="15.75" customHeight="1" x14ac:dyDescent="0.25">
      <c r="A491" s="172"/>
    </row>
    <row r="492" spans="1:1" ht="15.75" customHeight="1" x14ac:dyDescent="0.25">
      <c r="A492" s="172"/>
    </row>
    <row r="493" spans="1:1" ht="15.75" customHeight="1" x14ac:dyDescent="0.25">
      <c r="A493" s="172"/>
    </row>
    <row r="494" spans="1:1" ht="15.75" customHeight="1" x14ac:dyDescent="0.25">
      <c r="A494" s="172"/>
    </row>
    <row r="495" spans="1:1" ht="15.75" customHeight="1" x14ac:dyDescent="0.25">
      <c r="A495" s="172"/>
    </row>
    <row r="496" spans="1:1" ht="15.75" customHeight="1" x14ac:dyDescent="0.25">
      <c r="A496" s="172"/>
    </row>
    <row r="497" spans="1:1" ht="15.75" customHeight="1" x14ac:dyDescent="0.25">
      <c r="A497" s="172"/>
    </row>
    <row r="498" spans="1:1" ht="15.75" customHeight="1" x14ac:dyDescent="0.25">
      <c r="A498" s="172"/>
    </row>
    <row r="499" spans="1:1" ht="15.75" customHeight="1" x14ac:dyDescent="0.25">
      <c r="A499" s="172"/>
    </row>
    <row r="500" spans="1:1" ht="15.75" customHeight="1" x14ac:dyDescent="0.25">
      <c r="A500" s="172"/>
    </row>
    <row r="501" spans="1:1" ht="15.75" customHeight="1" x14ac:dyDescent="0.25">
      <c r="A501" s="172"/>
    </row>
    <row r="502" spans="1:1" ht="15.75" customHeight="1" x14ac:dyDescent="0.25">
      <c r="A502" s="172"/>
    </row>
    <row r="503" spans="1:1" ht="15.75" customHeight="1" x14ac:dyDescent="0.25">
      <c r="A503" s="172"/>
    </row>
    <row r="504" spans="1:1" ht="15.75" customHeight="1" x14ac:dyDescent="0.25">
      <c r="A504" s="172"/>
    </row>
    <row r="505" spans="1:1" ht="15.75" customHeight="1" x14ac:dyDescent="0.25">
      <c r="A505" s="172"/>
    </row>
    <row r="506" spans="1:1" ht="15.75" customHeight="1" x14ac:dyDescent="0.25">
      <c r="A506" s="172"/>
    </row>
    <row r="507" spans="1:1" ht="15.75" customHeight="1" x14ac:dyDescent="0.25">
      <c r="A507" s="172"/>
    </row>
    <row r="508" spans="1:1" ht="15.75" customHeight="1" x14ac:dyDescent="0.25">
      <c r="A508" s="172"/>
    </row>
    <row r="509" spans="1:1" ht="15.75" customHeight="1" x14ac:dyDescent="0.25">
      <c r="A509" s="172"/>
    </row>
    <row r="510" spans="1:1" ht="15.75" customHeight="1" x14ac:dyDescent="0.25">
      <c r="A510" s="172"/>
    </row>
    <row r="511" spans="1:1" ht="15.75" customHeight="1" x14ac:dyDescent="0.25">
      <c r="A511" s="172"/>
    </row>
    <row r="512" spans="1:1" ht="15.75" customHeight="1" x14ac:dyDescent="0.25">
      <c r="A512" s="172"/>
    </row>
    <row r="513" spans="1:1" ht="15.75" customHeight="1" x14ac:dyDescent="0.25">
      <c r="A513" s="172"/>
    </row>
    <row r="514" spans="1:1" ht="15.75" customHeight="1" x14ac:dyDescent="0.25">
      <c r="A514" s="172"/>
    </row>
    <row r="515" spans="1:1" ht="15.75" customHeight="1" x14ac:dyDescent="0.25">
      <c r="A515" s="172"/>
    </row>
    <row r="516" spans="1:1" ht="15.75" customHeight="1" x14ac:dyDescent="0.25">
      <c r="A516" s="172"/>
    </row>
    <row r="517" spans="1:1" ht="15.75" customHeight="1" x14ac:dyDescent="0.25">
      <c r="A517" s="172"/>
    </row>
    <row r="518" spans="1:1" ht="15.75" customHeight="1" x14ac:dyDescent="0.25">
      <c r="A518" s="172"/>
    </row>
    <row r="519" spans="1:1" ht="15.75" customHeight="1" x14ac:dyDescent="0.25">
      <c r="A519" s="172"/>
    </row>
    <row r="520" spans="1:1" ht="15.75" customHeight="1" x14ac:dyDescent="0.25">
      <c r="A520" s="172"/>
    </row>
    <row r="521" spans="1:1" ht="15.75" customHeight="1" x14ac:dyDescent="0.25">
      <c r="A521" s="172"/>
    </row>
    <row r="522" spans="1:1" ht="15.75" customHeight="1" x14ac:dyDescent="0.25">
      <c r="A522" s="172"/>
    </row>
    <row r="523" spans="1:1" ht="15.75" customHeight="1" x14ac:dyDescent="0.25">
      <c r="A523" s="172"/>
    </row>
    <row r="524" spans="1:1" ht="15.75" customHeight="1" x14ac:dyDescent="0.25">
      <c r="A524" s="172"/>
    </row>
    <row r="525" spans="1:1" ht="15.75" customHeight="1" x14ac:dyDescent="0.25">
      <c r="A525" s="172"/>
    </row>
    <row r="526" spans="1:1" ht="15.75" customHeight="1" x14ac:dyDescent="0.25">
      <c r="A526" s="172"/>
    </row>
    <row r="527" spans="1:1" ht="15.75" customHeight="1" x14ac:dyDescent="0.25">
      <c r="A527" s="172"/>
    </row>
    <row r="528" spans="1:1" ht="15.75" customHeight="1" x14ac:dyDescent="0.25">
      <c r="A528" s="172"/>
    </row>
    <row r="529" spans="1:1" ht="15.75" customHeight="1" x14ac:dyDescent="0.25">
      <c r="A529" s="172"/>
    </row>
    <row r="530" spans="1:1" ht="15.75" customHeight="1" x14ac:dyDescent="0.25">
      <c r="A530" s="172"/>
    </row>
    <row r="531" spans="1:1" ht="15.75" customHeight="1" x14ac:dyDescent="0.25">
      <c r="A531" s="172"/>
    </row>
    <row r="532" spans="1:1" ht="15.75" customHeight="1" x14ac:dyDescent="0.25">
      <c r="A532" s="172"/>
    </row>
    <row r="533" spans="1:1" ht="15.75" customHeight="1" x14ac:dyDescent="0.25">
      <c r="A533" s="172"/>
    </row>
    <row r="534" spans="1:1" ht="15.75" customHeight="1" x14ac:dyDescent="0.25">
      <c r="A534" s="172"/>
    </row>
    <row r="535" spans="1:1" ht="15.75" customHeight="1" x14ac:dyDescent="0.25">
      <c r="A535" s="172"/>
    </row>
    <row r="536" spans="1:1" ht="15.75" customHeight="1" x14ac:dyDescent="0.25">
      <c r="A536" s="172"/>
    </row>
    <row r="537" spans="1:1" ht="15.75" customHeight="1" x14ac:dyDescent="0.25">
      <c r="A537" s="172"/>
    </row>
    <row r="538" spans="1:1" ht="15.75" customHeight="1" x14ac:dyDescent="0.25">
      <c r="A538" s="172"/>
    </row>
    <row r="539" spans="1:1" ht="15.75" customHeight="1" x14ac:dyDescent="0.25">
      <c r="A539" s="172"/>
    </row>
    <row r="540" spans="1:1" ht="15.75" customHeight="1" x14ac:dyDescent="0.25">
      <c r="A540" s="172"/>
    </row>
    <row r="541" spans="1:1" ht="15.75" customHeight="1" x14ac:dyDescent="0.25">
      <c r="A541" s="172"/>
    </row>
    <row r="542" spans="1:1" ht="15.75" customHeight="1" x14ac:dyDescent="0.25">
      <c r="A542" s="172"/>
    </row>
    <row r="543" spans="1:1" ht="15.75" customHeight="1" x14ac:dyDescent="0.25">
      <c r="A543" s="172"/>
    </row>
    <row r="544" spans="1:1" ht="15.75" customHeight="1" x14ac:dyDescent="0.25">
      <c r="A544" s="172"/>
    </row>
    <row r="545" spans="1:1" ht="15.75" customHeight="1" x14ac:dyDescent="0.25">
      <c r="A545" s="172"/>
    </row>
    <row r="546" spans="1:1" ht="15.75" customHeight="1" x14ac:dyDescent="0.25">
      <c r="A546" s="172"/>
    </row>
    <row r="547" spans="1:1" ht="15.75" customHeight="1" x14ac:dyDescent="0.25">
      <c r="A547" s="172"/>
    </row>
    <row r="548" spans="1:1" ht="15.75" customHeight="1" x14ac:dyDescent="0.25">
      <c r="A548" s="172"/>
    </row>
    <row r="549" spans="1:1" ht="15.75" customHeight="1" x14ac:dyDescent="0.25">
      <c r="A549" s="172"/>
    </row>
    <row r="550" spans="1:1" ht="15.75" customHeight="1" x14ac:dyDescent="0.25">
      <c r="A550" s="172"/>
    </row>
    <row r="551" spans="1:1" ht="15.75" customHeight="1" x14ac:dyDescent="0.25">
      <c r="A551" s="172"/>
    </row>
    <row r="552" spans="1:1" ht="15.75" customHeight="1" x14ac:dyDescent="0.25">
      <c r="A552" s="172"/>
    </row>
    <row r="553" spans="1:1" ht="15.75" customHeight="1" x14ac:dyDescent="0.25">
      <c r="A553" s="172"/>
    </row>
    <row r="554" spans="1:1" ht="15.75" customHeight="1" x14ac:dyDescent="0.25">
      <c r="A554" s="172"/>
    </row>
    <row r="555" spans="1:1" ht="15.75" customHeight="1" x14ac:dyDescent="0.25">
      <c r="A555" s="172"/>
    </row>
    <row r="556" spans="1:1" ht="15.75" customHeight="1" x14ac:dyDescent="0.25">
      <c r="A556" s="172"/>
    </row>
    <row r="557" spans="1:1" ht="15.75" customHeight="1" x14ac:dyDescent="0.25">
      <c r="A557" s="172"/>
    </row>
    <row r="558" spans="1:1" ht="15.75" customHeight="1" x14ac:dyDescent="0.25">
      <c r="A558" s="172"/>
    </row>
    <row r="559" spans="1:1" ht="15.75" customHeight="1" x14ac:dyDescent="0.25">
      <c r="A559" s="172"/>
    </row>
    <row r="560" spans="1:1" ht="15.75" customHeight="1" x14ac:dyDescent="0.25">
      <c r="A560" s="172"/>
    </row>
    <row r="561" spans="1:1" ht="15.75" customHeight="1" x14ac:dyDescent="0.25">
      <c r="A561" s="172"/>
    </row>
    <row r="562" spans="1:1" ht="15.75" customHeight="1" x14ac:dyDescent="0.25">
      <c r="A562" s="172"/>
    </row>
    <row r="563" spans="1:1" ht="15.75" customHeight="1" x14ac:dyDescent="0.25">
      <c r="A563" s="172"/>
    </row>
    <row r="564" spans="1:1" ht="15.75" customHeight="1" x14ac:dyDescent="0.25">
      <c r="A564" s="172"/>
    </row>
    <row r="565" spans="1:1" ht="15.75" customHeight="1" x14ac:dyDescent="0.25">
      <c r="A565" s="172"/>
    </row>
    <row r="566" spans="1:1" ht="15.75" customHeight="1" x14ac:dyDescent="0.25">
      <c r="A566" s="172"/>
    </row>
    <row r="567" spans="1:1" ht="15.75" customHeight="1" x14ac:dyDescent="0.25">
      <c r="A567" s="172"/>
    </row>
    <row r="568" spans="1:1" ht="15.75" customHeight="1" x14ac:dyDescent="0.25">
      <c r="A568" s="172"/>
    </row>
    <row r="569" spans="1:1" ht="15.75" customHeight="1" x14ac:dyDescent="0.25">
      <c r="A569" s="172"/>
    </row>
    <row r="570" spans="1:1" ht="15.75" customHeight="1" x14ac:dyDescent="0.25">
      <c r="A570" s="172"/>
    </row>
    <row r="571" spans="1:1" ht="15.75" customHeight="1" x14ac:dyDescent="0.25">
      <c r="A571" s="172"/>
    </row>
    <row r="572" spans="1:1" ht="15.75" customHeight="1" x14ac:dyDescent="0.25">
      <c r="A572" s="172"/>
    </row>
    <row r="573" spans="1:1" ht="15.75" customHeight="1" x14ac:dyDescent="0.25">
      <c r="A573" s="172"/>
    </row>
    <row r="574" spans="1:1" ht="15.75" customHeight="1" x14ac:dyDescent="0.25">
      <c r="A574" s="172"/>
    </row>
    <row r="575" spans="1:1" ht="15.75" customHeight="1" x14ac:dyDescent="0.25">
      <c r="A575" s="172"/>
    </row>
    <row r="576" spans="1:1" ht="15.75" customHeight="1" x14ac:dyDescent="0.25">
      <c r="A576" s="172"/>
    </row>
    <row r="577" spans="1:1" ht="15.75" customHeight="1" x14ac:dyDescent="0.25">
      <c r="A577" s="172"/>
    </row>
    <row r="578" spans="1:1" ht="15.75" customHeight="1" x14ac:dyDescent="0.25">
      <c r="A578" s="172"/>
    </row>
    <row r="579" spans="1:1" ht="15.75" customHeight="1" x14ac:dyDescent="0.25">
      <c r="A579" s="172"/>
    </row>
    <row r="580" spans="1:1" ht="15.75" customHeight="1" x14ac:dyDescent="0.25">
      <c r="A580" s="172"/>
    </row>
    <row r="581" spans="1:1" ht="15.75" customHeight="1" x14ac:dyDescent="0.25">
      <c r="A581" s="172"/>
    </row>
    <row r="582" spans="1:1" ht="15.75" customHeight="1" x14ac:dyDescent="0.25">
      <c r="A582" s="172"/>
    </row>
    <row r="583" spans="1:1" ht="15.75" customHeight="1" x14ac:dyDescent="0.25">
      <c r="A583" s="172"/>
    </row>
    <row r="584" spans="1:1" ht="15.75" customHeight="1" x14ac:dyDescent="0.25">
      <c r="A584" s="172"/>
    </row>
    <row r="585" spans="1:1" ht="15.75" customHeight="1" x14ac:dyDescent="0.25">
      <c r="A585" s="172"/>
    </row>
    <row r="586" spans="1:1" ht="15.75" customHeight="1" x14ac:dyDescent="0.25">
      <c r="A586" s="172"/>
    </row>
    <row r="587" spans="1:1" ht="15.75" customHeight="1" x14ac:dyDescent="0.25">
      <c r="A587" s="172"/>
    </row>
    <row r="588" spans="1:1" ht="15.75" customHeight="1" x14ac:dyDescent="0.25">
      <c r="A588" s="172"/>
    </row>
    <row r="589" spans="1:1" ht="15.75" customHeight="1" x14ac:dyDescent="0.25">
      <c r="A589" s="172"/>
    </row>
    <row r="590" spans="1:1" ht="15.75" customHeight="1" x14ac:dyDescent="0.25">
      <c r="A590" s="172"/>
    </row>
    <row r="591" spans="1:1" ht="15.75" customHeight="1" x14ac:dyDescent="0.25">
      <c r="A591" s="172"/>
    </row>
    <row r="592" spans="1:1" ht="15.75" customHeight="1" x14ac:dyDescent="0.25">
      <c r="A592" s="172"/>
    </row>
    <row r="593" spans="1:1" ht="15.75" customHeight="1" x14ac:dyDescent="0.25">
      <c r="A593" s="172"/>
    </row>
    <row r="594" spans="1:1" ht="15.75" customHeight="1" x14ac:dyDescent="0.25">
      <c r="A594" s="172"/>
    </row>
    <row r="595" spans="1:1" ht="15.75" customHeight="1" x14ac:dyDescent="0.25">
      <c r="A595" s="172"/>
    </row>
    <row r="596" spans="1:1" ht="15.75" customHeight="1" x14ac:dyDescent="0.25">
      <c r="A596" s="172"/>
    </row>
    <row r="597" spans="1:1" ht="15.75" customHeight="1" x14ac:dyDescent="0.25">
      <c r="A597" s="172"/>
    </row>
    <row r="598" spans="1:1" ht="15.75" customHeight="1" x14ac:dyDescent="0.25">
      <c r="A598" s="172"/>
    </row>
    <row r="599" spans="1:1" ht="15.75" customHeight="1" x14ac:dyDescent="0.25">
      <c r="A599" s="172"/>
    </row>
    <row r="600" spans="1:1" ht="15.75" customHeight="1" x14ac:dyDescent="0.25">
      <c r="A600" s="172"/>
    </row>
    <row r="601" spans="1:1" ht="15.75" customHeight="1" x14ac:dyDescent="0.25">
      <c r="A601" s="172"/>
    </row>
    <row r="602" spans="1:1" ht="15.75" customHeight="1" x14ac:dyDescent="0.25">
      <c r="A602" s="172"/>
    </row>
    <row r="603" spans="1:1" ht="15.75" customHeight="1" x14ac:dyDescent="0.25">
      <c r="A603" s="172"/>
    </row>
    <row r="604" spans="1:1" ht="15.75" customHeight="1" x14ac:dyDescent="0.25">
      <c r="A604" s="172"/>
    </row>
    <row r="605" spans="1:1" ht="15.75" customHeight="1" x14ac:dyDescent="0.25">
      <c r="A605" s="172"/>
    </row>
    <row r="606" spans="1:1" ht="15.75" customHeight="1" x14ac:dyDescent="0.25">
      <c r="A606" s="172"/>
    </row>
    <row r="607" spans="1:1" ht="15.75" customHeight="1" x14ac:dyDescent="0.25">
      <c r="A607" s="172"/>
    </row>
    <row r="608" spans="1:1" ht="15.75" customHeight="1" x14ac:dyDescent="0.25">
      <c r="A608" s="172"/>
    </row>
    <row r="609" spans="1:1" ht="15.75" customHeight="1" x14ac:dyDescent="0.25">
      <c r="A609" s="172"/>
    </row>
    <row r="610" spans="1:1" ht="15.75" customHeight="1" x14ac:dyDescent="0.25">
      <c r="A610" s="172"/>
    </row>
    <row r="611" spans="1:1" ht="15.75" customHeight="1" x14ac:dyDescent="0.25">
      <c r="A611" s="172"/>
    </row>
    <row r="612" spans="1:1" ht="15.75" customHeight="1" x14ac:dyDescent="0.25">
      <c r="A612" s="172"/>
    </row>
    <row r="613" spans="1:1" ht="15.75" customHeight="1" x14ac:dyDescent="0.25">
      <c r="A613" s="172"/>
    </row>
    <row r="614" spans="1:1" ht="15.75" customHeight="1" x14ac:dyDescent="0.25">
      <c r="A614" s="172"/>
    </row>
    <row r="615" spans="1:1" ht="15.75" customHeight="1" x14ac:dyDescent="0.25">
      <c r="A615" s="172"/>
    </row>
    <row r="616" spans="1:1" ht="15.75" customHeight="1" x14ac:dyDescent="0.25">
      <c r="A616" s="172"/>
    </row>
    <row r="617" spans="1:1" ht="15.75" customHeight="1" x14ac:dyDescent="0.25">
      <c r="A617" s="172"/>
    </row>
    <row r="618" spans="1:1" ht="15.75" customHeight="1" x14ac:dyDescent="0.25">
      <c r="A618" s="172"/>
    </row>
    <row r="619" spans="1:1" ht="15.75" customHeight="1" x14ac:dyDescent="0.25">
      <c r="A619" s="172"/>
    </row>
    <row r="620" spans="1:1" ht="15.75" customHeight="1" x14ac:dyDescent="0.25">
      <c r="A620" s="172"/>
    </row>
    <row r="621" spans="1:1" ht="15.75" customHeight="1" x14ac:dyDescent="0.25">
      <c r="A621" s="172"/>
    </row>
    <row r="622" spans="1:1" ht="15.75" customHeight="1" x14ac:dyDescent="0.25">
      <c r="A622" s="172"/>
    </row>
    <row r="623" spans="1:1" ht="15.75" customHeight="1" x14ac:dyDescent="0.25">
      <c r="A623" s="172"/>
    </row>
    <row r="624" spans="1:1" ht="15.75" customHeight="1" x14ac:dyDescent="0.25">
      <c r="A624" s="172"/>
    </row>
    <row r="625" spans="1:1" ht="15.75" customHeight="1" x14ac:dyDescent="0.25">
      <c r="A625" s="172"/>
    </row>
    <row r="626" spans="1:1" ht="15.75" customHeight="1" x14ac:dyDescent="0.25">
      <c r="A626" s="172"/>
    </row>
    <row r="627" spans="1:1" ht="15.75" customHeight="1" x14ac:dyDescent="0.25">
      <c r="A627" s="172"/>
    </row>
    <row r="628" spans="1:1" ht="15.75" customHeight="1" x14ac:dyDescent="0.25">
      <c r="A628" s="172"/>
    </row>
    <row r="629" spans="1:1" ht="15.75" customHeight="1" x14ac:dyDescent="0.25">
      <c r="A629" s="172"/>
    </row>
    <row r="630" spans="1:1" ht="15.75" customHeight="1" x14ac:dyDescent="0.25">
      <c r="A630" s="172"/>
    </row>
    <row r="631" spans="1:1" ht="15.75" customHeight="1" x14ac:dyDescent="0.25">
      <c r="A631" s="172"/>
    </row>
    <row r="632" spans="1:1" ht="15.75" customHeight="1" x14ac:dyDescent="0.25">
      <c r="A632" s="172"/>
    </row>
    <row r="633" spans="1:1" ht="15.75" customHeight="1" x14ac:dyDescent="0.25">
      <c r="A633" s="172"/>
    </row>
    <row r="634" spans="1:1" ht="15.75" customHeight="1" x14ac:dyDescent="0.25">
      <c r="A634" s="172"/>
    </row>
    <row r="635" spans="1:1" ht="15.75" customHeight="1" x14ac:dyDescent="0.25">
      <c r="A635" s="172"/>
    </row>
    <row r="636" spans="1:1" ht="15.75" customHeight="1" x14ac:dyDescent="0.25">
      <c r="A636" s="172"/>
    </row>
    <row r="637" spans="1:1" ht="15.75" customHeight="1" x14ac:dyDescent="0.25">
      <c r="A637" s="172"/>
    </row>
    <row r="638" spans="1:1" ht="15.75" customHeight="1" x14ac:dyDescent="0.25">
      <c r="A638" s="172"/>
    </row>
    <row r="639" spans="1:1" ht="15.75" customHeight="1" x14ac:dyDescent="0.25">
      <c r="A639" s="172"/>
    </row>
    <row r="640" spans="1:1" ht="15.75" customHeight="1" x14ac:dyDescent="0.25">
      <c r="A640" s="172"/>
    </row>
    <row r="641" spans="1:1" ht="15.75" customHeight="1" x14ac:dyDescent="0.25">
      <c r="A641" s="172"/>
    </row>
    <row r="642" spans="1:1" ht="15.75" customHeight="1" x14ac:dyDescent="0.25">
      <c r="A642" s="172"/>
    </row>
    <row r="643" spans="1:1" ht="15.75" customHeight="1" x14ac:dyDescent="0.25">
      <c r="A643" s="172"/>
    </row>
    <row r="644" spans="1:1" ht="15.75" customHeight="1" x14ac:dyDescent="0.25">
      <c r="A644" s="172"/>
    </row>
    <row r="645" spans="1:1" ht="15.75" customHeight="1" x14ac:dyDescent="0.25">
      <c r="A645" s="172"/>
    </row>
    <row r="646" spans="1:1" ht="15.75" customHeight="1" x14ac:dyDescent="0.25">
      <c r="A646" s="172"/>
    </row>
    <row r="647" spans="1:1" ht="15.75" customHeight="1" x14ac:dyDescent="0.25">
      <c r="A647" s="172"/>
    </row>
    <row r="648" spans="1:1" ht="15.75" customHeight="1" x14ac:dyDescent="0.25">
      <c r="A648" s="172"/>
    </row>
    <row r="649" spans="1:1" ht="15.75" customHeight="1" x14ac:dyDescent="0.25">
      <c r="A649" s="172"/>
    </row>
    <row r="650" spans="1:1" ht="15.75" customHeight="1" x14ac:dyDescent="0.25">
      <c r="A650" s="172"/>
    </row>
    <row r="651" spans="1:1" ht="15.75" customHeight="1" x14ac:dyDescent="0.25">
      <c r="A651" s="172"/>
    </row>
    <row r="652" spans="1:1" ht="15.75" customHeight="1" x14ac:dyDescent="0.25">
      <c r="A652" s="172"/>
    </row>
    <row r="653" spans="1:1" ht="15.75" customHeight="1" x14ac:dyDescent="0.25">
      <c r="A653" s="172"/>
    </row>
    <row r="654" spans="1:1" ht="15.75" customHeight="1" x14ac:dyDescent="0.25">
      <c r="A654" s="172"/>
    </row>
    <row r="655" spans="1:1" ht="15.75" customHeight="1" x14ac:dyDescent="0.25">
      <c r="A655" s="172"/>
    </row>
    <row r="656" spans="1:1" ht="15.75" customHeight="1" x14ac:dyDescent="0.25">
      <c r="A656" s="172"/>
    </row>
    <row r="657" spans="1:1" ht="15.75" customHeight="1" x14ac:dyDescent="0.25">
      <c r="A657" s="172"/>
    </row>
    <row r="658" spans="1:1" ht="15.75" customHeight="1" x14ac:dyDescent="0.25">
      <c r="A658" s="172"/>
    </row>
    <row r="659" spans="1:1" ht="15.75" customHeight="1" x14ac:dyDescent="0.25">
      <c r="A659" s="172"/>
    </row>
    <row r="660" spans="1:1" ht="15.75" customHeight="1" x14ac:dyDescent="0.25">
      <c r="A660" s="172"/>
    </row>
    <row r="661" spans="1:1" ht="15.75" customHeight="1" x14ac:dyDescent="0.25">
      <c r="A661" s="172"/>
    </row>
    <row r="662" spans="1:1" ht="15.75" customHeight="1" x14ac:dyDescent="0.25">
      <c r="A662" s="172"/>
    </row>
    <row r="663" spans="1:1" ht="15.75" customHeight="1" x14ac:dyDescent="0.25">
      <c r="A663" s="172"/>
    </row>
    <row r="664" spans="1:1" ht="15.75" customHeight="1" x14ac:dyDescent="0.25">
      <c r="A664" s="172"/>
    </row>
    <row r="665" spans="1:1" ht="15.75" customHeight="1" x14ac:dyDescent="0.25">
      <c r="A665" s="172"/>
    </row>
    <row r="666" spans="1:1" ht="15.75" customHeight="1" x14ac:dyDescent="0.25">
      <c r="A666" s="172"/>
    </row>
    <row r="667" spans="1:1" ht="15.75" customHeight="1" x14ac:dyDescent="0.25">
      <c r="A667" s="172"/>
    </row>
    <row r="668" spans="1:1" ht="15.75" customHeight="1" x14ac:dyDescent="0.25">
      <c r="A668" s="172"/>
    </row>
    <row r="669" spans="1:1" ht="15.75" customHeight="1" x14ac:dyDescent="0.25">
      <c r="A669" s="172"/>
    </row>
    <row r="670" spans="1:1" ht="15.75" customHeight="1" x14ac:dyDescent="0.25">
      <c r="A670" s="172"/>
    </row>
    <row r="671" spans="1:1" ht="15.75" customHeight="1" x14ac:dyDescent="0.25">
      <c r="A671" s="172"/>
    </row>
    <row r="672" spans="1:1" ht="15.75" customHeight="1" x14ac:dyDescent="0.25">
      <c r="A672" s="172"/>
    </row>
    <row r="673" spans="1:1" ht="15.75" customHeight="1" x14ac:dyDescent="0.25">
      <c r="A673" s="172"/>
    </row>
    <row r="674" spans="1:1" ht="15.75" customHeight="1" x14ac:dyDescent="0.25">
      <c r="A674" s="172"/>
    </row>
    <row r="675" spans="1:1" ht="15.75" customHeight="1" x14ac:dyDescent="0.25">
      <c r="A675" s="172"/>
    </row>
    <row r="676" spans="1:1" ht="15.75" customHeight="1" x14ac:dyDescent="0.25">
      <c r="A676" s="172"/>
    </row>
    <row r="677" spans="1:1" ht="15.75" customHeight="1" x14ac:dyDescent="0.25">
      <c r="A677" s="172"/>
    </row>
    <row r="678" spans="1:1" ht="15.75" customHeight="1" x14ac:dyDescent="0.25">
      <c r="A678" s="172"/>
    </row>
    <row r="679" spans="1:1" ht="15.75" customHeight="1" x14ac:dyDescent="0.25">
      <c r="A679" s="172"/>
    </row>
    <row r="680" spans="1:1" ht="15.75" customHeight="1" x14ac:dyDescent="0.25">
      <c r="A680" s="172"/>
    </row>
    <row r="681" spans="1:1" ht="15.75" customHeight="1" x14ac:dyDescent="0.25">
      <c r="A681" s="172"/>
    </row>
    <row r="682" spans="1:1" ht="15.75" customHeight="1" x14ac:dyDescent="0.25">
      <c r="A682" s="172"/>
    </row>
    <row r="683" spans="1:1" ht="15.75" customHeight="1" x14ac:dyDescent="0.25">
      <c r="A683" s="172"/>
    </row>
    <row r="684" spans="1:1" ht="15.75" customHeight="1" x14ac:dyDescent="0.25">
      <c r="A684" s="172"/>
    </row>
    <row r="685" spans="1:1" ht="15.75" customHeight="1" x14ac:dyDescent="0.25">
      <c r="A685" s="172"/>
    </row>
    <row r="686" spans="1:1" ht="15.75" customHeight="1" x14ac:dyDescent="0.25">
      <c r="A686" s="172"/>
    </row>
    <row r="687" spans="1:1" ht="15.75" customHeight="1" x14ac:dyDescent="0.25">
      <c r="A687" s="172"/>
    </row>
    <row r="688" spans="1:1" ht="15.75" customHeight="1" x14ac:dyDescent="0.25">
      <c r="A688" s="172"/>
    </row>
    <row r="689" spans="1:1" ht="15.75" customHeight="1" x14ac:dyDescent="0.25">
      <c r="A689" s="172"/>
    </row>
    <row r="690" spans="1:1" ht="15.75" customHeight="1" x14ac:dyDescent="0.25">
      <c r="A690" s="172"/>
    </row>
    <row r="691" spans="1:1" ht="15.75" customHeight="1" x14ac:dyDescent="0.25">
      <c r="A691" s="172"/>
    </row>
    <row r="692" spans="1:1" ht="15.75" customHeight="1" x14ac:dyDescent="0.25">
      <c r="A692" s="172"/>
    </row>
    <row r="693" spans="1:1" ht="15.75" customHeight="1" x14ac:dyDescent="0.25">
      <c r="A693" s="172"/>
    </row>
    <row r="694" spans="1:1" ht="15.75" customHeight="1" x14ac:dyDescent="0.25">
      <c r="A694" s="172"/>
    </row>
    <row r="695" spans="1:1" ht="15.75" customHeight="1" x14ac:dyDescent="0.25">
      <c r="A695" s="172"/>
    </row>
    <row r="696" spans="1:1" ht="15.75" customHeight="1" x14ac:dyDescent="0.25">
      <c r="A696" s="172"/>
    </row>
    <row r="697" spans="1:1" ht="15.75" customHeight="1" x14ac:dyDescent="0.25">
      <c r="A697" s="172"/>
    </row>
    <row r="698" spans="1:1" ht="15.75" customHeight="1" x14ac:dyDescent="0.25">
      <c r="A698" s="172"/>
    </row>
    <row r="699" spans="1:1" ht="15.75" customHeight="1" x14ac:dyDescent="0.25">
      <c r="A699" s="172"/>
    </row>
    <row r="700" spans="1:1" ht="15.75" customHeight="1" x14ac:dyDescent="0.25">
      <c r="A700" s="172"/>
    </row>
    <row r="701" spans="1:1" ht="15.75" customHeight="1" x14ac:dyDescent="0.25">
      <c r="A701" s="172"/>
    </row>
    <row r="702" spans="1:1" ht="15.75" customHeight="1" x14ac:dyDescent="0.25">
      <c r="A702" s="172"/>
    </row>
    <row r="703" spans="1:1" ht="15.75" customHeight="1" x14ac:dyDescent="0.25">
      <c r="A703" s="172"/>
    </row>
    <row r="704" spans="1:1" ht="15.75" customHeight="1" x14ac:dyDescent="0.25">
      <c r="A704" s="172"/>
    </row>
    <row r="705" spans="1:1" ht="15.75" customHeight="1" x14ac:dyDescent="0.25">
      <c r="A705" s="172"/>
    </row>
    <row r="706" spans="1:1" ht="15.75" customHeight="1" x14ac:dyDescent="0.25">
      <c r="A706" s="172"/>
    </row>
    <row r="707" spans="1:1" ht="15.75" customHeight="1" x14ac:dyDescent="0.25">
      <c r="A707" s="172"/>
    </row>
    <row r="708" spans="1:1" ht="15.75" customHeight="1" x14ac:dyDescent="0.25">
      <c r="A708" s="172"/>
    </row>
    <row r="709" spans="1:1" ht="15.75" customHeight="1" x14ac:dyDescent="0.25">
      <c r="A709" s="172"/>
    </row>
    <row r="710" spans="1:1" ht="15.75" customHeight="1" x14ac:dyDescent="0.25">
      <c r="A710" s="172"/>
    </row>
    <row r="711" spans="1:1" ht="15.75" customHeight="1" x14ac:dyDescent="0.25">
      <c r="A711" s="172"/>
    </row>
    <row r="712" spans="1:1" ht="15.75" customHeight="1" x14ac:dyDescent="0.25">
      <c r="A712" s="172"/>
    </row>
    <row r="713" spans="1:1" ht="15.75" customHeight="1" x14ac:dyDescent="0.25">
      <c r="A713" s="172"/>
    </row>
    <row r="714" spans="1:1" ht="15.75" customHeight="1" x14ac:dyDescent="0.25">
      <c r="A714" s="172"/>
    </row>
    <row r="715" spans="1:1" ht="15.75" customHeight="1" x14ac:dyDescent="0.25">
      <c r="A715" s="172"/>
    </row>
    <row r="716" spans="1:1" ht="15.75" customHeight="1" x14ac:dyDescent="0.25">
      <c r="A716" s="172"/>
    </row>
    <row r="717" spans="1:1" ht="15.75" customHeight="1" x14ac:dyDescent="0.25">
      <c r="A717" s="172"/>
    </row>
    <row r="718" spans="1:1" ht="15.75" customHeight="1" x14ac:dyDescent="0.25">
      <c r="A718" s="172"/>
    </row>
    <row r="719" spans="1:1" ht="15.75" customHeight="1" x14ac:dyDescent="0.25">
      <c r="A719" s="172"/>
    </row>
    <row r="720" spans="1:1" ht="15.75" customHeight="1" x14ac:dyDescent="0.25">
      <c r="A720" s="172"/>
    </row>
    <row r="721" spans="1:1" ht="15.75" customHeight="1" x14ac:dyDescent="0.25">
      <c r="A721" s="172"/>
    </row>
    <row r="722" spans="1:1" ht="15.75" customHeight="1" x14ac:dyDescent="0.25">
      <c r="A722" s="172"/>
    </row>
    <row r="723" spans="1:1" ht="15.75" customHeight="1" x14ac:dyDescent="0.25">
      <c r="A723" s="172"/>
    </row>
    <row r="724" spans="1:1" ht="15.75" customHeight="1" x14ac:dyDescent="0.25">
      <c r="A724" s="172"/>
    </row>
    <row r="725" spans="1:1" ht="15.75" customHeight="1" x14ac:dyDescent="0.25">
      <c r="A725" s="172"/>
    </row>
    <row r="726" spans="1:1" ht="15.75" customHeight="1" x14ac:dyDescent="0.25">
      <c r="A726" s="172"/>
    </row>
    <row r="727" spans="1:1" ht="15.75" customHeight="1" x14ac:dyDescent="0.25">
      <c r="A727" s="172"/>
    </row>
    <row r="728" spans="1:1" ht="15.75" customHeight="1" x14ac:dyDescent="0.25">
      <c r="A728" s="172"/>
    </row>
    <row r="729" spans="1:1" ht="15.75" customHeight="1" x14ac:dyDescent="0.25">
      <c r="A729" s="172"/>
    </row>
    <row r="730" spans="1:1" ht="15.75" customHeight="1" x14ac:dyDescent="0.25">
      <c r="A730" s="172"/>
    </row>
    <row r="731" spans="1:1" ht="15.75" customHeight="1" x14ac:dyDescent="0.25">
      <c r="A731" s="172"/>
    </row>
    <row r="732" spans="1:1" ht="15.75" customHeight="1" x14ac:dyDescent="0.25">
      <c r="A732" s="172"/>
    </row>
    <row r="733" spans="1:1" ht="15.75" customHeight="1" x14ac:dyDescent="0.25">
      <c r="A733" s="172"/>
    </row>
    <row r="734" spans="1:1" ht="15.75" customHeight="1" x14ac:dyDescent="0.25">
      <c r="A734" s="172"/>
    </row>
    <row r="735" spans="1:1" ht="15.75" customHeight="1" x14ac:dyDescent="0.25">
      <c r="A735" s="172"/>
    </row>
    <row r="736" spans="1:1" ht="15.75" customHeight="1" x14ac:dyDescent="0.25">
      <c r="A736" s="172"/>
    </row>
    <row r="737" spans="1:1" ht="15.75" customHeight="1" x14ac:dyDescent="0.25">
      <c r="A737" s="172"/>
    </row>
    <row r="738" spans="1:1" ht="15.75" customHeight="1" x14ac:dyDescent="0.25">
      <c r="A738" s="172"/>
    </row>
    <row r="739" spans="1:1" ht="15.75" customHeight="1" x14ac:dyDescent="0.25">
      <c r="A739" s="172"/>
    </row>
    <row r="740" spans="1:1" ht="15.75" customHeight="1" x14ac:dyDescent="0.25">
      <c r="A740" s="172"/>
    </row>
    <row r="741" spans="1:1" ht="15.75" customHeight="1" x14ac:dyDescent="0.25">
      <c r="A741" s="172"/>
    </row>
    <row r="742" spans="1:1" ht="15.75" customHeight="1" x14ac:dyDescent="0.25">
      <c r="A742" s="172"/>
    </row>
    <row r="743" spans="1:1" ht="15.75" customHeight="1" x14ac:dyDescent="0.25">
      <c r="A743" s="172"/>
    </row>
    <row r="744" spans="1:1" ht="15.75" customHeight="1" x14ac:dyDescent="0.25">
      <c r="A744" s="172"/>
    </row>
    <row r="745" spans="1:1" ht="15.75" customHeight="1" x14ac:dyDescent="0.25">
      <c r="A745" s="172"/>
    </row>
    <row r="746" spans="1:1" ht="15.75" customHeight="1" x14ac:dyDescent="0.25">
      <c r="A746" s="172"/>
    </row>
    <row r="747" spans="1:1" ht="15.75" customHeight="1" x14ac:dyDescent="0.25">
      <c r="A747" s="172"/>
    </row>
    <row r="748" spans="1:1" ht="15.75" customHeight="1" x14ac:dyDescent="0.25">
      <c r="A748" s="172"/>
    </row>
    <row r="749" spans="1:1" ht="15.75" customHeight="1" x14ac:dyDescent="0.25">
      <c r="A749" s="172"/>
    </row>
    <row r="750" spans="1:1" ht="15.75" customHeight="1" x14ac:dyDescent="0.25">
      <c r="A750" s="172"/>
    </row>
    <row r="751" spans="1:1" ht="15.75" customHeight="1" x14ac:dyDescent="0.25">
      <c r="A751" s="172"/>
    </row>
    <row r="752" spans="1:1" ht="15.75" customHeight="1" x14ac:dyDescent="0.25">
      <c r="A752" s="172"/>
    </row>
    <row r="753" spans="1:1" ht="15.75" customHeight="1" x14ac:dyDescent="0.25">
      <c r="A753" s="172"/>
    </row>
    <row r="754" spans="1:1" ht="15.75" customHeight="1" x14ac:dyDescent="0.25">
      <c r="A754" s="172"/>
    </row>
    <row r="755" spans="1:1" ht="15.75" customHeight="1" x14ac:dyDescent="0.25">
      <c r="A755" s="172"/>
    </row>
    <row r="756" spans="1:1" ht="15.75" customHeight="1" x14ac:dyDescent="0.25">
      <c r="A756" s="172"/>
    </row>
    <row r="757" spans="1:1" ht="15.75" customHeight="1" x14ac:dyDescent="0.25">
      <c r="A757" s="172"/>
    </row>
    <row r="758" spans="1:1" ht="15.75" customHeight="1" x14ac:dyDescent="0.25">
      <c r="A758" s="172"/>
    </row>
    <row r="759" spans="1:1" ht="15.75" customHeight="1" x14ac:dyDescent="0.25">
      <c r="A759" s="172"/>
    </row>
    <row r="760" spans="1:1" ht="15.75" customHeight="1" x14ac:dyDescent="0.25">
      <c r="A760" s="172"/>
    </row>
    <row r="761" spans="1:1" ht="15.75" customHeight="1" x14ac:dyDescent="0.25">
      <c r="A761" s="172"/>
    </row>
    <row r="762" spans="1:1" ht="15.75" customHeight="1" x14ac:dyDescent="0.25">
      <c r="A762" s="172"/>
    </row>
    <row r="763" spans="1:1" ht="15.75" customHeight="1" x14ac:dyDescent="0.25">
      <c r="A763" s="172"/>
    </row>
    <row r="764" spans="1:1" ht="15.75" customHeight="1" x14ac:dyDescent="0.25">
      <c r="A764" s="172"/>
    </row>
    <row r="765" spans="1:1" ht="15.75" customHeight="1" x14ac:dyDescent="0.25">
      <c r="A765" s="172"/>
    </row>
    <row r="766" spans="1:1" ht="15.75" customHeight="1" x14ac:dyDescent="0.25">
      <c r="A766" s="172"/>
    </row>
    <row r="767" spans="1:1" ht="15.75" customHeight="1" x14ac:dyDescent="0.25">
      <c r="A767" s="172"/>
    </row>
    <row r="768" spans="1:1" ht="15.75" customHeight="1" x14ac:dyDescent="0.25">
      <c r="A768" s="172"/>
    </row>
    <row r="769" spans="1:1" ht="15.75" customHeight="1" x14ac:dyDescent="0.25">
      <c r="A769" s="172"/>
    </row>
    <row r="770" spans="1:1" ht="15.75" customHeight="1" x14ac:dyDescent="0.25">
      <c r="A770" s="172"/>
    </row>
    <row r="771" spans="1:1" ht="15.75" customHeight="1" x14ac:dyDescent="0.25">
      <c r="A771" s="172"/>
    </row>
    <row r="772" spans="1:1" ht="15.75" customHeight="1" x14ac:dyDescent="0.25">
      <c r="A772" s="172"/>
    </row>
    <row r="773" spans="1:1" ht="15.75" customHeight="1" x14ac:dyDescent="0.25">
      <c r="A773" s="172"/>
    </row>
    <row r="774" spans="1:1" ht="15.75" customHeight="1" x14ac:dyDescent="0.25">
      <c r="A774" s="172"/>
    </row>
    <row r="775" spans="1:1" ht="15.75" customHeight="1" x14ac:dyDescent="0.25">
      <c r="A775" s="172"/>
    </row>
    <row r="776" spans="1:1" ht="15.75" customHeight="1" x14ac:dyDescent="0.25">
      <c r="A776" s="172"/>
    </row>
    <row r="777" spans="1:1" ht="15.75" customHeight="1" x14ac:dyDescent="0.25">
      <c r="A777" s="172"/>
    </row>
    <row r="778" spans="1:1" ht="15.75" customHeight="1" x14ac:dyDescent="0.25">
      <c r="A778" s="172"/>
    </row>
    <row r="779" spans="1:1" ht="15.75" customHeight="1" x14ac:dyDescent="0.25">
      <c r="A779" s="172"/>
    </row>
    <row r="780" spans="1:1" ht="15.75" customHeight="1" x14ac:dyDescent="0.25">
      <c r="A780" s="172"/>
    </row>
    <row r="781" spans="1:1" ht="15.75" customHeight="1" x14ac:dyDescent="0.25">
      <c r="A781" s="172"/>
    </row>
    <row r="782" spans="1:1" ht="15.75" customHeight="1" x14ac:dyDescent="0.25">
      <c r="A782" s="172"/>
    </row>
    <row r="783" spans="1:1" ht="15.75" customHeight="1" x14ac:dyDescent="0.25">
      <c r="A783" s="172"/>
    </row>
    <row r="784" spans="1:1" ht="15.75" customHeight="1" x14ac:dyDescent="0.25">
      <c r="A784" s="172"/>
    </row>
    <row r="785" spans="1:1" ht="15.75" customHeight="1" x14ac:dyDescent="0.25">
      <c r="A785" s="172"/>
    </row>
    <row r="786" spans="1:1" ht="15.75" customHeight="1" x14ac:dyDescent="0.25">
      <c r="A786" s="172"/>
    </row>
    <row r="787" spans="1:1" ht="15.75" customHeight="1" x14ac:dyDescent="0.25">
      <c r="A787" s="172"/>
    </row>
    <row r="788" spans="1:1" ht="15.75" customHeight="1" x14ac:dyDescent="0.25">
      <c r="A788" s="172"/>
    </row>
    <row r="789" spans="1:1" ht="15.75" customHeight="1" x14ac:dyDescent="0.25">
      <c r="A789" s="172"/>
    </row>
    <row r="790" spans="1:1" ht="15.75" customHeight="1" x14ac:dyDescent="0.25">
      <c r="A790" s="172"/>
    </row>
    <row r="791" spans="1:1" ht="15.75" customHeight="1" x14ac:dyDescent="0.25">
      <c r="A791" s="172"/>
    </row>
    <row r="792" spans="1:1" ht="15.75" customHeight="1" x14ac:dyDescent="0.25">
      <c r="A792" s="172"/>
    </row>
    <row r="793" spans="1:1" ht="15.75" customHeight="1" x14ac:dyDescent="0.25">
      <c r="A793" s="172"/>
    </row>
    <row r="794" spans="1:1" ht="15.75" customHeight="1" x14ac:dyDescent="0.25">
      <c r="A794" s="172"/>
    </row>
    <row r="795" spans="1:1" ht="15.75" customHeight="1" x14ac:dyDescent="0.25">
      <c r="A795" s="172"/>
    </row>
    <row r="796" spans="1:1" ht="15.75" customHeight="1" x14ac:dyDescent="0.25">
      <c r="A796" s="172"/>
    </row>
    <row r="797" spans="1:1" ht="15.75" customHeight="1" x14ac:dyDescent="0.25">
      <c r="A797" s="172"/>
    </row>
    <row r="798" spans="1:1" ht="15.75" customHeight="1" x14ac:dyDescent="0.25">
      <c r="A798" s="172"/>
    </row>
    <row r="799" spans="1:1" ht="15.75" customHeight="1" x14ac:dyDescent="0.25">
      <c r="A799" s="172"/>
    </row>
    <row r="800" spans="1:1" ht="15.75" customHeight="1" x14ac:dyDescent="0.25">
      <c r="A800" s="172"/>
    </row>
    <row r="801" spans="1:1" ht="15.75" customHeight="1" x14ac:dyDescent="0.25">
      <c r="A801" s="172"/>
    </row>
    <row r="802" spans="1:1" ht="15.75" customHeight="1" x14ac:dyDescent="0.25">
      <c r="A802" s="172"/>
    </row>
    <row r="803" spans="1:1" ht="15.75" customHeight="1" x14ac:dyDescent="0.25">
      <c r="A803" s="172"/>
    </row>
    <row r="804" spans="1:1" ht="15.75" customHeight="1" x14ac:dyDescent="0.25">
      <c r="A804" s="172"/>
    </row>
    <row r="805" spans="1:1" ht="15.75" customHeight="1" x14ac:dyDescent="0.25">
      <c r="A805" s="172"/>
    </row>
    <row r="806" spans="1:1" ht="15.75" customHeight="1" x14ac:dyDescent="0.25">
      <c r="A806" s="172"/>
    </row>
    <row r="807" spans="1:1" ht="15.75" customHeight="1" x14ac:dyDescent="0.25">
      <c r="A807" s="172"/>
    </row>
    <row r="808" spans="1:1" ht="15.75" customHeight="1" x14ac:dyDescent="0.25">
      <c r="A808" s="172"/>
    </row>
    <row r="809" spans="1:1" ht="15.75" customHeight="1" x14ac:dyDescent="0.25">
      <c r="A809" s="172"/>
    </row>
    <row r="810" spans="1:1" ht="15.75" customHeight="1" x14ac:dyDescent="0.25">
      <c r="A810" s="172"/>
    </row>
    <row r="811" spans="1:1" ht="15.75" customHeight="1" x14ac:dyDescent="0.25">
      <c r="A811" s="172"/>
    </row>
    <row r="812" spans="1:1" ht="15.75" customHeight="1" x14ac:dyDescent="0.25">
      <c r="A812" s="172"/>
    </row>
    <row r="813" spans="1:1" ht="15.75" customHeight="1" x14ac:dyDescent="0.25">
      <c r="A813" s="172"/>
    </row>
    <row r="814" spans="1:1" ht="15.75" customHeight="1" x14ac:dyDescent="0.25">
      <c r="A814" s="172"/>
    </row>
    <row r="815" spans="1:1" ht="15.75" customHeight="1" x14ac:dyDescent="0.25">
      <c r="A815" s="172"/>
    </row>
    <row r="816" spans="1:1" ht="15.75" customHeight="1" x14ac:dyDescent="0.25">
      <c r="A816" s="172"/>
    </row>
    <row r="817" spans="1:1" ht="15.75" customHeight="1" x14ac:dyDescent="0.25">
      <c r="A817" s="172"/>
    </row>
    <row r="818" spans="1:1" ht="15.75" customHeight="1" x14ac:dyDescent="0.25">
      <c r="A818" s="172"/>
    </row>
    <row r="819" spans="1:1" ht="15.75" customHeight="1" x14ac:dyDescent="0.25">
      <c r="A819" s="172"/>
    </row>
    <row r="820" spans="1:1" ht="15.75" customHeight="1" x14ac:dyDescent="0.25">
      <c r="A820" s="172"/>
    </row>
    <row r="821" spans="1:1" ht="15.75" customHeight="1" x14ac:dyDescent="0.25">
      <c r="A821" s="172"/>
    </row>
    <row r="822" spans="1:1" ht="15.75" customHeight="1" x14ac:dyDescent="0.25">
      <c r="A822" s="172"/>
    </row>
    <row r="823" spans="1:1" ht="15.75" customHeight="1" x14ac:dyDescent="0.25">
      <c r="A823" s="172"/>
    </row>
    <row r="824" spans="1:1" ht="15.75" customHeight="1" x14ac:dyDescent="0.25">
      <c r="A824" s="172"/>
    </row>
    <row r="825" spans="1:1" ht="15.75" customHeight="1" x14ac:dyDescent="0.25">
      <c r="A825" s="172"/>
    </row>
    <row r="826" spans="1:1" ht="15.75" customHeight="1" x14ac:dyDescent="0.25">
      <c r="A826" s="172"/>
    </row>
    <row r="827" spans="1:1" ht="15.75" customHeight="1" x14ac:dyDescent="0.25">
      <c r="A827" s="172"/>
    </row>
    <row r="828" spans="1:1" ht="15.75" customHeight="1" x14ac:dyDescent="0.25">
      <c r="A828" s="172"/>
    </row>
    <row r="829" spans="1:1" ht="15.75" customHeight="1" x14ac:dyDescent="0.25">
      <c r="A829" s="172"/>
    </row>
    <row r="830" spans="1:1" ht="15.75" customHeight="1" x14ac:dyDescent="0.25">
      <c r="A830" s="172"/>
    </row>
    <row r="831" spans="1:1" ht="15.75" customHeight="1" x14ac:dyDescent="0.25">
      <c r="A831" s="172"/>
    </row>
    <row r="832" spans="1:1" ht="15.75" customHeight="1" x14ac:dyDescent="0.25">
      <c r="A832" s="172"/>
    </row>
    <row r="833" spans="1:1" ht="15.75" customHeight="1" x14ac:dyDescent="0.25">
      <c r="A833" s="172"/>
    </row>
    <row r="834" spans="1:1" ht="15.75" customHeight="1" x14ac:dyDescent="0.25">
      <c r="A834" s="172"/>
    </row>
    <row r="835" spans="1:1" ht="15.75" customHeight="1" x14ac:dyDescent="0.25">
      <c r="A835" s="172"/>
    </row>
    <row r="836" spans="1:1" ht="15.75" customHeight="1" x14ac:dyDescent="0.25">
      <c r="A836" s="172"/>
    </row>
    <row r="837" spans="1:1" ht="15.75" customHeight="1" x14ac:dyDescent="0.25">
      <c r="A837" s="172"/>
    </row>
    <row r="838" spans="1:1" ht="15.75" customHeight="1" x14ac:dyDescent="0.25">
      <c r="A838" s="172"/>
    </row>
    <row r="839" spans="1:1" ht="15.75" customHeight="1" x14ac:dyDescent="0.25">
      <c r="A839" s="172"/>
    </row>
    <row r="840" spans="1:1" ht="15.75" customHeight="1" x14ac:dyDescent="0.25">
      <c r="A840" s="172"/>
    </row>
    <row r="841" spans="1:1" ht="15.75" customHeight="1" x14ac:dyDescent="0.25">
      <c r="A841" s="172"/>
    </row>
    <row r="842" spans="1:1" ht="15.75" customHeight="1" x14ac:dyDescent="0.25">
      <c r="A842" s="172"/>
    </row>
    <row r="843" spans="1:1" ht="15.75" customHeight="1" x14ac:dyDescent="0.25">
      <c r="A843" s="172"/>
    </row>
    <row r="844" spans="1:1" ht="15.75" customHeight="1" x14ac:dyDescent="0.25">
      <c r="A844" s="172"/>
    </row>
    <row r="845" spans="1:1" ht="15.75" customHeight="1" x14ac:dyDescent="0.25">
      <c r="A845" s="172"/>
    </row>
    <row r="846" spans="1:1" ht="15.75" customHeight="1" x14ac:dyDescent="0.25">
      <c r="A846" s="172"/>
    </row>
    <row r="847" spans="1:1" ht="15.75" customHeight="1" x14ac:dyDescent="0.25">
      <c r="A847" s="172"/>
    </row>
    <row r="848" spans="1:1" ht="15.75" customHeight="1" x14ac:dyDescent="0.25">
      <c r="A848" s="172"/>
    </row>
    <row r="849" spans="1:1" ht="15.75" customHeight="1" x14ac:dyDescent="0.25">
      <c r="A849" s="172"/>
    </row>
    <row r="850" spans="1:1" ht="15.75" customHeight="1" x14ac:dyDescent="0.25">
      <c r="A850" s="172"/>
    </row>
    <row r="851" spans="1:1" ht="15.75" customHeight="1" x14ac:dyDescent="0.25">
      <c r="A851" s="172"/>
    </row>
    <row r="852" spans="1:1" ht="15.75" customHeight="1" x14ac:dyDescent="0.25">
      <c r="A852" s="172"/>
    </row>
    <row r="853" spans="1:1" ht="15.75" customHeight="1" x14ac:dyDescent="0.25">
      <c r="A853" s="172"/>
    </row>
    <row r="854" spans="1:1" ht="15.75" customHeight="1" x14ac:dyDescent="0.25">
      <c r="A854" s="172"/>
    </row>
    <row r="855" spans="1:1" ht="15.75" customHeight="1" x14ac:dyDescent="0.25">
      <c r="A855" s="172"/>
    </row>
    <row r="856" spans="1:1" ht="15.75" customHeight="1" x14ac:dyDescent="0.25">
      <c r="A856" s="172"/>
    </row>
    <row r="857" spans="1:1" ht="15.75" customHeight="1" x14ac:dyDescent="0.25">
      <c r="A857" s="172"/>
    </row>
    <row r="858" spans="1:1" ht="15.75" customHeight="1" x14ac:dyDescent="0.25">
      <c r="A858" s="172"/>
    </row>
    <row r="859" spans="1:1" ht="15.75" customHeight="1" x14ac:dyDescent="0.25">
      <c r="A859" s="172"/>
    </row>
    <row r="860" spans="1:1" ht="15.75" customHeight="1" x14ac:dyDescent="0.25">
      <c r="A860" s="172"/>
    </row>
    <row r="861" spans="1:1" ht="15.75" customHeight="1" x14ac:dyDescent="0.25">
      <c r="A861" s="172"/>
    </row>
    <row r="862" spans="1:1" ht="15.75" customHeight="1" x14ac:dyDescent="0.25">
      <c r="A862" s="172"/>
    </row>
    <row r="863" spans="1:1" ht="15.75" customHeight="1" x14ac:dyDescent="0.25">
      <c r="A863" s="172"/>
    </row>
    <row r="864" spans="1:1" ht="15.75" customHeight="1" x14ac:dyDescent="0.25">
      <c r="A864" s="172"/>
    </row>
    <row r="865" spans="1:1" ht="15.75" customHeight="1" x14ac:dyDescent="0.25">
      <c r="A865" s="172"/>
    </row>
    <row r="866" spans="1:1" ht="15.75" customHeight="1" x14ac:dyDescent="0.25">
      <c r="A866" s="172"/>
    </row>
    <row r="867" spans="1:1" ht="15.75" customHeight="1" x14ac:dyDescent="0.25">
      <c r="A867" s="172"/>
    </row>
    <row r="868" spans="1:1" ht="15.75" customHeight="1" x14ac:dyDescent="0.25">
      <c r="A868" s="172"/>
    </row>
    <row r="869" spans="1:1" ht="15.75" customHeight="1" x14ac:dyDescent="0.25">
      <c r="A869" s="172"/>
    </row>
    <row r="870" spans="1:1" ht="15.75" customHeight="1" x14ac:dyDescent="0.25">
      <c r="A870" s="172"/>
    </row>
    <row r="871" spans="1:1" ht="15.75" customHeight="1" x14ac:dyDescent="0.25">
      <c r="A871" s="172"/>
    </row>
    <row r="872" spans="1:1" ht="15.75" customHeight="1" x14ac:dyDescent="0.25">
      <c r="A872" s="172"/>
    </row>
    <row r="873" spans="1:1" ht="15.75" customHeight="1" x14ac:dyDescent="0.25">
      <c r="A873" s="172"/>
    </row>
    <row r="874" spans="1:1" ht="15.75" customHeight="1" x14ac:dyDescent="0.25">
      <c r="A874" s="172"/>
    </row>
    <row r="875" spans="1:1" ht="15.75" customHeight="1" x14ac:dyDescent="0.25">
      <c r="A875" s="172"/>
    </row>
    <row r="876" spans="1:1" ht="15.75" customHeight="1" x14ac:dyDescent="0.25">
      <c r="A876" s="172"/>
    </row>
    <row r="877" spans="1:1" ht="15.75" customHeight="1" x14ac:dyDescent="0.25">
      <c r="A877" s="172"/>
    </row>
    <row r="878" spans="1:1" ht="15.75" customHeight="1" x14ac:dyDescent="0.25">
      <c r="A878" s="172"/>
    </row>
    <row r="879" spans="1:1" ht="15.75" customHeight="1" x14ac:dyDescent="0.25">
      <c r="A879" s="172"/>
    </row>
    <row r="880" spans="1:1" ht="15.75" customHeight="1" x14ac:dyDescent="0.25">
      <c r="A880" s="172"/>
    </row>
    <row r="881" spans="1:1" ht="15.75" customHeight="1" x14ac:dyDescent="0.25">
      <c r="A881" s="172"/>
    </row>
    <row r="882" spans="1:1" ht="15.75" customHeight="1" x14ac:dyDescent="0.25">
      <c r="A882" s="172"/>
    </row>
    <row r="883" spans="1:1" ht="15.75" customHeight="1" x14ac:dyDescent="0.25">
      <c r="A883" s="172"/>
    </row>
    <row r="884" spans="1:1" ht="15.75" customHeight="1" x14ac:dyDescent="0.25">
      <c r="A884" s="172"/>
    </row>
    <row r="885" spans="1:1" ht="15.75" customHeight="1" x14ac:dyDescent="0.25">
      <c r="A885" s="172"/>
    </row>
    <row r="886" spans="1:1" ht="15.75" customHeight="1" x14ac:dyDescent="0.25">
      <c r="A886" s="172"/>
    </row>
    <row r="887" spans="1:1" ht="15.75" customHeight="1" x14ac:dyDescent="0.25">
      <c r="A887" s="172"/>
    </row>
    <row r="888" spans="1:1" ht="15.75" customHeight="1" x14ac:dyDescent="0.25">
      <c r="A888" s="172"/>
    </row>
    <row r="889" spans="1:1" ht="15.75" customHeight="1" x14ac:dyDescent="0.25">
      <c r="A889" s="172"/>
    </row>
    <row r="890" spans="1:1" ht="15.75" customHeight="1" x14ac:dyDescent="0.25">
      <c r="A890" s="172"/>
    </row>
    <row r="891" spans="1:1" ht="15.75" customHeight="1" x14ac:dyDescent="0.25">
      <c r="A891" s="172"/>
    </row>
    <row r="892" spans="1:1" ht="15.75" customHeight="1" x14ac:dyDescent="0.25">
      <c r="A892" s="172"/>
    </row>
    <row r="893" spans="1:1" ht="15.75" customHeight="1" x14ac:dyDescent="0.25">
      <c r="A893" s="172"/>
    </row>
    <row r="894" spans="1:1" ht="15.75" customHeight="1" x14ac:dyDescent="0.25">
      <c r="A894" s="172"/>
    </row>
    <row r="895" spans="1:1" ht="15.75" customHeight="1" x14ac:dyDescent="0.25">
      <c r="A895" s="172"/>
    </row>
    <row r="896" spans="1:1" ht="15.75" customHeight="1" x14ac:dyDescent="0.25">
      <c r="A896" s="172"/>
    </row>
    <row r="897" spans="1:1" ht="15.75" customHeight="1" x14ac:dyDescent="0.25">
      <c r="A897" s="172"/>
    </row>
    <row r="898" spans="1:1" ht="15.75" customHeight="1" x14ac:dyDescent="0.25">
      <c r="A898" s="172"/>
    </row>
    <row r="899" spans="1:1" ht="15.75" customHeight="1" x14ac:dyDescent="0.25">
      <c r="A899" s="172"/>
    </row>
    <row r="900" spans="1:1" ht="15.75" customHeight="1" x14ac:dyDescent="0.25">
      <c r="A900" s="172"/>
    </row>
    <row r="901" spans="1:1" ht="15.75" customHeight="1" x14ac:dyDescent="0.25">
      <c r="A901" s="172"/>
    </row>
    <row r="902" spans="1:1" ht="15.75" customHeight="1" x14ac:dyDescent="0.25">
      <c r="A902" s="172"/>
    </row>
    <row r="903" spans="1:1" ht="15.75" customHeight="1" x14ac:dyDescent="0.25">
      <c r="A903" s="172"/>
    </row>
    <row r="904" spans="1:1" ht="15.75" customHeight="1" x14ac:dyDescent="0.25">
      <c r="A904" s="172"/>
    </row>
    <row r="905" spans="1:1" ht="15.75" customHeight="1" x14ac:dyDescent="0.25">
      <c r="A905" s="172"/>
    </row>
    <row r="906" spans="1:1" ht="15.75" customHeight="1" x14ac:dyDescent="0.25">
      <c r="A906" s="172"/>
    </row>
    <row r="907" spans="1:1" ht="15.75" customHeight="1" x14ac:dyDescent="0.25">
      <c r="A907" s="172"/>
    </row>
    <row r="908" spans="1:1" ht="15.75" customHeight="1" x14ac:dyDescent="0.25">
      <c r="A908" s="172"/>
    </row>
    <row r="909" spans="1:1" ht="15.75" customHeight="1" x14ac:dyDescent="0.25">
      <c r="A909" s="172"/>
    </row>
    <row r="910" spans="1:1" ht="15.75" customHeight="1" x14ac:dyDescent="0.25">
      <c r="A910" s="172"/>
    </row>
    <row r="911" spans="1:1" ht="15.75" customHeight="1" x14ac:dyDescent="0.25">
      <c r="A911" s="172"/>
    </row>
    <row r="912" spans="1:1" ht="15.75" customHeight="1" x14ac:dyDescent="0.25">
      <c r="A912" s="172"/>
    </row>
    <row r="913" spans="1:1" ht="15.75" customHeight="1" x14ac:dyDescent="0.25">
      <c r="A913" s="172"/>
    </row>
    <row r="914" spans="1:1" ht="15.75" customHeight="1" x14ac:dyDescent="0.25">
      <c r="A914" s="172"/>
    </row>
    <row r="915" spans="1:1" ht="15.75" customHeight="1" x14ac:dyDescent="0.25">
      <c r="A915" s="172"/>
    </row>
    <row r="916" spans="1:1" ht="15.75" customHeight="1" x14ac:dyDescent="0.25">
      <c r="A916" s="172"/>
    </row>
    <row r="917" spans="1:1" ht="15.75" customHeight="1" x14ac:dyDescent="0.25">
      <c r="A917" s="172"/>
    </row>
    <row r="918" spans="1:1" ht="15.75" customHeight="1" x14ac:dyDescent="0.25">
      <c r="A918" s="172"/>
    </row>
    <row r="919" spans="1:1" ht="15.75" customHeight="1" x14ac:dyDescent="0.25">
      <c r="A919" s="172"/>
    </row>
    <row r="920" spans="1:1" ht="15.75" customHeight="1" x14ac:dyDescent="0.25">
      <c r="A920" s="172"/>
    </row>
    <row r="921" spans="1:1" ht="15.75" customHeight="1" x14ac:dyDescent="0.25">
      <c r="A921" s="172"/>
    </row>
    <row r="922" spans="1:1" ht="15.75" customHeight="1" x14ac:dyDescent="0.25">
      <c r="A922" s="172"/>
    </row>
    <row r="923" spans="1:1" ht="15.75" customHeight="1" x14ac:dyDescent="0.25">
      <c r="A923" s="172"/>
    </row>
    <row r="924" spans="1:1" ht="15.75" customHeight="1" x14ac:dyDescent="0.25">
      <c r="A924" s="172"/>
    </row>
    <row r="925" spans="1:1" ht="15.75" customHeight="1" x14ac:dyDescent="0.25">
      <c r="A925" s="172"/>
    </row>
    <row r="926" spans="1:1" ht="15.75" customHeight="1" x14ac:dyDescent="0.25">
      <c r="A926" s="172"/>
    </row>
    <row r="927" spans="1:1" ht="15.75" customHeight="1" x14ac:dyDescent="0.25">
      <c r="A927" s="172"/>
    </row>
    <row r="928" spans="1:1" ht="15.75" customHeight="1" x14ac:dyDescent="0.25">
      <c r="A928" s="172"/>
    </row>
    <row r="929" spans="1:1" ht="15.75" customHeight="1" x14ac:dyDescent="0.25">
      <c r="A929" s="172"/>
    </row>
    <row r="930" spans="1:1" ht="15.75" customHeight="1" x14ac:dyDescent="0.25">
      <c r="A930" s="172"/>
    </row>
    <row r="931" spans="1:1" ht="15.75" customHeight="1" x14ac:dyDescent="0.25">
      <c r="A931" s="172"/>
    </row>
    <row r="932" spans="1:1" ht="15.75" customHeight="1" x14ac:dyDescent="0.25">
      <c r="A932" s="172"/>
    </row>
    <row r="933" spans="1:1" ht="15.75" customHeight="1" x14ac:dyDescent="0.25">
      <c r="A933" s="172"/>
    </row>
    <row r="934" spans="1:1" ht="15.75" customHeight="1" x14ac:dyDescent="0.25">
      <c r="A934" s="172"/>
    </row>
    <row r="935" spans="1:1" ht="15.75" customHeight="1" x14ac:dyDescent="0.25">
      <c r="A935" s="172"/>
    </row>
    <row r="936" spans="1:1" ht="15.75" customHeight="1" x14ac:dyDescent="0.25">
      <c r="A936" s="172"/>
    </row>
    <row r="937" spans="1:1" ht="15.75" customHeight="1" x14ac:dyDescent="0.25">
      <c r="A937" s="172"/>
    </row>
    <row r="938" spans="1:1" ht="15.75" customHeight="1" x14ac:dyDescent="0.25">
      <c r="A938" s="172"/>
    </row>
    <row r="939" spans="1:1" ht="15.75" customHeight="1" x14ac:dyDescent="0.25">
      <c r="A939" s="172"/>
    </row>
    <row r="940" spans="1:1" ht="15.75" customHeight="1" x14ac:dyDescent="0.25">
      <c r="A940" s="172"/>
    </row>
    <row r="941" spans="1:1" ht="15.75" customHeight="1" x14ac:dyDescent="0.25">
      <c r="A941" s="172"/>
    </row>
    <row r="942" spans="1:1" ht="15.75" customHeight="1" x14ac:dyDescent="0.25">
      <c r="A942" s="172"/>
    </row>
    <row r="943" spans="1:1" ht="15.75" customHeight="1" x14ac:dyDescent="0.25">
      <c r="A943" s="172"/>
    </row>
    <row r="944" spans="1:1" ht="15.75" customHeight="1" x14ac:dyDescent="0.25">
      <c r="A944" s="172"/>
    </row>
    <row r="945" spans="1:1" ht="15.75" customHeight="1" x14ac:dyDescent="0.25">
      <c r="A945" s="172"/>
    </row>
    <row r="946" spans="1:1" ht="15.75" customHeight="1" x14ac:dyDescent="0.25">
      <c r="A946" s="172"/>
    </row>
    <row r="947" spans="1:1" ht="15.75" customHeight="1" x14ac:dyDescent="0.25">
      <c r="A947" s="172"/>
    </row>
    <row r="948" spans="1:1" ht="15.75" customHeight="1" x14ac:dyDescent="0.25">
      <c r="A948" s="172"/>
    </row>
    <row r="949" spans="1:1" ht="15.75" customHeight="1" x14ac:dyDescent="0.25">
      <c r="A949" s="172"/>
    </row>
    <row r="950" spans="1:1" ht="15.75" customHeight="1" x14ac:dyDescent="0.25">
      <c r="A950" s="172"/>
    </row>
    <row r="951" spans="1:1" ht="15.75" customHeight="1" x14ac:dyDescent="0.25">
      <c r="A951" s="172"/>
    </row>
    <row r="952" spans="1:1" ht="15.75" customHeight="1" x14ac:dyDescent="0.25">
      <c r="A952" s="172"/>
    </row>
    <row r="953" spans="1:1" ht="15.75" customHeight="1" x14ac:dyDescent="0.25">
      <c r="A953" s="172"/>
    </row>
    <row r="954" spans="1:1" ht="15.75" customHeight="1" x14ac:dyDescent="0.25">
      <c r="A954" s="172"/>
    </row>
    <row r="955" spans="1:1" ht="15.75" customHeight="1" x14ac:dyDescent="0.25">
      <c r="A955" s="172"/>
    </row>
    <row r="956" spans="1:1" ht="15.75" customHeight="1" x14ac:dyDescent="0.25">
      <c r="A956" s="172"/>
    </row>
    <row r="957" spans="1:1" ht="15.75" customHeight="1" x14ac:dyDescent="0.25">
      <c r="A957" s="172"/>
    </row>
    <row r="958" spans="1:1" ht="15.75" customHeight="1" x14ac:dyDescent="0.25">
      <c r="A958" s="172"/>
    </row>
    <row r="959" spans="1:1" ht="15.75" customHeight="1" x14ac:dyDescent="0.25">
      <c r="A959" s="172"/>
    </row>
    <row r="960" spans="1:1" ht="15.75" customHeight="1" x14ac:dyDescent="0.25">
      <c r="A960" s="172"/>
    </row>
    <row r="961" spans="1:1" ht="15.75" customHeight="1" x14ac:dyDescent="0.25">
      <c r="A961" s="172"/>
    </row>
    <row r="962" spans="1:1" ht="15.75" customHeight="1" x14ac:dyDescent="0.25">
      <c r="A962" s="172"/>
    </row>
    <row r="963" spans="1:1" ht="15.75" customHeight="1" x14ac:dyDescent="0.25">
      <c r="A963" s="172"/>
    </row>
    <row r="964" spans="1:1" ht="15.75" customHeight="1" x14ac:dyDescent="0.25">
      <c r="A964" s="172"/>
    </row>
    <row r="965" spans="1:1" ht="15.75" customHeight="1" x14ac:dyDescent="0.25">
      <c r="A965" s="172"/>
    </row>
    <row r="966" spans="1:1" ht="15.75" customHeight="1" x14ac:dyDescent="0.25">
      <c r="A966" s="172"/>
    </row>
    <row r="967" spans="1:1" ht="15.75" customHeight="1" x14ac:dyDescent="0.25">
      <c r="A967" s="172"/>
    </row>
    <row r="968" spans="1:1" ht="15.75" customHeight="1" x14ac:dyDescent="0.25">
      <c r="A968" s="172"/>
    </row>
    <row r="969" spans="1:1" ht="15.75" customHeight="1" x14ac:dyDescent="0.25">
      <c r="A969" s="172"/>
    </row>
    <row r="970" spans="1:1" ht="15.75" customHeight="1" x14ac:dyDescent="0.25">
      <c r="A970" s="172"/>
    </row>
    <row r="971" spans="1:1" ht="15.75" customHeight="1" x14ac:dyDescent="0.25">
      <c r="A971" s="172"/>
    </row>
    <row r="972" spans="1:1" ht="15.75" customHeight="1" x14ac:dyDescent="0.25">
      <c r="A972" s="172"/>
    </row>
    <row r="973" spans="1:1" ht="15.75" customHeight="1" x14ac:dyDescent="0.25">
      <c r="A973" s="172"/>
    </row>
    <row r="974" spans="1:1" ht="15.75" customHeight="1" x14ac:dyDescent="0.25">
      <c r="A974" s="172"/>
    </row>
    <row r="975" spans="1:1" ht="15.75" customHeight="1" x14ac:dyDescent="0.25">
      <c r="A975" s="172"/>
    </row>
    <row r="976" spans="1:1" ht="15.75" customHeight="1" x14ac:dyDescent="0.25">
      <c r="A976" s="172"/>
    </row>
    <row r="977" spans="1:1" ht="15.75" customHeight="1" x14ac:dyDescent="0.25">
      <c r="A977" s="172"/>
    </row>
    <row r="978" spans="1:1" ht="15.75" customHeight="1" x14ac:dyDescent="0.25">
      <c r="A978" s="172"/>
    </row>
    <row r="979" spans="1:1" ht="15.75" customHeight="1" x14ac:dyDescent="0.25">
      <c r="A979" s="172"/>
    </row>
    <row r="980" spans="1:1" ht="15.75" customHeight="1" x14ac:dyDescent="0.25">
      <c r="A980" s="172"/>
    </row>
    <row r="981" spans="1:1" ht="15.75" customHeight="1" x14ac:dyDescent="0.25">
      <c r="A981" s="172"/>
    </row>
    <row r="982" spans="1:1" ht="15.75" customHeight="1" x14ac:dyDescent="0.25">
      <c r="A982" s="172"/>
    </row>
    <row r="983" spans="1:1" ht="15.75" customHeight="1" x14ac:dyDescent="0.25">
      <c r="A983" s="172"/>
    </row>
    <row r="984" spans="1:1" ht="15.75" customHeight="1" x14ac:dyDescent="0.25">
      <c r="A984" s="172"/>
    </row>
    <row r="985" spans="1:1" ht="15.75" customHeight="1" x14ac:dyDescent="0.25">
      <c r="A985" s="172"/>
    </row>
    <row r="986" spans="1:1" ht="15.75" customHeight="1" x14ac:dyDescent="0.25">
      <c r="A986" s="172"/>
    </row>
    <row r="987" spans="1:1" ht="15.75" customHeight="1" x14ac:dyDescent="0.25">
      <c r="A987" s="172"/>
    </row>
    <row r="988" spans="1:1" ht="15.75" customHeight="1" x14ac:dyDescent="0.25">
      <c r="A988" s="172"/>
    </row>
    <row r="989" spans="1:1" ht="15.75" customHeight="1" x14ac:dyDescent="0.25">
      <c r="A989" s="172"/>
    </row>
    <row r="990" spans="1:1" ht="15.75" customHeight="1" x14ac:dyDescent="0.25">
      <c r="A990" s="172"/>
    </row>
    <row r="991" spans="1:1" ht="15.75" customHeight="1" x14ac:dyDescent="0.25">
      <c r="A991" s="172"/>
    </row>
    <row r="992" spans="1:1" ht="15.75" customHeight="1" x14ac:dyDescent="0.25">
      <c r="A992" s="172"/>
    </row>
    <row r="993" spans="1:1" ht="15.75" customHeight="1" x14ac:dyDescent="0.25">
      <c r="A993" s="172"/>
    </row>
    <row r="994" spans="1:1" ht="15.75" customHeight="1" x14ac:dyDescent="0.25">
      <c r="A994" s="172"/>
    </row>
    <row r="995" spans="1:1" ht="15.75" customHeight="1" x14ac:dyDescent="0.25">
      <c r="A995" s="172"/>
    </row>
    <row r="996" spans="1:1" ht="15.75" customHeight="1" x14ac:dyDescent="0.25">
      <c r="A996" s="172"/>
    </row>
    <row r="997" spans="1:1" ht="15.75" customHeight="1" x14ac:dyDescent="0.25">
      <c r="A997" s="172"/>
    </row>
    <row r="998" spans="1:1" ht="15.75" customHeight="1" x14ac:dyDescent="0.25">
      <c r="A998" s="172"/>
    </row>
    <row r="999" spans="1:1" ht="15.75" customHeight="1" x14ac:dyDescent="0.25">
      <c r="A999" s="172"/>
    </row>
    <row r="1000" spans="1:1" ht="15.75" customHeight="1" x14ac:dyDescent="0.25">
      <c r="A1000" s="172"/>
    </row>
    <row r="1001" spans="1:1" ht="15.75" customHeight="1" x14ac:dyDescent="0.25">
      <c r="A1001" s="172"/>
    </row>
    <row r="1002" spans="1:1" ht="15.75" customHeight="1" x14ac:dyDescent="0.25">
      <c r="A1002" s="172"/>
    </row>
    <row r="1003" spans="1:1" ht="15.75" customHeight="1" x14ac:dyDescent="0.25">
      <c r="A1003" s="172"/>
    </row>
    <row r="1004" spans="1:1" ht="15.75" customHeight="1" x14ac:dyDescent="0.25">
      <c r="A1004" s="172"/>
    </row>
    <row r="1005" spans="1:1" ht="15.75" customHeight="1" x14ac:dyDescent="0.25">
      <c r="A1005" s="172"/>
    </row>
    <row r="1006" spans="1:1" ht="15.75" customHeight="1" x14ac:dyDescent="0.25">
      <c r="A1006" s="172"/>
    </row>
    <row r="1007" spans="1:1" ht="15.75" customHeight="1" x14ac:dyDescent="0.25">
      <c r="A1007" s="172"/>
    </row>
    <row r="1008" spans="1:1" ht="15.75" customHeight="1" x14ac:dyDescent="0.25">
      <c r="A1008" s="172"/>
    </row>
    <row r="1009" spans="1:1" ht="15.75" customHeight="1" x14ac:dyDescent="0.25">
      <c r="A1009" s="172"/>
    </row>
  </sheetData>
  <mergeCells count="1">
    <mergeCell ref="A53:A65"/>
  </mergeCells>
  <hyperlinks>
    <hyperlink ref="A53" r:id="rId1" xr:uid="{00000000-0004-0000-0000-000000000000}"/>
    <hyperlink ref="A54" r:id="rId2" display="https://www.hubspot.com/products/crm?utm_campaign=EMEA en | Offer Revamp | 2018 SLA Lead Goal Calculator&amp;utm_source=Offer" xr:uid="{00000000-0004-0000-0000-000001000000}"/>
    <hyperlink ref="A55" r:id="rId3" display="https://www.hubspot.com/products/crm?utm_campaign=EMEA en | Offer Revamp | 2018 SLA Lead Goal Calculator&amp;utm_source=Offer" xr:uid="{00000000-0004-0000-0000-000002000000}"/>
    <hyperlink ref="A56" r:id="rId4" display="https://www.hubspot.com/products/crm?utm_campaign=EMEA en | Offer Revamp | 2018 SLA Lead Goal Calculator&amp;utm_source=Offer" xr:uid="{00000000-0004-0000-0000-000003000000}"/>
    <hyperlink ref="A57" r:id="rId5" display="https://www.hubspot.com/products/crm?utm_campaign=EMEA en | Offer Revamp | 2018 SLA Lead Goal Calculator&amp;utm_source=Offer" xr:uid="{00000000-0004-0000-0000-000004000000}"/>
    <hyperlink ref="A58" r:id="rId6" display="https://www.hubspot.com/products/crm?utm_campaign=EMEA en | Offer Revamp | 2018 SLA Lead Goal Calculator&amp;utm_source=Offer" xr:uid="{00000000-0004-0000-0000-000005000000}"/>
    <hyperlink ref="A59" r:id="rId7" display="https://www.hubspot.com/products/crm?utm_campaign=EMEA en | Offer Revamp | 2018 SLA Lead Goal Calculator&amp;utm_source=Offer" xr:uid="{00000000-0004-0000-0000-000006000000}"/>
    <hyperlink ref="A60" r:id="rId8" display="https://www.hubspot.com/products/crm?utm_campaign=EMEA en | Offer Revamp | 2018 SLA Lead Goal Calculator&amp;utm_source=Offer" xr:uid="{00000000-0004-0000-0000-000007000000}"/>
    <hyperlink ref="A61" r:id="rId9" display="https://www.hubspot.com/products/crm?utm_campaign=EMEA en | Offer Revamp | 2018 SLA Lead Goal Calculator&amp;utm_source=Offer" xr:uid="{00000000-0004-0000-0000-000008000000}"/>
    <hyperlink ref="A62" r:id="rId10" display="https://www.hubspot.com/products/crm?utm_campaign=EMEA en | Offer Revamp | 2018 SLA Lead Goal Calculator&amp;utm_source=Offer" xr:uid="{00000000-0004-0000-0000-000009000000}"/>
    <hyperlink ref="A63" r:id="rId11" display="https://www.hubspot.com/products/crm?utm_campaign=EMEA en | Offer Revamp | 2018 SLA Lead Goal Calculator&amp;utm_source=Offer" xr:uid="{00000000-0004-0000-0000-00000A000000}"/>
    <hyperlink ref="A64" r:id="rId12" display="https://www.hubspot.com/products/crm?utm_campaign=EMEA en | Offer Revamp | 2018 SLA Lead Goal Calculator&amp;utm_source=Offer" xr:uid="{00000000-0004-0000-0000-00000B000000}"/>
    <hyperlink ref="A65" r:id="rId13" display="https://www.hubspot.com/products/crm?utm_campaign=EMEA en | Offer Revamp | 2018 SLA Lead Goal Calculator&amp;utm_source=Offer" xr:uid="{00000000-0004-0000-0000-00000C000000}"/>
  </hyperlinks>
  <pageMargins left="0.7" right="0.7" top="0.75" bottom="0.75" header="0.3" footer="0.3"/>
  <drawing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FF"/>
  </sheetPr>
  <dimension ref="A1:R38"/>
  <sheetViews>
    <sheetView workbookViewId="0"/>
  </sheetViews>
  <sheetFormatPr baseColWidth="10" defaultColWidth="14.5" defaultRowHeight="15.75" customHeight="1" x14ac:dyDescent="0.25"/>
  <cols>
    <col min="1" max="16384" width="14.5" style="128"/>
  </cols>
  <sheetData>
    <row r="1" spans="1:18" ht="15.75" customHeight="1" x14ac:dyDescent="0.25">
      <c r="A1" s="152" t="s">
        <v>0</v>
      </c>
    </row>
    <row r="2" spans="1:18" ht="16" x14ac:dyDescent="0.25">
      <c r="A2" s="129" t="s">
        <v>1</v>
      </c>
      <c r="B2" s="130" t="s">
        <v>151</v>
      </c>
      <c r="C2" s="130" t="s">
        <v>152</v>
      </c>
      <c r="D2" s="130" t="s">
        <v>153</v>
      </c>
      <c r="E2" s="130" t="s">
        <v>154</v>
      </c>
      <c r="F2" s="130" t="s">
        <v>155</v>
      </c>
      <c r="G2" s="130" t="s">
        <v>156</v>
      </c>
      <c r="H2" s="130" t="s">
        <v>157</v>
      </c>
      <c r="I2" s="130" t="s">
        <v>158</v>
      </c>
      <c r="J2" s="130" t="s">
        <v>159</v>
      </c>
      <c r="K2" s="130" t="s">
        <v>160</v>
      </c>
      <c r="L2" s="130" t="s">
        <v>161</v>
      </c>
      <c r="M2" s="130" t="s">
        <v>162</v>
      </c>
      <c r="N2" s="153" t="s">
        <v>3</v>
      </c>
      <c r="O2" s="132"/>
      <c r="P2" s="133"/>
      <c r="Q2" s="154"/>
      <c r="R2" s="154"/>
    </row>
    <row r="3" spans="1:18" ht="16" x14ac:dyDescent="0.25">
      <c r="A3" s="155" t="s">
        <v>21</v>
      </c>
      <c r="B3" s="156">
        <v>15000</v>
      </c>
      <c r="C3" s="156">
        <v>15000</v>
      </c>
      <c r="D3" s="156">
        <v>15000</v>
      </c>
      <c r="E3" s="156">
        <v>15000</v>
      </c>
      <c r="F3" s="156">
        <v>15000</v>
      </c>
      <c r="G3" s="156">
        <v>15000</v>
      </c>
      <c r="H3" s="156">
        <v>15000</v>
      </c>
      <c r="I3" s="156">
        <v>18000</v>
      </c>
      <c r="J3" s="156">
        <v>18000</v>
      </c>
      <c r="K3" s="156">
        <v>18000</v>
      </c>
      <c r="L3" s="156">
        <v>18000</v>
      </c>
      <c r="M3" s="156">
        <v>18000</v>
      </c>
      <c r="N3" s="138"/>
      <c r="O3" s="138"/>
      <c r="P3" s="139"/>
      <c r="Q3" s="154"/>
      <c r="R3" s="154"/>
    </row>
    <row r="4" spans="1:18" ht="16" x14ac:dyDescent="0.25">
      <c r="A4" s="155" t="s">
        <v>28</v>
      </c>
      <c r="B4" s="156">
        <v>10000</v>
      </c>
      <c r="C4" s="156">
        <v>10000</v>
      </c>
      <c r="D4" s="156">
        <v>10000</v>
      </c>
      <c r="E4" s="156">
        <v>10000</v>
      </c>
      <c r="F4" s="156">
        <v>10000</v>
      </c>
      <c r="G4" s="156">
        <v>10000</v>
      </c>
      <c r="H4" s="156">
        <v>10000</v>
      </c>
      <c r="I4" s="156">
        <v>15000</v>
      </c>
      <c r="J4" s="156">
        <v>15000</v>
      </c>
      <c r="K4" s="156">
        <v>15000</v>
      </c>
      <c r="L4" s="156">
        <v>15000</v>
      </c>
      <c r="M4" s="156">
        <v>15000</v>
      </c>
      <c r="N4" s="138"/>
      <c r="O4" s="138"/>
      <c r="P4" s="139"/>
      <c r="Q4" s="154"/>
      <c r="R4" s="154"/>
    </row>
    <row r="5" spans="1:18" ht="16" x14ac:dyDescent="0.25">
      <c r="A5" s="155" t="s">
        <v>29</v>
      </c>
      <c r="B5" s="156">
        <v>2000</v>
      </c>
      <c r="C5" s="156">
        <v>2000</v>
      </c>
      <c r="D5" s="156">
        <v>2000</v>
      </c>
      <c r="E5" s="156">
        <v>2000</v>
      </c>
      <c r="F5" s="156">
        <v>2000</v>
      </c>
      <c r="G5" s="156">
        <v>2000</v>
      </c>
      <c r="H5" s="156">
        <v>2000</v>
      </c>
      <c r="I5" s="156">
        <v>3000</v>
      </c>
      <c r="J5" s="156">
        <v>3000</v>
      </c>
      <c r="K5" s="156">
        <v>3000</v>
      </c>
      <c r="L5" s="156">
        <v>3000</v>
      </c>
      <c r="M5" s="156">
        <v>3000</v>
      </c>
      <c r="N5" s="138"/>
      <c r="O5" s="138"/>
      <c r="P5" s="139"/>
      <c r="Q5" s="154"/>
      <c r="R5" s="154"/>
    </row>
    <row r="6" spans="1:18" ht="16" x14ac:dyDescent="0.25">
      <c r="A6" s="155" t="s">
        <v>30</v>
      </c>
      <c r="B6" s="156">
        <v>4000</v>
      </c>
      <c r="C6" s="156">
        <v>4000</v>
      </c>
      <c r="D6" s="156">
        <v>4000</v>
      </c>
      <c r="E6" s="156">
        <v>4000</v>
      </c>
      <c r="F6" s="156">
        <v>4000</v>
      </c>
      <c r="G6" s="156">
        <v>4000</v>
      </c>
      <c r="H6" s="156">
        <v>4000</v>
      </c>
      <c r="I6" s="156">
        <v>4500</v>
      </c>
      <c r="J6" s="156">
        <v>4500</v>
      </c>
      <c r="K6" s="156">
        <v>4500</v>
      </c>
      <c r="L6" s="156">
        <v>4500</v>
      </c>
      <c r="M6" s="156">
        <v>4500</v>
      </c>
      <c r="N6" s="140"/>
      <c r="O6" s="140"/>
      <c r="P6" s="141"/>
      <c r="Q6" s="154"/>
      <c r="R6" s="154"/>
    </row>
    <row r="7" spans="1:18" ht="15.75" customHeight="1" x14ac:dyDescent="0.25">
      <c r="A7" s="152" t="s">
        <v>31</v>
      </c>
    </row>
    <row r="8" spans="1:18" ht="15.75" customHeight="1" x14ac:dyDescent="0.25">
      <c r="A8" s="152" t="s">
        <v>32</v>
      </c>
    </row>
    <row r="9" spans="1:18" ht="16" x14ac:dyDescent="0.25">
      <c r="A9" s="129" t="s">
        <v>1</v>
      </c>
      <c r="B9" s="130" t="s">
        <v>151</v>
      </c>
      <c r="C9" s="130" t="s">
        <v>152</v>
      </c>
      <c r="D9" s="130" t="s">
        <v>153</v>
      </c>
      <c r="E9" s="130" t="s">
        <v>154</v>
      </c>
      <c r="F9" s="130" t="s">
        <v>155</v>
      </c>
      <c r="G9" s="130" t="s">
        <v>156</v>
      </c>
      <c r="H9" s="130" t="s">
        <v>157</v>
      </c>
      <c r="I9" s="130" t="s">
        <v>158</v>
      </c>
      <c r="J9" s="130" t="s">
        <v>159</v>
      </c>
      <c r="K9" s="130" t="s">
        <v>160</v>
      </c>
      <c r="L9" s="130" t="s">
        <v>161</v>
      </c>
      <c r="M9" s="130" t="s">
        <v>162</v>
      </c>
      <c r="N9" s="153" t="s">
        <v>33</v>
      </c>
      <c r="O9" s="132"/>
      <c r="P9" s="133"/>
    </row>
    <row r="10" spans="1:18" ht="16" x14ac:dyDescent="0.25">
      <c r="A10" s="155" t="s">
        <v>21</v>
      </c>
      <c r="B10" s="156">
        <v>500</v>
      </c>
      <c r="C10" s="156">
        <v>500</v>
      </c>
      <c r="D10" s="156">
        <v>500</v>
      </c>
      <c r="E10" s="156">
        <v>500</v>
      </c>
      <c r="F10" s="156">
        <v>500</v>
      </c>
      <c r="G10" s="156">
        <v>500</v>
      </c>
      <c r="H10" s="156">
        <v>500</v>
      </c>
      <c r="I10" s="156">
        <v>500</v>
      </c>
      <c r="J10" s="156">
        <v>500</v>
      </c>
      <c r="K10" s="156">
        <v>500</v>
      </c>
      <c r="L10" s="156">
        <v>500</v>
      </c>
      <c r="M10" s="156">
        <v>500</v>
      </c>
      <c r="N10" s="138"/>
      <c r="O10" s="138"/>
      <c r="P10" s="139"/>
    </row>
    <row r="11" spans="1:18" ht="16" x14ac:dyDescent="0.25">
      <c r="A11" s="155" t="s">
        <v>28</v>
      </c>
      <c r="B11" s="156">
        <v>400</v>
      </c>
      <c r="C11" s="156">
        <v>400</v>
      </c>
      <c r="D11" s="156">
        <v>400</v>
      </c>
      <c r="E11" s="156">
        <v>400</v>
      </c>
      <c r="F11" s="156">
        <v>400</v>
      </c>
      <c r="G11" s="156">
        <v>400</v>
      </c>
      <c r="H11" s="156">
        <v>400</v>
      </c>
      <c r="I11" s="156">
        <v>400</v>
      </c>
      <c r="J11" s="156">
        <v>400</v>
      </c>
      <c r="K11" s="156">
        <v>400</v>
      </c>
      <c r="L11" s="156">
        <v>400</v>
      </c>
      <c r="M11" s="156">
        <v>400</v>
      </c>
      <c r="N11" s="138"/>
      <c r="O11" s="138"/>
      <c r="P11" s="139"/>
    </row>
    <row r="12" spans="1:18" ht="16" x14ac:dyDescent="0.25">
      <c r="A12" s="155" t="s">
        <v>29</v>
      </c>
      <c r="B12" s="156">
        <v>450</v>
      </c>
      <c r="C12" s="156">
        <v>450</v>
      </c>
      <c r="D12" s="156">
        <v>450</v>
      </c>
      <c r="E12" s="156">
        <v>450</v>
      </c>
      <c r="F12" s="156">
        <v>450</v>
      </c>
      <c r="G12" s="156">
        <v>450</v>
      </c>
      <c r="H12" s="156">
        <v>450</v>
      </c>
      <c r="I12" s="156">
        <v>450</v>
      </c>
      <c r="J12" s="156">
        <v>450</v>
      </c>
      <c r="K12" s="156">
        <v>450</v>
      </c>
      <c r="L12" s="156">
        <v>450</v>
      </c>
      <c r="M12" s="156">
        <v>450</v>
      </c>
      <c r="N12" s="138"/>
      <c r="O12" s="138"/>
      <c r="P12" s="139"/>
    </row>
    <row r="13" spans="1:18" ht="16" x14ac:dyDescent="0.25">
      <c r="A13" s="155" t="s">
        <v>30</v>
      </c>
      <c r="B13" s="156">
        <v>500</v>
      </c>
      <c r="C13" s="156">
        <v>500</v>
      </c>
      <c r="D13" s="156">
        <v>500</v>
      </c>
      <c r="E13" s="156">
        <v>500</v>
      </c>
      <c r="F13" s="156">
        <v>500</v>
      </c>
      <c r="G13" s="156">
        <v>500</v>
      </c>
      <c r="H13" s="156">
        <v>500</v>
      </c>
      <c r="I13" s="156">
        <v>500</v>
      </c>
      <c r="J13" s="156">
        <v>500</v>
      </c>
      <c r="K13" s="156">
        <v>500</v>
      </c>
      <c r="L13" s="156">
        <v>500</v>
      </c>
      <c r="M13" s="156">
        <v>500</v>
      </c>
      <c r="N13" s="140"/>
      <c r="O13" s="140"/>
      <c r="P13" s="141"/>
    </row>
    <row r="14" spans="1:18" ht="15.75" customHeight="1" x14ac:dyDescent="0.25">
      <c r="A14" s="157"/>
    </row>
    <row r="15" spans="1:18" ht="15.75" customHeight="1" x14ac:dyDescent="0.25">
      <c r="A15" s="152" t="s">
        <v>34</v>
      </c>
    </row>
    <row r="16" spans="1:18" ht="16" x14ac:dyDescent="0.25">
      <c r="A16" s="129" t="s">
        <v>1</v>
      </c>
      <c r="B16" s="130" t="s">
        <v>151</v>
      </c>
      <c r="C16" s="130" t="s">
        <v>152</v>
      </c>
      <c r="D16" s="130" t="s">
        <v>153</v>
      </c>
      <c r="E16" s="130" t="s">
        <v>154</v>
      </c>
      <c r="F16" s="130" t="s">
        <v>155</v>
      </c>
      <c r="G16" s="130" t="s">
        <v>156</v>
      </c>
      <c r="H16" s="130" t="s">
        <v>157</v>
      </c>
      <c r="I16" s="130" t="s">
        <v>158</v>
      </c>
      <c r="J16" s="130" t="s">
        <v>159</v>
      </c>
      <c r="K16" s="130" t="s">
        <v>160</v>
      </c>
      <c r="L16" s="130" t="s">
        <v>161</v>
      </c>
      <c r="M16" s="130" t="s">
        <v>162</v>
      </c>
      <c r="N16" s="164" t="s">
        <v>35</v>
      </c>
      <c r="O16" s="132"/>
      <c r="P16" s="133"/>
    </row>
    <row r="17" spans="1:16" ht="16" x14ac:dyDescent="0.25">
      <c r="A17" s="155" t="s">
        <v>21</v>
      </c>
      <c r="B17" s="158">
        <v>0.4</v>
      </c>
      <c r="C17" s="158">
        <v>0.4</v>
      </c>
      <c r="D17" s="158">
        <v>0.4</v>
      </c>
      <c r="E17" s="158">
        <v>0.4</v>
      </c>
      <c r="F17" s="158">
        <v>0.4</v>
      </c>
      <c r="G17" s="158">
        <v>0.4</v>
      </c>
      <c r="H17" s="158">
        <v>0.4</v>
      </c>
      <c r="I17" s="158">
        <v>0.4</v>
      </c>
      <c r="J17" s="158">
        <v>0.4</v>
      </c>
      <c r="K17" s="158">
        <v>0.4</v>
      </c>
      <c r="L17" s="158">
        <v>0.4</v>
      </c>
      <c r="M17" s="158">
        <v>0.4</v>
      </c>
      <c r="N17" s="138"/>
      <c r="O17" s="138"/>
      <c r="P17" s="139"/>
    </row>
    <row r="18" spans="1:16" ht="16" x14ac:dyDescent="0.25">
      <c r="A18" s="155" t="s">
        <v>28</v>
      </c>
      <c r="B18" s="158">
        <v>0.5</v>
      </c>
      <c r="C18" s="158">
        <v>0.5</v>
      </c>
      <c r="D18" s="158">
        <v>0.5</v>
      </c>
      <c r="E18" s="158">
        <v>0.5</v>
      </c>
      <c r="F18" s="158">
        <v>0.5</v>
      </c>
      <c r="G18" s="158">
        <v>0.5</v>
      </c>
      <c r="H18" s="158">
        <v>0.5</v>
      </c>
      <c r="I18" s="158">
        <v>0.5</v>
      </c>
      <c r="J18" s="158">
        <v>0.5</v>
      </c>
      <c r="K18" s="158">
        <v>0.5</v>
      </c>
      <c r="L18" s="158">
        <v>0.5</v>
      </c>
      <c r="M18" s="158">
        <v>0.5</v>
      </c>
      <c r="N18" s="138"/>
      <c r="O18" s="138"/>
      <c r="P18" s="139"/>
    </row>
    <row r="19" spans="1:16" ht="16" x14ac:dyDescent="0.25">
      <c r="A19" s="155" t="s">
        <v>29</v>
      </c>
      <c r="B19" s="158">
        <v>0.5</v>
      </c>
      <c r="C19" s="158">
        <v>0.5</v>
      </c>
      <c r="D19" s="158">
        <v>0.5</v>
      </c>
      <c r="E19" s="158">
        <v>0.5</v>
      </c>
      <c r="F19" s="158">
        <v>0.5</v>
      </c>
      <c r="G19" s="158">
        <v>0.5</v>
      </c>
      <c r="H19" s="158">
        <v>0.5</v>
      </c>
      <c r="I19" s="158">
        <v>0.5</v>
      </c>
      <c r="J19" s="158">
        <v>0.5</v>
      </c>
      <c r="K19" s="158">
        <v>0.5</v>
      </c>
      <c r="L19" s="158">
        <v>0.5</v>
      </c>
      <c r="M19" s="158">
        <v>0.5</v>
      </c>
      <c r="N19" s="138"/>
      <c r="O19" s="138"/>
      <c r="P19" s="139"/>
    </row>
    <row r="20" spans="1:16" ht="16" x14ac:dyDescent="0.25">
      <c r="A20" s="155" t="s">
        <v>30</v>
      </c>
      <c r="B20" s="158">
        <v>0.5</v>
      </c>
      <c r="C20" s="158">
        <v>0.5</v>
      </c>
      <c r="D20" s="158">
        <v>0.5</v>
      </c>
      <c r="E20" s="158">
        <v>0.5</v>
      </c>
      <c r="F20" s="158">
        <v>0.5</v>
      </c>
      <c r="G20" s="158">
        <v>0.5</v>
      </c>
      <c r="H20" s="158">
        <v>0.5</v>
      </c>
      <c r="I20" s="158">
        <v>0.5</v>
      </c>
      <c r="J20" s="158">
        <v>0.5</v>
      </c>
      <c r="K20" s="158">
        <v>0.5</v>
      </c>
      <c r="L20" s="158">
        <v>0.5</v>
      </c>
      <c r="M20" s="158">
        <v>0.5</v>
      </c>
      <c r="N20" s="140"/>
      <c r="O20" s="140"/>
      <c r="P20" s="141"/>
    </row>
    <row r="21" spans="1:16" ht="15.75" customHeight="1" x14ac:dyDescent="0.25">
      <c r="A21" s="159"/>
    </row>
    <row r="22" spans="1:16" ht="15.75" customHeight="1" x14ac:dyDescent="0.25">
      <c r="A22" s="152" t="s">
        <v>36</v>
      </c>
    </row>
    <row r="23" spans="1:16" ht="16" x14ac:dyDescent="0.25">
      <c r="A23" s="129" t="s">
        <v>1</v>
      </c>
      <c r="B23" s="130" t="s">
        <v>151</v>
      </c>
      <c r="C23" s="130" t="s">
        <v>152</v>
      </c>
      <c r="D23" s="130" t="s">
        <v>153</v>
      </c>
      <c r="E23" s="130" t="s">
        <v>154</v>
      </c>
      <c r="F23" s="130" t="s">
        <v>155</v>
      </c>
      <c r="G23" s="130" t="s">
        <v>156</v>
      </c>
      <c r="H23" s="130" t="s">
        <v>157</v>
      </c>
      <c r="I23" s="130" t="s">
        <v>158</v>
      </c>
      <c r="J23" s="130" t="s">
        <v>159</v>
      </c>
      <c r="K23" s="130" t="s">
        <v>160</v>
      </c>
      <c r="L23" s="130" t="s">
        <v>161</v>
      </c>
      <c r="M23" s="130" t="s">
        <v>162</v>
      </c>
      <c r="N23" s="131" t="s">
        <v>38</v>
      </c>
      <c r="O23" s="132"/>
      <c r="P23" s="133"/>
    </row>
    <row r="24" spans="1:16" ht="16" x14ac:dyDescent="0.25">
      <c r="A24" s="155" t="s">
        <v>21</v>
      </c>
      <c r="B24" s="158">
        <v>0.1</v>
      </c>
      <c r="C24" s="158">
        <v>0.1</v>
      </c>
      <c r="D24" s="158">
        <v>0.1</v>
      </c>
      <c r="E24" s="158">
        <v>0.1</v>
      </c>
      <c r="F24" s="158">
        <v>0.1</v>
      </c>
      <c r="G24" s="158">
        <v>0.1</v>
      </c>
      <c r="H24" s="158">
        <v>0.1</v>
      </c>
      <c r="I24" s="158">
        <v>0.1</v>
      </c>
      <c r="J24" s="158">
        <v>0.1</v>
      </c>
      <c r="K24" s="158">
        <v>0.1</v>
      </c>
      <c r="L24" s="158">
        <v>0.1</v>
      </c>
      <c r="M24" s="158">
        <v>0.1</v>
      </c>
      <c r="N24" s="138"/>
      <c r="O24" s="138"/>
      <c r="P24" s="139"/>
    </row>
    <row r="25" spans="1:16" ht="16" x14ac:dyDescent="0.25">
      <c r="A25" s="155" t="s">
        <v>28</v>
      </c>
      <c r="B25" s="158">
        <v>0.08</v>
      </c>
      <c r="C25" s="158">
        <v>0.08</v>
      </c>
      <c r="D25" s="158">
        <v>0.08</v>
      </c>
      <c r="E25" s="158">
        <v>0.08</v>
      </c>
      <c r="F25" s="158">
        <v>0.08</v>
      </c>
      <c r="G25" s="158">
        <v>0.08</v>
      </c>
      <c r="H25" s="158">
        <v>0.08</v>
      </c>
      <c r="I25" s="158">
        <v>0.08</v>
      </c>
      <c r="J25" s="158">
        <v>0.08</v>
      </c>
      <c r="K25" s="158">
        <v>0.08</v>
      </c>
      <c r="L25" s="158">
        <v>0.08</v>
      </c>
      <c r="M25" s="158">
        <v>0.08</v>
      </c>
      <c r="N25" s="138"/>
      <c r="O25" s="138"/>
      <c r="P25" s="139"/>
    </row>
    <row r="26" spans="1:16" ht="16" x14ac:dyDescent="0.25">
      <c r="A26" s="155" t="s">
        <v>29</v>
      </c>
      <c r="B26" s="158">
        <v>7.3089700996677748E-2</v>
      </c>
      <c r="C26" s="158">
        <v>7.3089700996677748E-2</v>
      </c>
      <c r="D26" s="158">
        <v>7.3089700996677748E-2</v>
      </c>
      <c r="E26" s="158">
        <v>7.3089700996677748E-2</v>
      </c>
      <c r="F26" s="158">
        <v>7.3089700996677748E-2</v>
      </c>
      <c r="G26" s="158">
        <v>7.3089700996677748E-2</v>
      </c>
      <c r="H26" s="158">
        <v>7.3089700996677748E-2</v>
      </c>
      <c r="I26" s="158">
        <v>7.3089700996677748E-2</v>
      </c>
      <c r="J26" s="158">
        <v>7.3089700996677748E-2</v>
      </c>
      <c r="K26" s="158">
        <v>7.3089700996677748E-2</v>
      </c>
      <c r="L26" s="158">
        <v>7.3089700996677748E-2</v>
      </c>
      <c r="M26" s="158">
        <v>7.3089700996677748E-2</v>
      </c>
      <c r="N26" s="138"/>
      <c r="O26" s="138"/>
      <c r="P26" s="139"/>
    </row>
    <row r="27" spans="1:16" ht="16" x14ac:dyDescent="0.25">
      <c r="A27" s="155" t="s">
        <v>30</v>
      </c>
      <c r="B27" s="158">
        <v>7.0000000000000007E-2</v>
      </c>
      <c r="C27" s="158">
        <v>7.0000000000000007E-2</v>
      </c>
      <c r="D27" s="158">
        <v>7.0000000000000007E-2</v>
      </c>
      <c r="E27" s="158">
        <v>7.0000000000000007E-2</v>
      </c>
      <c r="F27" s="158">
        <v>7.0000000000000007E-2</v>
      </c>
      <c r="G27" s="158">
        <v>7.0000000000000007E-2</v>
      </c>
      <c r="H27" s="158">
        <v>7.0000000000000007E-2</v>
      </c>
      <c r="I27" s="158">
        <v>7.0000000000000007E-2</v>
      </c>
      <c r="J27" s="158">
        <v>7.0000000000000007E-2</v>
      </c>
      <c r="K27" s="158">
        <v>7.0000000000000007E-2</v>
      </c>
      <c r="L27" s="158">
        <v>7.0000000000000007E-2</v>
      </c>
      <c r="M27" s="158">
        <v>7.0000000000000007E-2</v>
      </c>
      <c r="N27" s="140"/>
      <c r="O27" s="140"/>
      <c r="P27" s="141"/>
    </row>
    <row r="29" spans="1:16" ht="15.75" customHeight="1" x14ac:dyDescent="0.25">
      <c r="A29" s="152" t="s">
        <v>39</v>
      </c>
    </row>
    <row r="30" spans="1:16" ht="16" x14ac:dyDescent="0.25">
      <c r="A30" s="129" t="s">
        <v>1</v>
      </c>
      <c r="B30" s="130" t="s">
        <v>151</v>
      </c>
      <c r="C30" s="130" t="s">
        <v>152</v>
      </c>
      <c r="D30" s="130" t="s">
        <v>153</v>
      </c>
      <c r="E30" s="130" t="s">
        <v>154</v>
      </c>
      <c r="F30" s="130" t="s">
        <v>155</v>
      </c>
      <c r="G30" s="130" t="s">
        <v>156</v>
      </c>
      <c r="H30" s="130" t="s">
        <v>157</v>
      </c>
      <c r="I30" s="130" t="s">
        <v>158</v>
      </c>
      <c r="J30" s="130" t="s">
        <v>159</v>
      </c>
      <c r="K30" s="130" t="s">
        <v>160</v>
      </c>
      <c r="L30" s="130" t="s">
        <v>161</v>
      </c>
      <c r="M30" s="130" t="s">
        <v>162</v>
      </c>
      <c r="N30" s="160" t="s">
        <v>147</v>
      </c>
      <c r="O30" s="132"/>
      <c r="P30" s="133"/>
    </row>
    <row r="31" spans="1:16" ht="16" x14ac:dyDescent="0.25">
      <c r="A31" s="155" t="s">
        <v>21</v>
      </c>
      <c r="B31" s="161">
        <f t="shared" ref="B31:M31" si="0">((B3/B10)*B17)/B24</f>
        <v>120</v>
      </c>
      <c r="C31" s="161">
        <f t="shared" si="0"/>
        <v>120</v>
      </c>
      <c r="D31" s="161">
        <f t="shared" si="0"/>
        <v>120</v>
      </c>
      <c r="E31" s="161">
        <f t="shared" si="0"/>
        <v>120</v>
      </c>
      <c r="F31" s="161">
        <f t="shared" si="0"/>
        <v>120</v>
      </c>
      <c r="G31" s="161">
        <f t="shared" si="0"/>
        <v>120</v>
      </c>
      <c r="H31" s="161">
        <f t="shared" si="0"/>
        <v>120</v>
      </c>
      <c r="I31" s="161">
        <f t="shared" si="0"/>
        <v>144</v>
      </c>
      <c r="J31" s="161">
        <f t="shared" si="0"/>
        <v>144</v>
      </c>
      <c r="K31" s="161">
        <f t="shared" si="0"/>
        <v>144</v>
      </c>
      <c r="L31" s="161">
        <f t="shared" si="0"/>
        <v>144</v>
      </c>
      <c r="M31" s="135">
        <f t="shared" si="0"/>
        <v>144</v>
      </c>
      <c r="N31" s="137"/>
      <c r="O31" s="138"/>
      <c r="P31" s="139"/>
    </row>
    <row r="32" spans="1:16" ht="16" x14ac:dyDescent="0.25">
      <c r="A32" s="155" t="s">
        <v>28</v>
      </c>
      <c r="B32" s="161">
        <f t="shared" ref="B32:M32" si="1">((B4/B11)*B18)/B25</f>
        <v>156.25</v>
      </c>
      <c r="C32" s="161">
        <f t="shared" si="1"/>
        <v>156.25</v>
      </c>
      <c r="D32" s="161">
        <f t="shared" si="1"/>
        <v>156.25</v>
      </c>
      <c r="E32" s="161">
        <f t="shared" si="1"/>
        <v>156.25</v>
      </c>
      <c r="F32" s="161">
        <f t="shared" si="1"/>
        <v>156.25</v>
      </c>
      <c r="G32" s="161">
        <f t="shared" si="1"/>
        <v>156.25</v>
      </c>
      <c r="H32" s="161">
        <f t="shared" si="1"/>
        <v>156.25</v>
      </c>
      <c r="I32" s="161">
        <f t="shared" si="1"/>
        <v>234.375</v>
      </c>
      <c r="J32" s="161">
        <f t="shared" si="1"/>
        <v>234.375</v>
      </c>
      <c r="K32" s="161">
        <f t="shared" si="1"/>
        <v>234.375</v>
      </c>
      <c r="L32" s="161">
        <f t="shared" si="1"/>
        <v>234.375</v>
      </c>
      <c r="M32" s="135">
        <f t="shared" si="1"/>
        <v>234.375</v>
      </c>
      <c r="N32" s="137"/>
      <c r="O32" s="138"/>
      <c r="P32" s="139"/>
    </row>
    <row r="33" spans="1:16" ht="16" x14ac:dyDescent="0.25">
      <c r="A33" s="155" t="s">
        <v>29</v>
      </c>
      <c r="B33" s="161">
        <f t="shared" ref="B33:M33" si="2">((B5/B12)*B19)/B26</f>
        <v>30.404040404040401</v>
      </c>
      <c r="C33" s="161">
        <f t="shared" si="2"/>
        <v>30.404040404040401</v>
      </c>
      <c r="D33" s="161">
        <f t="shared" si="2"/>
        <v>30.404040404040401</v>
      </c>
      <c r="E33" s="161">
        <f t="shared" si="2"/>
        <v>30.404040404040401</v>
      </c>
      <c r="F33" s="161">
        <f t="shared" si="2"/>
        <v>30.404040404040401</v>
      </c>
      <c r="G33" s="161">
        <f t="shared" si="2"/>
        <v>30.404040404040401</v>
      </c>
      <c r="H33" s="161">
        <f t="shared" si="2"/>
        <v>30.404040404040401</v>
      </c>
      <c r="I33" s="161">
        <f t="shared" si="2"/>
        <v>45.606060606060602</v>
      </c>
      <c r="J33" s="161">
        <f t="shared" si="2"/>
        <v>45.606060606060602</v>
      </c>
      <c r="K33" s="161">
        <f t="shared" si="2"/>
        <v>45.606060606060602</v>
      </c>
      <c r="L33" s="161">
        <f t="shared" si="2"/>
        <v>45.606060606060602</v>
      </c>
      <c r="M33" s="135">
        <f t="shared" si="2"/>
        <v>45.606060606060602</v>
      </c>
      <c r="N33" s="137"/>
      <c r="O33" s="138"/>
      <c r="P33" s="139"/>
    </row>
    <row r="34" spans="1:16" ht="16" x14ac:dyDescent="0.25">
      <c r="A34" s="155" t="s">
        <v>30</v>
      </c>
      <c r="B34" s="161">
        <f t="shared" ref="B34:M34" si="3">((B6/B13)*B20)/B27</f>
        <v>57.142857142857139</v>
      </c>
      <c r="C34" s="161">
        <f t="shared" si="3"/>
        <v>57.142857142857139</v>
      </c>
      <c r="D34" s="161">
        <f t="shared" si="3"/>
        <v>57.142857142857139</v>
      </c>
      <c r="E34" s="161">
        <f t="shared" si="3"/>
        <v>57.142857142857139</v>
      </c>
      <c r="F34" s="161">
        <f t="shared" si="3"/>
        <v>57.142857142857139</v>
      </c>
      <c r="G34" s="161">
        <f t="shared" si="3"/>
        <v>57.142857142857139</v>
      </c>
      <c r="H34" s="161">
        <f t="shared" si="3"/>
        <v>57.142857142857139</v>
      </c>
      <c r="I34" s="161">
        <f t="shared" si="3"/>
        <v>64.285714285714278</v>
      </c>
      <c r="J34" s="161">
        <f t="shared" si="3"/>
        <v>64.285714285714278</v>
      </c>
      <c r="K34" s="161">
        <f t="shared" si="3"/>
        <v>64.285714285714278</v>
      </c>
      <c r="L34" s="161">
        <f t="shared" si="3"/>
        <v>64.285714285714278</v>
      </c>
      <c r="M34" s="135">
        <f t="shared" si="3"/>
        <v>64.285714285714278</v>
      </c>
      <c r="N34" s="140"/>
      <c r="O34" s="140"/>
      <c r="P34" s="141"/>
    </row>
    <row r="38" spans="1:16" ht="15.75" customHeight="1" x14ac:dyDescent="0.25">
      <c r="A38" s="159"/>
    </row>
  </sheetData>
  <mergeCells count="5">
    <mergeCell ref="N2:P6"/>
    <mergeCell ref="N9:P13"/>
    <mergeCell ref="N16:P20"/>
    <mergeCell ref="N23:P27"/>
    <mergeCell ref="N30:P34"/>
  </mergeCells>
  <phoneticPr fontId="1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FF"/>
  </sheetPr>
  <dimension ref="A1:R38"/>
  <sheetViews>
    <sheetView workbookViewId="0"/>
  </sheetViews>
  <sheetFormatPr baseColWidth="10" defaultColWidth="14.5" defaultRowHeight="15.75" customHeight="1" x14ac:dyDescent="0.25"/>
  <cols>
    <col min="1" max="16384" width="14.5" style="128"/>
  </cols>
  <sheetData>
    <row r="1" spans="1:18" ht="15.75" customHeight="1" x14ac:dyDescent="0.25">
      <c r="A1" s="152" t="s">
        <v>0</v>
      </c>
    </row>
    <row r="2" spans="1:18" ht="16" x14ac:dyDescent="0.25">
      <c r="A2" s="129" t="s">
        <v>1</v>
      </c>
      <c r="B2" s="130" t="s">
        <v>151</v>
      </c>
      <c r="C2" s="130" t="s">
        <v>152</v>
      </c>
      <c r="D2" s="130" t="s">
        <v>153</v>
      </c>
      <c r="E2" s="130" t="s">
        <v>154</v>
      </c>
      <c r="F2" s="130" t="s">
        <v>155</v>
      </c>
      <c r="G2" s="130" t="s">
        <v>156</v>
      </c>
      <c r="H2" s="130" t="s">
        <v>157</v>
      </c>
      <c r="I2" s="130" t="s">
        <v>158</v>
      </c>
      <c r="J2" s="130" t="s">
        <v>159</v>
      </c>
      <c r="K2" s="130" t="s">
        <v>160</v>
      </c>
      <c r="L2" s="130" t="s">
        <v>161</v>
      </c>
      <c r="M2" s="130" t="s">
        <v>162</v>
      </c>
      <c r="N2" s="153" t="s">
        <v>3</v>
      </c>
      <c r="O2" s="132"/>
      <c r="P2" s="133"/>
      <c r="Q2" s="154"/>
      <c r="R2" s="154"/>
    </row>
    <row r="3" spans="1:18" ht="16" x14ac:dyDescent="0.25">
      <c r="A3" s="155" t="s">
        <v>21</v>
      </c>
      <c r="B3" s="156"/>
      <c r="C3" s="156"/>
      <c r="D3" s="156"/>
      <c r="E3" s="156"/>
      <c r="F3" s="156"/>
      <c r="G3" s="156"/>
      <c r="H3" s="156"/>
      <c r="I3" s="156"/>
      <c r="J3" s="156"/>
      <c r="K3" s="156"/>
      <c r="L3" s="156"/>
      <c r="M3" s="156"/>
      <c r="N3" s="138"/>
      <c r="O3" s="138"/>
      <c r="P3" s="139"/>
      <c r="Q3" s="154"/>
      <c r="R3" s="154"/>
    </row>
    <row r="4" spans="1:18" ht="16" x14ac:dyDescent="0.25">
      <c r="A4" s="155" t="s">
        <v>28</v>
      </c>
      <c r="B4" s="156"/>
      <c r="C4" s="156"/>
      <c r="D4" s="156"/>
      <c r="E4" s="156"/>
      <c r="F4" s="156"/>
      <c r="G4" s="156"/>
      <c r="H4" s="156"/>
      <c r="I4" s="156"/>
      <c r="J4" s="156"/>
      <c r="K4" s="156"/>
      <c r="L4" s="156"/>
      <c r="M4" s="156"/>
      <c r="N4" s="138"/>
      <c r="O4" s="138"/>
      <c r="P4" s="139"/>
      <c r="Q4" s="154"/>
      <c r="R4" s="154"/>
    </row>
    <row r="5" spans="1:18" ht="16" x14ac:dyDescent="0.25">
      <c r="A5" s="155" t="s">
        <v>29</v>
      </c>
      <c r="B5" s="156"/>
      <c r="C5" s="156"/>
      <c r="D5" s="156"/>
      <c r="E5" s="156"/>
      <c r="F5" s="156"/>
      <c r="G5" s="156"/>
      <c r="H5" s="156"/>
      <c r="I5" s="156"/>
      <c r="J5" s="156"/>
      <c r="K5" s="156"/>
      <c r="L5" s="156"/>
      <c r="M5" s="156"/>
      <c r="N5" s="138"/>
      <c r="O5" s="138"/>
      <c r="P5" s="139"/>
      <c r="Q5" s="154"/>
      <c r="R5" s="154"/>
    </row>
    <row r="6" spans="1:18" ht="16" x14ac:dyDescent="0.25">
      <c r="A6" s="155" t="s">
        <v>30</v>
      </c>
      <c r="B6" s="156"/>
      <c r="C6" s="156"/>
      <c r="D6" s="156"/>
      <c r="E6" s="156"/>
      <c r="F6" s="156"/>
      <c r="G6" s="156"/>
      <c r="H6" s="156"/>
      <c r="I6" s="156"/>
      <c r="J6" s="156"/>
      <c r="K6" s="156"/>
      <c r="L6" s="156"/>
      <c r="M6" s="156"/>
      <c r="N6" s="140"/>
      <c r="O6" s="140"/>
      <c r="P6" s="141"/>
      <c r="Q6" s="154"/>
      <c r="R6" s="154"/>
    </row>
    <row r="7" spans="1:18" ht="15.75" customHeight="1" x14ac:dyDescent="0.25">
      <c r="A7" s="152" t="s">
        <v>31</v>
      </c>
    </row>
    <row r="8" spans="1:18" ht="15.75" customHeight="1" x14ac:dyDescent="0.25">
      <c r="A8" s="152" t="s">
        <v>32</v>
      </c>
    </row>
    <row r="9" spans="1:18" ht="16" x14ac:dyDescent="0.25">
      <c r="A9" s="129" t="s">
        <v>1</v>
      </c>
      <c r="B9" s="130" t="s">
        <v>151</v>
      </c>
      <c r="C9" s="130" t="s">
        <v>152</v>
      </c>
      <c r="D9" s="130" t="s">
        <v>153</v>
      </c>
      <c r="E9" s="130" t="s">
        <v>154</v>
      </c>
      <c r="F9" s="130" t="s">
        <v>155</v>
      </c>
      <c r="G9" s="130" t="s">
        <v>156</v>
      </c>
      <c r="H9" s="130" t="s">
        <v>157</v>
      </c>
      <c r="I9" s="130" t="s">
        <v>158</v>
      </c>
      <c r="J9" s="130" t="s">
        <v>159</v>
      </c>
      <c r="K9" s="130" t="s">
        <v>160</v>
      </c>
      <c r="L9" s="130" t="s">
        <v>161</v>
      </c>
      <c r="M9" s="130" t="s">
        <v>162</v>
      </c>
      <c r="N9" s="153" t="s">
        <v>33</v>
      </c>
      <c r="O9" s="132"/>
      <c r="P9" s="133"/>
    </row>
    <row r="10" spans="1:18" ht="16" x14ac:dyDescent="0.25">
      <c r="A10" s="155" t="s">
        <v>21</v>
      </c>
      <c r="B10" s="156"/>
      <c r="C10" s="156"/>
      <c r="D10" s="156"/>
      <c r="E10" s="156"/>
      <c r="F10" s="156"/>
      <c r="G10" s="156"/>
      <c r="H10" s="156"/>
      <c r="I10" s="156"/>
      <c r="J10" s="156"/>
      <c r="K10" s="156"/>
      <c r="L10" s="156"/>
      <c r="M10" s="156"/>
      <c r="N10" s="138"/>
      <c r="O10" s="138"/>
      <c r="P10" s="139"/>
    </row>
    <row r="11" spans="1:18" ht="16" x14ac:dyDescent="0.25">
      <c r="A11" s="155" t="s">
        <v>28</v>
      </c>
      <c r="B11" s="156"/>
      <c r="C11" s="156"/>
      <c r="D11" s="156"/>
      <c r="E11" s="156"/>
      <c r="F11" s="156"/>
      <c r="G11" s="156"/>
      <c r="H11" s="156"/>
      <c r="I11" s="156"/>
      <c r="J11" s="156"/>
      <c r="K11" s="156"/>
      <c r="L11" s="156"/>
      <c r="M11" s="156"/>
      <c r="N11" s="138"/>
      <c r="O11" s="138"/>
      <c r="P11" s="139"/>
    </row>
    <row r="12" spans="1:18" ht="16" x14ac:dyDescent="0.25">
      <c r="A12" s="155" t="s">
        <v>29</v>
      </c>
      <c r="B12" s="156"/>
      <c r="C12" s="156"/>
      <c r="D12" s="156"/>
      <c r="E12" s="156"/>
      <c r="F12" s="156"/>
      <c r="G12" s="156"/>
      <c r="H12" s="156"/>
      <c r="I12" s="156"/>
      <c r="J12" s="156"/>
      <c r="K12" s="156"/>
      <c r="L12" s="156"/>
      <c r="M12" s="156"/>
      <c r="N12" s="138"/>
      <c r="O12" s="138"/>
      <c r="P12" s="139"/>
    </row>
    <row r="13" spans="1:18" ht="16" x14ac:dyDescent="0.25">
      <c r="A13" s="155" t="s">
        <v>30</v>
      </c>
      <c r="B13" s="156"/>
      <c r="C13" s="156"/>
      <c r="D13" s="156"/>
      <c r="E13" s="156"/>
      <c r="F13" s="156"/>
      <c r="G13" s="156"/>
      <c r="H13" s="156"/>
      <c r="I13" s="156"/>
      <c r="J13" s="156"/>
      <c r="K13" s="156"/>
      <c r="L13" s="156"/>
      <c r="M13" s="156"/>
      <c r="N13" s="140"/>
      <c r="O13" s="140"/>
      <c r="P13" s="141"/>
    </row>
    <row r="14" spans="1:18" ht="15.75" customHeight="1" x14ac:dyDescent="0.25">
      <c r="A14" s="157"/>
    </row>
    <row r="15" spans="1:18" ht="15.75" customHeight="1" x14ac:dyDescent="0.25">
      <c r="A15" s="152" t="s">
        <v>34</v>
      </c>
    </row>
    <row r="16" spans="1:18" ht="16" x14ac:dyDescent="0.25">
      <c r="A16" s="129" t="s">
        <v>1</v>
      </c>
      <c r="B16" s="130" t="s">
        <v>151</v>
      </c>
      <c r="C16" s="130" t="s">
        <v>152</v>
      </c>
      <c r="D16" s="130" t="s">
        <v>153</v>
      </c>
      <c r="E16" s="130" t="s">
        <v>154</v>
      </c>
      <c r="F16" s="130" t="s">
        <v>155</v>
      </c>
      <c r="G16" s="130" t="s">
        <v>156</v>
      </c>
      <c r="H16" s="130" t="s">
        <v>157</v>
      </c>
      <c r="I16" s="130" t="s">
        <v>158</v>
      </c>
      <c r="J16" s="130" t="s">
        <v>159</v>
      </c>
      <c r="K16" s="130" t="s">
        <v>160</v>
      </c>
      <c r="L16" s="130" t="s">
        <v>161</v>
      </c>
      <c r="M16" s="130" t="s">
        <v>162</v>
      </c>
      <c r="N16" s="153" t="s">
        <v>35</v>
      </c>
      <c r="O16" s="132"/>
      <c r="P16" s="133"/>
    </row>
    <row r="17" spans="1:16" ht="16" x14ac:dyDescent="0.25">
      <c r="A17" s="155" t="s">
        <v>21</v>
      </c>
      <c r="B17" s="158"/>
      <c r="C17" s="158"/>
      <c r="D17" s="158"/>
      <c r="E17" s="158"/>
      <c r="F17" s="158"/>
      <c r="G17" s="158"/>
      <c r="H17" s="158"/>
      <c r="I17" s="158"/>
      <c r="J17" s="158"/>
      <c r="K17" s="158"/>
      <c r="L17" s="158"/>
      <c r="M17" s="158"/>
      <c r="N17" s="138"/>
      <c r="O17" s="138"/>
      <c r="P17" s="139"/>
    </row>
    <row r="18" spans="1:16" ht="16" x14ac:dyDescent="0.25">
      <c r="A18" s="155" t="s">
        <v>28</v>
      </c>
      <c r="B18" s="158"/>
      <c r="C18" s="158"/>
      <c r="D18" s="158"/>
      <c r="E18" s="158"/>
      <c r="F18" s="158"/>
      <c r="G18" s="158"/>
      <c r="H18" s="158"/>
      <c r="I18" s="158"/>
      <c r="J18" s="158"/>
      <c r="K18" s="158"/>
      <c r="L18" s="158"/>
      <c r="M18" s="158"/>
      <c r="N18" s="138"/>
      <c r="O18" s="138"/>
      <c r="P18" s="139"/>
    </row>
    <row r="19" spans="1:16" ht="16" x14ac:dyDescent="0.25">
      <c r="A19" s="155" t="s">
        <v>29</v>
      </c>
      <c r="B19" s="158"/>
      <c r="C19" s="158"/>
      <c r="D19" s="158"/>
      <c r="E19" s="158"/>
      <c r="F19" s="158"/>
      <c r="G19" s="158"/>
      <c r="H19" s="158"/>
      <c r="I19" s="158"/>
      <c r="J19" s="158"/>
      <c r="K19" s="158"/>
      <c r="L19" s="158"/>
      <c r="M19" s="158"/>
      <c r="N19" s="138"/>
      <c r="O19" s="138"/>
      <c r="P19" s="139"/>
    </row>
    <row r="20" spans="1:16" ht="16" x14ac:dyDescent="0.25">
      <c r="A20" s="155" t="s">
        <v>30</v>
      </c>
      <c r="B20" s="158"/>
      <c r="C20" s="158"/>
      <c r="D20" s="158"/>
      <c r="E20" s="158"/>
      <c r="F20" s="158"/>
      <c r="G20" s="158"/>
      <c r="H20" s="158"/>
      <c r="I20" s="158"/>
      <c r="J20" s="158"/>
      <c r="K20" s="158"/>
      <c r="L20" s="158"/>
      <c r="M20" s="158"/>
      <c r="N20" s="140"/>
      <c r="O20" s="140"/>
      <c r="P20" s="141"/>
    </row>
    <row r="21" spans="1:16" ht="15.75" customHeight="1" x14ac:dyDescent="0.25">
      <c r="A21" s="159"/>
    </row>
    <row r="22" spans="1:16" ht="15.75" customHeight="1" x14ac:dyDescent="0.25">
      <c r="A22" s="152" t="s">
        <v>36</v>
      </c>
    </row>
    <row r="23" spans="1:16" ht="16" x14ac:dyDescent="0.25">
      <c r="A23" s="129" t="s">
        <v>1</v>
      </c>
      <c r="B23" s="130" t="s">
        <v>151</v>
      </c>
      <c r="C23" s="130" t="s">
        <v>152</v>
      </c>
      <c r="D23" s="130" t="s">
        <v>153</v>
      </c>
      <c r="E23" s="130" t="s">
        <v>154</v>
      </c>
      <c r="F23" s="130" t="s">
        <v>155</v>
      </c>
      <c r="G23" s="130" t="s">
        <v>156</v>
      </c>
      <c r="H23" s="130" t="s">
        <v>157</v>
      </c>
      <c r="I23" s="130" t="s">
        <v>158</v>
      </c>
      <c r="J23" s="130" t="s">
        <v>159</v>
      </c>
      <c r="K23" s="130" t="s">
        <v>160</v>
      </c>
      <c r="L23" s="130" t="s">
        <v>161</v>
      </c>
      <c r="M23" s="130" t="s">
        <v>162</v>
      </c>
      <c r="N23" s="131" t="s">
        <v>37</v>
      </c>
      <c r="O23" s="132"/>
      <c r="P23" s="133"/>
    </row>
    <row r="24" spans="1:16" ht="16" x14ac:dyDescent="0.25">
      <c r="A24" s="155" t="s">
        <v>21</v>
      </c>
      <c r="B24" s="158"/>
      <c r="C24" s="158"/>
      <c r="D24" s="158"/>
      <c r="E24" s="158"/>
      <c r="F24" s="158"/>
      <c r="G24" s="158"/>
      <c r="H24" s="158"/>
      <c r="I24" s="158"/>
      <c r="J24" s="158"/>
      <c r="K24" s="158"/>
      <c r="L24" s="158"/>
      <c r="M24" s="158"/>
      <c r="N24" s="138"/>
      <c r="O24" s="138"/>
      <c r="P24" s="139"/>
    </row>
    <row r="25" spans="1:16" ht="16" x14ac:dyDescent="0.25">
      <c r="A25" s="155" t="s">
        <v>28</v>
      </c>
      <c r="B25" s="158"/>
      <c r="C25" s="158"/>
      <c r="D25" s="158"/>
      <c r="E25" s="158"/>
      <c r="F25" s="158"/>
      <c r="G25" s="158"/>
      <c r="H25" s="158"/>
      <c r="I25" s="158"/>
      <c r="J25" s="158"/>
      <c r="K25" s="158"/>
      <c r="L25" s="158"/>
      <c r="M25" s="158"/>
      <c r="N25" s="138"/>
      <c r="O25" s="138"/>
      <c r="P25" s="139"/>
    </row>
    <row r="26" spans="1:16" ht="16" x14ac:dyDescent="0.25">
      <c r="A26" s="155" t="s">
        <v>29</v>
      </c>
      <c r="B26" s="158"/>
      <c r="C26" s="158"/>
      <c r="D26" s="158"/>
      <c r="E26" s="158"/>
      <c r="F26" s="158"/>
      <c r="G26" s="158"/>
      <c r="H26" s="158"/>
      <c r="I26" s="158"/>
      <c r="J26" s="158"/>
      <c r="K26" s="158"/>
      <c r="L26" s="158"/>
      <c r="M26" s="158"/>
      <c r="N26" s="138"/>
      <c r="O26" s="138"/>
      <c r="P26" s="139"/>
    </row>
    <row r="27" spans="1:16" ht="16" x14ac:dyDescent="0.25">
      <c r="A27" s="155" t="s">
        <v>30</v>
      </c>
      <c r="B27" s="158"/>
      <c r="C27" s="158"/>
      <c r="D27" s="158"/>
      <c r="E27" s="158"/>
      <c r="F27" s="158"/>
      <c r="G27" s="158"/>
      <c r="H27" s="158"/>
      <c r="I27" s="158"/>
      <c r="J27" s="158"/>
      <c r="K27" s="158"/>
      <c r="L27" s="158"/>
      <c r="M27" s="158"/>
      <c r="N27" s="140"/>
      <c r="O27" s="140"/>
      <c r="P27" s="141"/>
    </row>
    <row r="29" spans="1:16" ht="15.75" customHeight="1" x14ac:dyDescent="0.25">
      <c r="A29" s="152" t="s">
        <v>39</v>
      </c>
    </row>
    <row r="30" spans="1:16" ht="16" x14ac:dyDescent="0.25">
      <c r="A30" s="129" t="s">
        <v>1</v>
      </c>
      <c r="B30" s="130" t="s">
        <v>151</v>
      </c>
      <c r="C30" s="130" t="s">
        <v>152</v>
      </c>
      <c r="D30" s="130" t="s">
        <v>153</v>
      </c>
      <c r="E30" s="130" t="s">
        <v>154</v>
      </c>
      <c r="F30" s="130" t="s">
        <v>155</v>
      </c>
      <c r="G30" s="130" t="s">
        <v>156</v>
      </c>
      <c r="H30" s="130" t="s">
        <v>157</v>
      </c>
      <c r="I30" s="130" t="s">
        <v>158</v>
      </c>
      <c r="J30" s="130" t="s">
        <v>159</v>
      </c>
      <c r="K30" s="130" t="s">
        <v>160</v>
      </c>
      <c r="L30" s="130" t="s">
        <v>161</v>
      </c>
      <c r="M30" s="130" t="s">
        <v>162</v>
      </c>
      <c r="N30" s="160" t="s">
        <v>148</v>
      </c>
      <c r="O30" s="132"/>
      <c r="P30" s="133"/>
    </row>
    <row r="31" spans="1:16" ht="16" x14ac:dyDescent="0.25">
      <c r="A31" s="155" t="s">
        <v>21</v>
      </c>
      <c r="B31" s="161" t="e">
        <f>((B3/B10)*B17)/B24</f>
        <v>#DIV/0!</v>
      </c>
      <c r="C31" s="161" t="e">
        <f t="shared" ref="C31:M31" si="0">((C3/C10)*C17)/C24</f>
        <v>#DIV/0!</v>
      </c>
      <c r="D31" s="161" t="e">
        <f t="shared" si="0"/>
        <v>#DIV/0!</v>
      </c>
      <c r="E31" s="161" t="e">
        <f t="shared" si="0"/>
        <v>#DIV/0!</v>
      </c>
      <c r="F31" s="161" t="e">
        <f t="shared" si="0"/>
        <v>#DIV/0!</v>
      </c>
      <c r="G31" s="161" t="e">
        <f t="shared" si="0"/>
        <v>#DIV/0!</v>
      </c>
      <c r="H31" s="161" t="e">
        <f t="shared" si="0"/>
        <v>#DIV/0!</v>
      </c>
      <c r="I31" s="161" t="e">
        <f t="shared" si="0"/>
        <v>#DIV/0!</v>
      </c>
      <c r="J31" s="161" t="e">
        <f t="shared" si="0"/>
        <v>#DIV/0!</v>
      </c>
      <c r="K31" s="161" t="e">
        <f t="shared" si="0"/>
        <v>#DIV/0!</v>
      </c>
      <c r="L31" s="161" t="e">
        <f t="shared" si="0"/>
        <v>#DIV/0!</v>
      </c>
      <c r="M31" s="135" t="e">
        <f t="shared" si="0"/>
        <v>#DIV/0!</v>
      </c>
      <c r="N31" s="162"/>
      <c r="O31" s="138"/>
      <c r="P31" s="139"/>
    </row>
    <row r="32" spans="1:16" ht="16" x14ac:dyDescent="0.25">
      <c r="A32" s="155" t="s">
        <v>28</v>
      </c>
      <c r="B32" s="161" t="e">
        <f t="shared" ref="B32:M32" si="1">((B4/B11)*B18)/B25</f>
        <v>#DIV/0!</v>
      </c>
      <c r="C32" s="161" t="e">
        <f t="shared" si="1"/>
        <v>#DIV/0!</v>
      </c>
      <c r="D32" s="161" t="e">
        <f t="shared" si="1"/>
        <v>#DIV/0!</v>
      </c>
      <c r="E32" s="161" t="e">
        <f t="shared" si="1"/>
        <v>#DIV/0!</v>
      </c>
      <c r="F32" s="161" t="e">
        <f t="shared" si="1"/>
        <v>#DIV/0!</v>
      </c>
      <c r="G32" s="161" t="e">
        <f t="shared" si="1"/>
        <v>#DIV/0!</v>
      </c>
      <c r="H32" s="161" t="e">
        <f t="shared" si="1"/>
        <v>#DIV/0!</v>
      </c>
      <c r="I32" s="161" t="e">
        <f t="shared" si="1"/>
        <v>#DIV/0!</v>
      </c>
      <c r="J32" s="161" t="e">
        <f t="shared" si="1"/>
        <v>#DIV/0!</v>
      </c>
      <c r="K32" s="161" t="e">
        <f t="shared" si="1"/>
        <v>#DIV/0!</v>
      </c>
      <c r="L32" s="161" t="e">
        <f t="shared" si="1"/>
        <v>#DIV/0!</v>
      </c>
      <c r="M32" s="135" t="e">
        <f t="shared" si="1"/>
        <v>#DIV/0!</v>
      </c>
      <c r="N32" s="162"/>
      <c r="O32" s="138"/>
      <c r="P32" s="139"/>
    </row>
    <row r="33" spans="1:16" ht="16" x14ac:dyDescent="0.25">
      <c r="A33" s="155" t="s">
        <v>29</v>
      </c>
      <c r="B33" s="161" t="e">
        <f t="shared" ref="B33:M33" si="2">((B5/B12)*B19)/B26</f>
        <v>#DIV/0!</v>
      </c>
      <c r="C33" s="161" t="e">
        <f t="shared" si="2"/>
        <v>#DIV/0!</v>
      </c>
      <c r="D33" s="161" t="e">
        <f t="shared" si="2"/>
        <v>#DIV/0!</v>
      </c>
      <c r="E33" s="161" t="e">
        <f t="shared" si="2"/>
        <v>#DIV/0!</v>
      </c>
      <c r="F33" s="161" t="e">
        <f t="shared" si="2"/>
        <v>#DIV/0!</v>
      </c>
      <c r="G33" s="161" t="e">
        <f t="shared" si="2"/>
        <v>#DIV/0!</v>
      </c>
      <c r="H33" s="161" t="e">
        <f t="shared" si="2"/>
        <v>#DIV/0!</v>
      </c>
      <c r="I33" s="161" t="e">
        <f t="shared" si="2"/>
        <v>#DIV/0!</v>
      </c>
      <c r="J33" s="161" t="e">
        <f t="shared" si="2"/>
        <v>#DIV/0!</v>
      </c>
      <c r="K33" s="161" t="e">
        <f t="shared" si="2"/>
        <v>#DIV/0!</v>
      </c>
      <c r="L33" s="161" t="e">
        <f t="shared" si="2"/>
        <v>#DIV/0!</v>
      </c>
      <c r="M33" s="135" t="e">
        <f t="shared" si="2"/>
        <v>#DIV/0!</v>
      </c>
      <c r="N33" s="162"/>
      <c r="O33" s="138"/>
      <c r="P33" s="139"/>
    </row>
    <row r="34" spans="1:16" ht="16" x14ac:dyDescent="0.25">
      <c r="A34" s="155" t="s">
        <v>30</v>
      </c>
      <c r="B34" s="161" t="e">
        <f t="shared" ref="B34:M34" si="3">((B6/B13)*B20)/B27</f>
        <v>#DIV/0!</v>
      </c>
      <c r="C34" s="161" t="e">
        <f t="shared" si="3"/>
        <v>#DIV/0!</v>
      </c>
      <c r="D34" s="161" t="e">
        <f t="shared" si="3"/>
        <v>#DIV/0!</v>
      </c>
      <c r="E34" s="161" t="e">
        <f t="shared" si="3"/>
        <v>#DIV/0!</v>
      </c>
      <c r="F34" s="161" t="e">
        <f t="shared" si="3"/>
        <v>#DIV/0!</v>
      </c>
      <c r="G34" s="161" t="e">
        <f t="shared" si="3"/>
        <v>#DIV/0!</v>
      </c>
      <c r="H34" s="161" t="e">
        <f t="shared" si="3"/>
        <v>#DIV/0!</v>
      </c>
      <c r="I34" s="161" t="e">
        <f t="shared" si="3"/>
        <v>#DIV/0!</v>
      </c>
      <c r="J34" s="161" t="e">
        <f t="shared" si="3"/>
        <v>#DIV/0!</v>
      </c>
      <c r="K34" s="161" t="e">
        <f t="shared" si="3"/>
        <v>#DIV/0!</v>
      </c>
      <c r="L34" s="161" t="e">
        <f t="shared" si="3"/>
        <v>#DIV/0!</v>
      </c>
      <c r="M34" s="135" t="e">
        <f t="shared" si="3"/>
        <v>#DIV/0!</v>
      </c>
      <c r="N34" s="162"/>
      <c r="O34" s="138"/>
      <c r="P34" s="139"/>
    </row>
    <row r="35" spans="1:16" ht="15.75" customHeight="1" x14ac:dyDescent="0.25">
      <c r="N35" s="163"/>
      <c r="O35" s="140"/>
      <c r="P35" s="141"/>
    </row>
    <row r="38" spans="1:16" ht="15.75" customHeight="1" x14ac:dyDescent="0.25">
      <c r="A38" s="159"/>
    </row>
  </sheetData>
  <mergeCells count="5">
    <mergeCell ref="N2:P6"/>
    <mergeCell ref="N9:P13"/>
    <mergeCell ref="N16:P20"/>
    <mergeCell ref="N23:P27"/>
    <mergeCell ref="N30:P3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49"/>
  <sheetViews>
    <sheetView zoomScale="90" zoomScaleNormal="90" workbookViewId="0"/>
  </sheetViews>
  <sheetFormatPr baseColWidth="10" defaultColWidth="14.5" defaultRowHeight="15.75" customHeight="1" x14ac:dyDescent="0.25"/>
  <cols>
    <col min="1" max="1" width="14.5" style="128"/>
    <col min="2" max="2" width="25.5" style="128" customWidth="1"/>
    <col min="3" max="3" width="19.5" style="128" customWidth="1"/>
    <col min="4" max="16384" width="14.5" style="128"/>
  </cols>
  <sheetData>
    <row r="1" spans="1:28" ht="15" x14ac:dyDescent="0.25">
      <c r="A1" s="124" t="s">
        <v>39</v>
      </c>
      <c r="B1" s="125"/>
      <c r="C1" s="125"/>
      <c r="D1" s="125"/>
      <c r="E1" s="125"/>
      <c r="F1" s="125"/>
      <c r="G1" s="125"/>
      <c r="H1" s="125"/>
      <c r="I1" s="125"/>
      <c r="J1" s="125"/>
      <c r="K1" s="125"/>
      <c r="L1" s="125"/>
      <c r="M1" s="125"/>
      <c r="N1" s="126"/>
      <c r="O1" s="126"/>
      <c r="P1" s="126"/>
      <c r="Q1" s="127"/>
      <c r="R1" s="127"/>
      <c r="S1" s="127"/>
      <c r="T1" s="127"/>
      <c r="U1" s="127"/>
      <c r="V1" s="127"/>
      <c r="W1" s="127"/>
      <c r="X1" s="127"/>
      <c r="Y1" s="127"/>
      <c r="Z1" s="127"/>
      <c r="AA1" s="127"/>
      <c r="AB1" s="127"/>
    </row>
    <row r="2" spans="1:28" ht="16" x14ac:dyDescent="0.25">
      <c r="A2" s="129" t="s">
        <v>1</v>
      </c>
      <c r="B2" s="130" t="s">
        <v>151</v>
      </c>
      <c r="C2" s="130" t="s">
        <v>152</v>
      </c>
      <c r="D2" s="130" t="s">
        <v>153</v>
      </c>
      <c r="E2" s="130" t="s">
        <v>154</v>
      </c>
      <c r="F2" s="130" t="s">
        <v>155</v>
      </c>
      <c r="G2" s="130" t="s">
        <v>156</v>
      </c>
      <c r="H2" s="130" t="s">
        <v>157</v>
      </c>
      <c r="I2" s="130" t="s">
        <v>158</v>
      </c>
      <c r="J2" s="130" t="s">
        <v>159</v>
      </c>
      <c r="K2" s="130" t="s">
        <v>160</v>
      </c>
      <c r="L2" s="130" t="s">
        <v>161</v>
      </c>
      <c r="M2" s="130" t="s">
        <v>162</v>
      </c>
      <c r="N2" s="131" t="s">
        <v>65</v>
      </c>
      <c r="O2" s="132"/>
      <c r="P2" s="133"/>
    </row>
    <row r="3" spans="1:28" ht="16" x14ac:dyDescent="0.25">
      <c r="A3" s="134" t="s">
        <v>21</v>
      </c>
      <c r="B3" s="135">
        <f>('Lead Target by Month EXAMPLE'!B31)</f>
        <v>120</v>
      </c>
      <c r="C3" s="135">
        <f>('Lead Target by Month EXAMPLE'!C31)</f>
        <v>120</v>
      </c>
      <c r="D3" s="135">
        <f>('Lead Target by Month EXAMPLE'!D31)</f>
        <v>120</v>
      </c>
      <c r="E3" s="135">
        <f>('Lead Target by Month EXAMPLE'!E31)</f>
        <v>120</v>
      </c>
      <c r="F3" s="135">
        <f>('Lead Target by Month EXAMPLE'!F31)</f>
        <v>120</v>
      </c>
      <c r="G3" s="135">
        <f>('Lead Target by Month EXAMPLE'!G31)</f>
        <v>120</v>
      </c>
      <c r="H3" s="135">
        <f>('Lead Target by Month EXAMPLE'!H31)</f>
        <v>120</v>
      </c>
      <c r="I3" s="135">
        <f>('Lead Target by Month EXAMPLE'!I31)</f>
        <v>144</v>
      </c>
      <c r="J3" s="135">
        <f>('Lead Target by Month EXAMPLE'!J31)</f>
        <v>144</v>
      </c>
      <c r="K3" s="135">
        <f>('Lead Target by Month EXAMPLE'!K31)</f>
        <v>144</v>
      </c>
      <c r="L3" s="135">
        <f>('Lead Target by Month EXAMPLE'!L31)</f>
        <v>144</v>
      </c>
      <c r="M3" s="136">
        <v>206</v>
      </c>
      <c r="N3" s="137"/>
      <c r="O3" s="138"/>
      <c r="P3" s="139"/>
    </row>
    <row r="4" spans="1:28" ht="16" x14ac:dyDescent="0.25">
      <c r="A4" s="134" t="s">
        <v>28</v>
      </c>
      <c r="B4" s="135">
        <f>('Lead Target by Month EXAMPLE'!B32)</f>
        <v>156.25</v>
      </c>
      <c r="C4" s="135">
        <f>('Lead Target by Month EXAMPLE'!C32)</f>
        <v>156.25</v>
      </c>
      <c r="D4" s="135">
        <f>('Lead Target by Month EXAMPLE'!D32)</f>
        <v>156.25</v>
      </c>
      <c r="E4" s="135">
        <f>('Lead Target by Month EXAMPLE'!E32)</f>
        <v>156.25</v>
      </c>
      <c r="F4" s="135">
        <f>('Lead Target by Month EXAMPLE'!F32)</f>
        <v>156.25</v>
      </c>
      <c r="G4" s="135">
        <f>('Lead Target by Month EXAMPLE'!G32)</f>
        <v>156.25</v>
      </c>
      <c r="H4" s="135">
        <f>('Lead Target by Month EXAMPLE'!H32)</f>
        <v>156.25</v>
      </c>
      <c r="I4" s="135">
        <f>('Lead Target by Month EXAMPLE'!I32)</f>
        <v>234.375</v>
      </c>
      <c r="J4" s="135">
        <f>('Lead Target by Month EXAMPLE'!J32)</f>
        <v>234.375</v>
      </c>
      <c r="K4" s="135">
        <f>('Lead Target by Month EXAMPLE'!K32)</f>
        <v>234.375</v>
      </c>
      <c r="L4" s="135">
        <f>('Lead Target by Month EXAMPLE'!L32)</f>
        <v>234.375</v>
      </c>
      <c r="M4" s="136">
        <v>386</v>
      </c>
      <c r="N4" s="137"/>
      <c r="O4" s="138"/>
      <c r="P4" s="139"/>
    </row>
    <row r="5" spans="1:28" ht="16" x14ac:dyDescent="0.25">
      <c r="A5" s="134" t="s">
        <v>29</v>
      </c>
      <c r="B5" s="135">
        <f>('Lead Target by Month EXAMPLE'!B33)</f>
        <v>30.404040404040401</v>
      </c>
      <c r="C5" s="135">
        <f>('Lead Target by Month EXAMPLE'!C33)</f>
        <v>30.404040404040401</v>
      </c>
      <c r="D5" s="135">
        <f>('Lead Target by Month EXAMPLE'!D33)</f>
        <v>30.404040404040401</v>
      </c>
      <c r="E5" s="135">
        <f>('Lead Target by Month EXAMPLE'!E33)</f>
        <v>30.404040404040401</v>
      </c>
      <c r="F5" s="135">
        <f>('Lead Target by Month EXAMPLE'!F33)</f>
        <v>30.404040404040401</v>
      </c>
      <c r="G5" s="135">
        <f>('Lead Target by Month EXAMPLE'!G33)</f>
        <v>30.404040404040401</v>
      </c>
      <c r="H5" s="135">
        <f>('Lead Target by Month EXAMPLE'!H33)</f>
        <v>30.404040404040401</v>
      </c>
      <c r="I5" s="135">
        <f>('Lead Target by Month EXAMPLE'!I33)</f>
        <v>45.606060606060602</v>
      </c>
      <c r="J5" s="135">
        <f>('Lead Target by Month EXAMPLE'!J33)</f>
        <v>45.606060606060602</v>
      </c>
      <c r="K5" s="135">
        <f>('Lead Target by Month EXAMPLE'!K33)</f>
        <v>45.606060606060602</v>
      </c>
      <c r="L5" s="135">
        <f>('Lead Target by Month EXAMPLE'!L33)</f>
        <v>45.606060606060602</v>
      </c>
      <c r="M5" s="136">
        <v>46</v>
      </c>
      <c r="N5" s="137"/>
      <c r="O5" s="138"/>
      <c r="P5" s="139"/>
    </row>
    <row r="6" spans="1:28" ht="16" x14ac:dyDescent="0.25">
      <c r="A6" s="134" t="s">
        <v>30</v>
      </c>
      <c r="B6" s="135">
        <f>('Lead Target by Month EXAMPLE'!B34)</f>
        <v>57.142857142857139</v>
      </c>
      <c r="C6" s="135">
        <f>('Lead Target by Month EXAMPLE'!C34)</f>
        <v>57.142857142857139</v>
      </c>
      <c r="D6" s="135">
        <f>('Lead Target by Month EXAMPLE'!D34)</f>
        <v>57.142857142857139</v>
      </c>
      <c r="E6" s="135">
        <f>('Lead Target by Month EXAMPLE'!E34)</f>
        <v>57.142857142857139</v>
      </c>
      <c r="F6" s="135">
        <f>('Lead Target by Month EXAMPLE'!F34)</f>
        <v>57.142857142857139</v>
      </c>
      <c r="G6" s="135">
        <f>('Lead Target by Month EXAMPLE'!G34)</f>
        <v>57.142857142857139</v>
      </c>
      <c r="H6" s="135">
        <f>('Lead Target by Month EXAMPLE'!H34)</f>
        <v>57.142857142857139</v>
      </c>
      <c r="I6" s="135">
        <f>('Lead Target by Month EXAMPLE'!I34)</f>
        <v>64.285714285714278</v>
      </c>
      <c r="J6" s="135">
        <f>('Lead Target by Month EXAMPLE'!J34)</f>
        <v>64.285714285714278</v>
      </c>
      <c r="K6" s="135">
        <f>('Lead Target by Month EXAMPLE'!K34)</f>
        <v>64.285714285714278</v>
      </c>
      <c r="L6" s="135">
        <f>('Lead Target by Month EXAMPLE'!L34)</f>
        <v>64.285714285714278</v>
      </c>
      <c r="M6" s="136">
        <v>52</v>
      </c>
      <c r="N6" s="140"/>
      <c r="O6" s="140"/>
      <c r="P6" s="141"/>
    </row>
    <row r="7" spans="1:28" ht="16" x14ac:dyDescent="0.25">
      <c r="A7" s="129"/>
      <c r="B7" s="130" t="s">
        <v>151</v>
      </c>
      <c r="C7" s="130" t="s">
        <v>152</v>
      </c>
      <c r="D7" s="130" t="s">
        <v>153</v>
      </c>
      <c r="E7" s="130" t="s">
        <v>154</v>
      </c>
      <c r="F7" s="130" t="s">
        <v>155</v>
      </c>
      <c r="G7" s="130" t="s">
        <v>156</v>
      </c>
      <c r="H7" s="130" t="s">
        <v>157</v>
      </c>
      <c r="I7" s="130" t="s">
        <v>158</v>
      </c>
      <c r="J7" s="130" t="s">
        <v>159</v>
      </c>
      <c r="K7" s="130" t="s">
        <v>160</v>
      </c>
      <c r="L7" s="130" t="s">
        <v>161</v>
      </c>
      <c r="M7" s="130" t="s">
        <v>162</v>
      </c>
      <c r="N7" s="142"/>
      <c r="O7" s="142"/>
    </row>
    <row r="8" spans="1:28" ht="15" x14ac:dyDescent="0.25">
      <c r="A8" s="143" t="s">
        <v>78</v>
      </c>
      <c r="B8" s="144">
        <f t="shared" ref="B8:M8" si="0">SUM(B3:B6)</f>
        <v>363.79689754689753</v>
      </c>
      <c r="C8" s="144">
        <f t="shared" si="0"/>
        <v>363.79689754689753</v>
      </c>
      <c r="D8" s="144">
        <f t="shared" si="0"/>
        <v>363.79689754689753</v>
      </c>
      <c r="E8" s="144">
        <f t="shared" si="0"/>
        <v>363.79689754689753</v>
      </c>
      <c r="F8" s="144">
        <f t="shared" si="0"/>
        <v>363.79689754689753</v>
      </c>
      <c r="G8" s="144">
        <f t="shared" si="0"/>
        <v>363.79689754689753</v>
      </c>
      <c r="H8" s="144">
        <f t="shared" si="0"/>
        <v>363.79689754689753</v>
      </c>
      <c r="I8" s="144">
        <f t="shared" si="0"/>
        <v>488.2667748917749</v>
      </c>
      <c r="J8" s="144">
        <f t="shared" si="0"/>
        <v>488.2667748917749</v>
      </c>
      <c r="K8" s="144">
        <f t="shared" si="0"/>
        <v>488.2667748917749</v>
      </c>
      <c r="L8" s="144">
        <f t="shared" si="0"/>
        <v>488.2667748917749</v>
      </c>
      <c r="M8" s="143">
        <f t="shared" si="0"/>
        <v>690</v>
      </c>
      <c r="N8" s="142"/>
      <c r="O8" s="142"/>
    </row>
    <row r="9" spans="1:28" ht="13.5" customHeight="1" x14ac:dyDescent="0.25">
      <c r="A9" s="145"/>
      <c r="B9" s="146"/>
      <c r="C9" s="146"/>
      <c r="D9" s="146"/>
      <c r="E9" s="146"/>
      <c r="F9" s="146"/>
      <c r="G9" s="146"/>
      <c r="H9" s="146"/>
      <c r="I9" s="146"/>
      <c r="J9" s="147"/>
      <c r="K9" s="147"/>
      <c r="L9" s="147"/>
      <c r="M9" s="147"/>
      <c r="N9" s="142"/>
      <c r="O9" s="142"/>
    </row>
    <row r="10" spans="1:28" ht="18.75" customHeight="1" x14ac:dyDescent="0.25">
      <c r="A10" s="124" t="s">
        <v>80</v>
      </c>
      <c r="B10" s="148"/>
      <c r="C10" s="148"/>
      <c r="D10" s="148"/>
      <c r="E10" s="148"/>
      <c r="F10" s="148"/>
      <c r="G10" s="148"/>
      <c r="H10" s="148"/>
      <c r="I10" s="148"/>
      <c r="J10" s="148"/>
      <c r="K10" s="148"/>
      <c r="L10" s="148"/>
      <c r="M10" s="148"/>
      <c r="N10" s="149"/>
      <c r="O10" s="149"/>
      <c r="P10" s="149"/>
    </row>
    <row r="11" spans="1:28" ht="16" x14ac:dyDescent="0.25">
      <c r="A11" s="129" t="s">
        <v>1</v>
      </c>
      <c r="B11" s="130" t="s">
        <v>151</v>
      </c>
      <c r="C11" s="130" t="s">
        <v>152</v>
      </c>
      <c r="D11" s="130" t="s">
        <v>153</v>
      </c>
      <c r="E11" s="130" t="s">
        <v>154</v>
      </c>
      <c r="F11" s="130" t="s">
        <v>155</v>
      </c>
      <c r="G11" s="130" t="s">
        <v>156</v>
      </c>
      <c r="H11" s="130" t="s">
        <v>157</v>
      </c>
      <c r="I11" s="130" t="s">
        <v>158</v>
      </c>
      <c r="J11" s="130" t="s">
        <v>159</v>
      </c>
      <c r="K11" s="130" t="s">
        <v>160</v>
      </c>
      <c r="L11" s="130" t="s">
        <v>161</v>
      </c>
      <c r="M11" s="130" t="s">
        <v>162</v>
      </c>
      <c r="N11" s="131" t="s">
        <v>84</v>
      </c>
      <c r="O11" s="132"/>
      <c r="P11" s="133"/>
    </row>
    <row r="12" spans="1:28" ht="15" x14ac:dyDescent="0.25">
      <c r="A12" s="134" t="s">
        <v>21</v>
      </c>
      <c r="B12" s="136">
        <v>150</v>
      </c>
      <c r="C12" s="136">
        <v>170</v>
      </c>
      <c r="D12" s="136">
        <v>190</v>
      </c>
      <c r="E12" s="136">
        <v>210</v>
      </c>
      <c r="F12" s="136">
        <v>230</v>
      </c>
      <c r="G12" s="136">
        <v>250</v>
      </c>
      <c r="H12" s="136">
        <v>270</v>
      </c>
      <c r="I12" s="136">
        <v>290</v>
      </c>
      <c r="J12" s="136">
        <v>310</v>
      </c>
      <c r="K12" s="136">
        <v>330</v>
      </c>
      <c r="L12" s="136">
        <v>350</v>
      </c>
      <c r="M12" s="136">
        <v>370</v>
      </c>
      <c r="N12" s="137"/>
      <c r="O12" s="138"/>
      <c r="P12" s="139"/>
    </row>
    <row r="13" spans="1:28" ht="15" x14ac:dyDescent="0.25">
      <c r="A13" s="134" t="s">
        <v>28</v>
      </c>
      <c r="B13" s="136">
        <v>160</v>
      </c>
      <c r="C13" s="136">
        <v>180</v>
      </c>
      <c r="D13" s="136">
        <v>200</v>
      </c>
      <c r="E13" s="136">
        <v>220</v>
      </c>
      <c r="F13" s="136">
        <v>240</v>
      </c>
      <c r="G13" s="136">
        <v>260</v>
      </c>
      <c r="H13" s="136">
        <v>280</v>
      </c>
      <c r="I13" s="136">
        <v>300</v>
      </c>
      <c r="J13" s="136">
        <v>320</v>
      </c>
      <c r="K13" s="136">
        <v>340</v>
      </c>
      <c r="L13" s="136">
        <v>360</v>
      </c>
      <c r="M13" s="136">
        <v>380</v>
      </c>
      <c r="N13" s="137"/>
      <c r="O13" s="138"/>
      <c r="P13" s="139"/>
    </row>
    <row r="14" spans="1:28" ht="15" x14ac:dyDescent="0.25">
      <c r="A14" s="134" t="s">
        <v>29</v>
      </c>
      <c r="B14" s="136">
        <v>45</v>
      </c>
      <c r="C14" s="136">
        <v>65</v>
      </c>
      <c r="D14" s="136">
        <v>85</v>
      </c>
      <c r="E14" s="136">
        <v>105</v>
      </c>
      <c r="F14" s="136">
        <v>125</v>
      </c>
      <c r="G14" s="136">
        <v>145</v>
      </c>
      <c r="H14" s="136">
        <v>165</v>
      </c>
      <c r="I14" s="136">
        <v>185</v>
      </c>
      <c r="J14" s="136">
        <v>205</v>
      </c>
      <c r="K14" s="136">
        <v>225</v>
      </c>
      <c r="L14" s="136">
        <v>245</v>
      </c>
      <c r="M14" s="136">
        <v>265</v>
      </c>
      <c r="N14" s="137"/>
      <c r="O14" s="138"/>
      <c r="P14" s="139"/>
    </row>
    <row r="15" spans="1:28" ht="15" x14ac:dyDescent="0.25">
      <c r="A15" s="134" t="s">
        <v>30</v>
      </c>
      <c r="B15" s="136">
        <v>60</v>
      </c>
      <c r="C15" s="136">
        <v>80</v>
      </c>
      <c r="D15" s="136">
        <v>100</v>
      </c>
      <c r="E15" s="136">
        <v>120</v>
      </c>
      <c r="F15" s="136">
        <v>140</v>
      </c>
      <c r="G15" s="136">
        <v>160</v>
      </c>
      <c r="H15" s="136">
        <v>180</v>
      </c>
      <c r="I15" s="136">
        <v>200</v>
      </c>
      <c r="J15" s="136">
        <v>220</v>
      </c>
      <c r="K15" s="136">
        <v>240</v>
      </c>
      <c r="L15" s="136">
        <v>260</v>
      </c>
      <c r="M15" s="136">
        <v>280</v>
      </c>
      <c r="N15" s="140"/>
      <c r="O15" s="140"/>
      <c r="P15" s="141"/>
    </row>
    <row r="16" spans="1:28" ht="16" x14ac:dyDescent="0.25">
      <c r="A16" s="129"/>
      <c r="B16" s="130" t="s">
        <v>151</v>
      </c>
      <c r="C16" s="130" t="s">
        <v>152</v>
      </c>
      <c r="D16" s="130" t="s">
        <v>153</v>
      </c>
      <c r="E16" s="130" t="s">
        <v>154</v>
      </c>
      <c r="F16" s="130" t="s">
        <v>155</v>
      </c>
      <c r="G16" s="130" t="s">
        <v>156</v>
      </c>
      <c r="H16" s="130" t="s">
        <v>157</v>
      </c>
      <c r="I16" s="130" t="s">
        <v>158</v>
      </c>
      <c r="J16" s="130" t="s">
        <v>159</v>
      </c>
      <c r="K16" s="130" t="s">
        <v>160</v>
      </c>
      <c r="L16" s="130" t="s">
        <v>161</v>
      </c>
      <c r="M16" s="130" t="s">
        <v>162</v>
      </c>
    </row>
    <row r="17" spans="1:16" ht="15" x14ac:dyDescent="0.25">
      <c r="A17" s="143" t="s">
        <v>86</v>
      </c>
      <c r="B17" s="144">
        <f t="shared" ref="B17:M17" si="1">SUM(B12:B15)</f>
        <v>415</v>
      </c>
      <c r="C17" s="144">
        <f t="shared" si="1"/>
        <v>495</v>
      </c>
      <c r="D17" s="144">
        <f t="shared" si="1"/>
        <v>575</v>
      </c>
      <c r="E17" s="144">
        <f t="shared" si="1"/>
        <v>655</v>
      </c>
      <c r="F17" s="144">
        <f t="shared" si="1"/>
        <v>735</v>
      </c>
      <c r="G17" s="144">
        <f t="shared" si="1"/>
        <v>815</v>
      </c>
      <c r="H17" s="144">
        <f t="shared" si="1"/>
        <v>895</v>
      </c>
      <c r="I17" s="144">
        <f t="shared" si="1"/>
        <v>975</v>
      </c>
      <c r="J17" s="144">
        <f t="shared" si="1"/>
        <v>1055</v>
      </c>
      <c r="K17" s="144">
        <f t="shared" si="1"/>
        <v>1135</v>
      </c>
      <c r="L17" s="144">
        <f t="shared" si="1"/>
        <v>1215</v>
      </c>
      <c r="M17" s="144">
        <f t="shared" si="1"/>
        <v>1295</v>
      </c>
      <c r="N17" s="131" t="s">
        <v>87</v>
      </c>
      <c r="O17" s="132"/>
      <c r="P17" s="133"/>
    </row>
    <row r="18" spans="1:16" ht="15" x14ac:dyDescent="0.25">
      <c r="A18" s="143" t="s">
        <v>89</v>
      </c>
      <c r="B18" s="144">
        <f t="shared" ref="B18:M18" si="2">SUM(B3:B6)</f>
        <v>363.79689754689753</v>
      </c>
      <c r="C18" s="144">
        <f t="shared" si="2"/>
        <v>363.79689754689753</v>
      </c>
      <c r="D18" s="144">
        <f t="shared" si="2"/>
        <v>363.79689754689753</v>
      </c>
      <c r="E18" s="144">
        <f t="shared" si="2"/>
        <v>363.79689754689753</v>
      </c>
      <c r="F18" s="144">
        <f t="shared" si="2"/>
        <v>363.79689754689753</v>
      </c>
      <c r="G18" s="144">
        <f t="shared" si="2"/>
        <v>363.79689754689753</v>
      </c>
      <c r="H18" s="144">
        <f t="shared" si="2"/>
        <v>363.79689754689753</v>
      </c>
      <c r="I18" s="144">
        <f t="shared" si="2"/>
        <v>488.2667748917749</v>
      </c>
      <c r="J18" s="144">
        <f t="shared" si="2"/>
        <v>488.2667748917749</v>
      </c>
      <c r="K18" s="144">
        <f t="shared" si="2"/>
        <v>488.2667748917749</v>
      </c>
      <c r="L18" s="144">
        <f t="shared" si="2"/>
        <v>488.2667748917749</v>
      </c>
      <c r="M18" s="143">
        <f t="shared" si="2"/>
        <v>690</v>
      </c>
      <c r="N18" s="140"/>
      <c r="O18" s="140"/>
      <c r="P18" s="141"/>
    </row>
    <row r="19" spans="1:16" ht="15" x14ac:dyDescent="0.25">
      <c r="A19" s="124"/>
      <c r="B19" s="136"/>
      <c r="C19" s="136"/>
      <c r="D19" s="136"/>
      <c r="E19" s="145"/>
      <c r="F19" s="145"/>
      <c r="G19" s="145"/>
      <c r="H19" s="145"/>
      <c r="I19" s="145"/>
      <c r="J19" s="145"/>
      <c r="K19" s="145"/>
      <c r="L19" s="145"/>
      <c r="M19" s="145"/>
    </row>
    <row r="20" spans="1:16" ht="15" x14ac:dyDescent="0.25">
      <c r="A20" s="124" t="s">
        <v>90</v>
      </c>
      <c r="B20" s="136"/>
      <c r="C20" s="136"/>
      <c r="D20" s="136"/>
      <c r="E20" s="145"/>
      <c r="F20" s="145"/>
      <c r="G20" s="145"/>
      <c r="H20" s="145"/>
      <c r="I20" s="145"/>
      <c r="J20" s="145"/>
      <c r="K20" s="145"/>
      <c r="L20" s="145"/>
      <c r="M20" s="145"/>
    </row>
    <row r="21" spans="1:16" ht="16" x14ac:dyDescent="0.25">
      <c r="A21" s="129" t="s">
        <v>1</v>
      </c>
      <c r="B21" s="130" t="s">
        <v>151</v>
      </c>
      <c r="C21" s="130" t="s">
        <v>152</v>
      </c>
      <c r="D21" s="130" t="s">
        <v>153</v>
      </c>
      <c r="E21" s="130" t="s">
        <v>154</v>
      </c>
      <c r="F21" s="130" t="s">
        <v>155</v>
      </c>
      <c r="G21" s="130" t="s">
        <v>156</v>
      </c>
      <c r="H21" s="130" t="s">
        <v>157</v>
      </c>
      <c r="I21" s="130" t="s">
        <v>158</v>
      </c>
      <c r="J21" s="130" t="s">
        <v>159</v>
      </c>
      <c r="K21" s="130" t="s">
        <v>160</v>
      </c>
      <c r="L21" s="130" t="s">
        <v>161</v>
      </c>
      <c r="M21" s="130" t="s">
        <v>162</v>
      </c>
      <c r="N21" s="131" t="s">
        <v>91</v>
      </c>
      <c r="O21" s="132"/>
      <c r="P21" s="133"/>
    </row>
    <row r="22" spans="1:16" ht="15" x14ac:dyDescent="0.25">
      <c r="A22" s="134" t="s">
        <v>21</v>
      </c>
      <c r="B22" s="150">
        <f t="shared" ref="B22:M22" si="3">B12/B3</f>
        <v>1.25</v>
      </c>
      <c r="C22" s="150">
        <f t="shared" si="3"/>
        <v>1.4166666666666667</v>
      </c>
      <c r="D22" s="150">
        <f t="shared" si="3"/>
        <v>1.5833333333333333</v>
      </c>
      <c r="E22" s="150">
        <f t="shared" si="3"/>
        <v>1.75</v>
      </c>
      <c r="F22" s="150">
        <f t="shared" si="3"/>
        <v>1.9166666666666667</v>
      </c>
      <c r="G22" s="150">
        <f t="shared" si="3"/>
        <v>2.0833333333333335</v>
      </c>
      <c r="H22" s="150">
        <f t="shared" si="3"/>
        <v>2.25</v>
      </c>
      <c r="I22" s="150">
        <f t="shared" si="3"/>
        <v>2.0138888888888888</v>
      </c>
      <c r="J22" s="150">
        <f t="shared" si="3"/>
        <v>2.1527777777777777</v>
      </c>
      <c r="K22" s="150">
        <f t="shared" si="3"/>
        <v>2.2916666666666665</v>
      </c>
      <c r="L22" s="150">
        <f t="shared" si="3"/>
        <v>2.4305555555555554</v>
      </c>
      <c r="M22" s="150">
        <f t="shared" si="3"/>
        <v>1.796116504854369</v>
      </c>
      <c r="N22" s="137"/>
      <c r="O22" s="138"/>
      <c r="P22" s="139"/>
    </row>
    <row r="23" spans="1:16" ht="15" x14ac:dyDescent="0.25">
      <c r="A23" s="134" t="s">
        <v>28</v>
      </c>
      <c r="B23" s="150">
        <f t="shared" ref="B23:M23" si="4">B13/B4</f>
        <v>1.024</v>
      </c>
      <c r="C23" s="150">
        <f t="shared" si="4"/>
        <v>1.1519999999999999</v>
      </c>
      <c r="D23" s="150">
        <f t="shared" si="4"/>
        <v>1.28</v>
      </c>
      <c r="E23" s="150">
        <f t="shared" si="4"/>
        <v>1.4079999999999999</v>
      </c>
      <c r="F23" s="150">
        <f t="shared" si="4"/>
        <v>1.536</v>
      </c>
      <c r="G23" s="150">
        <f t="shared" si="4"/>
        <v>1.6639999999999999</v>
      </c>
      <c r="H23" s="150">
        <f t="shared" si="4"/>
        <v>1.792</v>
      </c>
      <c r="I23" s="150">
        <f t="shared" si="4"/>
        <v>1.28</v>
      </c>
      <c r="J23" s="150">
        <f t="shared" si="4"/>
        <v>1.3653333333333333</v>
      </c>
      <c r="K23" s="150">
        <f t="shared" si="4"/>
        <v>1.4506666666666668</v>
      </c>
      <c r="L23" s="150">
        <f t="shared" si="4"/>
        <v>1.536</v>
      </c>
      <c r="M23" s="150">
        <f t="shared" si="4"/>
        <v>0.98445595854922274</v>
      </c>
      <c r="N23" s="137"/>
      <c r="O23" s="138"/>
      <c r="P23" s="139"/>
    </row>
    <row r="24" spans="1:16" ht="15" x14ac:dyDescent="0.25">
      <c r="A24" s="134" t="s">
        <v>29</v>
      </c>
      <c r="B24" s="150">
        <f t="shared" ref="B24:M24" si="5">B14/B5</f>
        <v>1.4800664451827243</v>
      </c>
      <c r="C24" s="150">
        <f t="shared" si="5"/>
        <v>2.1378737541528241</v>
      </c>
      <c r="D24" s="150">
        <f t="shared" si="5"/>
        <v>2.7956810631229239</v>
      </c>
      <c r="E24" s="150">
        <f t="shared" si="5"/>
        <v>3.4534883720930236</v>
      </c>
      <c r="F24" s="150">
        <f t="shared" si="5"/>
        <v>4.1112956810631234</v>
      </c>
      <c r="G24" s="150">
        <f t="shared" si="5"/>
        <v>4.7691029900332227</v>
      </c>
      <c r="H24" s="150">
        <f t="shared" si="5"/>
        <v>5.4269102990033229</v>
      </c>
      <c r="I24" s="150">
        <f t="shared" si="5"/>
        <v>4.0564784053156151</v>
      </c>
      <c r="J24" s="150">
        <f t="shared" si="5"/>
        <v>4.4950166112956813</v>
      </c>
      <c r="K24" s="150">
        <f t="shared" si="5"/>
        <v>4.9335548172757475</v>
      </c>
      <c r="L24" s="150">
        <f t="shared" si="5"/>
        <v>5.3720930232558146</v>
      </c>
      <c r="M24" s="150">
        <f t="shared" si="5"/>
        <v>5.7608695652173916</v>
      </c>
      <c r="N24" s="137"/>
      <c r="O24" s="138"/>
      <c r="P24" s="139"/>
    </row>
    <row r="25" spans="1:16" ht="15" x14ac:dyDescent="0.25">
      <c r="A25" s="134" t="s">
        <v>30</v>
      </c>
      <c r="B25" s="150">
        <f t="shared" ref="B25:M25" si="6">B15/B6</f>
        <v>1.05</v>
      </c>
      <c r="C25" s="150">
        <f t="shared" si="6"/>
        <v>1.4000000000000001</v>
      </c>
      <c r="D25" s="150">
        <f t="shared" si="6"/>
        <v>1.7500000000000002</v>
      </c>
      <c r="E25" s="150">
        <f t="shared" si="6"/>
        <v>2.1</v>
      </c>
      <c r="F25" s="150">
        <f t="shared" si="6"/>
        <v>2.4500000000000002</v>
      </c>
      <c r="G25" s="150">
        <f t="shared" si="6"/>
        <v>2.8000000000000003</v>
      </c>
      <c r="H25" s="150">
        <f t="shared" si="6"/>
        <v>3.1500000000000004</v>
      </c>
      <c r="I25" s="150">
        <f t="shared" si="6"/>
        <v>3.1111111111111116</v>
      </c>
      <c r="J25" s="150">
        <f t="shared" si="6"/>
        <v>3.4222222222222225</v>
      </c>
      <c r="K25" s="150">
        <f t="shared" si="6"/>
        <v>3.7333333333333338</v>
      </c>
      <c r="L25" s="150">
        <f t="shared" si="6"/>
        <v>4.0444444444444452</v>
      </c>
      <c r="M25" s="150">
        <f t="shared" si="6"/>
        <v>5.384615384615385</v>
      </c>
      <c r="N25" s="140"/>
      <c r="O25" s="140"/>
      <c r="P25" s="141"/>
    </row>
    <row r="26" spans="1:16" ht="16" x14ac:dyDescent="0.25">
      <c r="A26" s="129" t="s">
        <v>1</v>
      </c>
      <c r="B26" s="130" t="s">
        <v>151</v>
      </c>
      <c r="C26" s="130" t="s">
        <v>152</v>
      </c>
      <c r="D26" s="130" t="s">
        <v>153</v>
      </c>
      <c r="E26" s="130" t="s">
        <v>154</v>
      </c>
      <c r="F26" s="130" t="s">
        <v>155</v>
      </c>
      <c r="G26" s="130" t="s">
        <v>156</v>
      </c>
      <c r="H26" s="130" t="s">
        <v>157</v>
      </c>
      <c r="I26" s="130" t="s">
        <v>158</v>
      </c>
      <c r="J26" s="130" t="s">
        <v>159</v>
      </c>
      <c r="K26" s="130" t="s">
        <v>160</v>
      </c>
      <c r="L26" s="130" t="s">
        <v>161</v>
      </c>
      <c r="M26" s="130" t="s">
        <v>162</v>
      </c>
    </row>
    <row r="27" spans="1:16" ht="15" x14ac:dyDescent="0.25">
      <c r="A27" s="143" t="s">
        <v>103</v>
      </c>
      <c r="B27" s="151">
        <f t="shared" ref="B27:M27" si="7">B17/B8</f>
        <v>1.1407463966800371</v>
      </c>
      <c r="C27" s="151">
        <f t="shared" si="7"/>
        <v>1.360649316521972</v>
      </c>
      <c r="D27" s="151">
        <f t="shared" si="7"/>
        <v>1.5805522363639068</v>
      </c>
      <c r="E27" s="151">
        <f t="shared" si="7"/>
        <v>1.8004551562058417</v>
      </c>
      <c r="F27" s="151">
        <f t="shared" si="7"/>
        <v>2.0203580760477768</v>
      </c>
      <c r="G27" s="151">
        <f t="shared" si="7"/>
        <v>2.2402609958897117</v>
      </c>
      <c r="H27" s="151">
        <f t="shared" si="7"/>
        <v>2.4601639157316466</v>
      </c>
      <c r="I27" s="151">
        <f t="shared" si="7"/>
        <v>1.9968591969341152</v>
      </c>
      <c r="J27" s="151">
        <f t="shared" si="7"/>
        <v>2.1607040541184528</v>
      </c>
      <c r="K27" s="151">
        <f t="shared" si="7"/>
        <v>2.3245489113027906</v>
      </c>
      <c r="L27" s="151">
        <f t="shared" si="7"/>
        <v>2.488393768487128</v>
      </c>
      <c r="M27" s="151">
        <f t="shared" si="7"/>
        <v>1.8768115942028984</v>
      </c>
    </row>
    <row r="28" spans="1:16" ht="15" x14ac:dyDescent="0.25"/>
    <row r="29" spans="1:16" ht="15" x14ac:dyDescent="0.25"/>
    <row r="30" spans="1:16" ht="15" x14ac:dyDescent="0.25"/>
    <row r="31" spans="1:16" ht="15" x14ac:dyDescent="0.25"/>
    <row r="32" spans="1:16" ht="15" x14ac:dyDescent="0.25"/>
    <row r="33" ht="15" x14ac:dyDescent="0.25"/>
    <row r="34" ht="15" x14ac:dyDescent="0.25"/>
    <row r="35" ht="15" x14ac:dyDescent="0.25"/>
    <row r="36" ht="15" x14ac:dyDescent="0.25"/>
    <row r="37" ht="15" x14ac:dyDescent="0.25"/>
    <row r="38" ht="15" x14ac:dyDescent="0.25"/>
    <row r="39" ht="15" x14ac:dyDescent="0.25"/>
    <row r="40" ht="15" x14ac:dyDescent="0.25"/>
    <row r="41" ht="15" x14ac:dyDescent="0.25"/>
    <row r="42" ht="15" x14ac:dyDescent="0.25"/>
    <row r="43" ht="15" x14ac:dyDescent="0.25"/>
    <row r="44" ht="15" x14ac:dyDescent="0.25"/>
    <row r="45" ht="15" x14ac:dyDescent="0.25"/>
    <row r="46" ht="15" x14ac:dyDescent="0.25"/>
    <row r="47" ht="15" x14ac:dyDescent="0.25"/>
    <row r="48" ht="15" x14ac:dyDescent="0.25"/>
    <row r="49" ht="15" x14ac:dyDescent="0.25"/>
  </sheetData>
  <mergeCells count="4">
    <mergeCell ref="N17:P18"/>
    <mergeCell ref="N2:P6"/>
    <mergeCell ref="N11:P15"/>
    <mergeCell ref="N21:P25"/>
  </mergeCells>
  <phoneticPr fontId="10" type="noConversion"/>
  <pageMargins left="0.7" right="0.7" top="0.75" bottom="0.75" header="0.3" footer="0.3"/>
  <pageSetup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9"/>
  <sheetViews>
    <sheetView tabSelected="1" workbookViewId="0"/>
  </sheetViews>
  <sheetFormatPr baseColWidth="10" defaultColWidth="14.5" defaultRowHeight="15.75" customHeight="1" x14ac:dyDescent="0.25"/>
  <cols>
    <col min="1" max="1" width="14.5" style="128"/>
    <col min="2" max="2" width="25.5" style="128" customWidth="1"/>
    <col min="3" max="3" width="19.5" style="128" customWidth="1"/>
    <col min="4" max="16384" width="14.5" style="128"/>
  </cols>
  <sheetData>
    <row r="1" spans="1:28" ht="15" x14ac:dyDescent="0.25">
      <c r="A1" s="124" t="s">
        <v>39</v>
      </c>
      <c r="B1" s="125"/>
      <c r="C1" s="125"/>
      <c r="D1" s="125"/>
      <c r="E1" s="125"/>
      <c r="F1" s="125"/>
      <c r="G1" s="125"/>
      <c r="H1" s="125"/>
      <c r="I1" s="125"/>
      <c r="J1" s="125"/>
      <c r="K1" s="125"/>
      <c r="L1" s="125"/>
      <c r="M1" s="125"/>
      <c r="N1" s="126"/>
      <c r="O1" s="126"/>
      <c r="P1" s="126"/>
      <c r="Q1" s="127"/>
      <c r="R1" s="127"/>
      <c r="S1" s="127"/>
      <c r="T1" s="127"/>
      <c r="U1" s="127"/>
      <c r="V1" s="127"/>
      <c r="W1" s="127"/>
      <c r="X1" s="127"/>
      <c r="Y1" s="127"/>
      <c r="Z1" s="127"/>
      <c r="AA1" s="127"/>
      <c r="AB1" s="127"/>
    </row>
    <row r="2" spans="1:28" ht="13" customHeight="1" x14ac:dyDescent="0.25">
      <c r="A2" s="129" t="s">
        <v>1</v>
      </c>
      <c r="B2" s="130" t="s">
        <v>151</v>
      </c>
      <c r="C2" s="130" t="s">
        <v>152</v>
      </c>
      <c r="D2" s="130" t="s">
        <v>153</v>
      </c>
      <c r="E2" s="130" t="s">
        <v>154</v>
      </c>
      <c r="F2" s="130" t="s">
        <v>155</v>
      </c>
      <c r="G2" s="130" t="s">
        <v>156</v>
      </c>
      <c r="H2" s="130" t="s">
        <v>157</v>
      </c>
      <c r="I2" s="130" t="s">
        <v>158</v>
      </c>
      <c r="J2" s="130" t="s">
        <v>159</v>
      </c>
      <c r="K2" s="130" t="s">
        <v>160</v>
      </c>
      <c r="L2" s="130" t="s">
        <v>161</v>
      </c>
      <c r="M2" s="130" t="s">
        <v>162</v>
      </c>
      <c r="N2" s="131" t="s">
        <v>65</v>
      </c>
      <c r="O2" s="132"/>
      <c r="P2" s="133"/>
    </row>
    <row r="3" spans="1:28" ht="16" x14ac:dyDescent="0.25">
      <c r="A3" s="134" t="s">
        <v>21</v>
      </c>
      <c r="B3" s="135" t="e">
        <f>('Lead Target by Month CREATE'!B31)</f>
        <v>#DIV/0!</v>
      </c>
      <c r="C3" s="135" t="e">
        <f>('Lead Target by Month CREATE'!C31)</f>
        <v>#DIV/0!</v>
      </c>
      <c r="D3" s="135" t="e">
        <f>('Lead Target by Month CREATE'!D31)</f>
        <v>#DIV/0!</v>
      </c>
      <c r="E3" s="135" t="e">
        <f>('Lead Target by Month CREATE'!E31)</f>
        <v>#DIV/0!</v>
      </c>
      <c r="F3" s="135" t="e">
        <f>('Lead Target by Month CREATE'!F31)</f>
        <v>#DIV/0!</v>
      </c>
      <c r="G3" s="135" t="e">
        <f>('Lead Target by Month CREATE'!G31)</f>
        <v>#DIV/0!</v>
      </c>
      <c r="H3" s="135" t="e">
        <f>('Lead Target by Month CREATE'!H31)</f>
        <v>#DIV/0!</v>
      </c>
      <c r="I3" s="135" t="e">
        <f>('Lead Target by Month CREATE'!I31)</f>
        <v>#DIV/0!</v>
      </c>
      <c r="J3" s="135" t="e">
        <f>('Lead Target by Month CREATE'!J31)</f>
        <v>#DIV/0!</v>
      </c>
      <c r="K3" s="135" t="e">
        <f>('Lead Target by Month CREATE'!K31)</f>
        <v>#DIV/0!</v>
      </c>
      <c r="L3" s="135" t="e">
        <f>('Lead Target by Month CREATE'!L31)</f>
        <v>#DIV/0!</v>
      </c>
      <c r="M3" s="136" t="e">
        <f>('Lead Target by Month CREATE'!M31)</f>
        <v>#DIV/0!</v>
      </c>
      <c r="N3" s="137"/>
      <c r="O3" s="138"/>
      <c r="P3" s="139"/>
    </row>
    <row r="4" spans="1:28" ht="16" x14ac:dyDescent="0.25">
      <c r="A4" s="134" t="s">
        <v>28</v>
      </c>
      <c r="B4" s="135" t="e">
        <f>('Lead Target by Month CREATE'!B32)</f>
        <v>#DIV/0!</v>
      </c>
      <c r="C4" s="135" t="e">
        <f>('Lead Target by Month CREATE'!C32)</f>
        <v>#DIV/0!</v>
      </c>
      <c r="D4" s="135" t="e">
        <f>('Lead Target by Month CREATE'!D32)</f>
        <v>#DIV/0!</v>
      </c>
      <c r="E4" s="135" t="e">
        <f>('Lead Target by Month CREATE'!E32)</f>
        <v>#DIV/0!</v>
      </c>
      <c r="F4" s="135" t="e">
        <f>('Lead Target by Month CREATE'!F32)</f>
        <v>#DIV/0!</v>
      </c>
      <c r="G4" s="135" t="e">
        <f>('Lead Target by Month CREATE'!G32)</f>
        <v>#DIV/0!</v>
      </c>
      <c r="H4" s="135" t="e">
        <f>('Lead Target by Month CREATE'!H32)</f>
        <v>#DIV/0!</v>
      </c>
      <c r="I4" s="135" t="e">
        <f>('Lead Target by Month CREATE'!I32)</f>
        <v>#DIV/0!</v>
      </c>
      <c r="J4" s="135" t="e">
        <f>('Lead Target by Month CREATE'!J32)</f>
        <v>#DIV/0!</v>
      </c>
      <c r="K4" s="135" t="e">
        <f>('Lead Target by Month CREATE'!K32)</f>
        <v>#DIV/0!</v>
      </c>
      <c r="L4" s="135" t="e">
        <f>('Lead Target by Month CREATE'!L32)</f>
        <v>#DIV/0!</v>
      </c>
      <c r="M4" s="136" t="e">
        <f>('Lead Target by Month CREATE'!M32)</f>
        <v>#DIV/0!</v>
      </c>
      <c r="N4" s="137"/>
      <c r="O4" s="138"/>
      <c r="P4" s="139"/>
    </row>
    <row r="5" spans="1:28" ht="16" x14ac:dyDescent="0.25">
      <c r="A5" s="134" t="s">
        <v>29</v>
      </c>
      <c r="B5" s="135" t="e">
        <f>('Lead Target by Month CREATE'!B33)</f>
        <v>#DIV/0!</v>
      </c>
      <c r="C5" s="135" t="e">
        <f>('Lead Target by Month CREATE'!C33)</f>
        <v>#DIV/0!</v>
      </c>
      <c r="D5" s="135" t="e">
        <f>('Lead Target by Month CREATE'!D33)</f>
        <v>#DIV/0!</v>
      </c>
      <c r="E5" s="135" t="e">
        <f>('Lead Target by Month CREATE'!E33)</f>
        <v>#DIV/0!</v>
      </c>
      <c r="F5" s="135" t="e">
        <f>('Lead Target by Month CREATE'!F33)</f>
        <v>#DIV/0!</v>
      </c>
      <c r="G5" s="135" t="e">
        <f>('Lead Target by Month CREATE'!G33)</f>
        <v>#DIV/0!</v>
      </c>
      <c r="H5" s="135" t="e">
        <f>('Lead Target by Month CREATE'!H33)</f>
        <v>#DIV/0!</v>
      </c>
      <c r="I5" s="135" t="e">
        <f>('Lead Target by Month CREATE'!I33)</f>
        <v>#DIV/0!</v>
      </c>
      <c r="J5" s="135" t="e">
        <f>('Lead Target by Month CREATE'!J33)</f>
        <v>#DIV/0!</v>
      </c>
      <c r="K5" s="135" t="e">
        <f>('Lead Target by Month CREATE'!K33)</f>
        <v>#DIV/0!</v>
      </c>
      <c r="L5" s="135" t="e">
        <f>('Lead Target by Month CREATE'!L33)</f>
        <v>#DIV/0!</v>
      </c>
      <c r="M5" s="136" t="e">
        <f>('Lead Target by Month CREATE'!M33)</f>
        <v>#DIV/0!</v>
      </c>
      <c r="N5" s="137"/>
      <c r="O5" s="138"/>
      <c r="P5" s="139"/>
    </row>
    <row r="6" spans="1:28" ht="16" x14ac:dyDescent="0.25">
      <c r="A6" s="134" t="s">
        <v>30</v>
      </c>
      <c r="B6" s="135" t="e">
        <f>('Lead Target by Month CREATE'!B34)</f>
        <v>#DIV/0!</v>
      </c>
      <c r="C6" s="135" t="e">
        <f>('Lead Target by Month CREATE'!C34)</f>
        <v>#DIV/0!</v>
      </c>
      <c r="D6" s="135" t="e">
        <f>('Lead Target by Month CREATE'!D34)</f>
        <v>#DIV/0!</v>
      </c>
      <c r="E6" s="135" t="e">
        <f>('Lead Target by Month CREATE'!E34)</f>
        <v>#DIV/0!</v>
      </c>
      <c r="F6" s="135" t="e">
        <f>('Lead Target by Month CREATE'!F34)</f>
        <v>#DIV/0!</v>
      </c>
      <c r="G6" s="135" t="e">
        <f>('Lead Target by Month CREATE'!G34)</f>
        <v>#DIV/0!</v>
      </c>
      <c r="H6" s="135" t="e">
        <f>('Lead Target by Month CREATE'!H34)</f>
        <v>#DIV/0!</v>
      </c>
      <c r="I6" s="135" t="e">
        <f>('Lead Target by Month CREATE'!I34)</f>
        <v>#DIV/0!</v>
      </c>
      <c r="J6" s="135" t="e">
        <f>('Lead Target by Month CREATE'!J34)</f>
        <v>#DIV/0!</v>
      </c>
      <c r="K6" s="135" t="e">
        <f>('Lead Target by Month CREATE'!K34)</f>
        <v>#DIV/0!</v>
      </c>
      <c r="L6" s="135" t="e">
        <f>('Lead Target by Month CREATE'!L34)</f>
        <v>#DIV/0!</v>
      </c>
      <c r="M6" s="136" t="e">
        <f>('Lead Target by Month CREATE'!M34)</f>
        <v>#DIV/0!</v>
      </c>
      <c r="N6" s="140"/>
      <c r="O6" s="140"/>
      <c r="P6" s="141"/>
    </row>
    <row r="7" spans="1:28" ht="16" x14ac:dyDescent="0.25">
      <c r="A7" s="129"/>
      <c r="B7" s="130" t="s">
        <v>151</v>
      </c>
      <c r="C7" s="130" t="s">
        <v>152</v>
      </c>
      <c r="D7" s="130" t="s">
        <v>153</v>
      </c>
      <c r="E7" s="130" t="s">
        <v>154</v>
      </c>
      <c r="F7" s="130" t="s">
        <v>155</v>
      </c>
      <c r="G7" s="130" t="s">
        <v>156</v>
      </c>
      <c r="H7" s="130" t="s">
        <v>157</v>
      </c>
      <c r="I7" s="130" t="s">
        <v>158</v>
      </c>
      <c r="J7" s="130" t="s">
        <v>159</v>
      </c>
      <c r="K7" s="130" t="s">
        <v>160</v>
      </c>
      <c r="L7" s="130" t="s">
        <v>161</v>
      </c>
      <c r="M7" s="130" t="s">
        <v>162</v>
      </c>
      <c r="N7" s="142"/>
      <c r="O7" s="142"/>
    </row>
    <row r="8" spans="1:28" ht="15" x14ac:dyDescent="0.25">
      <c r="A8" s="143" t="s">
        <v>78</v>
      </c>
      <c r="B8" s="144" t="e">
        <f t="shared" ref="B8:M8" si="0">SUM(B3:B6)</f>
        <v>#DIV/0!</v>
      </c>
      <c r="C8" s="144" t="e">
        <f t="shared" si="0"/>
        <v>#DIV/0!</v>
      </c>
      <c r="D8" s="144" t="e">
        <f t="shared" si="0"/>
        <v>#DIV/0!</v>
      </c>
      <c r="E8" s="144" t="e">
        <f t="shared" si="0"/>
        <v>#DIV/0!</v>
      </c>
      <c r="F8" s="144" t="e">
        <f t="shared" si="0"/>
        <v>#DIV/0!</v>
      </c>
      <c r="G8" s="144" t="e">
        <f t="shared" si="0"/>
        <v>#DIV/0!</v>
      </c>
      <c r="H8" s="144" t="e">
        <f t="shared" si="0"/>
        <v>#DIV/0!</v>
      </c>
      <c r="I8" s="144" t="e">
        <f t="shared" si="0"/>
        <v>#DIV/0!</v>
      </c>
      <c r="J8" s="144" t="e">
        <f t="shared" si="0"/>
        <v>#DIV/0!</v>
      </c>
      <c r="K8" s="144" t="e">
        <f t="shared" si="0"/>
        <v>#DIV/0!</v>
      </c>
      <c r="L8" s="144" t="e">
        <f t="shared" si="0"/>
        <v>#DIV/0!</v>
      </c>
      <c r="M8" s="143" t="e">
        <f t="shared" si="0"/>
        <v>#DIV/0!</v>
      </c>
      <c r="N8" s="142"/>
      <c r="O8" s="142"/>
    </row>
    <row r="9" spans="1:28" ht="13.5" customHeight="1" x14ac:dyDescent="0.25">
      <c r="A9" s="145"/>
      <c r="B9" s="146"/>
      <c r="C9" s="146"/>
      <c r="D9" s="146"/>
      <c r="E9" s="146"/>
      <c r="F9" s="146"/>
      <c r="G9" s="146"/>
      <c r="H9" s="146"/>
      <c r="I9" s="146"/>
      <c r="J9" s="147"/>
      <c r="K9" s="147"/>
      <c r="L9" s="147"/>
      <c r="M9" s="147"/>
      <c r="N9" s="142"/>
      <c r="O9" s="142"/>
    </row>
    <row r="10" spans="1:28" ht="18.75" customHeight="1" x14ac:dyDescent="0.25">
      <c r="A10" s="124" t="s">
        <v>80</v>
      </c>
      <c r="B10" s="148"/>
      <c r="C10" s="148"/>
      <c r="D10" s="148"/>
      <c r="E10" s="148"/>
      <c r="F10" s="148"/>
      <c r="G10" s="148"/>
      <c r="H10" s="148"/>
      <c r="I10" s="148"/>
      <c r="J10" s="148"/>
      <c r="K10" s="148"/>
      <c r="L10" s="148"/>
      <c r="M10" s="148"/>
      <c r="N10" s="149"/>
      <c r="O10" s="149"/>
      <c r="P10" s="149"/>
    </row>
    <row r="11" spans="1:28" ht="16" x14ac:dyDescent="0.25">
      <c r="A11" s="129" t="s">
        <v>1</v>
      </c>
      <c r="B11" s="130" t="s">
        <v>151</v>
      </c>
      <c r="C11" s="130" t="s">
        <v>152</v>
      </c>
      <c r="D11" s="130" t="s">
        <v>153</v>
      </c>
      <c r="E11" s="130" t="s">
        <v>154</v>
      </c>
      <c r="F11" s="130" t="s">
        <v>155</v>
      </c>
      <c r="G11" s="130" t="s">
        <v>156</v>
      </c>
      <c r="H11" s="130" t="s">
        <v>157</v>
      </c>
      <c r="I11" s="130" t="s">
        <v>158</v>
      </c>
      <c r="J11" s="130" t="s">
        <v>159</v>
      </c>
      <c r="K11" s="130" t="s">
        <v>160</v>
      </c>
      <c r="L11" s="130" t="s">
        <v>161</v>
      </c>
      <c r="M11" s="130" t="s">
        <v>162</v>
      </c>
      <c r="N11" s="131" t="s">
        <v>84</v>
      </c>
      <c r="O11" s="132"/>
      <c r="P11" s="133"/>
    </row>
    <row r="12" spans="1:28" ht="13" customHeight="1" x14ac:dyDescent="0.25">
      <c r="A12" s="134" t="s">
        <v>21</v>
      </c>
      <c r="B12" s="136"/>
      <c r="C12" s="136"/>
      <c r="D12" s="136"/>
      <c r="E12" s="136"/>
      <c r="F12" s="136"/>
      <c r="G12" s="136"/>
      <c r="H12" s="136"/>
      <c r="I12" s="136"/>
      <c r="J12" s="136"/>
      <c r="K12" s="136"/>
      <c r="L12" s="136"/>
      <c r="M12" s="136"/>
      <c r="N12" s="137"/>
      <c r="O12" s="138"/>
      <c r="P12" s="139"/>
    </row>
    <row r="13" spans="1:28" ht="15" x14ac:dyDescent="0.25">
      <c r="A13" s="134" t="s">
        <v>28</v>
      </c>
      <c r="B13" s="136"/>
      <c r="C13" s="136"/>
      <c r="D13" s="136"/>
      <c r="E13" s="136"/>
      <c r="F13" s="136"/>
      <c r="G13" s="136"/>
      <c r="H13" s="136"/>
      <c r="I13" s="136"/>
      <c r="J13" s="136"/>
      <c r="K13" s="136"/>
      <c r="L13" s="136"/>
      <c r="M13" s="136"/>
      <c r="N13" s="137"/>
      <c r="O13" s="138"/>
      <c r="P13" s="139"/>
    </row>
    <row r="14" spans="1:28" ht="13" customHeight="1" x14ac:dyDescent="0.25">
      <c r="A14" s="134" t="s">
        <v>29</v>
      </c>
      <c r="B14" s="136"/>
      <c r="C14" s="136"/>
      <c r="D14" s="136"/>
      <c r="E14" s="136"/>
      <c r="F14" s="136"/>
      <c r="G14" s="136"/>
      <c r="H14" s="136"/>
      <c r="I14" s="136"/>
      <c r="J14" s="136"/>
      <c r="K14" s="136"/>
      <c r="L14" s="136"/>
      <c r="M14" s="136"/>
      <c r="N14" s="137"/>
      <c r="O14" s="138"/>
      <c r="P14" s="139"/>
    </row>
    <row r="15" spans="1:28" ht="15" x14ac:dyDescent="0.25">
      <c r="A15" s="134" t="s">
        <v>30</v>
      </c>
      <c r="B15" s="136"/>
      <c r="C15" s="136"/>
      <c r="D15" s="136"/>
      <c r="E15" s="136"/>
      <c r="F15" s="136"/>
      <c r="G15" s="136"/>
      <c r="H15" s="136"/>
      <c r="I15" s="136"/>
      <c r="J15" s="136"/>
      <c r="K15" s="136"/>
      <c r="L15" s="136"/>
      <c r="M15" s="136"/>
      <c r="N15" s="140"/>
      <c r="O15" s="140"/>
      <c r="P15" s="141"/>
    </row>
    <row r="16" spans="1:28" ht="16" x14ac:dyDescent="0.25">
      <c r="A16" s="129"/>
      <c r="B16" s="130" t="s">
        <v>151</v>
      </c>
      <c r="C16" s="130" t="s">
        <v>152</v>
      </c>
      <c r="D16" s="130" t="s">
        <v>153</v>
      </c>
      <c r="E16" s="130" t="s">
        <v>154</v>
      </c>
      <c r="F16" s="130" t="s">
        <v>155</v>
      </c>
      <c r="G16" s="130" t="s">
        <v>156</v>
      </c>
      <c r="H16" s="130" t="s">
        <v>157</v>
      </c>
      <c r="I16" s="130" t="s">
        <v>158</v>
      </c>
      <c r="J16" s="130" t="s">
        <v>159</v>
      </c>
      <c r="K16" s="130" t="s">
        <v>160</v>
      </c>
      <c r="L16" s="130" t="s">
        <v>161</v>
      </c>
      <c r="M16" s="130" t="s">
        <v>162</v>
      </c>
    </row>
    <row r="17" spans="1:16" ht="15" x14ac:dyDescent="0.25">
      <c r="A17" s="143" t="s">
        <v>86</v>
      </c>
      <c r="B17" s="144">
        <f t="shared" ref="B17:M17" si="1">SUM(B12:B15)</f>
        <v>0</v>
      </c>
      <c r="C17" s="144">
        <f t="shared" si="1"/>
        <v>0</v>
      </c>
      <c r="D17" s="144">
        <f t="shared" si="1"/>
        <v>0</v>
      </c>
      <c r="E17" s="144">
        <f t="shared" si="1"/>
        <v>0</v>
      </c>
      <c r="F17" s="144">
        <f t="shared" si="1"/>
        <v>0</v>
      </c>
      <c r="G17" s="144">
        <f t="shared" si="1"/>
        <v>0</v>
      </c>
      <c r="H17" s="144">
        <f t="shared" si="1"/>
        <v>0</v>
      </c>
      <c r="I17" s="144">
        <f t="shared" si="1"/>
        <v>0</v>
      </c>
      <c r="J17" s="144">
        <f t="shared" si="1"/>
        <v>0</v>
      </c>
      <c r="K17" s="144">
        <f t="shared" si="1"/>
        <v>0</v>
      </c>
      <c r="L17" s="144">
        <f t="shared" si="1"/>
        <v>0</v>
      </c>
      <c r="M17" s="144">
        <f t="shared" si="1"/>
        <v>0</v>
      </c>
      <c r="N17" s="131" t="s">
        <v>87</v>
      </c>
      <c r="O17" s="132"/>
      <c r="P17" s="133"/>
    </row>
    <row r="18" spans="1:16" ht="15" x14ac:dyDescent="0.25">
      <c r="A18" s="143" t="s">
        <v>89</v>
      </c>
      <c r="B18" s="144" t="e">
        <f t="shared" ref="B18:M18" si="2">SUM(B3:B6)</f>
        <v>#DIV/0!</v>
      </c>
      <c r="C18" s="144" t="e">
        <f t="shared" si="2"/>
        <v>#DIV/0!</v>
      </c>
      <c r="D18" s="144" t="e">
        <f t="shared" si="2"/>
        <v>#DIV/0!</v>
      </c>
      <c r="E18" s="144" t="e">
        <f t="shared" si="2"/>
        <v>#DIV/0!</v>
      </c>
      <c r="F18" s="144" t="e">
        <f t="shared" si="2"/>
        <v>#DIV/0!</v>
      </c>
      <c r="G18" s="144" t="e">
        <f t="shared" si="2"/>
        <v>#DIV/0!</v>
      </c>
      <c r="H18" s="144" t="e">
        <f t="shared" si="2"/>
        <v>#DIV/0!</v>
      </c>
      <c r="I18" s="144" t="e">
        <f t="shared" si="2"/>
        <v>#DIV/0!</v>
      </c>
      <c r="J18" s="144" t="e">
        <f t="shared" si="2"/>
        <v>#DIV/0!</v>
      </c>
      <c r="K18" s="144" t="e">
        <f t="shared" si="2"/>
        <v>#DIV/0!</v>
      </c>
      <c r="L18" s="144" t="e">
        <f t="shared" si="2"/>
        <v>#DIV/0!</v>
      </c>
      <c r="M18" s="143" t="e">
        <f t="shared" si="2"/>
        <v>#DIV/0!</v>
      </c>
      <c r="N18" s="140"/>
      <c r="O18" s="140"/>
      <c r="P18" s="141"/>
    </row>
    <row r="19" spans="1:16" ht="15" x14ac:dyDescent="0.25">
      <c r="A19" s="124"/>
      <c r="B19" s="136"/>
      <c r="C19" s="136"/>
      <c r="D19" s="136"/>
      <c r="E19" s="145"/>
      <c r="F19" s="145"/>
      <c r="G19" s="145"/>
      <c r="H19" s="145"/>
      <c r="I19" s="145"/>
      <c r="J19" s="145"/>
      <c r="K19" s="145"/>
      <c r="L19" s="145"/>
      <c r="M19" s="145"/>
    </row>
    <row r="20" spans="1:16" ht="15" x14ac:dyDescent="0.25">
      <c r="A20" s="124" t="s">
        <v>90</v>
      </c>
      <c r="B20" s="136"/>
      <c r="C20" s="136"/>
      <c r="D20" s="136"/>
      <c r="E20" s="145"/>
      <c r="F20" s="145"/>
      <c r="G20" s="145"/>
      <c r="H20" s="145"/>
      <c r="I20" s="145"/>
      <c r="J20" s="145"/>
      <c r="K20" s="145"/>
      <c r="L20" s="145"/>
      <c r="M20" s="145"/>
    </row>
    <row r="21" spans="1:16" ht="16" x14ac:dyDescent="0.25">
      <c r="A21" s="129" t="s">
        <v>1</v>
      </c>
      <c r="B21" s="130" t="s">
        <v>151</v>
      </c>
      <c r="C21" s="130" t="s">
        <v>152</v>
      </c>
      <c r="D21" s="130" t="s">
        <v>153</v>
      </c>
      <c r="E21" s="130" t="s">
        <v>154</v>
      </c>
      <c r="F21" s="130" t="s">
        <v>155</v>
      </c>
      <c r="G21" s="130" t="s">
        <v>156</v>
      </c>
      <c r="H21" s="130" t="s">
        <v>157</v>
      </c>
      <c r="I21" s="130" t="s">
        <v>158</v>
      </c>
      <c r="J21" s="130" t="s">
        <v>159</v>
      </c>
      <c r="K21" s="130" t="s">
        <v>160</v>
      </c>
      <c r="L21" s="130" t="s">
        <v>161</v>
      </c>
      <c r="M21" s="130" t="s">
        <v>162</v>
      </c>
      <c r="N21" s="131" t="s">
        <v>91</v>
      </c>
      <c r="O21" s="132"/>
      <c r="P21" s="133"/>
    </row>
    <row r="22" spans="1:16" ht="15" x14ac:dyDescent="0.25">
      <c r="A22" s="134" t="s">
        <v>21</v>
      </c>
      <c r="B22" s="150" t="e">
        <f t="shared" ref="B22:M25" si="3">B12/B3</f>
        <v>#DIV/0!</v>
      </c>
      <c r="C22" s="150" t="e">
        <f t="shared" si="3"/>
        <v>#DIV/0!</v>
      </c>
      <c r="D22" s="150" t="e">
        <f t="shared" si="3"/>
        <v>#DIV/0!</v>
      </c>
      <c r="E22" s="150" t="e">
        <f t="shared" si="3"/>
        <v>#DIV/0!</v>
      </c>
      <c r="F22" s="150" t="e">
        <f t="shared" si="3"/>
        <v>#DIV/0!</v>
      </c>
      <c r="G22" s="150" t="e">
        <f t="shared" si="3"/>
        <v>#DIV/0!</v>
      </c>
      <c r="H22" s="150" t="e">
        <f t="shared" si="3"/>
        <v>#DIV/0!</v>
      </c>
      <c r="I22" s="150" t="e">
        <f t="shared" si="3"/>
        <v>#DIV/0!</v>
      </c>
      <c r="J22" s="150" t="e">
        <f t="shared" si="3"/>
        <v>#DIV/0!</v>
      </c>
      <c r="K22" s="150" t="e">
        <f t="shared" si="3"/>
        <v>#DIV/0!</v>
      </c>
      <c r="L22" s="150" t="e">
        <f t="shared" si="3"/>
        <v>#DIV/0!</v>
      </c>
      <c r="M22" s="150" t="e">
        <f t="shared" si="3"/>
        <v>#DIV/0!</v>
      </c>
      <c r="N22" s="137"/>
      <c r="O22" s="138"/>
      <c r="P22" s="139"/>
    </row>
    <row r="23" spans="1:16" ht="15" x14ac:dyDescent="0.25">
      <c r="A23" s="134" t="s">
        <v>28</v>
      </c>
      <c r="B23" s="150" t="e">
        <f t="shared" si="3"/>
        <v>#DIV/0!</v>
      </c>
      <c r="C23" s="150" t="e">
        <f t="shared" si="3"/>
        <v>#DIV/0!</v>
      </c>
      <c r="D23" s="150" t="e">
        <f t="shared" si="3"/>
        <v>#DIV/0!</v>
      </c>
      <c r="E23" s="150" t="e">
        <f t="shared" si="3"/>
        <v>#DIV/0!</v>
      </c>
      <c r="F23" s="150" t="e">
        <f t="shared" si="3"/>
        <v>#DIV/0!</v>
      </c>
      <c r="G23" s="150" t="e">
        <f t="shared" si="3"/>
        <v>#DIV/0!</v>
      </c>
      <c r="H23" s="150" t="e">
        <f t="shared" si="3"/>
        <v>#DIV/0!</v>
      </c>
      <c r="I23" s="150" t="e">
        <f t="shared" si="3"/>
        <v>#DIV/0!</v>
      </c>
      <c r="J23" s="150" t="e">
        <f t="shared" si="3"/>
        <v>#DIV/0!</v>
      </c>
      <c r="K23" s="150" t="e">
        <f t="shared" si="3"/>
        <v>#DIV/0!</v>
      </c>
      <c r="L23" s="150" t="e">
        <f t="shared" si="3"/>
        <v>#DIV/0!</v>
      </c>
      <c r="M23" s="150" t="e">
        <f t="shared" si="3"/>
        <v>#DIV/0!</v>
      </c>
      <c r="N23" s="137"/>
      <c r="O23" s="138"/>
      <c r="P23" s="139"/>
    </row>
    <row r="24" spans="1:16" ht="15" x14ac:dyDescent="0.25">
      <c r="A24" s="134" t="s">
        <v>29</v>
      </c>
      <c r="B24" s="150" t="e">
        <f t="shared" si="3"/>
        <v>#DIV/0!</v>
      </c>
      <c r="C24" s="150" t="e">
        <f t="shared" si="3"/>
        <v>#DIV/0!</v>
      </c>
      <c r="D24" s="150" t="e">
        <f t="shared" si="3"/>
        <v>#DIV/0!</v>
      </c>
      <c r="E24" s="150" t="e">
        <f t="shared" si="3"/>
        <v>#DIV/0!</v>
      </c>
      <c r="F24" s="150" t="e">
        <f t="shared" si="3"/>
        <v>#DIV/0!</v>
      </c>
      <c r="G24" s="150" t="e">
        <f t="shared" si="3"/>
        <v>#DIV/0!</v>
      </c>
      <c r="H24" s="150" t="e">
        <f t="shared" si="3"/>
        <v>#DIV/0!</v>
      </c>
      <c r="I24" s="150" t="e">
        <f t="shared" si="3"/>
        <v>#DIV/0!</v>
      </c>
      <c r="J24" s="150" t="e">
        <f t="shared" si="3"/>
        <v>#DIV/0!</v>
      </c>
      <c r="K24" s="150" t="e">
        <f t="shared" si="3"/>
        <v>#DIV/0!</v>
      </c>
      <c r="L24" s="150" t="e">
        <f t="shared" si="3"/>
        <v>#DIV/0!</v>
      </c>
      <c r="M24" s="150" t="e">
        <f t="shared" si="3"/>
        <v>#DIV/0!</v>
      </c>
      <c r="N24" s="137"/>
      <c r="O24" s="138"/>
      <c r="P24" s="139"/>
    </row>
    <row r="25" spans="1:16" ht="15" x14ac:dyDescent="0.25">
      <c r="A25" s="134" t="s">
        <v>30</v>
      </c>
      <c r="B25" s="150" t="e">
        <f t="shared" si="3"/>
        <v>#DIV/0!</v>
      </c>
      <c r="C25" s="150" t="e">
        <f t="shared" si="3"/>
        <v>#DIV/0!</v>
      </c>
      <c r="D25" s="150" t="e">
        <f t="shared" si="3"/>
        <v>#DIV/0!</v>
      </c>
      <c r="E25" s="150" t="e">
        <f t="shared" si="3"/>
        <v>#DIV/0!</v>
      </c>
      <c r="F25" s="150" t="e">
        <f t="shared" si="3"/>
        <v>#DIV/0!</v>
      </c>
      <c r="G25" s="150" t="e">
        <f t="shared" si="3"/>
        <v>#DIV/0!</v>
      </c>
      <c r="H25" s="150" t="e">
        <f t="shared" si="3"/>
        <v>#DIV/0!</v>
      </c>
      <c r="I25" s="150" t="e">
        <f t="shared" si="3"/>
        <v>#DIV/0!</v>
      </c>
      <c r="J25" s="150" t="e">
        <f t="shared" si="3"/>
        <v>#DIV/0!</v>
      </c>
      <c r="K25" s="150" t="e">
        <f t="shared" si="3"/>
        <v>#DIV/0!</v>
      </c>
      <c r="L25" s="150" t="e">
        <f t="shared" si="3"/>
        <v>#DIV/0!</v>
      </c>
      <c r="M25" s="150" t="e">
        <f t="shared" si="3"/>
        <v>#DIV/0!</v>
      </c>
      <c r="N25" s="140"/>
      <c r="O25" s="140"/>
      <c r="P25" s="141"/>
    </row>
    <row r="26" spans="1:16" ht="16" x14ac:dyDescent="0.25">
      <c r="A26" s="129" t="s">
        <v>1</v>
      </c>
      <c r="B26" s="130" t="s">
        <v>151</v>
      </c>
      <c r="C26" s="130" t="s">
        <v>152</v>
      </c>
      <c r="D26" s="130" t="s">
        <v>153</v>
      </c>
      <c r="E26" s="130" t="s">
        <v>154</v>
      </c>
      <c r="F26" s="130" t="s">
        <v>155</v>
      </c>
      <c r="G26" s="130" t="s">
        <v>156</v>
      </c>
      <c r="H26" s="130" t="s">
        <v>157</v>
      </c>
      <c r="I26" s="130" t="s">
        <v>158</v>
      </c>
      <c r="J26" s="130" t="s">
        <v>159</v>
      </c>
      <c r="K26" s="130" t="s">
        <v>160</v>
      </c>
      <c r="L26" s="130" t="s">
        <v>161</v>
      </c>
      <c r="M26" s="130" t="s">
        <v>162</v>
      </c>
    </row>
    <row r="27" spans="1:16" ht="15" x14ac:dyDescent="0.25">
      <c r="A27" s="143" t="s">
        <v>103</v>
      </c>
      <c r="B27" s="151" t="e">
        <f t="shared" ref="B27:M27" si="4">B17/B8</f>
        <v>#DIV/0!</v>
      </c>
      <c r="C27" s="151" t="e">
        <f t="shared" si="4"/>
        <v>#DIV/0!</v>
      </c>
      <c r="D27" s="151" t="e">
        <f t="shared" si="4"/>
        <v>#DIV/0!</v>
      </c>
      <c r="E27" s="151" t="e">
        <f t="shared" si="4"/>
        <v>#DIV/0!</v>
      </c>
      <c r="F27" s="151" t="e">
        <f t="shared" si="4"/>
        <v>#DIV/0!</v>
      </c>
      <c r="G27" s="151" t="e">
        <f t="shared" si="4"/>
        <v>#DIV/0!</v>
      </c>
      <c r="H27" s="151" t="e">
        <f t="shared" si="4"/>
        <v>#DIV/0!</v>
      </c>
      <c r="I27" s="151" t="e">
        <f t="shared" si="4"/>
        <v>#DIV/0!</v>
      </c>
      <c r="J27" s="151" t="e">
        <f t="shared" si="4"/>
        <v>#DIV/0!</v>
      </c>
      <c r="K27" s="151" t="e">
        <f t="shared" si="4"/>
        <v>#DIV/0!</v>
      </c>
      <c r="L27" s="151" t="e">
        <f t="shared" si="4"/>
        <v>#DIV/0!</v>
      </c>
      <c r="M27" s="151" t="e">
        <f t="shared" si="4"/>
        <v>#DIV/0!</v>
      </c>
    </row>
    <row r="28" spans="1:16" ht="15" x14ac:dyDescent="0.25">
      <c r="A28" s="145"/>
      <c r="B28" s="145"/>
      <c r="C28" s="145"/>
      <c r="D28" s="145"/>
      <c r="E28" s="145"/>
      <c r="F28" s="145"/>
      <c r="G28" s="145"/>
      <c r="H28" s="145"/>
      <c r="I28" s="145"/>
      <c r="J28" s="145"/>
      <c r="K28" s="145"/>
      <c r="L28" s="145"/>
      <c r="M28" s="145"/>
    </row>
    <row r="29" spans="1:16" ht="15" x14ac:dyDescent="0.25"/>
    <row r="30" spans="1:16" ht="15" x14ac:dyDescent="0.25"/>
    <row r="31" spans="1:16" ht="15" x14ac:dyDescent="0.25"/>
    <row r="32" spans="1:16" ht="15" x14ac:dyDescent="0.25"/>
    <row r="33" ht="15" x14ac:dyDescent="0.25"/>
    <row r="34" ht="15" x14ac:dyDescent="0.25"/>
    <row r="35" ht="15" x14ac:dyDescent="0.25"/>
    <row r="36" ht="15" x14ac:dyDescent="0.25"/>
    <row r="37" ht="15" x14ac:dyDescent="0.25"/>
    <row r="38" ht="15" x14ac:dyDescent="0.25"/>
    <row r="39" ht="15" x14ac:dyDescent="0.25"/>
    <row r="40" ht="15" x14ac:dyDescent="0.25"/>
    <row r="41" ht="15" x14ac:dyDescent="0.25"/>
    <row r="42" ht="15" x14ac:dyDescent="0.25"/>
    <row r="43" ht="15" x14ac:dyDescent="0.25"/>
    <row r="44" ht="15" x14ac:dyDescent="0.25"/>
    <row r="45" ht="15" x14ac:dyDescent="0.25"/>
    <row r="46" ht="15" x14ac:dyDescent="0.25"/>
    <row r="47" ht="15" x14ac:dyDescent="0.25"/>
    <row r="48" ht="15" x14ac:dyDescent="0.25"/>
    <row r="49" ht="15" x14ac:dyDescent="0.25"/>
  </sheetData>
  <mergeCells count="4">
    <mergeCell ref="N2:P6"/>
    <mergeCell ref="N11:P15"/>
    <mergeCell ref="N17:P18"/>
    <mergeCell ref="N21:P25"/>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32"/>
  <sheetViews>
    <sheetView workbookViewId="0"/>
  </sheetViews>
  <sheetFormatPr baseColWidth="10" defaultColWidth="14.5" defaultRowHeight="15.75" customHeight="1" x14ac:dyDescent="0.15"/>
  <sheetData>
    <row r="1" spans="1:20" x14ac:dyDescent="0.2">
      <c r="A1" s="3" t="s">
        <v>1</v>
      </c>
      <c r="B1" s="4" t="s">
        <v>40</v>
      </c>
      <c r="C1" s="4" t="s">
        <v>41</v>
      </c>
      <c r="D1" s="4" t="s">
        <v>42</v>
      </c>
      <c r="E1" s="5" t="s">
        <v>43</v>
      </c>
      <c r="F1" s="6"/>
      <c r="G1" s="3" t="s">
        <v>44</v>
      </c>
      <c r="H1" s="5" t="s">
        <v>45</v>
      </c>
      <c r="I1" s="6"/>
      <c r="J1" s="7" t="s">
        <v>46</v>
      </c>
      <c r="K1" s="6"/>
      <c r="L1" s="7" t="s">
        <v>47</v>
      </c>
      <c r="M1" s="6"/>
      <c r="N1" s="7" t="s">
        <v>48</v>
      </c>
      <c r="O1" s="6"/>
      <c r="P1" s="7" t="s">
        <v>49</v>
      </c>
      <c r="Q1" s="6"/>
      <c r="R1" s="7" t="s">
        <v>50</v>
      </c>
      <c r="S1" s="6"/>
      <c r="T1" s="7" t="s">
        <v>51</v>
      </c>
    </row>
    <row r="2" spans="1:20" x14ac:dyDescent="0.2">
      <c r="A2" s="8" t="s">
        <v>52</v>
      </c>
      <c r="B2" s="9" t="s">
        <v>53</v>
      </c>
      <c r="C2" s="10">
        <v>3600</v>
      </c>
      <c r="D2" s="1">
        <v>595</v>
      </c>
      <c r="E2" s="11">
        <v>0.56000000000000005</v>
      </c>
      <c r="F2" s="6" t="str">
        <f t="shared" ref="F2:F32" si="0">CONCATENATE(A2,B2)</f>
        <v>UK &amp; ISmall Business</v>
      </c>
      <c r="G2" s="12">
        <v>2009</v>
      </c>
      <c r="H2" s="13">
        <v>192</v>
      </c>
      <c r="I2" s="6"/>
      <c r="J2" s="14">
        <v>35.299999999999997</v>
      </c>
      <c r="K2" s="6"/>
      <c r="L2" s="14">
        <v>51.3</v>
      </c>
      <c r="M2" s="6"/>
      <c r="N2" s="15">
        <v>0.46</v>
      </c>
      <c r="O2" s="6"/>
      <c r="P2" s="14">
        <v>167.4</v>
      </c>
      <c r="Q2" s="6"/>
      <c r="R2" s="16"/>
      <c r="S2" s="6"/>
      <c r="T2" s="16"/>
    </row>
    <row r="3" spans="1:20" x14ac:dyDescent="0.2">
      <c r="A3" s="8" t="s">
        <v>52</v>
      </c>
      <c r="B3" s="9" t="s">
        <v>54</v>
      </c>
      <c r="C3" s="10">
        <v>3600</v>
      </c>
      <c r="D3" s="1">
        <v>1075</v>
      </c>
      <c r="E3" s="11">
        <v>0.56000000000000005</v>
      </c>
      <c r="F3" s="6" t="str">
        <f t="shared" si="0"/>
        <v>UK &amp; IMid-Market</v>
      </c>
      <c r="G3" s="12">
        <v>1844</v>
      </c>
      <c r="H3" s="13">
        <v>117</v>
      </c>
      <c r="I3" s="6"/>
      <c r="J3" s="14">
        <v>29.8</v>
      </c>
      <c r="K3" s="6"/>
      <c r="L3" s="14">
        <v>19.8</v>
      </c>
      <c r="M3" s="6"/>
      <c r="N3" s="17">
        <v>-0.33</v>
      </c>
      <c r="O3" s="6"/>
      <c r="P3" s="14">
        <v>153.69999999999999</v>
      </c>
      <c r="Q3" s="6"/>
      <c r="R3" s="16"/>
      <c r="S3" s="6"/>
      <c r="T3" s="16"/>
    </row>
    <row r="4" spans="1:20" x14ac:dyDescent="0.2">
      <c r="A4" s="8" t="s">
        <v>52</v>
      </c>
      <c r="B4" s="9" t="s">
        <v>55</v>
      </c>
      <c r="C4" s="10">
        <v>3600</v>
      </c>
      <c r="D4" s="1">
        <v>1576</v>
      </c>
      <c r="E4" s="11">
        <v>0.28999999999999998</v>
      </c>
      <c r="F4" s="6" t="str">
        <f t="shared" si="0"/>
        <v>UK &amp; ICorporate</v>
      </c>
      <c r="G4" s="12">
        <v>751</v>
      </c>
      <c r="H4" s="13">
        <v>49</v>
      </c>
      <c r="I4" s="6"/>
      <c r="J4" s="14">
        <v>10</v>
      </c>
      <c r="K4" s="6"/>
      <c r="L4" s="14">
        <v>28.9</v>
      </c>
      <c r="M4" s="6"/>
      <c r="N4" s="18">
        <v>1.89</v>
      </c>
      <c r="O4" s="6"/>
      <c r="P4" s="14">
        <v>62.6</v>
      </c>
      <c r="Q4" s="6"/>
      <c r="R4" s="16"/>
      <c r="S4" s="6"/>
      <c r="T4" s="16"/>
    </row>
    <row r="5" spans="1:20" x14ac:dyDescent="0.2">
      <c r="A5" s="8" t="s">
        <v>52</v>
      </c>
      <c r="B5" s="9" t="s">
        <v>56</v>
      </c>
      <c r="C5" s="10">
        <v>4400</v>
      </c>
      <c r="D5" s="1">
        <v>830</v>
      </c>
      <c r="E5" s="11">
        <v>0.49</v>
      </c>
      <c r="F5" s="6" t="str">
        <f t="shared" si="0"/>
        <v>UK &amp; IPartner</v>
      </c>
      <c r="G5" s="12">
        <v>1444</v>
      </c>
      <c r="H5" s="13">
        <v>101</v>
      </c>
      <c r="I5" s="6"/>
      <c r="J5" s="14">
        <v>36.799999999999997</v>
      </c>
      <c r="K5" s="6"/>
      <c r="L5" s="14">
        <v>28.8</v>
      </c>
      <c r="M5" s="6"/>
      <c r="N5" s="19">
        <v>-0.22</v>
      </c>
      <c r="O5" s="6"/>
      <c r="P5" s="14">
        <v>120.3</v>
      </c>
      <c r="Q5" s="6"/>
      <c r="R5" s="16"/>
      <c r="S5" s="6"/>
      <c r="T5" s="16"/>
    </row>
    <row r="6" spans="1:20" x14ac:dyDescent="0.2">
      <c r="A6" s="8" t="s">
        <v>57</v>
      </c>
      <c r="B6" s="9" t="s">
        <v>58</v>
      </c>
      <c r="C6" s="10">
        <v>3600</v>
      </c>
      <c r="D6" s="1">
        <v>1002</v>
      </c>
      <c r="E6" s="11">
        <v>0.66</v>
      </c>
      <c r="F6" s="6" t="str">
        <f t="shared" si="0"/>
        <v>BeneluxMary</v>
      </c>
      <c r="G6" s="12">
        <v>1138</v>
      </c>
      <c r="H6" s="13">
        <v>38</v>
      </c>
      <c r="I6" s="6"/>
      <c r="J6" s="14">
        <v>70.8</v>
      </c>
      <c r="K6" s="6"/>
      <c r="L6" s="14">
        <v>47.6</v>
      </c>
      <c r="M6" s="6"/>
      <c r="N6" s="20">
        <v>-0.33</v>
      </c>
      <c r="O6" s="6"/>
      <c r="P6" s="14">
        <v>94.8</v>
      </c>
      <c r="Q6" s="6"/>
      <c r="R6" s="16"/>
      <c r="S6" s="6"/>
      <c r="T6" s="16"/>
    </row>
    <row r="7" spans="1:20" x14ac:dyDescent="0.2">
      <c r="A7" s="8" t="s">
        <v>57</v>
      </c>
      <c r="B7" s="9" t="s">
        <v>55</v>
      </c>
      <c r="C7" s="10">
        <v>3600</v>
      </c>
      <c r="D7" s="1">
        <v>942</v>
      </c>
      <c r="E7" s="11">
        <v>0.67</v>
      </c>
      <c r="F7" s="6" t="str">
        <f t="shared" si="0"/>
        <v>BeneluxCorporate</v>
      </c>
      <c r="G7" s="12">
        <v>276</v>
      </c>
      <c r="H7" s="13">
        <v>3</v>
      </c>
      <c r="I7" s="6"/>
      <c r="J7" s="14">
        <v>234.3</v>
      </c>
      <c r="K7" s="6"/>
      <c r="L7" s="14">
        <v>29.9</v>
      </c>
      <c r="M7" s="6"/>
      <c r="N7" s="21">
        <v>-0.87</v>
      </c>
      <c r="O7" s="6"/>
      <c r="P7" s="14">
        <v>23</v>
      </c>
      <c r="Q7" s="6"/>
      <c r="R7" s="16"/>
      <c r="S7" s="6"/>
      <c r="T7" s="16"/>
    </row>
    <row r="8" spans="1:20" x14ac:dyDescent="0.2">
      <c r="A8" s="8" t="s">
        <v>57</v>
      </c>
      <c r="B8" s="9" t="s">
        <v>56</v>
      </c>
      <c r="C8" s="10">
        <v>4400</v>
      </c>
      <c r="D8" s="1">
        <v>616</v>
      </c>
      <c r="E8" s="11">
        <v>0.36</v>
      </c>
      <c r="F8" s="6" t="str">
        <f t="shared" si="0"/>
        <v>BeneluxPartner</v>
      </c>
      <c r="G8" s="12">
        <v>971</v>
      </c>
      <c r="H8" s="13">
        <v>14</v>
      </c>
      <c r="I8" s="6"/>
      <c r="J8" s="14">
        <v>177</v>
      </c>
      <c r="K8" s="6"/>
      <c r="L8" s="14">
        <v>36</v>
      </c>
      <c r="M8" s="6"/>
      <c r="N8" s="22">
        <v>-0.8</v>
      </c>
      <c r="O8" s="6"/>
      <c r="P8" s="14">
        <v>80.900000000000006</v>
      </c>
      <c r="Q8" s="6"/>
      <c r="R8" s="16"/>
      <c r="S8" s="6"/>
      <c r="T8" s="16"/>
    </row>
    <row r="9" spans="1:20" x14ac:dyDescent="0.2">
      <c r="A9" s="8" t="s">
        <v>59</v>
      </c>
      <c r="B9" s="9" t="s">
        <v>58</v>
      </c>
      <c r="C9" s="10">
        <v>3600</v>
      </c>
      <c r="D9" s="1">
        <v>940</v>
      </c>
      <c r="E9" s="11">
        <v>0.56000000000000005</v>
      </c>
      <c r="F9" s="6" t="str">
        <f t="shared" si="0"/>
        <v>NordicsMary</v>
      </c>
      <c r="G9" s="12">
        <v>924</v>
      </c>
      <c r="H9" s="13">
        <v>72</v>
      </c>
      <c r="I9" s="6"/>
      <c r="J9" s="14">
        <v>27.3</v>
      </c>
      <c r="K9" s="6"/>
      <c r="L9" s="14">
        <v>47.6</v>
      </c>
      <c r="M9" s="6"/>
      <c r="N9" s="23">
        <v>0.74</v>
      </c>
      <c r="O9" s="6"/>
      <c r="P9" s="14">
        <v>77</v>
      </c>
      <c r="Q9" s="6"/>
      <c r="R9" s="16"/>
      <c r="S9" s="6"/>
      <c r="T9" s="16"/>
    </row>
    <row r="10" spans="1:20" x14ac:dyDescent="0.2">
      <c r="A10" s="8" t="s">
        <v>59</v>
      </c>
      <c r="B10" s="9" t="s">
        <v>55</v>
      </c>
      <c r="C10" s="10">
        <v>3600</v>
      </c>
      <c r="D10" s="1">
        <v>1241</v>
      </c>
      <c r="E10" s="11">
        <v>0.33</v>
      </c>
      <c r="F10" s="6" t="str">
        <f t="shared" si="0"/>
        <v>NordicsCorporate</v>
      </c>
      <c r="G10" s="12">
        <v>155</v>
      </c>
      <c r="H10" s="13">
        <v>12</v>
      </c>
      <c r="I10" s="6"/>
      <c r="J10" s="14">
        <v>12.5</v>
      </c>
      <c r="K10" s="6"/>
      <c r="L10" s="14">
        <v>34.799999999999997</v>
      </c>
      <c r="M10" s="6"/>
      <c r="N10" s="18">
        <v>1.79</v>
      </c>
      <c r="O10" s="6"/>
      <c r="P10" s="14">
        <v>12.9</v>
      </c>
      <c r="Q10" s="6"/>
      <c r="R10" s="16"/>
      <c r="S10" s="6"/>
      <c r="T10" s="16"/>
    </row>
    <row r="11" spans="1:20" x14ac:dyDescent="0.2">
      <c r="A11" s="8" t="s">
        <v>59</v>
      </c>
      <c r="B11" s="9" t="s">
        <v>56</v>
      </c>
      <c r="C11" s="10">
        <v>4400</v>
      </c>
      <c r="D11" s="1">
        <v>645</v>
      </c>
      <c r="E11" s="11">
        <v>0.53</v>
      </c>
      <c r="F11" s="6" t="str">
        <f t="shared" si="0"/>
        <v>NordicsPartner</v>
      </c>
      <c r="G11" s="12">
        <v>392</v>
      </c>
      <c r="H11" s="13">
        <v>34</v>
      </c>
      <c r="I11" s="6"/>
      <c r="J11" s="14">
        <v>41.6</v>
      </c>
      <c r="K11" s="6"/>
      <c r="L11" s="14">
        <v>36</v>
      </c>
      <c r="M11" s="6"/>
      <c r="N11" s="24">
        <v>-0.14000000000000001</v>
      </c>
      <c r="O11" s="6"/>
      <c r="P11" s="14">
        <v>32.700000000000003</v>
      </c>
      <c r="Q11" s="6"/>
      <c r="R11" s="16"/>
      <c r="S11" s="6"/>
      <c r="T11" s="16"/>
    </row>
    <row r="12" spans="1:20" x14ac:dyDescent="0.2">
      <c r="A12" s="8" t="s">
        <v>60</v>
      </c>
      <c r="B12" s="9" t="s">
        <v>61</v>
      </c>
      <c r="C12" s="10">
        <v>3600</v>
      </c>
      <c r="D12" s="1">
        <v>950</v>
      </c>
      <c r="E12" s="11">
        <v>0.77</v>
      </c>
      <c r="F12" s="6" t="str">
        <f t="shared" si="0"/>
        <v>DACHDirect</v>
      </c>
      <c r="G12" s="12">
        <v>1582</v>
      </c>
      <c r="H12" s="13">
        <v>62</v>
      </c>
      <c r="I12" s="6"/>
      <c r="J12" s="14">
        <v>74.900000000000006</v>
      </c>
      <c r="K12" s="6"/>
      <c r="L12" s="14">
        <v>58</v>
      </c>
      <c r="M12" s="6"/>
      <c r="N12" s="25">
        <v>-0.23</v>
      </c>
      <c r="O12" s="6"/>
      <c r="P12" s="14">
        <v>131.80000000000001</v>
      </c>
      <c r="Q12" s="6"/>
      <c r="R12" s="16"/>
      <c r="S12" s="6"/>
      <c r="T12" s="16"/>
    </row>
    <row r="13" spans="1:20" x14ac:dyDescent="0.2">
      <c r="A13" s="8" t="s">
        <v>60</v>
      </c>
      <c r="B13" s="9" t="s">
        <v>56</v>
      </c>
      <c r="C13" s="10">
        <v>4400</v>
      </c>
      <c r="D13" s="1">
        <v>522</v>
      </c>
      <c r="E13" s="11">
        <v>0.48</v>
      </c>
      <c r="F13" s="6" t="str">
        <f t="shared" si="0"/>
        <v>DACHPartner</v>
      </c>
      <c r="G13" s="12">
        <v>573</v>
      </c>
      <c r="H13" s="13">
        <v>33</v>
      </c>
      <c r="I13" s="6"/>
      <c r="J13" s="14">
        <v>70.900000000000006</v>
      </c>
      <c r="K13" s="6"/>
      <c r="L13" s="14">
        <v>33.200000000000003</v>
      </c>
      <c r="M13" s="6"/>
      <c r="N13" s="26">
        <v>-0.53</v>
      </c>
      <c r="O13" s="6"/>
      <c r="P13" s="14">
        <v>47.8</v>
      </c>
      <c r="Q13" s="6"/>
      <c r="R13" s="16"/>
      <c r="S13" s="6"/>
      <c r="T13" s="16"/>
    </row>
    <row r="14" spans="1:20" x14ac:dyDescent="0.2">
      <c r="A14" s="8" t="s">
        <v>62</v>
      </c>
      <c r="B14" s="9" t="s">
        <v>61</v>
      </c>
      <c r="C14" s="10">
        <v>3600</v>
      </c>
      <c r="D14" s="1">
        <v>986</v>
      </c>
      <c r="E14" s="11">
        <v>0.65</v>
      </c>
      <c r="F14" s="6" t="str">
        <f t="shared" si="0"/>
        <v>FranceDirect</v>
      </c>
      <c r="G14" s="12">
        <v>696</v>
      </c>
      <c r="H14" s="13">
        <v>31</v>
      </c>
      <c r="I14" s="6"/>
      <c r="J14" s="14">
        <v>52.9</v>
      </c>
      <c r="K14" s="6"/>
      <c r="L14" s="14">
        <v>68.5</v>
      </c>
      <c r="M14" s="6"/>
      <c r="N14" s="27">
        <v>0.3</v>
      </c>
      <c r="O14" s="6"/>
      <c r="P14" s="14">
        <v>58</v>
      </c>
      <c r="Q14" s="6"/>
      <c r="R14" s="16"/>
      <c r="S14" s="6"/>
      <c r="T14" s="16"/>
    </row>
    <row r="15" spans="1:20" x14ac:dyDescent="0.2">
      <c r="A15" s="8" t="s">
        <v>62</v>
      </c>
      <c r="B15" s="9" t="s">
        <v>56</v>
      </c>
      <c r="C15" s="10">
        <v>4400</v>
      </c>
      <c r="D15" s="1">
        <v>807</v>
      </c>
      <c r="E15" s="11">
        <v>0.55000000000000004</v>
      </c>
      <c r="F15" s="6" t="str">
        <f t="shared" si="0"/>
        <v>FrancePartner</v>
      </c>
      <c r="G15" s="12">
        <v>301</v>
      </c>
      <c r="H15" s="13">
        <v>22</v>
      </c>
      <c r="I15" s="6"/>
      <c r="J15" s="14">
        <v>40.700000000000003</v>
      </c>
      <c r="K15" s="6"/>
      <c r="L15" s="14">
        <v>41.4</v>
      </c>
      <c r="M15" s="6"/>
      <c r="N15" s="28">
        <v>0.02</v>
      </c>
      <c r="O15" s="6"/>
      <c r="P15" s="14">
        <v>25.1</v>
      </c>
      <c r="Q15" s="6"/>
      <c r="R15" s="16"/>
      <c r="S15" s="6"/>
      <c r="T15" s="16"/>
    </row>
    <row r="16" spans="1:20" x14ac:dyDescent="0.2">
      <c r="A16" s="8" t="s">
        <v>63</v>
      </c>
      <c r="B16" s="9" t="s">
        <v>61</v>
      </c>
      <c r="C16" s="10">
        <v>3600</v>
      </c>
      <c r="D16" s="1">
        <v>659</v>
      </c>
      <c r="E16" s="11">
        <v>0.5</v>
      </c>
      <c r="F16" s="6" t="str">
        <f t="shared" si="0"/>
        <v>ItalyDirect</v>
      </c>
      <c r="G16" s="12">
        <v>392</v>
      </c>
      <c r="H16" s="13">
        <v>10</v>
      </c>
      <c r="I16" s="6"/>
      <c r="J16" s="14">
        <v>107.1</v>
      </c>
      <c r="K16" s="6"/>
      <c r="L16" s="14">
        <v>60.8</v>
      </c>
      <c r="M16" s="6"/>
      <c r="N16" s="29">
        <v>-0.43</v>
      </c>
      <c r="O16" s="6"/>
      <c r="P16" s="14">
        <v>32.700000000000003</v>
      </c>
      <c r="Q16" s="6"/>
      <c r="R16" s="16"/>
      <c r="S16" s="6"/>
      <c r="T16" s="16"/>
    </row>
    <row r="17" spans="1:20" x14ac:dyDescent="0.2">
      <c r="A17" s="8" t="s">
        <v>63</v>
      </c>
      <c r="B17" s="9" t="s">
        <v>56</v>
      </c>
      <c r="C17" s="10">
        <v>4400</v>
      </c>
      <c r="D17" s="1">
        <v>770</v>
      </c>
      <c r="E17" s="11">
        <v>0.86</v>
      </c>
      <c r="F17" s="6" t="str">
        <f t="shared" si="0"/>
        <v>ItalyPartner</v>
      </c>
      <c r="G17" s="12">
        <v>214</v>
      </c>
      <c r="H17" s="13">
        <v>7</v>
      </c>
      <c r="I17" s="6"/>
      <c r="J17" s="14">
        <v>149.69999999999999</v>
      </c>
      <c r="K17" s="6"/>
      <c r="L17" s="14">
        <v>41.4</v>
      </c>
      <c r="M17" s="6"/>
      <c r="N17" s="30">
        <v>-0.72</v>
      </c>
      <c r="O17" s="6"/>
      <c r="P17" s="14">
        <v>17.8</v>
      </c>
      <c r="Q17" s="6"/>
      <c r="R17" s="16"/>
      <c r="S17" s="6"/>
      <c r="T17" s="16"/>
    </row>
    <row r="18" spans="1:20" x14ac:dyDescent="0.2">
      <c r="A18" s="8" t="s">
        <v>64</v>
      </c>
      <c r="B18" s="9" t="s">
        <v>61</v>
      </c>
      <c r="C18" s="10">
        <v>3600</v>
      </c>
      <c r="D18" s="1">
        <v>489</v>
      </c>
      <c r="E18" s="11">
        <v>0.43</v>
      </c>
      <c r="F18" s="6" t="str">
        <f t="shared" si="0"/>
        <v>IberiaDirect</v>
      </c>
      <c r="G18" s="12">
        <v>914</v>
      </c>
      <c r="H18" s="13">
        <v>23</v>
      </c>
      <c r="I18" s="6"/>
      <c r="J18" s="14">
        <v>127.1</v>
      </c>
      <c r="K18" s="6"/>
      <c r="L18" s="14">
        <v>49.4</v>
      </c>
      <c r="M18" s="6"/>
      <c r="N18" s="31">
        <v>-0.61</v>
      </c>
      <c r="O18" s="6"/>
      <c r="P18" s="14">
        <v>76.2</v>
      </c>
      <c r="Q18" s="6"/>
      <c r="R18" s="16"/>
      <c r="S18" s="6"/>
      <c r="T18" s="16"/>
    </row>
    <row r="19" spans="1:20" x14ac:dyDescent="0.2">
      <c r="A19" s="8" t="s">
        <v>64</v>
      </c>
      <c r="B19" s="9" t="s">
        <v>56</v>
      </c>
      <c r="C19" s="10">
        <v>4400</v>
      </c>
      <c r="D19" s="1">
        <v>747</v>
      </c>
      <c r="E19" s="11">
        <v>0.52</v>
      </c>
      <c r="F19" s="6" t="str">
        <f t="shared" si="0"/>
        <v>IberiaPartner</v>
      </c>
      <c r="G19" s="12">
        <v>597</v>
      </c>
      <c r="H19" s="13">
        <v>29</v>
      </c>
      <c r="I19" s="6"/>
      <c r="J19" s="14">
        <v>62.7</v>
      </c>
      <c r="K19" s="6"/>
      <c r="L19" s="14">
        <v>41.4</v>
      </c>
      <c r="M19" s="6"/>
      <c r="N19" s="32">
        <v>-0.34</v>
      </c>
      <c r="O19" s="6"/>
      <c r="P19" s="14">
        <v>49.8</v>
      </c>
      <c r="Q19" s="6"/>
      <c r="R19" s="16"/>
      <c r="S19" s="6"/>
      <c r="T19" s="16"/>
    </row>
    <row r="20" spans="1:20" x14ac:dyDescent="0.2">
      <c r="A20" s="8" t="s">
        <v>66</v>
      </c>
      <c r="B20" s="9" t="s">
        <v>61</v>
      </c>
      <c r="C20" s="10">
        <v>3600</v>
      </c>
      <c r="D20" s="1">
        <v>800</v>
      </c>
      <c r="E20" s="11">
        <v>0.62</v>
      </c>
      <c r="F20" s="6" t="str">
        <f t="shared" si="0"/>
        <v>CEEDirect</v>
      </c>
      <c r="G20" s="12">
        <v>1242</v>
      </c>
      <c r="H20" s="13">
        <v>21</v>
      </c>
      <c r="I20" s="6"/>
      <c r="J20" s="14">
        <v>164.7</v>
      </c>
      <c r="K20" s="6"/>
      <c r="L20" s="33" t="s">
        <v>67</v>
      </c>
      <c r="M20" s="6"/>
      <c r="N20" s="33" t="s">
        <v>67</v>
      </c>
      <c r="O20" s="6"/>
      <c r="P20" s="14">
        <v>103.5</v>
      </c>
      <c r="Q20" s="6"/>
      <c r="R20" s="16"/>
      <c r="S20" s="6"/>
      <c r="T20" s="16"/>
    </row>
    <row r="21" spans="1:20" x14ac:dyDescent="0.2">
      <c r="A21" s="8" t="s">
        <v>66</v>
      </c>
      <c r="B21" s="9" t="s">
        <v>56</v>
      </c>
      <c r="C21" s="10">
        <v>4400</v>
      </c>
      <c r="D21" s="1">
        <v>569</v>
      </c>
      <c r="E21" s="11">
        <v>0.67</v>
      </c>
      <c r="F21" s="6" t="str">
        <f t="shared" si="0"/>
        <v>CEEPartner</v>
      </c>
      <c r="G21" s="12">
        <v>514</v>
      </c>
      <c r="H21" s="13">
        <v>15</v>
      </c>
      <c r="I21" s="6"/>
      <c r="J21" s="14">
        <v>176.6</v>
      </c>
      <c r="K21" s="6"/>
      <c r="L21" s="14">
        <v>93.1</v>
      </c>
      <c r="M21" s="6"/>
      <c r="N21" s="34">
        <v>-0.47</v>
      </c>
      <c r="O21" s="6"/>
      <c r="P21" s="14">
        <v>42.8</v>
      </c>
      <c r="Q21" s="6"/>
      <c r="R21" s="16"/>
      <c r="S21" s="6"/>
      <c r="T21" s="16"/>
    </row>
    <row r="22" spans="1:20" x14ac:dyDescent="0.2">
      <c r="A22" s="8" t="s">
        <v>68</v>
      </c>
      <c r="B22" s="9" t="s">
        <v>61</v>
      </c>
      <c r="C22" s="10">
        <v>3600</v>
      </c>
      <c r="D22" s="1">
        <v>632</v>
      </c>
      <c r="E22" s="11">
        <v>0.43</v>
      </c>
      <c r="F22" s="6" t="str">
        <f t="shared" si="0"/>
        <v>MEADirect</v>
      </c>
      <c r="G22" s="12">
        <v>1279</v>
      </c>
      <c r="H22" s="13">
        <v>56</v>
      </c>
      <c r="I22" s="6"/>
      <c r="J22" s="14">
        <v>55.7</v>
      </c>
      <c r="K22" s="6"/>
      <c r="L22" s="14">
        <v>78.5</v>
      </c>
      <c r="M22" s="6"/>
      <c r="N22" s="35">
        <v>0.41</v>
      </c>
      <c r="O22" s="6"/>
      <c r="P22" s="14">
        <v>106.6</v>
      </c>
      <c r="Q22" s="6"/>
      <c r="R22" s="16"/>
      <c r="S22" s="6"/>
      <c r="T22" s="16"/>
    </row>
    <row r="23" spans="1:20" x14ac:dyDescent="0.2">
      <c r="A23" s="8" t="s">
        <v>68</v>
      </c>
      <c r="B23" s="9" t="s">
        <v>56</v>
      </c>
      <c r="C23" s="10">
        <v>4400</v>
      </c>
      <c r="D23" s="1">
        <v>696</v>
      </c>
      <c r="E23" s="11">
        <v>0.59</v>
      </c>
      <c r="F23" s="6" t="str">
        <f t="shared" si="0"/>
        <v>MEAPartner</v>
      </c>
      <c r="G23" s="12">
        <v>523</v>
      </c>
      <c r="H23" s="13">
        <v>17</v>
      </c>
      <c r="I23" s="6"/>
      <c r="J23" s="14">
        <v>114.5</v>
      </c>
      <c r="K23" s="6"/>
      <c r="L23" s="14">
        <v>41.1</v>
      </c>
      <c r="M23" s="6"/>
      <c r="N23" s="36">
        <v>-0.64</v>
      </c>
      <c r="O23" s="6"/>
      <c r="P23" s="14">
        <v>43.6</v>
      </c>
      <c r="Q23" s="6"/>
      <c r="R23" s="16"/>
      <c r="S23" s="6"/>
      <c r="T23" s="16"/>
    </row>
    <row r="24" spans="1:20" x14ac:dyDescent="0.2">
      <c r="A24" s="8" t="s">
        <v>69</v>
      </c>
      <c r="B24" s="9" t="s">
        <v>58</v>
      </c>
      <c r="C24" s="10">
        <v>3600</v>
      </c>
      <c r="D24" s="1">
        <v>1068</v>
      </c>
      <c r="E24" s="11">
        <v>0.59</v>
      </c>
      <c r="F24" s="6" t="str">
        <f t="shared" si="0"/>
        <v>ANZMary</v>
      </c>
      <c r="G24" s="12">
        <v>2659</v>
      </c>
      <c r="H24" s="13">
        <v>171</v>
      </c>
      <c r="I24" s="6"/>
      <c r="J24" s="14">
        <v>31</v>
      </c>
      <c r="K24" s="6"/>
      <c r="L24" s="33" t="s">
        <v>67</v>
      </c>
      <c r="M24" s="6"/>
      <c r="N24" s="33" t="s">
        <v>67</v>
      </c>
      <c r="O24" s="6"/>
      <c r="P24" s="14">
        <v>221.6</v>
      </c>
      <c r="Q24" s="6"/>
      <c r="R24" s="16"/>
      <c r="S24" s="6"/>
      <c r="T24" s="16"/>
    </row>
    <row r="25" spans="1:20" x14ac:dyDescent="0.2">
      <c r="A25" s="8" t="s">
        <v>69</v>
      </c>
      <c r="B25" s="9" t="s">
        <v>55</v>
      </c>
      <c r="C25" s="10">
        <v>3600</v>
      </c>
      <c r="D25" s="1">
        <v>1347</v>
      </c>
      <c r="E25" s="11">
        <v>0.5</v>
      </c>
      <c r="F25" s="6" t="str">
        <f t="shared" si="0"/>
        <v>ANZCorporate</v>
      </c>
      <c r="G25" s="12">
        <v>319</v>
      </c>
      <c r="H25" s="13">
        <v>6</v>
      </c>
      <c r="I25" s="6"/>
      <c r="J25" s="14">
        <v>71.099999999999994</v>
      </c>
      <c r="K25" s="6"/>
      <c r="L25" s="33" t="s">
        <v>67</v>
      </c>
      <c r="M25" s="6"/>
      <c r="N25" s="33" t="s">
        <v>67</v>
      </c>
      <c r="O25" s="6"/>
      <c r="P25" s="14">
        <v>26.6</v>
      </c>
      <c r="Q25" s="6"/>
      <c r="R25" s="16"/>
      <c r="S25" s="6"/>
      <c r="T25" s="16"/>
    </row>
    <row r="26" spans="1:20" x14ac:dyDescent="0.2">
      <c r="A26" s="8" t="s">
        <v>69</v>
      </c>
      <c r="B26" s="9" t="s">
        <v>56</v>
      </c>
      <c r="C26" s="10">
        <v>4400</v>
      </c>
      <c r="D26" s="1">
        <v>696</v>
      </c>
      <c r="E26" s="11">
        <v>0.59</v>
      </c>
      <c r="F26" s="6" t="str">
        <f t="shared" si="0"/>
        <v>ANZPartner</v>
      </c>
      <c r="G26" s="12">
        <v>822</v>
      </c>
      <c r="H26" s="13">
        <v>69</v>
      </c>
      <c r="I26" s="6"/>
      <c r="J26" s="14">
        <v>44.8</v>
      </c>
      <c r="K26" s="6"/>
      <c r="L26" s="33" t="s">
        <v>67</v>
      </c>
      <c r="M26" s="6"/>
      <c r="N26" s="33" t="s">
        <v>67</v>
      </c>
      <c r="O26" s="6"/>
      <c r="P26" s="14">
        <v>68.5</v>
      </c>
      <c r="Q26" s="6"/>
      <c r="R26" s="16"/>
      <c r="S26" s="6"/>
      <c r="T26" s="16"/>
    </row>
    <row r="27" spans="1:20" x14ac:dyDescent="0.2">
      <c r="A27" s="8" t="s">
        <v>70</v>
      </c>
      <c r="B27" s="9" t="s">
        <v>61</v>
      </c>
      <c r="C27" s="10">
        <v>3600</v>
      </c>
      <c r="D27" s="1">
        <v>1575</v>
      </c>
      <c r="E27" s="11">
        <v>0.67</v>
      </c>
      <c r="F27" s="6" t="str">
        <f t="shared" si="0"/>
        <v>IndiaDirect</v>
      </c>
      <c r="G27" s="12">
        <v>3056</v>
      </c>
      <c r="H27" s="13">
        <v>12</v>
      </c>
      <c r="I27" s="6"/>
      <c r="J27" s="14">
        <v>388</v>
      </c>
      <c r="K27" s="6"/>
      <c r="L27" s="33" t="s">
        <v>67</v>
      </c>
      <c r="M27" s="6"/>
      <c r="N27" s="33" t="s">
        <v>67</v>
      </c>
      <c r="O27" s="6"/>
      <c r="P27" s="14">
        <v>254.7</v>
      </c>
      <c r="Q27" s="6"/>
      <c r="R27" s="16"/>
      <c r="S27" s="6"/>
      <c r="T27" s="16"/>
    </row>
    <row r="28" spans="1:20" x14ac:dyDescent="0.2">
      <c r="A28" s="8" t="s">
        <v>70</v>
      </c>
      <c r="B28" s="9" t="s">
        <v>56</v>
      </c>
      <c r="C28" s="10">
        <v>4400</v>
      </c>
      <c r="D28" s="1">
        <v>608</v>
      </c>
      <c r="E28" s="11">
        <v>0.6</v>
      </c>
      <c r="F28" s="6" t="str">
        <f t="shared" si="0"/>
        <v>IndiaPartner</v>
      </c>
      <c r="G28" s="12">
        <v>2376</v>
      </c>
      <c r="H28" s="13">
        <v>5</v>
      </c>
      <c r="I28" s="6"/>
      <c r="J28" s="14">
        <v>2063.4</v>
      </c>
      <c r="K28" s="6"/>
      <c r="L28" s="33" t="s">
        <v>67</v>
      </c>
      <c r="M28" s="6"/>
      <c r="N28" s="33" t="s">
        <v>67</v>
      </c>
      <c r="O28" s="6"/>
      <c r="P28" s="14">
        <v>198</v>
      </c>
      <c r="Q28" s="6"/>
      <c r="R28" s="16"/>
      <c r="S28" s="6"/>
      <c r="T28" s="16"/>
    </row>
    <row r="29" spans="1:20" x14ac:dyDescent="0.2">
      <c r="A29" s="8" t="s">
        <v>71</v>
      </c>
      <c r="B29" s="9" t="s">
        <v>61</v>
      </c>
      <c r="C29" s="10">
        <v>3600</v>
      </c>
      <c r="D29" s="1">
        <v>950</v>
      </c>
      <c r="E29" s="11">
        <v>0.83</v>
      </c>
      <c r="F29" s="6" t="str">
        <f t="shared" si="0"/>
        <v>SEADirect</v>
      </c>
      <c r="G29" s="12">
        <v>1931</v>
      </c>
      <c r="H29" s="13">
        <v>40</v>
      </c>
      <c r="I29" s="6"/>
      <c r="J29" s="14">
        <v>151</v>
      </c>
      <c r="K29" s="6"/>
      <c r="L29" s="33" t="s">
        <v>67</v>
      </c>
      <c r="M29" s="6"/>
      <c r="N29" s="33" t="s">
        <v>67</v>
      </c>
      <c r="O29" s="6"/>
      <c r="P29" s="14">
        <v>160.9</v>
      </c>
      <c r="Q29" s="6"/>
      <c r="R29" s="16"/>
      <c r="S29" s="6"/>
      <c r="T29" s="16"/>
    </row>
    <row r="30" spans="1:20" x14ac:dyDescent="0.2">
      <c r="A30" s="8" t="s">
        <v>71</v>
      </c>
      <c r="B30" s="9" t="s">
        <v>56</v>
      </c>
      <c r="C30" s="10">
        <v>4400</v>
      </c>
      <c r="D30" s="1">
        <v>674</v>
      </c>
      <c r="E30" s="11">
        <v>0.5</v>
      </c>
      <c r="F30" s="6" t="str">
        <f t="shared" si="0"/>
        <v>SEAPartner</v>
      </c>
      <c r="G30" s="12">
        <v>1071</v>
      </c>
      <c r="H30" s="13">
        <v>8</v>
      </c>
      <c r="I30" s="6"/>
      <c r="J30" s="14">
        <v>437</v>
      </c>
      <c r="K30" s="6"/>
      <c r="L30" s="33" t="s">
        <v>67</v>
      </c>
      <c r="M30" s="6"/>
      <c r="N30" s="33" t="s">
        <v>67</v>
      </c>
      <c r="O30" s="6"/>
      <c r="P30" s="14">
        <v>89.3</v>
      </c>
      <c r="Q30" s="6"/>
      <c r="R30" s="16"/>
      <c r="S30" s="6"/>
      <c r="T30" s="16"/>
    </row>
    <row r="31" spans="1:20" x14ac:dyDescent="0.2">
      <c r="A31" s="8" t="s">
        <v>72</v>
      </c>
      <c r="B31" s="9" t="s">
        <v>61</v>
      </c>
      <c r="C31" s="10">
        <v>3600</v>
      </c>
      <c r="D31" s="1">
        <v>606</v>
      </c>
      <c r="E31" s="11">
        <v>0.5</v>
      </c>
      <c r="F31" s="6" t="str">
        <f t="shared" si="0"/>
        <v>JapanDirect</v>
      </c>
      <c r="G31" s="12">
        <v>188</v>
      </c>
      <c r="H31" s="13">
        <v>6</v>
      </c>
      <c r="I31" s="6"/>
      <c r="J31" s="14">
        <v>93.1</v>
      </c>
      <c r="K31" s="6"/>
      <c r="L31" s="33" t="s">
        <v>67</v>
      </c>
      <c r="M31" s="6"/>
      <c r="N31" s="33" t="s">
        <v>67</v>
      </c>
      <c r="O31" s="6"/>
      <c r="P31" s="14">
        <v>15.7</v>
      </c>
      <c r="Q31" s="6"/>
      <c r="R31" s="16"/>
      <c r="S31" s="6"/>
      <c r="T31" s="16"/>
    </row>
    <row r="32" spans="1:20" x14ac:dyDescent="0.2">
      <c r="A32" s="37" t="s">
        <v>72</v>
      </c>
      <c r="B32" s="38" t="s">
        <v>56</v>
      </c>
      <c r="C32" s="39">
        <v>4400</v>
      </c>
      <c r="D32" s="40">
        <v>744</v>
      </c>
      <c r="E32" s="41">
        <v>0.88</v>
      </c>
      <c r="F32" s="6" t="str">
        <f t="shared" si="0"/>
        <v>JapanPartner</v>
      </c>
      <c r="G32" s="42">
        <v>98</v>
      </c>
      <c r="H32" s="43">
        <v>8</v>
      </c>
      <c r="I32" s="6"/>
      <c r="J32" s="44">
        <v>63.4</v>
      </c>
      <c r="K32" s="6"/>
      <c r="L32" s="45" t="s">
        <v>67</v>
      </c>
      <c r="M32" s="6"/>
      <c r="N32" s="45" t="s">
        <v>67</v>
      </c>
      <c r="O32" s="6"/>
      <c r="P32" s="44">
        <v>8.1999999999999993</v>
      </c>
      <c r="Q32" s="6"/>
      <c r="R32" s="46"/>
      <c r="S32" s="6"/>
      <c r="T32" s="4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3"/>
  <sheetViews>
    <sheetView workbookViewId="0"/>
  </sheetViews>
  <sheetFormatPr baseColWidth="10" defaultColWidth="14.5" defaultRowHeight="15.75" customHeight="1" x14ac:dyDescent="0.15"/>
  <sheetData>
    <row r="1" spans="1:2" ht="15.75" customHeight="1" x14ac:dyDescent="0.15">
      <c r="A1" s="2" t="s">
        <v>73</v>
      </c>
      <c r="B1" s="47" t="s">
        <v>74</v>
      </c>
    </row>
    <row r="2" spans="1:2" ht="15.75" customHeight="1" x14ac:dyDescent="0.15">
      <c r="A2" s="2" t="s">
        <v>75</v>
      </c>
      <c r="B2" s="2" t="s">
        <v>76</v>
      </c>
    </row>
    <row r="3" spans="1:2" ht="15.75" customHeight="1" x14ac:dyDescent="0.15">
      <c r="A3" s="2" t="s">
        <v>77</v>
      </c>
      <c r="B3" s="47" t="s">
        <v>79</v>
      </c>
    </row>
  </sheetData>
  <hyperlinks>
    <hyperlink ref="B1" r:id="rId1" location="gid=311650072" xr:uid="{00000000-0004-0000-0600-000000000000}"/>
    <hyperlink ref="B3" r:id="rId2" location="gid=324369679" xr:uid="{00000000-0004-0000-0600-000001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39"/>
  <sheetViews>
    <sheetView workbookViewId="0"/>
  </sheetViews>
  <sheetFormatPr baseColWidth="10" defaultColWidth="14.5" defaultRowHeight="15.75" customHeight="1" x14ac:dyDescent="0.15"/>
  <sheetData>
    <row r="1" spans="1:19" ht="15.75" customHeight="1" x14ac:dyDescent="0.15">
      <c r="A1" s="48" t="s">
        <v>1</v>
      </c>
      <c r="B1" s="48" t="s">
        <v>1</v>
      </c>
      <c r="C1" s="48" t="s">
        <v>40</v>
      </c>
      <c r="D1" s="48" t="s">
        <v>81</v>
      </c>
      <c r="E1" s="48" t="s">
        <v>82</v>
      </c>
      <c r="F1" s="49" t="s">
        <v>83</v>
      </c>
      <c r="G1" s="50">
        <v>42370</v>
      </c>
      <c r="H1" s="50">
        <v>42401</v>
      </c>
      <c r="I1" s="50">
        <v>42430</v>
      </c>
      <c r="J1" s="50">
        <v>42461</v>
      </c>
      <c r="K1" s="50">
        <v>42491</v>
      </c>
      <c r="L1" s="50">
        <v>42522</v>
      </c>
      <c r="M1" s="50">
        <v>42552</v>
      </c>
      <c r="N1" s="50">
        <v>42583</v>
      </c>
      <c r="O1" s="50">
        <v>42614</v>
      </c>
      <c r="P1" s="50">
        <v>42644</v>
      </c>
      <c r="Q1" s="50">
        <v>42675</v>
      </c>
      <c r="R1" s="50">
        <v>42705</v>
      </c>
      <c r="S1" s="51"/>
    </row>
    <row r="2" spans="1:19" ht="15.75" customHeight="1" x14ac:dyDescent="0.15">
      <c r="A2" s="52" t="s">
        <v>52</v>
      </c>
      <c r="B2" s="52" t="s">
        <v>85</v>
      </c>
      <c r="C2" s="52" t="s">
        <v>53</v>
      </c>
      <c r="D2" s="53">
        <v>0.6</v>
      </c>
      <c r="E2" s="54" t="s">
        <v>67</v>
      </c>
      <c r="F2" s="55">
        <v>4</v>
      </c>
      <c r="G2" s="56">
        <v>4</v>
      </c>
      <c r="H2" s="56">
        <v>4</v>
      </c>
      <c r="I2" s="56">
        <v>4</v>
      </c>
      <c r="J2" s="56">
        <v>4</v>
      </c>
      <c r="K2" s="56">
        <v>4</v>
      </c>
      <c r="L2" s="56">
        <v>4</v>
      </c>
      <c r="M2" s="56">
        <v>4</v>
      </c>
      <c r="N2" s="57">
        <v>5</v>
      </c>
      <c r="O2" s="57">
        <v>7</v>
      </c>
      <c r="P2" s="57">
        <v>7</v>
      </c>
      <c r="Q2" s="57">
        <v>7</v>
      </c>
      <c r="R2" s="57">
        <v>7</v>
      </c>
      <c r="S2" s="58" t="s">
        <v>88</v>
      </c>
    </row>
    <row r="3" spans="1:19" ht="15.75" customHeight="1" x14ac:dyDescent="0.15">
      <c r="A3" s="52" t="s">
        <v>52</v>
      </c>
      <c r="B3" s="52" t="s">
        <v>85</v>
      </c>
      <c r="C3" s="52" t="s">
        <v>54</v>
      </c>
      <c r="D3" s="59">
        <v>0.9</v>
      </c>
      <c r="E3" s="54" t="s">
        <v>67</v>
      </c>
      <c r="F3" s="55">
        <v>4</v>
      </c>
      <c r="G3" s="57">
        <v>5</v>
      </c>
      <c r="H3" s="57">
        <v>5</v>
      </c>
      <c r="I3" s="57">
        <v>5</v>
      </c>
      <c r="J3" s="57">
        <v>5</v>
      </c>
      <c r="K3" s="57">
        <v>6</v>
      </c>
      <c r="L3" s="57">
        <v>7</v>
      </c>
      <c r="M3" s="57">
        <v>7</v>
      </c>
      <c r="N3" s="57">
        <v>7</v>
      </c>
      <c r="O3" s="57">
        <v>7</v>
      </c>
      <c r="P3" s="57">
        <v>7</v>
      </c>
      <c r="Q3" s="57">
        <v>7</v>
      </c>
      <c r="R3" s="57">
        <v>7</v>
      </c>
      <c r="S3" s="58" t="s">
        <v>92</v>
      </c>
    </row>
    <row r="4" spans="1:19" ht="15.75" customHeight="1" x14ac:dyDescent="0.15">
      <c r="A4" s="52" t="s">
        <v>52</v>
      </c>
      <c r="B4" s="52" t="s">
        <v>85</v>
      </c>
      <c r="C4" s="52" t="s">
        <v>55</v>
      </c>
      <c r="D4" s="60">
        <v>-0.53</v>
      </c>
      <c r="E4" s="61">
        <v>1.21</v>
      </c>
      <c r="F4" s="55">
        <v>2</v>
      </c>
      <c r="G4" s="57">
        <v>2</v>
      </c>
      <c r="H4" s="57">
        <v>3</v>
      </c>
      <c r="I4" s="57">
        <v>3</v>
      </c>
      <c r="J4" s="57">
        <v>3</v>
      </c>
      <c r="K4" s="57">
        <v>3</v>
      </c>
      <c r="L4" s="57">
        <v>3</v>
      </c>
      <c r="M4" s="57">
        <v>3</v>
      </c>
      <c r="N4" s="57">
        <v>3</v>
      </c>
      <c r="O4" s="57">
        <v>3</v>
      </c>
      <c r="P4" s="57">
        <v>3</v>
      </c>
      <c r="Q4" s="57">
        <v>3</v>
      </c>
      <c r="R4" s="57">
        <v>3</v>
      </c>
      <c r="S4" s="58" t="s">
        <v>93</v>
      </c>
    </row>
    <row r="5" spans="1:19" ht="15.75" customHeight="1" x14ac:dyDescent="0.15">
      <c r="A5" s="52" t="s">
        <v>52</v>
      </c>
      <c r="B5" s="52" t="s">
        <v>85</v>
      </c>
      <c r="C5" s="52" t="s">
        <v>56</v>
      </c>
      <c r="D5" s="62">
        <v>2.44</v>
      </c>
      <c r="E5" s="63">
        <v>0.84</v>
      </c>
      <c r="F5" s="55">
        <v>5</v>
      </c>
      <c r="G5" s="64">
        <v>5</v>
      </c>
      <c r="H5" s="64">
        <v>5</v>
      </c>
      <c r="I5" s="64">
        <v>5</v>
      </c>
      <c r="J5" s="64">
        <v>5</v>
      </c>
      <c r="K5" s="64">
        <v>5</v>
      </c>
      <c r="L5" s="64">
        <v>5</v>
      </c>
      <c r="M5" s="64">
        <v>4</v>
      </c>
      <c r="N5" s="64">
        <v>4</v>
      </c>
      <c r="O5" s="64">
        <v>4</v>
      </c>
      <c r="P5" s="64">
        <v>4</v>
      </c>
      <c r="Q5" s="64">
        <v>4</v>
      </c>
      <c r="R5" s="64">
        <v>4</v>
      </c>
      <c r="S5" s="58" t="s">
        <v>94</v>
      </c>
    </row>
    <row r="6" spans="1:19" ht="15.75" customHeight="1" x14ac:dyDescent="0.15">
      <c r="A6" s="52" t="s">
        <v>57</v>
      </c>
      <c r="B6" s="52" t="s">
        <v>85</v>
      </c>
      <c r="C6" s="52" t="s">
        <v>58</v>
      </c>
      <c r="D6" s="65">
        <v>-0.28999999999999998</v>
      </c>
      <c r="E6" s="66">
        <v>1.71</v>
      </c>
      <c r="F6" s="55">
        <v>3</v>
      </c>
      <c r="G6" s="64">
        <v>2</v>
      </c>
      <c r="H6" s="64">
        <v>2</v>
      </c>
      <c r="I6" s="57">
        <v>3</v>
      </c>
      <c r="J6" s="57">
        <v>3</v>
      </c>
      <c r="K6" s="57">
        <v>3</v>
      </c>
      <c r="L6" s="57">
        <v>3</v>
      </c>
      <c r="M6" s="57">
        <v>3</v>
      </c>
      <c r="N6" s="57">
        <v>3</v>
      </c>
      <c r="O6" s="57">
        <v>3</v>
      </c>
      <c r="P6" s="57">
        <v>3</v>
      </c>
      <c r="Q6" s="57">
        <v>3</v>
      </c>
      <c r="R6" s="57">
        <v>3</v>
      </c>
      <c r="S6" s="58" t="s">
        <v>95</v>
      </c>
    </row>
    <row r="7" spans="1:19" ht="15.75" customHeight="1" x14ac:dyDescent="0.15">
      <c r="A7" s="52" t="s">
        <v>57</v>
      </c>
      <c r="B7" s="52" t="s">
        <v>85</v>
      </c>
      <c r="C7" s="52" t="s">
        <v>55</v>
      </c>
      <c r="D7" s="67">
        <v>-0.02</v>
      </c>
      <c r="E7" s="68">
        <v>-0.27</v>
      </c>
      <c r="F7" s="55">
        <v>0.5</v>
      </c>
      <c r="G7" s="57">
        <v>0.5</v>
      </c>
      <c r="H7" s="57">
        <v>0.5</v>
      </c>
      <c r="I7" s="57">
        <v>0.5</v>
      </c>
      <c r="J7" s="57">
        <v>0.5</v>
      </c>
      <c r="K7" s="57">
        <v>0.5</v>
      </c>
      <c r="L7" s="57">
        <v>0.5</v>
      </c>
      <c r="M7" s="57">
        <v>0.5</v>
      </c>
      <c r="N7" s="57">
        <v>0.5</v>
      </c>
      <c r="O7" s="57">
        <v>0.5</v>
      </c>
      <c r="P7" s="57">
        <v>0.5</v>
      </c>
      <c r="Q7" s="57">
        <v>0.5</v>
      </c>
      <c r="R7" s="57">
        <v>0.5</v>
      </c>
      <c r="S7" s="58" t="s">
        <v>96</v>
      </c>
    </row>
    <row r="8" spans="1:19" ht="15.75" customHeight="1" x14ac:dyDescent="0.15">
      <c r="A8" s="52" t="s">
        <v>57</v>
      </c>
      <c r="B8" s="52" t="s">
        <v>85</v>
      </c>
      <c r="C8" s="52" t="s">
        <v>56</v>
      </c>
      <c r="D8" s="69">
        <v>2.37</v>
      </c>
      <c r="E8" s="70">
        <v>2.73</v>
      </c>
      <c r="F8" s="55">
        <v>1.5</v>
      </c>
      <c r="G8" s="64">
        <v>1.5</v>
      </c>
      <c r="H8" s="64">
        <v>1.5</v>
      </c>
      <c r="I8" s="64">
        <v>1.5</v>
      </c>
      <c r="J8" s="64">
        <v>1</v>
      </c>
      <c r="K8" s="64">
        <v>1</v>
      </c>
      <c r="L8" s="64">
        <v>1</v>
      </c>
      <c r="M8" s="64">
        <v>1</v>
      </c>
      <c r="N8" s="64">
        <v>0.5</v>
      </c>
      <c r="O8" s="64">
        <v>0.5</v>
      </c>
      <c r="P8" s="64">
        <v>0.5</v>
      </c>
      <c r="Q8" s="64">
        <v>0.5</v>
      </c>
      <c r="R8" s="64">
        <v>1</v>
      </c>
      <c r="S8" s="58" t="s">
        <v>97</v>
      </c>
    </row>
    <row r="9" spans="1:19" ht="15.75" customHeight="1" x14ac:dyDescent="0.15">
      <c r="A9" s="52" t="s">
        <v>59</v>
      </c>
      <c r="B9" s="52" t="s">
        <v>85</v>
      </c>
      <c r="C9" s="52" t="s">
        <v>58</v>
      </c>
      <c r="D9" s="71">
        <v>-1.02</v>
      </c>
      <c r="E9" s="72">
        <v>1.41</v>
      </c>
      <c r="F9" s="55">
        <v>3</v>
      </c>
      <c r="G9" s="57">
        <v>2</v>
      </c>
      <c r="H9" s="57">
        <v>3</v>
      </c>
      <c r="I9" s="57">
        <v>3</v>
      </c>
      <c r="J9" s="57">
        <v>3</v>
      </c>
      <c r="K9" s="57">
        <v>3</v>
      </c>
      <c r="L9" s="57">
        <v>3</v>
      </c>
      <c r="M9" s="57">
        <v>3</v>
      </c>
      <c r="N9" s="57">
        <v>3</v>
      </c>
      <c r="O9" s="57">
        <v>3</v>
      </c>
      <c r="P9" s="57">
        <v>3</v>
      </c>
      <c r="Q9" s="57">
        <v>3</v>
      </c>
      <c r="R9" s="57">
        <v>3</v>
      </c>
      <c r="S9" s="58" t="s">
        <v>98</v>
      </c>
    </row>
    <row r="10" spans="1:19" ht="15.75" customHeight="1" x14ac:dyDescent="0.15">
      <c r="A10" s="52" t="s">
        <v>59</v>
      </c>
      <c r="B10" s="52" t="s">
        <v>85</v>
      </c>
      <c r="C10" s="52" t="s">
        <v>55</v>
      </c>
      <c r="D10" s="73">
        <v>-0.14000000000000001</v>
      </c>
      <c r="E10" s="74">
        <v>10.09</v>
      </c>
      <c r="F10" s="55">
        <v>0.5</v>
      </c>
      <c r="G10" s="57">
        <v>0.5</v>
      </c>
      <c r="H10" s="57">
        <v>0.5</v>
      </c>
      <c r="I10" s="57">
        <v>0.5</v>
      </c>
      <c r="J10" s="57">
        <v>0.5</v>
      </c>
      <c r="K10" s="57">
        <v>0.5</v>
      </c>
      <c r="L10" s="57">
        <v>0.5</v>
      </c>
      <c r="M10" s="57">
        <v>0.5</v>
      </c>
      <c r="N10" s="57">
        <v>0.5</v>
      </c>
      <c r="O10" s="57">
        <v>0.5</v>
      </c>
      <c r="P10" s="57">
        <v>0.5</v>
      </c>
      <c r="Q10" s="57">
        <v>0.5</v>
      </c>
      <c r="R10" s="57">
        <v>0.5</v>
      </c>
      <c r="S10" s="58" t="s">
        <v>99</v>
      </c>
    </row>
    <row r="11" spans="1:19" ht="15.75" customHeight="1" x14ac:dyDescent="0.15">
      <c r="A11" s="52" t="s">
        <v>59</v>
      </c>
      <c r="B11" s="52" t="s">
        <v>85</v>
      </c>
      <c r="C11" s="52" t="s">
        <v>56</v>
      </c>
      <c r="D11" s="75">
        <v>1.54</v>
      </c>
      <c r="E11" s="76">
        <v>1.51</v>
      </c>
      <c r="F11" s="55">
        <v>1.5</v>
      </c>
      <c r="G11" s="64">
        <v>1.5</v>
      </c>
      <c r="H11" s="64">
        <v>1.5</v>
      </c>
      <c r="I11" s="64">
        <v>1.5</v>
      </c>
      <c r="J11" s="64">
        <v>1</v>
      </c>
      <c r="K11" s="64">
        <v>1</v>
      </c>
      <c r="L11" s="64">
        <v>1</v>
      </c>
      <c r="M11" s="64">
        <v>1</v>
      </c>
      <c r="N11" s="64">
        <v>0.5</v>
      </c>
      <c r="O11" s="64">
        <v>0.5</v>
      </c>
      <c r="P11" s="64">
        <v>0.5</v>
      </c>
      <c r="Q11" s="64">
        <v>0.5</v>
      </c>
      <c r="R11" s="64">
        <v>1</v>
      </c>
      <c r="S11" s="58" t="s">
        <v>100</v>
      </c>
    </row>
    <row r="12" spans="1:19" ht="15.75" customHeight="1" x14ac:dyDescent="0.15">
      <c r="A12" s="52" t="s">
        <v>60</v>
      </c>
      <c r="B12" s="52" t="s">
        <v>85</v>
      </c>
      <c r="C12" s="52" t="s">
        <v>61</v>
      </c>
      <c r="D12" s="77">
        <v>-0.06</v>
      </c>
      <c r="E12" s="70">
        <v>2.75</v>
      </c>
      <c r="F12" s="55">
        <v>2</v>
      </c>
      <c r="G12" s="57">
        <v>2</v>
      </c>
      <c r="H12" s="57">
        <v>2</v>
      </c>
      <c r="I12" s="57">
        <v>2</v>
      </c>
      <c r="J12" s="57">
        <v>2</v>
      </c>
      <c r="K12" s="57">
        <v>2</v>
      </c>
      <c r="L12" s="57">
        <v>2</v>
      </c>
      <c r="M12" s="57">
        <v>2</v>
      </c>
      <c r="N12" s="57">
        <v>2</v>
      </c>
      <c r="O12" s="57">
        <v>2</v>
      </c>
      <c r="P12" s="57">
        <v>2</v>
      </c>
      <c r="Q12" s="57">
        <v>2</v>
      </c>
      <c r="R12" s="57">
        <v>2</v>
      </c>
      <c r="S12" s="58" t="s">
        <v>101</v>
      </c>
    </row>
    <row r="13" spans="1:19" ht="15.75" customHeight="1" x14ac:dyDescent="0.15">
      <c r="A13" s="52" t="s">
        <v>60</v>
      </c>
      <c r="B13" s="52" t="s">
        <v>85</v>
      </c>
      <c r="C13" s="52" t="s">
        <v>56</v>
      </c>
      <c r="D13" s="78">
        <v>2.09</v>
      </c>
      <c r="E13" s="79">
        <v>0.94</v>
      </c>
      <c r="F13" s="55">
        <v>2</v>
      </c>
      <c r="G13" s="64">
        <v>2</v>
      </c>
      <c r="H13" s="64">
        <v>1</v>
      </c>
      <c r="I13" s="64">
        <v>1</v>
      </c>
      <c r="J13" s="64">
        <v>1</v>
      </c>
      <c r="K13" s="64">
        <v>1</v>
      </c>
      <c r="L13" s="64">
        <v>1</v>
      </c>
      <c r="M13" s="64">
        <v>2</v>
      </c>
      <c r="N13" s="64">
        <v>2</v>
      </c>
      <c r="O13" s="64">
        <v>2</v>
      </c>
      <c r="P13" s="64">
        <v>2</v>
      </c>
      <c r="Q13" s="64">
        <v>3</v>
      </c>
      <c r="R13" s="64">
        <v>3</v>
      </c>
      <c r="S13" s="58" t="s">
        <v>102</v>
      </c>
    </row>
    <row r="14" spans="1:19" ht="15.75" customHeight="1" x14ac:dyDescent="0.15">
      <c r="A14" s="52" t="s">
        <v>62</v>
      </c>
      <c r="B14" s="52" t="s">
        <v>85</v>
      </c>
      <c r="C14" s="52" t="s">
        <v>61</v>
      </c>
      <c r="D14" s="80">
        <v>1.32</v>
      </c>
      <c r="E14" s="81">
        <v>1.02</v>
      </c>
      <c r="F14" s="55">
        <v>1</v>
      </c>
      <c r="G14" s="64">
        <v>1</v>
      </c>
      <c r="H14" s="64">
        <v>1</v>
      </c>
      <c r="I14" s="56">
        <v>2</v>
      </c>
      <c r="J14" s="56">
        <v>2</v>
      </c>
      <c r="K14" s="56">
        <v>2</v>
      </c>
      <c r="L14" s="56">
        <v>2</v>
      </c>
      <c r="M14" s="56">
        <v>2</v>
      </c>
      <c r="N14" s="56">
        <v>2</v>
      </c>
      <c r="O14" s="56">
        <v>2</v>
      </c>
      <c r="P14" s="56">
        <v>2</v>
      </c>
      <c r="Q14" s="56">
        <v>2</v>
      </c>
      <c r="R14" s="56">
        <v>2</v>
      </c>
      <c r="S14" s="58" t="s">
        <v>104</v>
      </c>
    </row>
    <row r="15" spans="1:19" ht="15.75" customHeight="1" x14ac:dyDescent="0.15">
      <c r="A15" s="52" t="s">
        <v>62</v>
      </c>
      <c r="B15" s="52" t="s">
        <v>85</v>
      </c>
      <c r="C15" s="52" t="s">
        <v>56</v>
      </c>
      <c r="D15" s="82">
        <v>0.79</v>
      </c>
      <c r="E15" s="83">
        <v>3.5</v>
      </c>
      <c r="F15" s="55">
        <v>1</v>
      </c>
      <c r="G15" s="64">
        <v>1</v>
      </c>
      <c r="H15" s="64">
        <v>1</v>
      </c>
      <c r="I15" s="64">
        <v>1</v>
      </c>
      <c r="J15" s="64">
        <v>1</v>
      </c>
      <c r="K15" s="57">
        <v>2</v>
      </c>
      <c r="L15" s="57">
        <v>2</v>
      </c>
      <c r="M15" s="57">
        <v>2</v>
      </c>
      <c r="N15" s="57">
        <v>2</v>
      </c>
      <c r="O15" s="57">
        <v>2</v>
      </c>
      <c r="P15" s="64">
        <v>1</v>
      </c>
      <c r="Q15" s="64">
        <v>1</v>
      </c>
      <c r="R15" s="64">
        <v>1</v>
      </c>
      <c r="S15" s="58" t="s">
        <v>105</v>
      </c>
    </row>
    <row r="16" spans="1:19" ht="15.75" customHeight="1" x14ac:dyDescent="0.15">
      <c r="A16" s="52" t="s">
        <v>64</v>
      </c>
      <c r="B16" s="52" t="s">
        <v>85</v>
      </c>
      <c r="C16" s="52" t="s">
        <v>61</v>
      </c>
      <c r="D16" s="84">
        <v>0.54</v>
      </c>
      <c r="E16" s="85">
        <v>-0.38</v>
      </c>
      <c r="F16" s="55">
        <v>1</v>
      </c>
      <c r="G16" s="64">
        <v>1</v>
      </c>
      <c r="H16" s="64">
        <v>1</v>
      </c>
      <c r="I16" s="64">
        <v>1</v>
      </c>
      <c r="J16" s="64">
        <v>1</v>
      </c>
      <c r="K16" s="64">
        <v>1</v>
      </c>
      <c r="L16" s="64">
        <v>1</v>
      </c>
      <c r="M16" s="64">
        <v>1</v>
      </c>
      <c r="N16" s="64">
        <v>1</v>
      </c>
      <c r="O16" s="64">
        <v>1</v>
      </c>
      <c r="P16" s="64">
        <v>1</v>
      </c>
      <c r="Q16" s="64">
        <v>1</v>
      </c>
      <c r="R16" s="64">
        <v>1</v>
      </c>
      <c r="S16" s="58" t="s">
        <v>106</v>
      </c>
    </row>
    <row r="17" spans="1:19" ht="15.75" customHeight="1" x14ac:dyDescent="0.15">
      <c r="A17" s="52" t="s">
        <v>64</v>
      </c>
      <c r="B17" s="52" t="s">
        <v>85</v>
      </c>
      <c r="C17" s="52" t="s">
        <v>56</v>
      </c>
      <c r="D17" s="86">
        <v>0.88</v>
      </c>
      <c r="E17" s="87">
        <v>1.81</v>
      </c>
      <c r="F17" s="55">
        <v>1</v>
      </c>
      <c r="G17" s="64">
        <v>1</v>
      </c>
      <c r="H17" s="57">
        <v>2</v>
      </c>
      <c r="I17" s="57">
        <v>2</v>
      </c>
      <c r="J17" s="57">
        <v>2</v>
      </c>
      <c r="K17" s="57">
        <v>2</v>
      </c>
      <c r="L17" s="57">
        <v>2</v>
      </c>
      <c r="M17" s="57">
        <v>2</v>
      </c>
      <c r="N17" s="57">
        <v>2</v>
      </c>
      <c r="O17" s="57">
        <v>2</v>
      </c>
      <c r="P17" s="57">
        <v>2</v>
      </c>
      <c r="Q17" s="57">
        <v>2</v>
      </c>
      <c r="R17" s="57">
        <v>3</v>
      </c>
      <c r="S17" s="58" t="s">
        <v>107</v>
      </c>
    </row>
    <row r="18" spans="1:19" ht="15.75" customHeight="1" x14ac:dyDescent="0.15">
      <c r="A18" s="52" t="s">
        <v>63</v>
      </c>
      <c r="B18" s="52" t="s">
        <v>85</v>
      </c>
      <c r="C18" s="52" t="s">
        <v>61</v>
      </c>
      <c r="D18" s="84">
        <v>0.53</v>
      </c>
      <c r="E18" s="88">
        <v>-0.46</v>
      </c>
      <c r="F18" s="55">
        <v>0</v>
      </c>
      <c r="G18" s="64">
        <v>0</v>
      </c>
      <c r="H18" s="64">
        <v>0</v>
      </c>
      <c r="I18" s="64">
        <v>0</v>
      </c>
      <c r="J18" s="64">
        <v>0</v>
      </c>
      <c r="K18" s="64">
        <v>0</v>
      </c>
      <c r="L18" s="64">
        <v>0</v>
      </c>
      <c r="M18" s="64">
        <v>0</v>
      </c>
      <c r="N18" s="64">
        <v>0</v>
      </c>
      <c r="O18" s="64">
        <v>0</v>
      </c>
      <c r="P18" s="64">
        <v>0</v>
      </c>
      <c r="Q18" s="64">
        <v>0</v>
      </c>
      <c r="R18" s="64">
        <v>0</v>
      </c>
      <c r="S18" s="58" t="s">
        <v>108</v>
      </c>
    </row>
    <row r="19" spans="1:19" ht="15.75" customHeight="1" x14ac:dyDescent="0.15">
      <c r="A19" s="52" t="s">
        <v>63</v>
      </c>
      <c r="B19" s="52" t="s">
        <v>85</v>
      </c>
      <c r="C19" s="52" t="s">
        <v>56</v>
      </c>
      <c r="D19" s="89">
        <v>1.1200000000000001</v>
      </c>
      <c r="E19" s="61">
        <v>1.23</v>
      </c>
      <c r="F19" s="55">
        <v>0</v>
      </c>
      <c r="G19" s="56">
        <v>1</v>
      </c>
      <c r="H19" s="56">
        <v>1</v>
      </c>
      <c r="I19" s="56">
        <v>1</v>
      </c>
      <c r="J19" s="56">
        <v>1</v>
      </c>
      <c r="K19" s="56">
        <v>1</v>
      </c>
      <c r="L19" s="56">
        <v>1</v>
      </c>
      <c r="M19" s="56">
        <v>1</v>
      </c>
      <c r="N19" s="56">
        <v>1</v>
      </c>
      <c r="O19" s="56">
        <v>1</v>
      </c>
      <c r="P19" s="56">
        <v>1</v>
      </c>
      <c r="Q19" s="56">
        <v>1</v>
      </c>
      <c r="R19" s="56">
        <v>1</v>
      </c>
      <c r="S19" s="58" t="s">
        <v>109</v>
      </c>
    </row>
    <row r="20" spans="1:19" ht="15.75" customHeight="1" x14ac:dyDescent="0.15">
      <c r="A20" s="52" t="s">
        <v>66</v>
      </c>
      <c r="B20" s="52" t="s">
        <v>85</v>
      </c>
      <c r="C20" s="52" t="s">
        <v>61</v>
      </c>
      <c r="D20" s="90">
        <v>0.97</v>
      </c>
      <c r="E20" s="91">
        <v>1.34</v>
      </c>
      <c r="F20" s="55">
        <v>0</v>
      </c>
      <c r="G20" s="64">
        <v>0</v>
      </c>
      <c r="H20" s="64">
        <v>0</v>
      </c>
      <c r="I20" s="64">
        <v>0</v>
      </c>
      <c r="J20" s="64">
        <v>0</v>
      </c>
      <c r="K20" s="64">
        <v>0</v>
      </c>
      <c r="L20" s="64">
        <v>0</v>
      </c>
      <c r="M20" s="64">
        <v>0</v>
      </c>
      <c r="N20" s="64">
        <v>0</v>
      </c>
      <c r="O20" s="64">
        <v>0</v>
      </c>
      <c r="P20" s="64">
        <v>0</v>
      </c>
      <c r="Q20" s="57">
        <v>1</v>
      </c>
      <c r="R20" s="57">
        <v>1</v>
      </c>
      <c r="S20" s="58" t="s">
        <v>110</v>
      </c>
    </row>
    <row r="21" spans="1:19" ht="15.75" customHeight="1" x14ac:dyDescent="0.15">
      <c r="A21" s="52" t="s">
        <v>66</v>
      </c>
      <c r="B21" s="52" t="s">
        <v>85</v>
      </c>
      <c r="C21" s="52" t="s">
        <v>56</v>
      </c>
      <c r="D21" s="92">
        <v>0.38</v>
      </c>
      <c r="E21" s="61">
        <v>1.22</v>
      </c>
      <c r="F21" s="55">
        <v>0</v>
      </c>
      <c r="G21" s="64">
        <v>0</v>
      </c>
      <c r="H21" s="64">
        <v>0</v>
      </c>
      <c r="I21" s="64">
        <v>0</v>
      </c>
      <c r="J21" s="64">
        <v>0</v>
      </c>
      <c r="K21" s="64">
        <v>0</v>
      </c>
      <c r="L21" s="64">
        <v>0</v>
      </c>
      <c r="M21" s="64">
        <v>0</v>
      </c>
      <c r="N21" s="64">
        <v>0</v>
      </c>
      <c r="O21" s="64">
        <v>0</v>
      </c>
      <c r="P21" s="64">
        <v>0</v>
      </c>
      <c r="Q21" s="64">
        <v>0</v>
      </c>
      <c r="R21" s="64">
        <v>0</v>
      </c>
      <c r="S21" s="58" t="s">
        <v>111</v>
      </c>
    </row>
    <row r="22" spans="1:19" ht="15.75" customHeight="1" x14ac:dyDescent="0.15">
      <c r="A22" s="52" t="s">
        <v>68</v>
      </c>
      <c r="B22" s="52" t="s">
        <v>85</v>
      </c>
      <c r="C22" s="52" t="s">
        <v>61</v>
      </c>
      <c r="D22" s="93">
        <v>2.4700000000000002</v>
      </c>
      <c r="E22" s="61">
        <v>1.23</v>
      </c>
      <c r="F22" s="55">
        <v>0</v>
      </c>
      <c r="G22" s="64">
        <v>0</v>
      </c>
      <c r="H22" s="64">
        <v>0</v>
      </c>
      <c r="I22" s="64">
        <v>0</v>
      </c>
      <c r="J22" s="64">
        <v>0</v>
      </c>
      <c r="K22" s="64">
        <v>0</v>
      </c>
      <c r="L22" s="64">
        <v>0</v>
      </c>
      <c r="M22" s="64">
        <v>0</v>
      </c>
      <c r="N22" s="64">
        <v>0</v>
      </c>
      <c r="O22" s="64">
        <v>0</v>
      </c>
      <c r="P22" s="64">
        <v>0</v>
      </c>
      <c r="Q22" s="64">
        <v>0</v>
      </c>
      <c r="R22" s="64">
        <v>0</v>
      </c>
      <c r="S22" s="58" t="s">
        <v>112</v>
      </c>
    </row>
    <row r="23" spans="1:19" ht="15.75" customHeight="1" x14ac:dyDescent="0.15">
      <c r="A23" s="52" t="s">
        <v>68</v>
      </c>
      <c r="B23" s="52" t="s">
        <v>85</v>
      </c>
      <c r="C23" s="52" t="s">
        <v>56</v>
      </c>
      <c r="D23" s="94">
        <v>2.87</v>
      </c>
      <c r="E23" s="95">
        <v>0.62</v>
      </c>
      <c r="F23" s="55">
        <v>0</v>
      </c>
      <c r="G23" s="64">
        <v>0</v>
      </c>
      <c r="H23" s="64">
        <v>0</v>
      </c>
      <c r="I23" s="64">
        <v>0</v>
      </c>
      <c r="J23" s="64">
        <v>1</v>
      </c>
      <c r="K23" s="64">
        <v>1</v>
      </c>
      <c r="L23" s="64">
        <v>1</v>
      </c>
      <c r="M23" s="64">
        <v>1</v>
      </c>
      <c r="N23" s="64">
        <v>1</v>
      </c>
      <c r="O23" s="64">
        <v>1</v>
      </c>
      <c r="P23" s="64">
        <v>1</v>
      </c>
      <c r="Q23" s="64">
        <v>1</v>
      </c>
      <c r="R23" s="64">
        <v>1</v>
      </c>
      <c r="S23" s="58" t="s">
        <v>113</v>
      </c>
    </row>
    <row r="24" spans="1:19" ht="15.75" customHeight="1" x14ac:dyDescent="0.15">
      <c r="A24" s="52" t="s">
        <v>69</v>
      </c>
      <c r="B24" s="52" t="s">
        <v>29</v>
      </c>
      <c r="C24" s="52" t="s">
        <v>61</v>
      </c>
      <c r="D24" s="96">
        <v>7.04</v>
      </c>
      <c r="E24" s="61">
        <v>1.21</v>
      </c>
      <c r="F24" s="55">
        <v>6</v>
      </c>
      <c r="G24" s="64">
        <v>6</v>
      </c>
      <c r="H24" s="64">
        <v>6</v>
      </c>
      <c r="I24" s="64">
        <v>6</v>
      </c>
      <c r="J24" s="64">
        <v>7</v>
      </c>
      <c r="K24" s="64">
        <v>7</v>
      </c>
      <c r="L24" s="64">
        <v>7</v>
      </c>
      <c r="M24" s="64">
        <v>7</v>
      </c>
      <c r="N24" s="64">
        <v>8</v>
      </c>
      <c r="O24" s="64">
        <v>8</v>
      </c>
      <c r="P24" s="64">
        <v>8</v>
      </c>
      <c r="Q24" s="64">
        <v>8</v>
      </c>
      <c r="R24" s="64">
        <v>8</v>
      </c>
      <c r="S24" s="58" t="s">
        <v>114</v>
      </c>
    </row>
    <row r="25" spans="1:19" ht="15.75" customHeight="1" x14ac:dyDescent="0.15">
      <c r="A25" s="52" t="s">
        <v>69</v>
      </c>
      <c r="B25" s="52" t="s">
        <v>29</v>
      </c>
      <c r="C25" s="52" t="s">
        <v>56</v>
      </c>
      <c r="D25" s="97">
        <v>1.76</v>
      </c>
      <c r="E25" s="98">
        <v>3.18</v>
      </c>
      <c r="F25" s="55">
        <v>3</v>
      </c>
      <c r="G25" s="64">
        <v>3</v>
      </c>
      <c r="H25" s="56">
        <v>4</v>
      </c>
      <c r="I25" s="64">
        <v>2</v>
      </c>
      <c r="J25" s="64">
        <v>2</v>
      </c>
      <c r="K25" s="64">
        <v>2</v>
      </c>
      <c r="L25" s="64">
        <v>3</v>
      </c>
      <c r="M25" s="64">
        <v>3</v>
      </c>
      <c r="N25" s="64">
        <v>2</v>
      </c>
      <c r="O25" s="64">
        <v>3</v>
      </c>
      <c r="P25" s="64">
        <v>3</v>
      </c>
      <c r="Q25" s="56">
        <v>4</v>
      </c>
      <c r="R25" s="56">
        <v>4</v>
      </c>
      <c r="S25" s="58" t="s">
        <v>115</v>
      </c>
    </row>
    <row r="26" spans="1:19" ht="15.75" customHeight="1" x14ac:dyDescent="0.15">
      <c r="A26" s="52" t="s">
        <v>71</v>
      </c>
      <c r="B26" s="52" t="s">
        <v>29</v>
      </c>
      <c r="C26" s="52" t="s">
        <v>61</v>
      </c>
      <c r="D26" s="99">
        <v>7.26</v>
      </c>
      <c r="E26" s="100">
        <v>0.73</v>
      </c>
      <c r="F26" s="55">
        <v>0</v>
      </c>
      <c r="G26" s="64">
        <v>1</v>
      </c>
      <c r="H26" s="64">
        <v>1</v>
      </c>
      <c r="I26" s="64">
        <v>1</v>
      </c>
      <c r="J26" s="64">
        <v>1</v>
      </c>
      <c r="K26" s="64">
        <v>1</v>
      </c>
      <c r="L26" s="64">
        <v>1</v>
      </c>
      <c r="M26" s="64">
        <v>1</v>
      </c>
      <c r="N26" s="64">
        <v>1</v>
      </c>
      <c r="O26" s="64">
        <v>1</v>
      </c>
      <c r="P26" s="64">
        <v>1</v>
      </c>
      <c r="Q26" s="64">
        <v>1</v>
      </c>
      <c r="R26" s="64">
        <v>1</v>
      </c>
      <c r="S26" s="58" t="s">
        <v>116</v>
      </c>
    </row>
    <row r="27" spans="1:19" ht="15.75" customHeight="1" x14ac:dyDescent="0.15">
      <c r="A27" s="52" t="s">
        <v>71</v>
      </c>
      <c r="B27" s="52" t="s">
        <v>29</v>
      </c>
      <c r="C27" s="52" t="s">
        <v>56</v>
      </c>
      <c r="D27" s="101">
        <v>5.29</v>
      </c>
      <c r="E27" s="102">
        <v>3.53</v>
      </c>
      <c r="F27" s="55">
        <v>0</v>
      </c>
      <c r="G27" s="64">
        <v>0</v>
      </c>
      <c r="H27" s="64">
        <v>1</v>
      </c>
      <c r="I27" s="64">
        <v>1</v>
      </c>
      <c r="J27" s="64">
        <v>1</v>
      </c>
      <c r="K27" s="64">
        <v>1</v>
      </c>
      <c r="L27" s="64">
        <v>2</v>
      </c>
      <c r="M27" s="64">
        <v>2</v>
      </c>
      <c r="N27" s="64">
        <v>2</v>
      </c>
      <c r="O27" s="64">
        <v>2</v>
      </c>
      <c r="P27" s="64">
        <v>2</v>
      </c>
      <c r="Q27" s="64">
        <v>2</v>
      </c>
      <c r="R27" s="64">
        <v>2</v>
      </c>
      <c r="S27" s="58" t="s">
        <v>117</v>
      </c>
    </row>
    <row r="28" spans="1:19" ht="15.75" customHeight="1" x14ac:dyDescent="0.15">
      <c r="A28" s="52" t="s">
        <v>70</v>
      </c>
      <c r="B28" s="52" t="s">
        <v>29</v>
      </c>
      <c r="C28" s="52" t="s">
        <v>61</v>
      </c>
      <c r="D28" s="103">
        <v>1.5</v>
      </c>
      <c r="E28" s="104">
        <v>5.82</v>
      </c>
      <c r="F28" s="55">
        <v>0</v>
      </c>
      <c r="G28" s="64">
        <v>1</v>
      </c>
      <c r="H28" s="57">
        <v>2</v>
      </c>
      <c r="I28" s="57">
        <v>2</v>
      </c>
      <c r="J28" s="57">
        <v>2</v>
      </c>
      <c r="K28" s="57">
        <v>2</v>
      </c>
      <c r="L28" s="57">
        <v>2</v>
      </c>
      <c r="M28" s="57">
        <v>2</v>
      </c>
      <c r="N28" s="57">
        <v>2</v>
      </c>
      <c r="O28" s="57">
        <v>2</v>
      </c>
      <c r="P28" s="57">
        <v>2</v>
      </c>
      <c r="Q28" s="57">
        <v>2</v>
      </c>
      <c r="R28" s="57">
        <v>2</v>
      </c>
      <c r="S28" s="58" t="s">
        <v>118</v>
      </c>
    </row>
    <row r="29" spans="1:19" ht="15.75" customHeight="1" x14ac:dyDescent="0.15">
      <c r="A29" s="52" t="s">
        <v>70</v>
      </c>
      <c r="B29" s="52" t="s">
        <v>29</v>
      </c>
      <c r="C29" s="52" t="s">
        <v>56</v>
      </c>
      <c r="D29" s="86">
        <v>0.88</v>
      </c>
      <c r="E29" s="105">
        <v>5.61</v>
      </c>
      <c r="F29" s="55">
        <v>0</v>
      </c>
      <c r="G29" s="57">
        <v>1</v>
      </c>
      <c r="H29" s="57">
        <v>1</v>
      </c>
      <c r="I29" s="57">
        <v>1</v>
      </c>
      <c r="J29" s="57">
        <v>1</v>
      </c>
      <c r="K29" s="57">
        <v>1</v>
      </c>
      <c r="L29" s="57">
        <v>1</v>
      </c>
      <c r="M29" s="57">
        <v>1</v>
      </c>
      <c r="N29" s="57">
        <v>1</v>
      </c>
      <c r="O29" s="57">
        <v>1</v>
      </c>
      <c r="P29" s="57">
        <v>1</v>
      </c>
      <c r="Q29" s="57">
        <v>1</v>
      </c>
      <c r="R29" s="57">
        <v>1</v>
      </c>
      <c r="S29" s="58" t="s">
        <v>119</v>
      </c>
    </row>
    <row r="30" spans="1:19" ht="15.75" customHeight="1" x14ac:dyDescent="0.15">
      <c r="A30" s="52" t="s">
        <v>72</v>
      </c>
      <c r="B30" s="52" t="s">
        <v>29</v>
      </c>
      <c r="C30" s="52" t="s">
        <v>61</v>
      </c>
      <c r="D30" s="106">
        <v>0.32</v>
      </c>
      <c r="E30" s="107">
        <v>-0.72</v>
      </c>
      <c r="F30" s="55">
        <v>0</v>
      </c>
      <c r="G30" s="64">
        <v>0</v>
      </c>
      <c r="H30" s="64">
        <v>0</v>
      </c>
      <c r="I30" s="64">
        <v>0</v>
      </c>
      <c r="J30" s="64">
        <v>0</v>
      </c>
      <c r="K30" s="64">
        <v>0</v>
      </c>
      <c r="L30" s="64">
        <v>0</v>
      </c>
      <c r="M30" s="57">
        <v>1</v>
      </c>
      <c r="N30" s="57">
        <v>1</v>
      </c>
      <c r="O30" s="57">
        <v>1</v>
      </c>
      <c r="P30" s="57">
        <v>2</v>
      </c>
      <c r="Q30" s="57">
        <v>2</v>
      </c>
      <c r="R30" s="57">
        <v>2</v>
      </c>
      <c r="S30" s="58" t="s">
        <v>120</v>
      </c>
    </row>
    <row r="31" spans="1:19" ht="15.75" customHeight="1" x14ac:dyDescent="0.15">
      <c r="A31" s="52" t="s">
        <v>72</v>
      </c>
      <c r="B31" s="52" t="s">
        <v>29</v>
      </c>
      <c r="C31" s="52" t="s">
        <v>56</v>
      </c>
      <c r="D31" s="108">
        <v>0.24</v>
      </c>
      <c r="E31" s="109">
        <v>0.13</v>
      </c>
      <c r="F31" s="55">
        <v>0</v>
      </c>
      <c r="G31" s="64">
        <v>0</v>
      </c>
      <c r="H31" s="64">
        <v>0</v>
      </c>
      <c r="I31" s="64">
        <v>0</v>
      </c>
      <c r="J31" s="64">
        <v>0</v>
      </c>
      <c r="K31" s="64">
        <v>0</v>
      </c>
      <c r="L31" s="64">
        <v>0</v>
      </c>
      <c r="M31" s="57">
        <v>1</v>
      </c>
      <c r="N31" s="57">
        <v>1</v>
      </c>
      <c r="O31" s="57">
        <v>1</v>
      </c>
      <c r="P31" s="57">
        <v>2</v>
      </c>
      <c r="Q31" s="57">
        <v>2</v>
      </c>
      <c r="R31" s="57">
        <v>2</v>
      </c>
      <c r="S31" s="58" t="s">
        <v>121</v>
      </c>
    </row>
    <row r="32" spans="1:19" ht="15.75" customHeight="1" x14ac:dyDescent="0.15">
      <c r="A32" s="52" t="s">
        <v>122</v>
      </c>
      <c r="B32" s="52" t="s">
        <v>122</v>
      </c>
      <c r="C32" s="52" t="s">
        <v>61</v>
      </c>
      <c r="D32" s="110">
        <v>5.37</v>
      </c>
      <c r="E32" s="111">
        <v>1.28</v>
      </c>
      <c r="F32" s="55">
        <v>1</v>
      </c>
      <c r="G32" s="64">
        <v>3</v>
      </c>
      <c r="H32" s="64">
        <v>4</v>
      </c>
      <c r="I32" s="64">
        <v>4</v>
      </c>
      <c r="J32" s="64">
        <v>4</v>
      </c>
      <c r="K32" s="64">
        <v>5</v>
      </c>
      <c r="L32" s="64">
        <v>5</v>
      </c>
      <c r="M32" s="64">
        <v>5</v>
      </c>
      <c r="N32" s="64">
        <v>5</v>
      </c>
      <c r="O32" s="64">
        <v>5</v>
      </c>
      <c r="P32" s="64">
        <v>5</v>
      </c>
      <c r="Q32" s="64">
        <v>5</v>
      </c>
      <c r="R32" s="64">
        <v>5</v>
      </c>
      <c r="S32" s="58" t="s">
        <v>123</v>
      </c>
    </row>
    <row r="33" spans="1:19" ht="15.75" customHeight="1" x14ac:dyDescent="0.15">
      <c r="A33" s="52" t="s">
        <v>122</v>
      </c>
      <c r="B33" s="52" t="s">
        <v>122</v>
      </c>
      <c r="C33" s="52" t="s">
        <v>56</v>
      </c>
      <c r="D33" s="112">
        <v>0.5</v>
      </c>
      <c r="E33" s="72">
        <v>1.4</v>
      </c>
      <c r="F33" s="55">
        <v>2</v>
      </c>
      <c r="G33" s="57">
        <v>4</v>
      </c>
      <c r="H33" s="57">
        <v>4</v>
      </c>
      <c r="I33" s="57">
        <v>4</v>
      </c>
      <c r="J33" s="57">
        <v>4</v>
      </c>
      <c r="K33" s="57">
        <v>4</v>
      </c>
      <c r="L33" s="57">
        <v>4</v>
      </c>
      <c r="M33" s="57">
        <v>4</v>
      </c>
      <c r="N33" s="57">
        <v>4</v>
      </c>
      <c r="O33" s="57">
        <v>6</v>
      </c>
      <c r="P33" s="57">
        <v>6</v>
      </c>
      <c r="Q33" s="57">
        <v>6</v>
      </c>
      <c r="R33" s="57">
        <v>6</v>
      </c>
      <c r="S33" s="58" t="s">
        <v>124</v>
      </c>
    </row>
    <row r="34" spans="1:19" ht="15.75" customHeight="1" x14ac:dyDescent="0.15">
      <c r="A34" s="52" t="s">
        <v>125</v>
      </c>
      <c r="B34" s="52" t="s">
        <v>122</v>
      </c>
      <c r="C34" s="52" t="s">
        <v>61</v>
      </c>
      <c r="D34" s="113">
        <v>0.84</v>
      </c>
      <c r="E34" s="114">
        <v>0.89</v>
      </c>
      <c r="F34" s="55">
        <v>3</v>
      </c>
      <c r="G34" s="64">
        <v>1</v>
      </c>
      <c r="H34" s="64">
        <v>1</v>
      </c>
      <c r="I34" s="64">
        <v>1</v>
      </c>
      <c r="J34" s="64">
        <v>1</v>
      </c>
      <c r="K34" s="64">
        <v>1</v>
      </c>
      <c r="L34" s="64">
        <v>1</v>
      </c>
      <c r="M34" s="64">
        <v>1</v>
      </c>
      <c r="N34" s="64">
        <v>1</v>
      </c>
      <c r="O34" s="64">
        <v>1</v>
      </c>
      <c r="P34" s="64">
        <v>1</v>
      </c>
      <c r="Q34" s="64">
        <v>1</v>
      </c>
      <c r="R34" s="64">
        <v>1</v>
      </c>
      <c r="S34" s="58" t="s">
        <v>126</v>
      </c>
    </row>
    <row r="35" spans="1:19" ht="15.75" customHeight="1" x14ac:dyDescent="0.15">
      <c r="A35" s="52" t="s">
        <v>125</v>
      </c>
      <c r="B35" s="52" t="s">
        <v>122</v>
      </c>
      <c r="C35" s="52" t="s">
        <v>56</v>
      </c>
      <c r="D35" s="115">
        <v>1.65</v>
      </c>
      <c r="E35" s="116">
        <v>0.24</v>
      </c>
      <c r="F35" s="55">
        <v>1</v>
      </c>
      <c r="G35" s="64">
        <v>0</v>
      </c>
      <c r="H35" s="64">
        <v>0</v>
      </c>
      <c r="I35" s="64">
        <v>0</v>
      </c>
      <c r="J35" s="64">
        <v>0</v>
      </c>
      <c r="K35" s="64">
        <v>0</v>
      </c>
      <c r="L35" s="64">
        <v>0</v>
      </c>
      <c r="M35" s="64">
        <v>0</v>
      </c>
      <c r="N35" s="64">
        <v>0</v>
      </c>
      <c r="O35" s="64">
        <v>0</v>
      </c>
      <c r="P35" s="64">
        <v>0</v>
      </c>
      <c r="Q35" s="64">
        <v>0</v>
      </c>
      <c r="R35" s="64">
        <v>0</v>
      </c>
      <c r="S35" s="58" t="s">
        <v>127</v>
      </c>
    </row>
    <row r="36" spans="1:19" ht="15.75" customHeight="1" x14ac:dyDescent="0.15">
      <c r="A36" s="52" t="s">
        <v>128</v>
      </c>
      <c r="B36" s="52" t="s">
        <v>85</v>
      </c>
      <c r="C36" s="117"/>
      <c r="D36" s="118" t="s">
        <v>67</v>
      </c>
      <c r="E36" s="54" t="s">
        <v>67</v>
      </c>
      <c r="F36" s="55">
        <v>8</v>
      </c>
      <c r="G36" s="55">
        <v>7</v>
      </c>
      <c r="H36" s="55">
        <v>8</v>
      </c>
      <c r="I36" s="55">
        <v>8</v>
      </c>
      <c r="J36" s="55">
        <v>9</v>
      </c>
      <c r="K36" s="55">
        <v>9</v>
      </c>
      <c r="L36" s="55">
        <v>9</v>
      </c>
      <c r="M36" s="55">
        <v>10</v>
      </c>
      <c r="N36" s="55">
        <v>11</v>
      </c>
      <c r="O36" s="55">
        <v>11</v>
      </c>
      <c r="P36" s="55">
        <v>12</v>
      </c>
      <c r="Q36" s="55">
        <v>12</v>
      </c>
      <c r="R36" s="55">
        <v>12</v>
      </c>
      <c r="S36" s="58" t="s">
        <v>129</v>
      </c>
    </row>
    <row r="37" spans="1:19" ht="15.75" customHeight="1" x14ac:dyDescent="0.15">
      <c r="A37" s="52" t="s">
        <v>128</v>
      </c>
      <c r="B37" s="52" t="s">
        <v>29</v>
      </c>
      <c r="C37" s="117"/>
      <c r="D37" s="118" t="s">
        <v>67</v>
      </c>
      <c r="E37" s="54" t="s">
        <v>67</v>
      </c>
      <c r="F37" s="55">
        <v>1</v>
      </c>
      <c r="G37" s="55">
        <v>1</v>
      </c>
      <c r="H37" s="55">
        <v>1</v>
      </c>
      <c r="I37" s="55">
        <v>3</v>
      </c>
      <c r="J37" s="55">
        <v>3</v>
      </c>
      <c r="K37" s="55">
        <v>3</v>
      </c>
      <c r="L37" s="55">
        <v>3</v>
      </c>
      <c r="M37" s="55">
        <v>3</v>
      </c>
      <c r="N37" s="55">
        <v>4</v>
      </c>
      <c r="O37" s="55">
        <v>4</v>
      </c>
      <c r="P37" s="55">
        <v>4</v>
      </c>
      <c r="Q37" s="55">
        <v>4</v>
      </c>
      <c r="R37" s="55">
        <v>4</v>
      </c>
      <c r="S37" s="58" t="s">
        <v>129</v>
      </c>
    </row>
    <row r="38" spans="1:19" ht="15.75" customHeight="1" x14ac:dyDescent="0.15">
      <c r="A38" s="52" t="s">
        <v>128</v>
      </c>
      <c r="B38" s="52" t="s">
        <v>122</v>
      </c>
      <c r="C38" s="117"/>
      <c r="D38" s="118" t="s">
        <v>67</v>
      </c>
      <c r="E38" s="54" t="s">
        <v>67</v>
      </c>
      <c r="F38" s="55">
        <v>2</v>
      </c>
      <c r="G38" s="55">
        <v>2</v>
      </c>
      <c r="H38" s="55">
        <v>2</v>
      </c>
      <c r="I38" s="55">
        <v>2</v>
      </c>
      <c r="J38" s="55">
        <v>2</v>
      </c>
      <c r="K38" s="55">
        <v>2</v>
      </c>
      <c r="L38" s="55">
        <v>2</v>
      </c>
      <c r="M38" s="55">
        <v>2</v>
      </c>
      <c r="N38" s="55">
        <v>2</v>
      </c>
      <c r="O38" s="55">
        <v>2</v>
      </c>
      <c r="P38" s="55">
        <v>2</v>
      </c>
      <c r="Q38" s="55">
        <v>2</v>
      </c>
      <c r="R38" s="55">
        <v>2</v>
      </c>
      <c r="S38" s="58" t="s">
        <v>129</v>
      </c>
    </row>
    <row r="39" spans="1:19" ht="15.75" customHeight="1" x14ac:dyDescent="0.15">
      <c r="A39" s="119" t="s">
        <v>130</v>
      </c>
      <c r="B39" s="120" t="s">
        <v>130</v>
      </c>
      <c r="C39" s="120" t="s">
        <v>130</v>
      </c>
      <c r="D39" s="121">
        <v>52.4</v>
      </c>
      <c r="E39" s="122" t="s">
        <v>67</v>
      </c>
      <c r="F39" s="123">
        <v>60</v>
      </c>
      <c r="G39" s="123">
        <v>63</v>
      </c>
      <c r="H39" s="123">
        <v>70</v>
      </c>
      <c r="I39" s="123">
        <v>72</v>
      </c>
      <c r="J39" s="123">
        <v>74</v>
      </c>
      <c r="K39" s="123">
        <v>77</v>
      </c>
      <c r="L39" s="123">
        <v>80</v>
      </c>
      <c r="M39" s="123">
        <v>83</v>
      </c>
      <c r="N39" s="123">
        <v>85</v>
      </c>
      <c r="O39" s="123">
        <v>90</v>
      </c>
      <c r="P39" s="123">
        <v>92</v>
      </c>
      <c r="Q39" s="123">
        <v>95</v>
      </c>
      <c r="R39" s="123">
        <v>97</v>
      </c>
      <c r="S39" s="58" t="s">
        <v>131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How to Use this SLA Template</vt:lpstr>
      <vt:lpstr>Lead Target by Month EXAMPLE</vt:lpstr>
      <vt:lpstr>Lead Target by Month CREATE</vt:lpstr>
      <vt:lpstr>PerformanceAgainstPlan EXAMPLE</vt:lpstr>
      <vt:lpstr>PerformanceAgainstPlan CREATE</vt:lpstr>
      <vt:lpstr>Actuals</vt:lpstr>
      <vt:lpstr>Data Sources</vt:lpstr>
      <vt:lpstr>Headcount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cp:lastPrinted>2018-09-13T09:27:35Z</cp:lastPrinted>
  <dcterms:created xsi:type="dcterms:W3CDTF">2016-12-20T18:20:15Z</dcterms:created>
  <dcterms:modified xsi:type="dcterms:W3CDTF">2019-07-26T14:57:10Z</dcterms:modified>
</cp:coreProperties>
</file>