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defg\OneDrive\Desktop\Fall 2022 CSC-17C\Labs\Lab_4_Curve_Fitting\"/>
    </mc:Choice>
  </mc:AlternateContent>
  <xr:revisionPtr revIDLastSave="0" documentId="13_ncr:1_{A63EC4F7-C17B-4005-A6C6-A5C6475CFB95}" xr6:coauthVersionLast="47" xr6:coauthVersionMax="47" xr10:uidLastSave="{00000000-0000-0000-0000-000000000000}"/>
  <bookViews>
    <workbookView xWindow="-120" yWindow="-120" windowWidth="20730" windowHeight="11760" activeTab="1" xr2:uid="{70D15645-2EB9-4800-B181-3C979A700E52}"/>
  </bookViews>
  <sheets>
    <sheet name="2nd Order Curve Fit" sheetId="2" r:id="rId1"/>
    <sheet name="NLogN Curve Fi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3" l="1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12" i="3"/>
  <c r="L13" i="2"/>
  <c r="L12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F12" i="3"/>
  <c r="H12" i="3"/>
  <c r="J12" i="3"/>
  <c r="K12" i="3" s="1"/>
  <c r="F13" i="3"/>
  <c r="H13" i="3"/>
  <c r="I13" i="3"/>
  <c r="J13" i="3"/>
  <c r="F14" i="3"/>
  <c r="H14" i="3"/>
  <c r="I14" i="3" s="1"/>
  <c r="J14" i="3"/>
  <c r="F15" i="3"/>
  <c r="H15" i="3"/>
  <c r="I15" i="3"/>
  <c r="J15" i="3"/>
  <c r="K15" i="3" s="1"/>
  <c r="F16" i="3"/>
  <c r="H16" i="3"/>
  <c r="J16" i="3"/>
  <c r="F17" i="3"/>
  <c r="H17" i="3"/>
  <c r="I17" i="3"/>
  <c r="J17" i="3"/>
  <c r="F18" i="3"/>
  <c r="H18" i="3"/>
  <c r="I18" i="3" s="1"/>
  <c r="J18" i="3"/>
  <c r="F19" i="3"/>
  <c r="H19" i="3"/>
  <c r="I19" i="3"/>
  <c r="J19" i="3"/>
  <c r="K19" i="3" s="1"/>
  <c r="F20" i="3"/>
  <c r="H20" i="3"/>
  <c r="J20" i="3"/>
  <c r="F21" i="3"/>
  <c r="H21" i="3"/>
  <c r="I21" i="3"/>
  <c r="J21" i="3"/>
  <c r="F22" i="3"/>
  <c r="H22" i="3"/>
  <c r="I22" i="3" s="1"/>
  <c r="J22" i="3"/>
  <c r="F23" i="3"/>
  <c r="H23" i="3"/>
  <c r="I23" i="3"/>
  <c r="J23" i="3"/>
  <c r="K23" i="3" s="1"/>
  <c r="F24" i="3"/>
  <c r="H24" i="3"/>
  <c r="J24" i="3"/>
  <c r="F25" i="3"/>
  <c r="H25" i="3"/>
  <c r="I25" i="3"/>
  <c r="J25" i="3"/>
  <c r="F26" i="3"/>
  <c r="H26" i="3"/>
  <c r="I26" i="3" s="1"/>
  <c r="J26" i="3"/>
  <c r="F27" i="3"/>
  <c r="H27" i="3"/>
  <c r="I27" i="3"/>
  <c r="J27" i="3"/>
  <c r="F28" i="3"/>
  <c r="H28" i="3"/>
  <c r="J28" i="3"/>
  <c r="F29" i="3"/>
  <c r="H29" i="3"/>
  <c r="I29" i="3"/>
  <c r="J29" i="3"/>
  <c r="F30" i="3"/>
  <c r="H30" i="3"/>
  <c r="I30" i="3" s="1"/>
  <c r="J30" i="3"/>
  <c r="F31" i="3"/>
  <c r="H31" i="3"/>
  <c r="I31" i="3"/>
  <c r="J31" i="3"/>
  <c r="F32" i="3"/>
  <c r="H32" i="3"/>
  <c r="J32" i="3"/>
  <c r="F33" i="3"/>
  <c r="H33" i="3"/>
  <c r="I33" i="3"/>
  <c r="J33" i="3"/>
  <c r="F34" i="3"/>
  <c r="H34" i="3"/>
  <c r="I34" i="3" s="1"/>
  <c r="J34" i="3"/>
  <c r="F35" i="3"/>
  <c r="H35" i="3"/>
  <c r="I35" i="3"/>
  <c r="J35" i="3"/>
  <c r="K35" i="3" s="1"/>
  <c r="F36" i="3"/>
  <c r="H36" i="3"/>
  <c r="J36" i="3"/>
  <c r="F37" i="3"/>
  <c r="H37" i="3"/>
  <c r="I37" i="3"/>
  <c r="J37" i="3"/>
  <c r="F38" i="3"/>
  <c r="H38" i="3"/>
  <c r="I38" i="3" s="1"/>
  <c r="J38" i="3"/>
  <c r="F39" i="3"/>
  <c r="H39" i="3"/>
  <c r="I39" i="3"/>
  <c r="J39" i="3"/>
  <c r="F40" i="3"/>
  <c r="H40" i="3"/>
  <c r="J40" i="3"/>
  <c r="F41" i="3"/>
  <c r="H41" i="3"/>
  <c r="I41" i="3"/>
  <c r="J41" i="3"/>
  <c r="F42" i="3"/>
  <c r="H42" i="3"/>
  <c r="I42" i="3" s="1"/>
  <c r="J42" i="3"/>
  <c r="F43" i="3"/>
  <c r="H43" i="3"/>
  <c r="I43" i="3"/>
  <c r="J43" i="3"/>
  <c r="F44" i="3"/>
  <c r="H44" i="3"/>
  <c r="J44" i="3"/>
  <c r="F45" i="3"/>
  <c r="H45" i="3"/>
  <c r="I45" i="3"/>
  <c r="J45" i="3"/>
  <c r="F46" i="3"/>
  <c r="H46" i="3"/>
  <c r="I46" i="3" s="1"/>
  <c r="J46" i="3"/>
  <c r="F47" i="3"/>
  <c r="H47" i="3"/>
  <c r="I47" i="3"/>
  <c r="J47" i="3"/>
  <c r="K47" i="3" s="1"/>
  <c r="F48" i="3"/>
  <c r="H48" i="3"/>
  <c r="J48" i="3"/>
  <c r="F49" i="3"/>
  <c r="H49" i="3"/>
  <c r="I49" i="3"/>
  <c r="J49" i="3"/>
  <c r="F50" i="3"/>
  <c r="H50" i="3"/>
  <c r="I50" i="3" s="1"/>
  <c r="J50" i="3"/>
  <c r="F51" i="3"/>
  <c r="H51" i="3"/>
  <c r="I51" i="3"/>
  <c r="J51" i="3"/>
  <c r="K51" i="3" s="1"/>
  <c r="F52" i="3"/>
  <c r="H52" i="3"/>
  <c r="J52" i="3"/>
  <c r="F53" i="3"/>
  <c r="H53" i="3"/>
  <c r="I53" i="3"/>
  <c r="J53" i="3"/>
  <c r="F54" i="3"/>
  <c r="H54" i="3"/>
  <c r="I54" i="3" s="1"/>
  <c r="J54" i="3"/>
  <c r="F55" i="3"/>
  <c r="H55" i="3"/>
  <c r="I55" i="3"/>
  <c r="J55" i="3"/>
  <c r="K55" i="3" s="1"/>
  <c r="F56" i="3"/>
  <c r="H56" i="3"/>
  <c r="J56" i="3"/>
  <c r="F57" i="3"/>
  <c r="H57" i="3"/>
  <c r="I57" i="3"/>
  <c r="J57" i="3"/>
  <c r="F58" i="3"/>
  <c r="H58" i="3"/>
  <c r="I58" i="3" s="1"/>
  <c r="J58" i="3"/>
  <c r="F59" i="3"/>
  <c r="H59" i="3"/>
  <c r="I59" i="3"/>
  <c r="J59" i="3"/>
  <c r="F60" i="3"/>
  <c r="H60" i="3"/>
  <c r="J60" i="3"/>
  <c r="F61" i="3"/>
  <c r="H61" i="3"/>
  <c r="I61" i="3"/>
  <c r="J61" i="3"/>
  <c r="F12" i="2"/>
  <c r="H12" i="2"/>
  <c r="I12" i="2"/>
  <c r="J12" i="2" s="1"/>
  <c r="F13" i="2"/>
  <c r="H13" i="2"/>
  <c r="I13" i="2"/>
  <c r="J13" i="2" s="1"/>
  <c r="F14" i="2"/>
  <c r="H14" i="2"/>
  <c r="I14" i="2"/>
  <c r="J14" i="2" s="1"/>
  <c r="F15" i="2"/>
  <c r="H15" i="2"/>
  <c r="I15" i="2"/>
  <c r="J15" i="2" s="1"/>
  <c r="F16" i="2"/>
  <c r="H16" i="2"/>
  <c r="I16" i="2"/>
  <c r="J16" i="2" s="1"/>
  <c r="F17" i="2"/>
  <c r="H17" i="2"/>
  <c r="I17" i="2"/>
  <c r="J17" i="2" s="1"/>
  <c r="F18" i="2"/>
  <c r="H18" i="2"/>
  <c r="I18" i="2"/>
  <c r="J18" i="2" s="1"/>
  <c r="F19" i="2"/>
  <c r="H19" i="2"/>
  <c r="I19" i="2"/>
  <c r="J19" i="2" s="1"/>
  <c r="F20" i="2"/>
  <c r="H20" i="2"/>
  <c r="I20" i="2"/>
  <c r="J20" i="2" s="1"/>
  <c r="F21" i="2"/>
  <c r="H21" i="2"/>
  <c r="I21" i="2"/>
  <c r="J21" i="2" s="1"/>
  <c r="F22" i="2"/>
  <c r="H22" i="2"/>
  <c r="I22" i="2"/>
  <c r="J22" i="2" s="1"/>
  <c r="F23" i="2"/>
  <c r="H23" i="2"/>
  <c r="I23" i="2"/>
  <c r="J23" i="2" s="1"/>
  <c r="F24" i="2"/>
  <c r="H24" i="2"/>
  <c r="I24" i="2"/>
  <c r="J24" i="2" s="1"/>
  <c r="F25" i="2"/>
  <c r="H25" i="2"/>
  <c r="I25" i="2"/>
  <c r="J25" i="2" s="1"/>
  <c r="F26" i="2"/>
  <c r="H26" i="2"/>
  <c r="I26" i="2"/>
  <c r="J26" i="2" s="1"/>
  <c r="F27" i="2"/>
  <c r="H27" i="2"/>
  <c r="I27" i="2"/>
  <c r="J27" i="2" s="1"/>
  <c r="F28" i="2"/>
  <c r="H28" i="2"/>
  <c r="I28" i="2"/>
  <c r="J28" i="2" s="1"/>
  <c r="F29" i="2"/>
  <c r="H29" i="2"/>
  <c r="I29" i="2"/>
  <c r="J29" i="2" s="1"/>
  <c r="F30" i="2"/>
  <c r="H30" i="2"/>
  <c r="I30" i="2"/>
  <c r="J30" i="2" s="1"/>
  <c r="F31" i="2"/>
  <c r="H31" i="2"/>
  <c r="I31" i="2"/>
  <c r="J31" i="2" s="1"/>
  <c r="F32" i="2"/>
  <c r="H32" i="2"/>
  <c r="I32" i="2"/>
  <c r="J32" i="2" s="1"/>
  <c r="F33" i="2"/>
  <c r="H33" i="2"/>
  <c r="I33" i="2"/>
  <c r="J33" i="2" s="1"/>
  <c r="F34" i="2"/>
  <c r="H34" i="2"/>
  <c r="I34" i="2"/>
  <c r="J34" i="2" s="1"/>
  <c r="F35" i="2"/>
  <c r="H35" i="2"/>
  <c r="I35" i="2"/>
  <c r="J35" i="2" s="1"/>
  <c r="F36" i="2"/>
  <c r="H36" i="2"/>
  <c r="I36" i="2"/>
  <c r="J36" i="2" s="1"/>
  <c r="F37" i="2"/>
  <c r="H37" i="2"/>
  <c r="I37" i="2"/>
  <c r="J37" i="2" s="1"/>
  <c r="F38" i="2"/>
  <c r="H38" i="2"/>
  <c r="I38" i="2"/>
  <c r="J38" i="2" s="1"/>
  <c r="F39" i="2"/>
  <c r="H39" i="2"/>
  <c r="I39" i="2"/>
  <c r="J39" i="2" s="1"/>
  <c r="F40" i="2"/>
  <c r="H40" i="2"/>
  <c r="I40" i="2"/>
  <c r="J40" i="2" s="1"/>
  <c r="F41" i="2"/>
  <c r="H41" i="2"/>
  <c r="I41" i="2"/>
  <c r="J41" i="2" s="1"/>
  <c r="F42" i="2"/>
  <c r="H42" i="2"/>
  <c r="I42" i="2"/>
  <c r="J42" i="2" s="1"/>
  <c r="F43" i="2"/>
  <c r="H43" i="2"/>
  <c r="I43" i="2"/>
  <c r="J43" i="2" s="1"/>
  <c r="F44" i="2"/>
  <c r="H44" i="2"/>
  <c r="I44" i="2"/>
  <c r="J44" i="2" s="1"/>
  <c r="F45" i="2"/>
  <c r="H45" i="2"/>
  <c r="I45" i="2"/>
  <c r="J45" i="2" s="1"/>
  <c r="F46" i="2"/>
  <c r="H46" i="2"/>
  <c r="I46" i="2"/>
  <c r="J46" i="2" s="1"/>
  <c r="F47" i="2"/>
  <c r="H47" i="2"/>
  <c r="I47" i="2"/>
  <c r="J47" i="2" s="1"/>
  <c r="F48" i="2"/>
  <c r="H48" i="2"/>
  <c r="I48" i="2"/>
  <c r="J48" i="2" s="1"/>
  <c r="F49" i="2"/>
  <c r="H49" i="2"/>
  <c r="I49" i="2"/>
  <c r="J49" i="2" s="1"/>
  <c r="F50" i="2"/>
  <c r="H50" i="2"/>
  <c r="I50" i="2"/>
  <c r="J50" i="2" s="1"/>
  <c r="F51" i="2"/>
  <c r="H51" i="2"/>
  <c r="I51" i="2"/>
  <c r="J51" i="2" s="1"/>
  <c r="F52" i="2"/>
  <c r="H52" i="2"/>
  <c r="I52" i="2"/>
  <c r="J52" i="2" s="1"/>
  <c r="F53" i="2"/>
  <c r="H53" i="2"/>
  <c r="I53" i="2"/>
  <c r="J53" i="2" s="1"/>
  <c r="F54" i="2"/>
  <c r="H54" i="2"/>
  <c r="I54" i="2"/>
  <c r="J54" i="2" s="1"/>
  <c r="F55" i="2"/>
  <c r="H55" i="2"/>
  <c r="I55" i="2"/>
  <c r="J55" i="2" s="1"/>
  <c r="F56" i="2"/>
  <c r="H56" i="2"/>
  <c r="I56" i="2"/>
  <c r="J56" i="2" s="1"/>
  <c r="F57" i="2"/>
  <c r="H57" i="2"/>
  <c r="I57" i="2"/>
  <c r="J57" i="2" s="1"/>
  <c r="F58" i="2"/>
  <c r="H58" i="2"/>
  <c r="I58" i="2"/>
  <c r="J58" i="2" s="1"/>
  <c r="F59" i="2"/>
  <c r="H59" i="2"/>
  <c r="I59" i="2"/>
  <c r="J59" i="2" s="1"/>
  <c r="F60" i="2"/>
  <c r="H60" i="2"/>
  <c r="I60" i="2"/>
  <c r="J60" i="2" s="1"/>
  <c r="F61" i="2"/>
  <c r="H61" i="2"/>
  <c r="I61" i="2"/>
  <c r="J61" i="2" s="1"/>
  <c r="K39" i="3" l="1"/>
  <c r="K41" i="3"/>
  <c r="K33" i="3"/>
  <c r="K29" i="3"/>
  <c r="K31" i="3"/>
  <c r="K59" i="3"/>
  <c r="K53" i="3"/>
  <c r="K27" i="3"/>
  <c r="K21" i="3"/>
  <c r="K57" i="3"/>
  <c r="K25" i="3"/>
  <c r="K45" i="3"/>
  <c r="K37" i="3"/>
  <c r="K13" i="3"/>
  <c r="K61" i="3"/>
  <c r="K49" i="3"/>
  <c r="K43" i="3"/>
  <c r="K17" i="3"/>
  <c r="K44" i="3"/>
  <c r="K20" i="3"/>
  <c r="K28" i="3"/>
  <c r="I60" i="3"/>
  <c r="K60" i="3" s="1"/>
  <c r="K58" i="3"/>
  <c r="I56" i="3"/>
  <c r="K56" i="3" s="1"/>
  <c r="K54" i="3"/>
  <c r="I52" i="3"/>
  <c r="K52" i="3" s="1"/>
  <c r="K50" i="3"/>
  <c r="I48" i="3"/>
  <c r="K48" i="3" s="1"/>
  <c r="K46" i="3"/>
  <c r="I44" i="3"/>
  <c r="K42" i="3"/>
  <c r="I40" i="3"/>
  <c r="K40" i="3" s="1"/>
  <c r="K38" i="3"/>
  <c r="I36" i="3"/>
  <c r="K36" i="3" s="1"/>
  <c r="K34" i="3"/>
  <c r="I32" i="3"/>
  <c r="K32" i="3" s="1"/>
  <c r="K30" i="3"/>
  <c r="I28" i="3"/>
  <c r="K26" i="3"/>
  <c r="I24" i="3"/>
  <c r="K24" i="3" s="1"/>
  <c r="K22" i="3"/>
  <c r="I20" i="3"/>
  <c r="K18" i="3"/>
  <c r="I16" i="3"/>
  <c r="K16" i="3" s="1"/>
  <c r="K14" i="3"/>
  <c r="I12" i="3"/>
</calcChain>
</file>

<file path=xl/sharedStrings.xml><?xml version="1.0" encoding="utf-8"?>
<sst xmlns="http://schemas.openxmlformats.org/spreadsheetml/2006/main" count="45" uniqueCount="33">
  <si>
    <t>Function</t>
  </si>
  <si>
    <t>Noise</t>
  </si>
  <si>
    <t>X^2</t>
  </si>
  <si>
    <t>X^0</t>
  </si>
  <si>
    <t>N</t>
  </si>
  <si>
    <t>r2</t>
  </si>
  <si>
    <t>r1</t>
  </si>
  <si>
    <t>r0</t>
  </si>
  <si>
    <t xml:space="preserve"> = Noise Magnitude</t>
  </si>
  <si>
    <t xml:space="preserve"> = C2</t>
  </si>
  <si>
    <t xml:space="preserve"> = C1</t>
  </si>
  <si>
    <t xml:space="preserve"> = C0</t>
  </si>
  <si>
    <t>f(r) = C0*R0+C1*R1+C2*R2</t>
  </si>
  <si>
    <t>Nlog(N)</t>
  </si>
  <si>
    <t>log(N)</t>
  </si>
  <si>
    <t>N^0</t>
  </si>
  <si>
    <t>R1*Log(R1)</t>
  </si>
  <si>
    <t>Log(R1)</t>
  </si>
  <si>
    <t>f(r) = C0*R0+C1*Log(R1)+C2*R1*Log(R1)</t>
  </si>
  <si>
    <t xml:space="preserve"> </t>
  </si>
  <si>
    <t>Big Oh</t>
  </si>
  <si>
    <t>Upper Bound</t>
  </si>
  <si>
    <t>c'g(n)</t>
  </si>
  <si>
    <t>c' &gt; C2</t>
  </si>
  <si>
    <t>c'g(n) =</t>
  </si>
  <si>
    <t>*X^2</t>
  </si>
  <si>
    <t>X^1</t>
  </si>
  <si>
    <t>f(X)</t>
  </si>
  <si>
    <t>f(n)</t>
  </si>
  <si>
    <t>*Nlog(N)</t>
  </si>
  <si>
    <t>N^1</t>
  </si>
  <si>
    <t>n</t>
  </si>
  <si>
    <t xml:space="preserve"> c'g(n)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</si>
</sst>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2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2" fontId="1" fillId="0" borderId="0" xfId="1" applyNumberFormat="1" applyAlignment="1">
      <alignment horizontal="left"/>
    </xf>
    <xf numFmtId="0" fontId="1" fillId="0" borderId="0" xfId="1" applyAlignment="1">
      <alignment horizontal="center"/>
    </xf>
  </cellXfs>
  <cellStyles count="2">
    <cellStyle name="Normal" xfId="0" builtinId="0"/>
    <cellStyle name="Normal 2" xfId="1" xr:uid="{6CC7F440-D403-4E1B-AABA-4E260F20BA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Curve</a:t>
            </a:r>
            <a:r>
              <a:rPr lang="en-US" baseline="0"/>
              <a:t> Fit of a 2nd Order Polynomial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'2nd Order Curve Fit'!$J$10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 Order Curve Fit'!$G$12:$G$61</c:f>
              <c:numCache>
                <c:formatCode>0.00</c:formatCode>
                <c:ptCount val="5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</c:numCache>
            </c:numRef>
          </c:xVal>
          <c:yVal>
            <c:numRef>
              <c:f>'2nd Order Curve Fit'!$J$12:$J$61</c:f>
              <c:numCache>
                <c:formatCode>0.00</c:formatCode>
                <c:ptCount val="50"/>
                <c:pt idx="0">
                  <c:v>3.2693214880396422</c:v>
                </c:pt>
                <c:pt idx="1">
                  <c:v>5.585855540195265</c:v>
                </c:pt>
                <c:pt idx="2">
                  <c:v>6.9109125811064143</c:v>
                </c:pt>
                <c:pt idx="3">
                  <c:v>1.0376002684393182</c:v>
                </c:pt>
                <c:pt idx="4">
                  <c:v>7.3631619506591184</c:v>
                </c:pt>
                <c:pt idx="5">
                  <c:v>8.0491398133818883</c:v>
                </c:pt>
                <c:pt idx="6">
                  <c:v>14.98840470998509</c:v>
                </c:pt>
                <c:pt idx="7">
                  <c:v>13.808791222289472</c:v>
                </c:pt>
                <c:pt idx="8">
                  <c:v>17.638720813340729</c:v>
                </c:pt>
                <c:pt idx="9">
                  <c:v>26.741600822489278</c:v>
                </c:pt>
                <c:pt idx="10">
                  <c:v>28.100233904284934</c:v>
                </c:pt>
                <c:pt idx="11">
                  <c:v>34.038486442348635</c:v>
                </c:pt>
                <c:pt idx="12">
                  <c:v>41.652550941955148</c:v>
                </c:pt>
                <c:pt idx="13">
                  <c:v>43.983636930589938</c:v>
                </c:pt>
                <c:pt idx="14">
                  <c:v>53.768632743507304</c:v>
                </c:pt>
                <c:pt idx="15">
                  <c:v>60.263424235226779</c:v>
                </c:pt>
                <c:pt idx="16">
                  <c:v>66.046602237929847</c:v>
                </c:pt>
                <c:pt idx="17">
                  <c:v>71.51392184378976</c:v>
                </c:pt>
                <c:pt idx="18">
                  <c:v>77.720309862268849</c:v>
                </c:pt>
                <c:pt idx="19">
                  <c:v>89.603838838240165</c:v>
                </c:pt>
                <c:pt idx="20">
                  <c:v>124.42249488307311</c:v>
                </c:pt>
                <c:pt idx="21">
                  <c:v>166.6727019161863</c:v>
                </c:pt>
                <c:pt idx="22">
                  <c:v>207.69633470120326</c:v>
                </c:pt>
                <c:pt idx="23">
                  <c:v>257.94481088996753</c:v>
                </c:pt>
                <c:pt idx="24">
                  <c:v>324.90349498945091</c:v>
                </c:pt>
                <c:pt idx="25">
                  <c:v>388.02795223762115</c:v>
                </c:pt>
                <c:pt idx="26">
                  <c:v>453.29019291990215</c:v>
                </c:pt>
                <c:pt idx="27">
                  <c:v>537.6440825572804</c:v>
                </c:pt>
                <c:pt idx="28">
                  <c:v>613.96737918770782</c:v>
                </c:pt>
                <c:pt idx="29">
                  <c:v>702.78803997089676</c:v>
                </c:pt>
                <c:pt idx="30">
                  <c:v>805.26586325173855</c:v>
                </c:pt>
                <c:pt idx="31">
                  <c:v>901.77780219236422</c:v>
                </c:pt>
                <c:pt idx="32">
                  <c:v>1008.6646924098437</c:v>
                </c:pt>
                <c:pt idx="33">
                  <c:v>1121.6000316134932</c:v>
                </c:pt>
                <c:pt idx="34">
                  <c:v>1245.0011353645118</c:v>
                </c:pt>
                <c:pt idx="35">
                  <c:v>1363.1235376057457</c:v>
                </c:pt>
                <c:pt idx="36">
                  <c:v>1498.9475008319996</c:v>
                </c:pt>
                <c:pt idx="37">
                  <c:v>1629.5337490298148</c:v>
                </c:pt>
                <c:pt idx="38">
                  <c:v>1773.3347491811428</c:v>
                </c:pt>
                <c:pt idx="39">
                  <c:v>1929.6607833888306</c:v>
                </c:pt>
                <c:pt idx="40">
                  <c:v>2081.8971238519671</c:v>
                </c:pt>
                <c:pt idx="41">
                  <c:v>2239.2196759425315</c:v>
                </c:pt>
                <c:pt idx="42">
                  <c:v>2405.1362004193275</c:v>
                </c:pt>
                <c:pt idx="43">
                  <c:v>2582.1570812171344</c:v>
                </c:pt>
                <c:pt idx="44">
                  <c:v>2758.9050000806728</c:v>
                </c:pt>
                <c:pt idx="45">
                  <c:v>2945.8643196303778</c:v>
                </c:pt>
                <c:pt idx="46">
                  <c:v>3136.2879106397372</c:v>
                </c:pt>
                <c:pt idx="47">
                  <c:v>3336.4978851217643</c:v>
                </c:pt>
                <c:pt idx="48">
                  <c:v>3534.0008159363615</c:v>
                </c:pt>
                <c:pt idx="49">
                  <c:v>3750.172373953907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B1-426E-97B5-4D389089C93A}"/>
            </c:ext>
          </c:extLst>
        </c:ser>
        <c:ser>
          <c:idx val="1"/>
          <c:order val="1"/>
          <c:tx>
            <c:strRef>
              <c:f>'2nd Order Curve Fit'!$L$9:$L$11</c:f>
              <c:strCache>
                <c:ptCount val="3"/>
                <c:pt idx="0">
                  <c:v>Big Oh</c:v>
                </c:pt>
                <c:pt idx="1">
                  <c:v>Upper Bound</c:v>
                </c:pt>
                <c:pt idx="2">
                  <c:v>c'g(n)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'2nd Order Curve Fit'!$G$12:$G$61</c:f>
              <c:numCache>
                <c:formatCode>0.00</c:formatCode>
                <c:ptCount val="5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</c:numCache>
            </c:numRef>
          </c:xVal>
          <c:yVal>
            <c:numRef>
              <c:f>'2nd Order Curve Fit'!$L$12:$L$61</c:f>
              <c:numCache>
                <c:formatCode>0.00</c:formatCode>
                <c:ptCount val="50"/>
                <c:pt idx="0">
                  <c:v>0.25</c:v>
                </c:pt>
                <c:pt idx="1">
                  <c:v>1</c:v>
                </c:pt>
                <c:pt idx="2">
                  <c:v>2.25</c:v>
                </c:pt>
                <c:pt idx="3">
                  <c:v>4</c:v>
                </c:pt>
                <c:pt idx="4">
                  <c:v>6.25</c:v>
                </c:pt>
                <c:pt idx="5">
                  <c:v>9</c:v>
                </c:pt>
                <c:pt idx="6">
                  <c:v>12.25</c:v>
                </c:pt>
                <c:pt idx="7">
                  <c:v>16</c:v>
                </c:pt>
                <c:pt idx="8">
                  <c:v>20.25</c:v>
                </c:pt>
                <c:pt idx="9">
                  <c:v>25</c:v>
                </c:pt>
                <c:pt idx="10">
                  <c:v>30.25</c:v>
                </c:pt>
                <c:pt idx="11">
                  <c:v>36</c:v>
                </c:pt>
                <c:pt idx="12">
                  <c:v>42.25</c:v>
                </c:pt>
                <c:pt idx="13">
                  <c:v>49</c:v>
                </c:pt>
                <c:pt idx="14">
                  <c:v>56.25</c:v>
                </c:pt>
                <c:pt idx="15">
                  <c:v>64</c:v>
                </c:pt>
                <c:pt idx="16">
                  <c:v>72.25</c:v>
                </c:pt>
                <c:pt idx="17">
                  <c:v>81</c:v>
                </c:pt>
                <c:pt idx="18">
                  <c:v>90.25</c:v>
                </c:pt>
                <c:pt idx="19">
                  <c:v>100</c:v>
                </c:pt>
                <c:pt idx="20">
                  <c:v>144</c:v>
                </c:pt>
                <c:pt idx="21">
                  <c:v>196</c:v>
                </c:pt>
                <c:pt idx="22">
                  <c:v>256</c:v>
                </c:pt>
                <c:pt idx="23">
                  <c:v>324</c:v>
                </c:pt>
                <c:pt idx="24">
                  <c:v>400</c:v>
                </c:pt>
                <c:pt idx="25">
                  <c:v>484</c:v>
                </c:pt>
                <c:pt idx="26">
                  <c:v>576</c:v>
                </c:pt>
                <c:pt idx="27">
                  <c:v>676</c:v>
                </c:pt>
                <c:pt idx="28">
                  <c:v>784</c:v>
                </c:pt>
                <c:pt idx="29">
                  <c:v>900</c:v>
                </c:pt>
                <c:pt idx="30">
                  <c:v>1024</c:v>
                </c:pt>
                <c:pt idx="31">
                  <c:v>1156</c:v>
                </c:pt>
                <c:pt idx="32">
                  <c:v>1296</c:v>
                </c:pt>
                <c:pt idx="33">
                  <c:v>1444</c:v>
                </c:pt>
                <c:pt idx="34">
                  <c:v>1600</c:v>
                </c:pt>
                <c:pt idx="35">
                  <c:v>1764</c:v>
                </c:pt>
                <c:pt idx="36">
                  <c:v>1936</c:v>
                </c:pt>
                <c:pt idx="37">
                  <c:v>2116</c:v>
                </c:pt>
                <c:pt idx="38">
                  <c:v>2304</c:v>
                </c:pt>
                <c:pt idx="39">
                  <c:v>2500</c:v>
                </c:pt>
                <c:pt idx="40">
                  <c:v>2704</c:v>
                </c:pt>
                <c:pt idx="41">
                  <c:v>2916</c:v>
                </c:pt>
                <c:pt idx="42">
                  <c:v>3136</c:v>
                </c:pt>
                <c:pt idx="43">
                  <c:v>3364</c:v>
                </c:pt>
                <c:pt idx="44">
                  <c:v>3600</c:v>
                </c:pt>
                <c:pt idx="45">
                  <c:v>3844</c:v>
                </c:pt>
                <c:pt idx="46">
                  <c:v>4096</c:v>
                </c:pt>
                <c:pt idx="47">
                  <c:v>4356</c:v>
                </c:pt>
                <c:pt idx="48">
                  <c:v>4624</c:v>
                </c:pt>
                <c:pt idx="49">
                  <c:v>4900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B1-426E-97B5-4D389089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36216"/>
        <c:axId val="401629000"/>
      </c:scatterChart>
      <c:valAx>
        <c:axId val="40163621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r1/X - Set 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29000"/>
        <c:crosses val="autoZero"/>
        <c:crossBetween val="midCat"/>
      </c:valAx>
      <c:valAx>
        <c:axId val="40162900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 and Second</a:t>
                </a:r>
                <a:r>
                  <a:rPr lang="en-US" baseline="0"/>
                  <a:t> Order Behaviors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3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Curve Fit of an</a:t>
            </a:r>
            <a:r>
              <a:rPr lang="en-US" baseline="0"/>
              <a:t> NLogN Funtion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'NLogN Curve Fit'!$K$10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'NLogN Curve Fit'!$G$12:$G$61</c:f>
              <c:numCache>
                <c:formatCode>0.00</c:formatCode>
                <c:ptCount val="5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</c:numCache>
            </c:numRef>
          </c:xVal>
          <c:yVal>
            <c:numRef>
              <c:f>'NLogN Curve Fit'!$K$12:$K$61</c:f>
              <c:numCache>
                <c:formatCode>0.00</c:formatCode>
                <c:ptCount val="50"/>
                <c:pt idx="0">
                  <c:v>5.7356447265443089E-3</c:v>
                </c:pt>
                <c:pt idx="1">
                  <c:v>-4.1608272044501016E-2</c:v>
                </c:pt>
                <c:pt idx="2">
                  <c:v>1.1203771496370907</c:v>
                </c:pt>
                <c:pt idx="3">
                  <c:v>1.274725538671327</c:v>
                </c:pt>
                <c:pt idx="4">
                  <c:v>1.5957245835648697</c:v>
                </c:pt>
                <c:pt idx="5">
                  <c:v>1.3052377560961652</c:v>
                </c:pt>
                <c:pt idx="6">
                  <c:v>2.0772573775934582</c:v>
                </c:pt>
                <c:pt idx="7">
                  <c:v>2.8895341806791688</c:v>
                </c:pt>
                <c:pt idx="8">
                  <c:v>4.9002506950699729</c:v>
                </c:pt>
                <c:pt idx="9">
                  <c:v>4.8133801533002227</c:v>
                </c:pt>
                <c:pt idx="10">
                  <c:v>5.5373980699604495</c:v>
                </c:pt>
                <c:pt idx="11">
                  <c:v>5.8792543811576436</c:v>
                </c:pt>
                <c:pt idx="12">
                  <c:v>7.8868728666158532</c:v>
                </c:pt>
                <c:pt idx="13">
                  <c:v>7.6168733365661581</c:v>
                </c:pt>
                <c:pt idx="14">
                  <c:v>9.5084829113534592</c:v>
                </c:pt>
                <c:pt idx="15">
                  <c:v>8.7809028856135551</c:v>
                </c:pt>
                <c:pt idx="16">
                  <c:v>10.98973687961583</c:v>
                </c:pt>
                <c:pt idx="17">
                  <c:v>11.138154979195587</c:v>
                </c:pt>
                <c:pt idx="18">
                  <c:v>12.802873194758448</c:v>
                </c:pt>
                <c:pt idx="19">
                  <c:v>12.082729151084981</c:v>
                </c:pt>
                <c:pt idx="20">
                  <c:v>16.125188294555965</c:v>
                </c:pt>
                <c:pt idx="21">
                  <c:v>21.006331140038697</c:v>
                </c:pt>
                <c:pt idx="22">
                  <c:v>24.919649549886032</c:v>
                </c:pt>
                <c:pt idx="23">
                  <c:v>29.050008451977796</c:v>
                </c:pt>
                <c:pt idx="24">
                  <c:v>33.400602622448524</c:v>
                </c:pt>
                <c:pt idx="25">
                  <c:v>37.085865676391876</c:v>
                </c:pt>
                <c:pt idx="26">
                  <c:v>41.842170786635606</c:v>
                </c:pt>
                <c:pt idx="27">
                  <c:v>47.18141240977355</c:v>
                </c:pt>
                <c:pt idx="28">
                  <c:v>52.41925788053279</c:v>
                </c:pt>
                <c:pt idx="29">
                  <c:v>56.319581521472209</c:v>
                </c:pt>
                <c:pt idx="30">
                  <c:v>62.088475047567798</c:v>
                </c:pt>
                <c:pt idx="31">
                  <c:v>66.516232902938327</c:v>
                </c:pt>
                <c:pt idx="32">
                  <c:v>70.567724265727477</c:v>
                </c:pt>
                <c:pt idx="33">
                  <c:v>76.929000008374331</c:v>
                </c:pt>
                <c:pt idx="34">
                  <c:v>81.449610256880533</c:v>
                </c:pt>
                <c:pt idx="35">
                  <c:v>86.02589965787935</c:v>
                </c:pt>
                <c:pt idx="36">
                  <c:v>91.602404629277672</c:v>
                </c:pt>
                <c:pt idx="37">
                  <c:v>96.788947422745153</c:v>
                </c:pt>
                <c:pt idx="38">
                  <c:v>102.20338920032933</c:v>
                </c:pt>
                <c:pt idx="39">
                  <c:v>107.81793871230828</c:v>
                </c:pt>
                <c:pt idx="40">
                  <c:v>114.9848602711275</c:v>
                </c:pt>
                <c:pt idx="41">
                  <c:v>120.28710680506963</c:v>
                </c:pt>
                <c:pt idx="42">
                  <c:v>124.72839894352626</c:v>
                </c:pt>
                <c:pt idx="43">
                  <c:v>130.74106229819543</c:v>
                </c:pt>
                <c:pt idx="44">
                  <c:v>135.93795259401617</c:v>
                </c:pt>
                <c:pt idx="45">
                  <c:v>142.0817694583173</c:v>
                </c:pt>
                <c:pt idx="46">
                  <c:v>147.80358083438603</c:v>
                </c:pt>
                <c:pt idx="47">
                  <c:v>154.3428881809819</c:v>
                </c:pt>
                <c:pt idx="48">
                  <c:v>161.16908993466612</c:v>
                </c:pt>
                <c:pt idx="49">
                  <c:v>166.38211799874634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3C-4AB3-8BC6-46D6D6B72F86}"/>
            </c:ext>
          </c:extLst>
        </c:ser>
        <c:ser>
          <c:idx val="1"/>
          <c:order val="1"/>
          <c:tx>
            <c:strRef>
              <c:f>'NLogN Curve Fit'!$M$9:$M$11</c:f>
              <c:strCache>
                <c:ptCount val="3"/>
                <c:pt idx="0">
                  <c:v>Big Oh</c:v>
                </c:pt>
                <c:pt idx="1">
                  <c:v>Upper Bound</c:v>
                </c:pt>
                <c:pt idx="2">
                  <c:v>c'g(n)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'NLogN Curve Fit'!$G$12:$G$61</c:f>
              <c:numCache>
                <c:formatCode>0.00</c:formatCode>
                <c:ptCount val="5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</c:numCache>
            </c:numRef>
          </c:xVal>
          <c:yVal>
            <c:numRef>
              <c:f>'NLogN Curve Fit'!$M$12:$M$61</c:f>
              <c:numCache>
                <c:formatCode>0.00</c:formatCode>
                <c:ptCount val="50"/>
                <c:pt idx="0">
                  <c:v>-0.6020599913279624</c:v>
                </c:pt>
                <c:pt idx="1">
                  <c:v>-0.6020599913279624</c:v>
                </c:pt>
                <c:pt idx="2">
                  <c:v>-0.37481620982489983</c:v>
                </c:pt>
                <c:pt idx="3">
                  <c:v>0</c:v>
                </c:pt>
                <c:pt idx="4">
                  <c:v>0.48455006504028209</c:v>
                </c:pt>
                <c:pt idx="5">
                  <c:v>1.0565475543340874</c:v>
                </c:pt>
                <c:pt idx="6">
                  <c:v>1.7012663408040611</c:v>
                </c:pt>
                <c:pt idx="7">
                  <c:v>2.4082399653118496</c:v>
                </c:pt>
                <c:pt idx="8">
                  <c:v>3.1696426630022625</c:v>
                </c:pt>
                <c:pt idx="9">
                  <c:v>3.9794000867203758</c:v>
                </c:pt>
                <c:pt idx="10">
                  <c:v>4.8326596321328887</c:v>
                </c:pt>
                <c:pt idx="11">
                  <c:v>5.7254550566359494</c:v>
                </c:pt>
                <c:pt idx="12">
                  <c:v>6.6544836927253659</c:v>
                </c:pt>
                <c:pt idx="13">
                  <c:v>7.6169526209038594</c:v>
                </c:pt>
                <c:pt idx="14">
                  <c:v>8.6104690159157826</c:v>
                </c:pt>
                <c:pt idx="15">
                  <c:v>9.6329598612473983</c:v>
                </c:pt>
                <c:pt idx="16">
                  <c:v>10.682611810855295</c:v>
                </c:pt>
                <c:pt idx="17">
                  <c:v>11.757825247956188</c:v>
                </c:pt>
                <c:pt idx="18">
                  <c:v>12.857178582872464</c:v>
                </c:pt>
                <c:pt idx="19">
                  <c:v>13.979400086720377</c:v>
                </c:pt>
                <c:pt idx="20">
                  <c:v>18.675630009207445</c:v>
                </c:pt>
                <c:pt idx="21">
                  <c:v>23.66274512039919</c:v>
                </c:pt>
                <c:pt idx="22">
                  <c:v>28.898879583742193</c:v>
                </c:pt>
                <c:pt idx="23">
                  <c:v>34.352730339815693</c:v>
                </c:pt>
                <c:pt idx="24">
                  <c:v>40</c:v>
                </c:pt>
                <c:pt idx="25">
                  <c:v>45.821278146961909</c:v>
                </c:pt>
                <c:pt idx="26">
                  <c:v>51.800699810285991</c:v>
                </c:pt>
                <c:pt idx="27">
                  <c:v>57.925054319955507</c:v>
                </c:pt>
                <c:pt idx="28">
                  <c:v>64.183169997981324</c:v>
                </c:pt>
                <c:pt idx="29">
                  <c:v>70.565475543340881</c:v>
                </c:pt>
                <c:pt idx="30">
                  <c:v>77.063678889979187</c:v>
                </c:pt>
                <c:pt idx="31">
                  <c:v>83.670526653722618</c:v>
                </c:pt>
                <c:pt idx="32">
                  <c:v>90.379620367438037</c:v>
                </c:pt>
                <c:pt idx="33">
                  <c:v>97.185273672414993</c:v>
                </c:pt>
                <c:pt idx="34">
                  <c:v>104.0823996531185</c:v>
                </c:pt>
                <c:pt idx="35">
                  <c:v>111.06642075764923</c:v>
                </c:pt>
                <c:pt idx="36">
                  <c:v>118.13319591235414</c:v>
                </c:pt>
                <c:pt idx="37">
                  <c:v>125.27896091361855</c:v>
                </c:pt>
                <c:pt idx="38">
                  <c:v>132.50027920431415</c:v>
                </c:pt>
                <c:pt idx="39">
                  <c:v>139.79400086720378</c:v>
                </c:pt>
                <c:pt idx="40">
                  <c:v>147.15722818896506</c:v>
                </c:pt>
                <c:pt idx="41">
                  <c:v>154.58728652917063</c:v>
                </c:pt>
                <c:pt idx="42">
                  <c:v>162.08169951032855</c:v>
                </c:pt>
                <c:pt idx="43">
                  <c:v>169.6381677562789</c:v>
                </c:pt>
                <c:pt idx="44">
                  <c:v>177.25455056635948</c:v>
                </c:pt>
                <c:pt idx="45">
                  <c:v>184.92885003544981</c:v>
                </c:pt>
                <c:pt idx="46">
                  <c:v>192.65919722494797</c:v>
                </c:pt>
                <c:pt idx="47">
                  <c:v>200.44384006388114</c:v>
                </c:pt>
                <c:pt idx="48">
                  <c:v>208.28113271774669</c:v>
                </c:pt>
                <c:pt idx="49">
                  <c:v>216.16952620903859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3C-4AB3-8BC6-46D6D6B72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32936"/>
        <c:axId val="401633264"/>
      </c:scatterChart>
      <c:valAx>
        <c:axId val="40163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 Set 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33264"/>
        <c:crosses val="autoZero"/>
        <c:crossBetween val="midCat"/>
      </c:valAx>
      <c:valAx>
        <c:axId val="4016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</a:t>
                </a:r>
                <a:r>
                  <a:rPr lang="en-US" baseline="0"/>
                  <a:t> and NlogN Behaviors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3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1584</xdr:colOff>
      <xdr:row>8</xdr:row>
      <xdr:rowOff>453</xdr:rowOff>
    </xdr:from>
    <xdr:to>
      <xdr:col>22</xdr:col>
      <xdr:colOff>609599</xdr:colOff>
      <xdr:row>29</xdr:row>
      <xdr:rowOff>170088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FFB36-D7D0-03CF-9B1D-F3241943B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12521</xdr:colOff>
      <xdr:row>8</xdr:row>
      <xdr:rowOff>13409</xdr:rowOff>
    </xdr:from>
    <xdr:to>
      <xdr:col>23</xdr:col>
      <xdr:colOff>0</xdr:colOff>
      <xdr:row>29</xdr:row>
      <xdr:rowOff>168672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918AB-1CC2-5A9C-08FD-1EF1CC693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86E2-3382-474D-A2AE-D7240C69A227}">
  <dimension ref="E2:P61"/>
  <sheetViews>
    <sheetView zoomScaleNormal="100" workbookViewId="0">
      <selection activeCell="K6" sqref="K6"/>
    </sheetView>
  </sheetViews>
  <sheetFormatPr defaultRowHeight="14.25" x14ac:dyDescent="0.2"/>
  <cols>
    <col min="1" max="4" width="12.28515625" style="1" customWidth="1"/>
    <col min="5" max="5" width="12.28515625" style="3" customWidth="1"/>
    <col min="6" max="11" width="12.28515625" style="2" customWidth="1"/>
    <col min="12" max="12" width="13.7109375" style="3" bestFit="1" customWidth="1"/>
    <col min="13" max="13" width="9.140625" style="1"/>
    <col min="14" max="14" width="9.140625" style="3"/>
    <col min="15" max="16384" width="9.140625" style="1"/>
  </cols>
  <sheetData>
    <row r="2" spans="5:16" x14ac:dyDescent="0.2">
      <c r="G2" s="4" t="s">
        <v>12</v>
      </c>
    </row>
    <row r="4" spans="5:16" x14ac:dyDescent="0.2">
      <c r="G4" s="2">
        <v>1</v>
      </c>
      <c r="H4" s="2" t="s">
        <v>11</v>
      </c>
      <c r="P4" s="3"/>
    </row>
    <row r="5" spans="5:16" x14ac:dyDescent="0.2">
      <c r="G5" s="2">
        <v>2</v>
      </c>
      <c r="H5" s="2" t="s">
        <v>10</v>
      </c>
      <c r="O5" s="5" t="s">
        <v>23</v>
      </c>
      <c r="P5" s="5"/>
    </row>
    <row r="6" spans="5:16" x14ac:dyDescent="0.2">
      <c r="E6" s="1"/>
      <c r="G6" s="2">
        <v>3</v>
      </c>
      <c r="H6" s="2" t="s">
        <v>9</v>
      </c>
    </row>
    <row r="7" spans="5:16" x14ac:dyDescent="0.2">
      <c r="G7" s="2">
        <v>5</v>
      </c>
      <c r="H7" s="4" t="s">
        <v>8</v>
      </c>
      <c r="N7" s="3" t="s">
        <v>24</v>
      </c>
      <c r="O7" s="3">
        <v>4</v>
      </c>
      <c r="P7" s="3" t="s">
        <v>25</v>
      </c>
    </row>
    <row r="8" spans="5:16" x14ac:dyDescent="0.2">
      <c r="H8" s="4"/>
    </row>
    <row r="9" spans="5:16" x14ac:dyDescent="0.2">
      <c r="L9" s="3" t="s">
        <v>20</v>
      </c>
    </row>
    <row r="10" spans="5:16" x14ac:dyDescent="0.2">
      <c r="F10" s="2" t="s">
        <v>7</v>
      </c>
      <c r="G10" s="2" t="s">
        <v>6</v>
      </c>
      <c r="H10" s="2" t="s">
        <v>5</v>
      </c>
      <c r="J10" s="2" t="s">
        <v>27</v>
      </c>
      <c r="L10" s="3" t="s">
        <v>21</v>
      </c>
    </row>
    <row r="11" spans="5:16" x14ac:dyDescent="0.2">
      <c r="E11" s="3" t="s">
        <v>4</v>
      </c>
      <c r="F11" s="2" t="s">
        <v>3</v>
      </c>
      <c r="G11" s="2" t="s">
        <v>26</v>
      </c>
      <c r="H11" s="2" t="s">
        <v>2</v>
      </c>
      <c r="I11" s="2" t="s">
        <v>1</v>
      </c>
      <c r="J11" s="2" t="s">
        <v>0</v>
      </c>
      <c r="L11" s="3" t="s">
        <v>22</v>
      </c>
    </row>
    <row r="12" spans="5:16" x14ac:dyDescent="0.2">
      <c r="E12" s="3">
        <v>1</v>
      </c>
      <c r="F12" s="2">
        <f t="shared" ref="F12:F43" si="0">G12^0</f>
        <v>1</v>
      </c>
      <c r="G12" s="2">
        <v>0.25</v>
      </c>
      <c r="H12" s="2">
        <f t="shared" ref="H12:H43" si="1">G12*G12</f>
        <v>6.25E-2</v>
      </c>
      <c r="I12" s="2">
        <f t="shared" ref="I12:I43" ca="1" si="2">(RAND()*2-1)*$G$7</f>
        <v>1.581821488039642</v>
      </c>
      <c r="J12" s="2">
        <f ca="1">$G$4*F12+$G$5*G12+$G$6*H12+I12</f>
        <v>3.2693214880396422</v>
      </c>
      <c r="L12" s="2">
        <f>$O$7*H12</f>
        <v>0.25</v>
      </c>
    </row>
    <row r="13" spans="5:16" x14ac:dyDescent="0.2">
      <c r="E13" s="3">
        <v>2</v>
      </c>
      <c r="F13" s="2">
        <f t="shared" si="0"/>
        <v>1</v>
      </c>
      <c r="G13" s="2">
        <v>0.5</v>
      </c>
      <c r="H13" s="2">
        <f t="shared" si="1"/>
        <v>0.25</v>
      </c>
      <c r="I13" s="2">
        <f t="shared" ca="1" si="2"/>
        <v>2.8358555401952645</v>
      </c>
      <c r="J13" s="2">
        <f t="shared" ref="J12:J43" ca="1" si="3">$G$4*F13+$G$5*G13+$G$6*H13+I13</f>
        <v>5.585855540195265</v>
      </c>
      <c r="L13" s="2">
        <f>$O$7*H13</f>
        <v>1</v>
      </c>
    </row>
    <row r="14" spans="5:16" x14ac:dyDescent="0.2">
      <c r="E14" s="3">
        <v>3</v>
      </c>
      <c r="F14" s="2">
        <f t="shared" si="0"/>
        <v>1</v>
      </c>
      <c r="G14" s="2">
        <v>0.75</v>
      </c>
      <c r="H14" s="2">
        <f t="shared" si="1"/>
        <v>0.5625</v>
      </c>
      <c r="I14" s="2">
        <f t="shared" ca="1" si="2"/>
        <v>2.7234125811064147</v>
      </c>
      <c r="J14" s="2">
        <f t="shared" ca="1" si="3"/>
        <v>6.9109125811064143</v>
      </c>
      <c r="L14" s="2">
        <f t="shared" ref="L13:L61" si="4">$O$7*H14</f>
        <v>2.25</v>
      </c>
    </row>
    <row r="15" spans="5:16" x14ac:dyDescent="0.2">
      <c r="E15" s="3">
        <v>4</v>
      </c>
      <c r="F15" s="2">
        <f t="shared" si="0"/>
        <v>1</v>
      </c>
      <c r="G15" s="2">
        <v>1</v>
      </c>
      <c r="H15" s="2">
        <f t="shared" si="1"/>
        <v>1</v>
      </c>
      <c r="I15" s="2">
        <f t="shared" ca="1" si="2"/>
        <v>-4.9623997315606818</v>
      </c>
      <c r="J15" s="2">
        <f t="shared" ca="1" si="3"/>
        <v>1.0376002684393182</v>
      </c>
      <c r="L15" s="2">
        <f t="shared" si="4"/>
        <v>4</v>
      </c>
    </row>
    <row r="16" spans="5:16" x14ac:dyDescent="0.2">
      <c r="E16" s="3">
        <v>5</v>
      </c>
      <c r="F16" s="2">
        <f t="shared" si="0"/>
        <v>1</v>
      </c>
      <c r="G16" s="2">
        <v>1.25</v>
      </c>
      <c r="H16" s="2">
        <f t="shared" si="1"/>
        <v>1.5625</v>
      </c>
      <c r="I16" s="2">
        <f t="shared" ca="1" si="2"/>
        <v>-0.8243380493408814</v>
      </c>
      <c r="J16" s="2">
        <f t="shared" ca="1" si="3"/>
        <v>7.3631619506591184</v>
      </c>
      <c r="L16" s="2">
        <f t="shared" si="4"/>
        <v>6.25</v>
      </c>
    </row>
    <row r="17" spans="5:12" x14ac:dyDescent="0.2">
      <c r="E17" s="3">
        <v>6</v>
      </c>
      <c r="F17" s="2">
        <f t="shared" si="0"/>
        <v>1</v>
      </c>
      <c r="G17" s="2">
        <v>1.5</v>
      </c>
      <c r="H17" s="2">
        <f t="shared" si="1"/>
        <v>2.25</v>
      </c>
      <c r="I17" s="2">
        <f t="shared" ca="1" si="2"/>
        <v>-2.7008601866181126</v>
      </c>
      <c r="J17" s="2">
        <f t="shared" ca="1" si="3"/>
        <v>8.0491398133818883</v>
      </c>
      <c r="L17" s="2">
        <f t="shared" si="4"/>
        <v>9</v>
      </c>
    </row>
    <row r="18" spans="5:12" x14ac:dyDescent="0.2">
      <c r="E18" s="3">
        <v>7</v>
      </c>
      <c r="F18" s="2">
        <f t="shared" si="0"/>
        <v>1</v>
      </c>
      <c r="G18" s="2">
        <v>1.75</v>
      </c>
      <c r="H18" s="2">
        <f t="shared" si="1"/>
        <v>3.0625</v>
      </c>
      <c r="I18" s="2">
        <f t="shared" ca="1" si="2"/>
        <v>1.3009047099850901</v>
      </c>
      <c r="J18" s="2">
        <f t="shared" ca="1" si="3"/>
        <v>14.98840470998509</v>
      </c>
      <c r="L18" s="2">
        <f t="shared" si="4"/>
        <v>12.25</v>
      </c>
    </row>
    <row r="19" spans="5:12" x14ac:dyDescent="0.2">
      <c r="E19" s="3">
        <v>8</v>
      </c>
      <c r="F19" s="2">
        <f t="shared" si="0"/>
        <v>1</v>
      </c>
      <c r="G19" s="2">
        <v>2</v>
      </c>
      <c r="H19" s="2">
        <f t="shared" si="1"/>
        <v>4</v>
      </c>
      <c r="I19" s="2">
        <f t="shared" ca="1" si="2"/>
        <v>-3.1912087777105294</v>
      </c>
      <c r="J19" s="2">
        <f t="shared" ca="1" si="3"/>
        <v>13.808791222289472</v>
      </c>
      <c r="L19" s="2">
        <f t="shared" si="4"/>
        <v>16</v>
      </c>
    </row>
    <row r="20" spans="5:12" x14ac:dyDescent="0.2">
      <c r="E20" s="3">
        <v>9</v>
      </c>
      <c r="F20" s="2">
        <f t="shared" si="0"/>
        <v>1</v>
      </c>
      <c r="G20" s="2">
        <v>2.25</v>
      </c>
      <c r="H20" s="2">
        <f t="shared" si="1"/>
        <v>5.0625</v>
      </c>
      <c r="I20" s="2">
        <f t="shared" ca="1" si="2"/>
        <v>-3.0487791866592717</v>
      </c>
      <c r="J20" s="2">
        <f t="shared" ca="1" si="3"/>
        <v>17.638720813340729</v>
      </c>
      <c r="L20" s="2">
        <f t="shared" si="4"/>
        <v>20.25</v>
      </c>
    </row>
    <row r="21" spans="5:12" x14ac:dyDescent="0.2">
      <c r="E21" s="3">
        <v>10</v>
      </c>
      <c r="F21" s="2">
        <f t="shared" si="0"/>
        <v>1</v>
      </c>
      <c r="G21" s="2">
        <v>2.5</v>
      </c>
      <c r="H21" s="2">
        <f t="shared" si="1"/>
        <v>6.25</v>
      </c>
      <c r="I21" s="2">
        <f t="shared" ca="1" si="2"/>
        <v>1.9916008224892801</v>
      </c>
      <c r="J21" s="2">
        <f t="shared" ca="1" si="3"/>
        <v>26.741600822489278</v>
      </c>
      <c r="L21" s="2">
        <f t="shared" si="4"/>
        <v>25</v>
      </c>
    </row>
    <row r="22" spans="5:12" x14ac:dyDescent="0.2">
      <c r="E22" s="3">
        <v>11</v>
      </c>
      <c r="F22" s="2">
        <f t="shared" si="0"/>
        <v>1</v>
      </c>
      <c r="G22" s="2">
        <v>2.75</v>
      </c>
      <c r="H22" s="2">
        <f t="shared" si="1"/>
        <v>7.5625</v>
      </c>
      <c r="I22" s="2">
        <f t="shared" ca="1" si="2"/>
        <v>-1.0872660957150648</v>
      </c>
      <c r="J22" s="2">
        <f t="shared" ca="1" si="3"/>
        <v>28.100233904284934</v>
      </c>
      <c r="L22" s="2">
        <f t="shared" si="4"/>
        <v>30.25</v>
      </c>
    </row>
    <row r="23" spans="5:12" x14ac:dyDescent="0.2">
      <c r="E23" s="3">
        <v>12</v>
      </c>
      <c r="F23" s="2">
        <f t="shared" si="0"/>
        <v>1</v>
      </c>
      <c r="G23" s="2">
        <v>3</v>
      </c>
      <c r="H23" s="2">
        <f t="shared" si="1"/>
        <v>9</v>
      </c>
      <c r="I23" s="2">
        <f t="shared" ca="1" si="2"/>
        <v>3.8486442348636407E-2</v>
      </c>
      <c r="J23" s="2">
        <f t="shared" ca="1" si="3"/>
        <v>34.038486442348635</v>
      </c>
      <c r="L23" s="2">
        <f t="shared" si="4"/>
        <v>36</v>
      </c>
    </row>
    <row r="24" spans="5:12" x14ac:dyDescent="0.2">
      <c r="E24" s="3">
        <v>13</v>
      </c>
      <c r="F24" s="2">
        <f t="shared" si="0"/>
        <v>1</v>
      </c>
      <c r="G24" s="2">
        <v>3.25</v>
      </c>
      <c r="H24" s="2">
        <f t="shared" si="1"/>
        <v>10.5625</v>
      </c>
      <c r="I24" s="2">
        <f t="shared" ca="1" si="2"/>
        <v>2.4650509419551501</v>
      </c>
      <c r="J24" s="2">
        <f t="shared" ca="1" si="3"/>
        <v>41.652550941955148</v>
      </c>
      <c r="L24" s="2">
        <f t="shared" si="4"/>
        <v>42.25</v>
      </c>
    </row>
    <row r="25" spans="5:12" x14ac:dyDescent="0.2">
      <c r="E25" s="3">
        <v>14</v>
      </c>
      <c r="F25" s="2">
        <f t="shared" si="0"/>
        <v>1</v>
      </c>
      <c r="G25" s="2">
        <v>3.5</v>
      </c>
      <c r="H25" s="2">
        <f t="shared" si="1"/>
        <v>12.25</v>
      </c>
      <c r="I25" s="2">
        <f t="shared" ca="1" si="2"/>
        <v>-0.76636306941006316</v>
      </c>
      <c r="J25" s="2">
        <f t="shared" ca="1" si="3"/>
        <v>43.983636930589938</v>
      </c>
      <c r="L25" s="2">
        <f t="shared" si="4"/>
        <v>49</v>
      </c>
    </row>
    <row r="26" spans="5:12" x14ac:dyDescent="0.2">
      <c r="E26" s="3">
        <v>15</v>
      </c>
      <c r="F26" s="2">
        <f t="shared" si="0"/>
        <v>1</v>
      </c>
      <c r="G26" s="2">
        <v>3.75</v>
      </c>
      <c r="H26" s="2">
        <f t="shared" si="1"/>
        <v>14.0625</v>
      </c>
      <c r="I26" s="2">
        <f t="shared" ca="1" si="2"/>
        <v>3.081132743507303</v>
      </c>
      <c r="J26" s="2">
        <f t="shared" ca="1" si="3"/>
        <v>53.768632743507304</v>
      </c>
      <c r="L26" s="2">
        <f t="shared" si="4"/>
        <v>56.25</v>
      </c>
    </row>
    <row r="27" spans="5:12" x14ac:dyDescent="0.2">
      <c r="E27" s="3">
        <v>16</v>
      </c>
      <c r="F27" s="2">
        <f t="shared" si="0"/>
        <v>1</v>
      </c>
      <c r="G27" s="2">
        <v>4</v>
      </c>
      <c r="H27" s="2">
        <f t="shared" si="1"/>
        <v>16</v>
      </c>
      <c r="I27" s="2">
        <f t="shared" ca="1" si="2"/>
        <v>3.2634242352267795</v>
      </c>
      <c r="J27" s="2">
        <f t="shared" ca="1" si="3"/>
        <v>60.263424235226779</v>
      </c>
      <c r="L27" s="2">
        <f t="shared" si="4"/>
        <v>64</v>
      </c>
    </row>
    <row r="28" spans="5:12" x14ac:dyDescent="0.2">
      <c r="E28" s="3">
        <v>17</v>
      </c>
      <c r="F28" s="2">
        <f t="shared" si="0"/>
        <v>1</v>
      </c>
      <c r="G28" s="2">
        <v>4.25</v>
      </c>
      <c r="H28" s="2">
        <f t="shared" si="1"/>
        <v>18.0625</v>
      </c>
      <c r="I28" s="2">
        <f t="shared" ca="1" si="2"/>
        <v>2.3591022379298412</v>
      </c>
      <c r="J28" s="2">
        <f t="shared" ca="1" si="3"/>
        <v>66.046602237929847</v>
      </c>
      <c r="L28" s="2">
        <f t="shared" si="4"/>
        <v>72.25</v>
      </c>
    </row>
    <row r="29" spans="5:12" x14ac:dyDescent="0.2">
      <c r="E29" s="3">
        <v>18</v>
      </c>
      <c r="F29" s="2">
        <f t="shared" si="0"/>
        <v>1</v>
      </c>
      <c r="G29" s="2">
        <v>4.5</v>
      </c>
      <c r="H29" s="2">
        <f t="shared" si="1"/>
        <v>20.25</v>
      </c>
      <c r="I29" s="2">
        <f t="shared" ca="1" si="2"/>
        <v>0.76392184378976546</v>
      </c>
      <c r="J29" s="2">
        <f t="shared" ca="1" si="3"/>
        <v>71.51392184378976</v>
      </c>
      <c r="L29" s="2">
        <f t="shared" si="4"/>
        <v>81</v>
      </c>
    </row>
    <row r="30" spans="5:12" x14ac:dyDescent="0.2">
      <c r="E30" s="3">
        <v>19</v>
      </c>
      <c r="F30" s="2">
        <f t="shared" si="0"/>
        <v>1</v>
      </c>
      <c r="G30" s="2">
        <v>4.75</v>
      </c>
      <c r="H30" s="2">
        <f t="shared" si="1"/>
        <v>22.5625</v>
      </c>
      <c r="I30" s="2">
        <f t="shared" ca="1" si="2"/>
        <v>-0.46719013773115714</v>
      </c>
      <c r="J30" s="2">
        <f t="shared" ca="1" si="3"/>
        <v>77.720309862268849</v>
      </c>
      <c r="L30" s="2">
        <f t="shared" si="4"/>
        <v>90.25</v>
      </c>
    </row>
    <row r="31" spans="5:12" x14ac:dyDescent="0.2">
      <c r="E31" s="3">
        <v>20</v>
      </c>
      <c r="F31" s="2">
        <f t="shared" si="0"/>
        <v>1</v>
      </c>
      <c r="G31" s="2">
        <v>5</v>
      </c>
      <c r="H31" s="2">
        <f t="shared" si="1"/>
        <v>25</v>
      </c>
      <c r="I31" s="2">
        <f t="shared" ca="1" si="2"/>
        <v>3.6038388382401587</v>
      </c>
      <c r="J31" s="2">
        <f t="shared" ca="1" si="3"/>
        <v>89.603838838240165</v>
      </c>
      <c r="L31" s="2">
        <f t="shared" si="4"/>
        <v>100</v>
      </c>
    </row>
    <row r="32" spans="5:12" x14ac:dyDescent="0.2">
      <c r="E32" s="3">
        <v>21</v>
      </c>
      <c r="F32" s="2">
        <f t="shared" si="0"/>
        <v>1</v>
      </c>
      <c r="G32" s="2">
        <v>6</v>
      </c>
      <c r="H32" s="2">
        <f t="shared" si="1"/>
        <v>36</v>
      </c>
      <c r="I32" s="2">
        <f t="shared" ca="1" si="2"/>
        <v>3.4224948830731208</v>
      </c>
      <c r="J32" s="2">
        <f t="shared" ca="1" si="3"/>
        <v>124.42249488307311</v>
      </c>
      <c r="L32" s="2">
        <f t="shared" si="4"/>
        <v>144</v>
      </c>
    </row>
    <row r="33" spans="5:12" x14ac:dyDescent="0.2">
      <c r="E33" s="3">
        <v>22</v>
      </c>
      <c r="F33" s="2">
        <f t="shared" si="0"/>
        <v>1</v>
      </c>
      <c r="G33" s="2">
        <v>7</v>
      </c>
      <c r="H33" s="2">
        <f t="shared" si="1"/>
        <v>49</v>
      </c>
      <c r="I33" s="2">
        <f t="shared" ca="1" si="2"/>
        <v>4.6727019161862957</v>
      </c>
      <c r="J33" s="2">
        <f t="shared" ca="1" si="3"/>
        <v>166.6727019161863</v>
      </c>
      <c r="L33" s="2">
        <f t="shared" si="4"/>
        <v>196</v>
      </c>
    </row>
    <row r="34" spans="5:12" x14ac:dyDescent="0.2">
      <c r="E34" s="3">
        <v>23</v>
      </c>
      <c r="F34" s="2">
        <f t="shared" si="0"/>
        <v>1</v>
      </c>
      <c r="G34" s="2">
        <v>8</v>
      </c>
      <c r="H34" s="2">
        <f t="shared" si="1"/>
        <v>64</v>
      </c>
      <c r="I34" s="2">
        <f t="shared" ca="1" si="2"/>
        <v>-1.3036652987967567</v>
      </c>
      <c r="J34" s="2">
        <f t="shared" ca="1" si="3"/>
        <v>207.69633470120326</v>
      </c>
      <c r="L34" s="2">
        <f t="shared" si="4"/>
        <v>256</v>
      </c>
    </row>
    <row r="35" spans="5:12" x14ac:dyDescent="0.2">
      <c r="E35" s="3">
        <v>24</v>
      </c>
      <c r="F35" s="2">
        <f t="shared" si="0"/>
        <v>1</v>
      </c>
      <c r="G35" s="2">
        <v>9</v>
      </c>
      <c r="H35" s="2">
        <f t="shared" si="1"/>
        <v>81</v>
      </c>
      <c r="I35" s="2">
        <f t="shared" ca="1" si="2"/>
        <v>-4.0551891100324786</v>
      </c>
      <c r="J35" s="2">
        <f t="shared" ca="1" si="3"/>
        <v>257.94481088996753</v>
      </c>
      <c r="L35" s="2">
        <f t="shared" si="4"/>
        <v>324</v>
      </c>
    </row>
    <row r="36" spans="5:12" x14ac:dyDescent="0.2">
      <c r="E36" s="3">
        <v>25</v>
      </c>
      <c r="F36" s="2">
        <f t="shared" si="0"/>
        <v>1</v>
      </c>
      <c r="G36" s="2">
        <v>10</v>
      </c>
      <c r="H36" s="2">
        <f t="shared" si="1"/>
        <v>100</v>
      </c>
      <c r="I36" s="2">
        <f t="shared" ca="1" si="2"/>
        <v>3.9034949894509028</v>
      </c>
      <c r="J36" s="2">
        <f t="shared" ca="1" si="3"/>
        <v>324.90349498945091</v>
      </c>
      <c r="L36" s="2">
        <f t="shared" si="4"/>
        <v>400</v>
      </c>
    </row>
    <row r="37" spans="5:12" x14ac:dyDescent="0.2">
      <c r="E37" s="3">
        <v>26</v>
      </c>
      <c r="F37" s="2">
        <f t="shared" si="0"/>
        <v>1</v>
      </c>
      <c r="G37" s="2">
        <v>11</v>
      </c>
      <c r="H37" s="2">
        <f t="shared" si="1"/>
        <v>121</v>
      </c>
      <c r="I37" s="2">
        <f t="shared" ca="1" si="2"/>
        <v>2.0279522376211547</v>
      </c>
      <c r="J37" s="2">
        <f t="shared" ca="1" si="3"/>
        <v>388.02795223762115</v>
      </c>
      <c r="L37" s="2">
        <f t="shared" si="4"/>
        <v>484</v>
      </c>
    </row>
    <row r="38" spans="5:12" x14ac:dyDescent="0.2">
      <c r="E38" s="3">
        <v>27</v>
      </c>
      <c r="F38" s="2">
        <f t="shared" si="0"/>
        <v>1</v>
      </c>
      <c r="G38" s="2">
        <v>12</v>
      </c>
      <c r="H38" s="2">
        <f t="shared" si="1"/>
        <v>144</v>
      </c>
      <c r="I38" s="2">
        <f t="shared" ca="1" si="2"/>
        <v>-3.7098070800978586</v>
      </c>
      <c r="J38" s="2">
        <f t="shared" ca="1" si="3"/>
        <v>453.29019291990215</v>
      </c>
      <c r="L38" s="2">
        <f t="shared" si="4"/>
        <v>576</v>
      </c>
    </row>
    <row r="39" spans="5:12" x14ac:dyDescent="0.2">
      <c r="E39" s="3">
        <v>28</v>
      </c>
      <c r="F39" s="2">
        <f t="shared" si="0"/>
        <v>1</v>
      </c>
      <c r="G39" s="2">
        <v>13</v>
      </c>
      <c r="H39" s="2">
        <f t="shared" si="1"/>
        <v>169</v>
      </c>
      <c r="I39" s="2">
        <f t="shared" ca="1" si="2"/>
        <v>3.6440825572803561</v>
      </c>
      <c r="J39" s="2">
        <f t="shared" ca="1" si="3"/>
        <v>537.6440825572804</v>
      </c>
      <c r="L39" s="2">
        <f t="shared" si="4"/>
        <v>676</v>
      </c>
    </row>
    <row r="40" spans="5:12" x14ac:dyDescent="0.2">
      <c r="E40" s="3">
        <v>29</v>
      </c>
      <c r="F40" s="2">
        <f t="shared" si="0"/>
        <v>1</v>
      </c>
      <c r="G40" s="2">
        <v>14</v>
      </c>
      <c r="H40" s="2">
        <f t="shared" si="1"/>
        <v>196</v>
      </c>
      <c r="I40" s="2">
        <f t="shared" ca="1" si="2"/>
        <v>-3.0326208122922349</v>
      </c>
      <c r="J40" s="2">
        <f t="shared" ca="1" si="3"/>
        <v>613.96737918770782</v>
      </c>
      <c r="L40" s="2">
        <f t="shared" si="4"/>
        <v>784</v>
      </c>
    </row>
    <row r="41" spans="5:12" x14ac:dyDescent="0.2">
      <c r="E41" s="3">
        <v>30</v>
      </c>
      <c r="F41" s="2">
        <f t="shared" si="0"/>
        <v>1</v>
      </c>
      <c r="G41" s="2">
        <v>15</v>
      </c>
      <c r="H41" s="2">
        <f t="shared" si="1"/>
        <v>225</v>
      </c>
      <c r="I41" s="2">
        <f t="shared" ca="1" si="2"/>
        <v>-3.2119600291032002</v>
      </c>
      <c r="J41" s="2">
        <f t="shared" ca="1" si="3"/>
        <v>702.78803997089676</v>
      </c>
      <c r="L41" s="2">
        <f t="shared" si="4"/>
        <v>900</v>
      </c>
    </row>
    <row r="42" spans="5:12" x14ac:dyDescent="0.2">
      <c r="E42" s="3">
        <v>31</v>
      </c>
      <c r="F42" s="2">
        <f t="shared" si="0"/>
        <v>1</v>
      </c>
      <c r="G42" s="2">
        <v>16</v>
      </c>
      <c r="H42" s="2">
        <f t="shared" si="1"/>
        <v>256</v>
      </c>
      <c r="I42" s="2">
        <f t="shared" ca="1" si="2"/>
        <v>4.2658632517386046</v>
      </c>
      <c r="J42" s="2">
        <f t="shared" ca="1" si="3"/>
        <v>805.26586325173855</v>
      </c>
      <c r="L42" s="2">
        <f t="shared" si="4"/>
        <v>1024</v>
      </c>
    </row>
    <row r="43" spans="5:12" x14ac:dyDescent="0.2">
      <c r="E43" s="3">
        <v>32</v>
      </c>
      <c r="F43" s="2">
        <f t="shared" si="0"/>
        <v>1</v>
      </c>
      <c r="G43" s="2">
        <v>17</v>
      </c>
      <c r="H43" s="2">
        <f t="shared" si="1"/>
        <v>289</v>
      </c>
      <c r="I43" s="2">
        <f t="shared" ca="1" si="2"/>
        <v>-0.22219780763582109</v>
      </c>
      <c r="J43" s="2">
        <f t="shared" ca="1" si="3"/>
        <v>901.77780219236422</v>
      </c>
      <c r="L43" s="2">
        <f t="shared" si="4"/>
        <v>1156</v>
      </c>
    </row>
    <row r="44" spans="5:12" x14ac:dyDescent="0.2">
      <c r="E44" s="3">
        <v>33</v>
      </c>
      <c r="F44" s="2">
        <f t="shared" ref="F44:F75" si="5">G44^0</f>
        <v>1</v>
      </c>
      <c r="G44" s="2">
        <v>18</v>
      </c>
      <c r="H44" s="2">
        <f t="shared" ref="H44:H75" si="6">G44*G44</f>
        <v>324</v>
      </c>
      <c r="I44" s="2">
        <f t="shared" ref="I44:I61" ca="1" si="7">(RAND()*2-1)*$G$7</f>
        <v>-0.33530759015625411</v>
      </c>
      <c r="J44" s="2">
        <f t="shared" ref="J44:J75" ca="1" si="8">$G$4*F44+$G$5*G44+$G$6*H44+I44</f>
        <v>1008.6646924098437</v>
      </c>
      <c r="L44" s="2">
        <f t="shared" si="4"/>
        <v>1296</v>
      </c>
    </row>
    <row r="45" spans="5:12" x14ac:dyDescent="0.2">
      <c r="E45" s="3">
        <v>34</v>
      </c>
      <c r="F45" s="2">
        <f t="shared" si="5"/>
        <v>1</v>
      </c>
      <c r="G45" s="2">
        <v>19</v>
      </c>
      <c r="H45" s="2">
        <f t="shared" si="6"/>
        <v>361</v>
      </c>
      <c r="I45" s="2">
        <f t="shared" ca="1" si="7"/>
        <v>-0.3999683865068171</v>
      </c>
      <c r="J45" s="2">
        <f t="shared" ca="1" si="8"/>
        <v>1121.6000316134932</v>
      </c>
      <c r="L45" s="2">
        <f t="shared" si="4"/>
        <v>1444</v>
      </c>
    </row>
    <row r="46" spans="5:12" x14ac:dyDescent="0.2">
      <c r="E46" s="3">
        <v>35</v>
      </c>
      <c r="F46" s="2">
        <f t="shared" si="5"/>
        <v>1</v>
      </c>
      <c r="G46" s="2">
        <v>20</v>
      </c>
      <c r="H46" s="2">
        <f t="shared" si="6"/>
        <v>400</v>
      </c>
      <c r="I46" s="2">
        <f t="shared" ca="1" si="7"/>
        <v>4.0011353645118692</v>
      </c>
      <c r="J46" s="2">
        <f t="shared" ca="1" si="8"/>
        <v>1245.0011353645118</v>
      </c>
      <c r="L46" s="2">
        <f t="shared" si="4"/>
        <v>1600</v>
      </c>
    </row>
    <row r="47" spans="5:12" x14ac:dyDescent="0.2">
      <c r="E47" s="3">
        <v>36</v>
      </c>
      <c r="F47" s="2">
        <f t="shared" si="5"/>
        <v>1</v>
      </c>
      <c r="G47" s="2">
        <v>21</v>
      </c>
      <c r="H47" s="2">
        <f t="shared" si="6"/>
        <v>441</v>
      </c>
      <c r="I47" s="2">
        <f t="shared" ca="1" si="7"/>
        <v>-2.8764623942543697</v>
      </c>
      <c r="J47" s="2">
        <f t="shared" ca="1" si="8"/>
        <v>1363.1235376057457</v>
      </c>
      <c r="L47" s="2">
        <f t="shared" si="4"/>
        <v>1764</v>
      </c>
    </row>
    <row r="48" spans="5:12" x14ac:dyDescent="0.2">
      <c r="E48" s="3">
        <v>37</v>
      </c>
      <c r="F48" s="2">
        <f t="shared" si="5"/>
        <v>1</v>
      </c>
      <c r="G48" s="2">
        <v>22</v>
      </c>
      <c r="H48" s="2">
        <f t="shared" si="6"/>
        <v>484</v>
      </c>
      <c r="I48" s="2">
        <f t="shared" ca="1" si="7"/>
        <v>1.9475008319995235</v>
      </c>
      <c r="J48" s="2">
        <f t="shared" ca="1" si="8"/>
        <v>1498.9475008319996</v>
      </c>
      <c r="L48" s="2">
        <f t="shared" si="4"/>
        <v>1936</v>
      </c>
    </row>
    <row r="49" spans="5:12" x14ac:dyDescent="0.2">
      <c r="E49" s="3">
        <v>38</v>
      </c>
      <c r="F49" s="2">
        <f t="shared" si="5"/>
        <v>1</v>
      </c>
      <c r="G49" s="2">
        <v>23</v>
      </c>
      <c r="H49" s="2">
        <f t="shared" si="6"/>
        <v>529</v>
      </c>
      <c r="I49" s="2">
        <f t="shared" ca="1" si="7"/>
        <v>-4.4662509701852739</v>
      </c>
      <c r="J49" s="2">
        <f t="shared" ca="1" si="8"/>
        <v>1629.5337490298148</v>
      </c>
      <c r="L49" s="2">
        <f t="shared" si="4"/>
        <v>2116</v>
      </c>
    </row>
    <row r="50" spans="5:12" x14ac:dyDescent="0.2">
      <c r="E50" s="3">
        <v>39</v>
      </c>
      <c r="F50" s="2">
        <f t="shared" si="5"/>
        <v>1</v>
      </c>
      <c r="G50" s="2">
        <v>24</v>
      </c>
      <c r="H50" s="2">
        <f t="shared" si="6"/>
        <v>576</v>
      </c>
      <c r="I50" s="2">
        <f t="shared" ca="1" si="7"/>
        <v>-3.6652508188572774</v>
      </c>
      <c r="J50" s="2">
        <f t="shared" ca="1" si="8"/>
        <v>1773.3347491811428</v>
      </c>
      <c r="L50" s="2">
        <f t="shared" si="4"/>
        <v>2304</v>
      </c>
    </row>
    <row r="51" spans="5:12" x14ac:dyDescent="0.2">
      <c r="E51" s="3">
        <v>40</v>
      </c>
      <c r="F51" s="2">
        <f t="shared" si="5"/>
        <v>1</v>
      </c>
      <c r="G51" s="2">
        <v>25</v>
      </c>
      <c r="H51" s="2">
        <f t="shared" si="6"/>
        <v>625</v>
      </c>
      <c r="I51" s="2">
        <f t="shared" ca="1" si="7"/>
        <v>3.6607833888305397</v>
      </c>
      <c r="J51" s="2">
        <f t="shared" ca="1" si="8"/>
        <v>1929.6607833888306</v>
      </c>
      <c r="L51" s="2">
        <f t="shared" si="4"/>
        <v>2500</v>
      </c>
    </row>
    <row r="52" spans="5:12" x14ac:dyDescent="0.2">
      <c r="E52" s="3">
        <v>41</v>
      </c>
      <c r="F52" s="2">
        <f t="shared" si="5"/>
        <v>1</v>
      </c>
      <c r="G52" s="2">
        <v>26</v>
      </c>
      <c r="H52" s="2">
        <f t="shared" si="6"/>
        <v>676</v>
      </c>
      <c r="I52" s="2">
        <f t="shared" ca="1" si="7"/>
        <v>0.89712385196717759</v>
      </c>
      <c r="J52" s="2">
        <f t="shared" ca="1" si="8"/>
        <v>2081.8971238519671</v>
      </c>
      <c r="L52" s="2">
        <f t="shared" si="4"/>
        <v>2704</v>
      </c>
    </row>
    <row r="53" spans="5:12" x14ac:dyDescent="0.2">
      <c r="E53" s="3">
        <v>42</v>
      </c>
      <c r="F53" s="2">
        <f t="shared" si="5"/>
        <v>1</v>
      </c>
      <c r="G53" s="2">
        <v>27</v>
      </c>
      <c r="H53" s="2">
        <f t="shared" si="6"/>
        <v>729</v>
      </c>
      <c r="I53" s="2">
        <f t="shared" ca="1" si="7"/>
        <v>-2.7803240574686461</v>
      </c>
      <c r="J53" s="2">
        <f t="shared" ca="1" si="8"/>
        <v>2239.2196759425315</v>
      </c>
      <c r="L53" s="2">
        <f t="shared" si="4"/>
        <v>2916</v>
      </c>
    </row>
    <row r="54" spans="5:12" x14ac:dyDescent="0.2">
      <c r="E54" s="3">
        <v>43</v>
      </c>
      <c r="F54" s="2">
        <f t="shared" si="5"/>
        <v>1</v>
      </c>
      <c r="G54" s="2">
        <v>28</v>
      </c>
      <c r="H54" s="2">
        <f t="shared" si="6"/>
        <v>784</v>
      </c>
      <c r="I54" s="2">
        <f t="shared" ca="1" si="7"/>
        <v>-3.8637995806723957</v>
      </c>
      <c r="J54" s="2">
        <f t="shared" ca="1" si="8"/>
        <v>2405.1362004193275</v>
      </c>
      <c r="L54" s="2">
        <f t="shared" si="4"/>
        <v>3136</v>
      </c>
    </row>
    <row r="55" spans="5:12" x14ac:dyDescent="0.2">
      <c r="E55" s="3">
        <v>44</v>
      </c>
      <c r="F55" s="2">
        <f t="shared" si="5"/>
        <v>1</v>
      </c>
      <c r="G55" s="2">
        <v>29</v>
      </c>
      <c r="H55" s="2">
        <f t="shared" si="6"/>
        <v>841</v>
      </c>
      <c r="I55" s="2">
        <f t="shared" ca="1" si="7"/>
        <v>0.15708121713440382</v>
      </c>
      <c r="J55" s="2">
        <f t="shared" ca="1" si="8"/>
        <v>2582.1570812171344</v>
      </c>
      <c r="L55" s="2">
        <f t="shared" si="4"/>
        <v>3364</v>
      </c>
    </row>
    <row r="56" spans="5:12" x14ac:dyDescent="0.2">
      <c r="E56" s="3">
        <v>45</v>
      </c>
      <c r="F56" s="2">
        <f t="shared" si="5"/>
        <v>1</v>
      </c>
      <c r="G56" s="2">
        <v>30</v>
      </c>
      <c r="H56" s="2">
        <f t="shared" si="6"/>
        <v>900</v>
      </c>
      <c r="I56" s="2">
        <f t="shared" ca="1" si="7"/>
        <v>-2.0949999193272717</v>
      </c>
      <c r="J56" s="2">
        <f t="shared" ca="1" si="8"/>
        <v>2758.9050000806728</v>
      </c>
      <c r="L56" s="2">
        <f t="shared" si="4"/>
        <v>3600</v>
      </c>
    </row>
    <row r="57" spans="5:12" x14ac:dyDescent="0.2">
      <c r="E57" s="3">
        <v>46</v>
      </c>
      <c r="F57" s="2">
        <f t="shared" si="5"/>
        <v>1</v>
      </c>
      <c r="G57" s="2">
        <v>31</v>
      </c>
      <c r="H57" s="2">
        <f t="shared" si="6"/>
        <v>961</v>
      </c>
      <c r="I57" s="2">
        <f t="shared" ca="1" si="7"/>
        <v>-0.13568036962234742</v>
      </c>
      <c r="J57" s="2">
        <f t="shared" ca="1" si="8"/>
        <v>2945.8643196303778</v>
      </c>
      <c r="L57" s="2">
        <f t="shared" si="4"/>
        <v>3844</v>
      </c>
    </row>
    <row r="58" spans="5:12" x14ac:dyDescent="0.2">
      <c r="E58" s="3">
        <v>47</v>
      </c>
      <c r="F58" s="2">
        <f t="shared" si="5"/>
        <v>1</v>
      </c>
      <c r="G58" s="2">
        <v>32</v>
      </c>
      <c r="H58" s="2">
        <f t="shared" si="6"/>
        <v>1024</v>
      </c>
      <c r="I58" s="2">
        <f t="shared" ca="1" si="7"/>
        <v>-0.71208936026258773</v>
      </c>
      <c r="J58" s="2">
        <f t="shared" ca="1" si="8"/>
        <v>3136.2879106397372</v>
      </c>
      <c r="L58" s="2">
        <f t="shared" si="4"/>
        <v>4096</v>
      </c>
    </row>
    <row r="59" spans="5:12" x14ac:dyDescent="0.2">
      <c r="E59" s="3">
        <v>48</v>
      </c>
      <c r="F59" s="2">
        <f t="shared" si="5"/>
        <v>1</v>
      </c>
      <c r="G59" s="2">
        <v>33</v>
      </c>
      <c r="H59" s="2">
        <f t="shared" si="6"/>
        <v>1089</v>
      </c>
      <c r="I59" s="2">
        <f t="shared" ca="1" si="7"/>
        <v>2.4978851217644857</v>
      </c>
      <c r="J59" s="2">
        <f t="shared" ca="1" si="8"/>
        <v>3336.4978851217643</v>
      </c>
      <c r="L59" s="2">
        <f t="shared" si="4"/>
        <v>4356</v>
      </c>
    </row>
    <row r="60" spans="5:12" x14ac:dyDescent="0.2">
      <c r="E60" s="3">
        <v>49</v>
      </c>
      <c r="F60" s="2">
        <f t="shared" si="5"/>
        <v>1</v>
      </c>
      <c r="G60" s="2">
        <v>34</v>
      </c>
      <c r="H60" s="2">
        <f t="shared" si="6"/>
        <v>1156</v>
      </c>
      <c r="I60" s="2">
        <f t="shared" ca="1" si="7"/>
        <v>-2.9991840636386904</v>
      </c>
      <c r="J60" s="2">
        <f t="shared" ca="1" si="8"/>
        <v>3534.0008159363615</v>
      </c>
      <c r="L60" s="2">
        <f t="shared" si="4"/>
        <v>4624</v>
      </c>
    </row>
    <row r="61" spans="5:12" x14ac:dyDescent="0.2">
      <c r="E61" s="3">
        <v>50</v>
      </c>
      <c r="F61" s="2">
        <f t="shared" si="5"/>
        <v>1</v>
      </c>
      <c r="G61" s="2">
        <v>35</v>
      </c>
      <c r="H61" s="2">
        <f t="shared" si="6"/>
        <v>1225</v>
      </c>
      <c r="I61" s="2">
        <f t="shared" ca="1" si="7"/>
        <v>4.1723739539068188</v>
      </c>
      <c r="J61" s="2">
        <f t="shared" ca="1" si="8"/>
        <v>3750.172373953907</v>
      </c>
      <c r="L61" s="2">
        <f t="shared" si="4"/>
        <v>4900</v>
      </c>
    </row>
  </sheetData>
  <mergeCells count="1">
    <mergeCell ref="O5:P5"/>
  </mergeCells>
  <pageMargins left="0" right="0" top="0.39410000000000006" bottom="0.39410000000000006" header="0" footer="0"/>
  <pageSetup orientation="portrait" horizontalDpi="360" verticalDpi="36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CB49-2AE7-4C3F-9B38-B70072F27FD5}">
  <dimension ref="E2:Q61"/>
  <sheetViews>
    <sheetView tabSelected="1" topLeftCell="E13" zoomScale="96" zoomScaleNormal="96" workbookViewId="0">
      <selection activeCell="M4" sqref="M4"/>
    </sheetView>
  </sheetViews>
  <sheetFormatPr defaultRowHeight="14.25" x14ac:dyDescent="0.2"/>
  <cols>
    <col min="1" max="4" width="12.28515625" style="1" customWidth="1"/>
    <col min="5" max="5" width="12.28515625" style="3" customWidth="1"/>
    <col min="6" max="12" width="12.28515625" style="2" customWidth="1"/>
    <col min="13" max="13" width="13.42578125" style="3" bestFit="1" customWidth="1"/>
    <col min="14" max="14" width="7.85546875" style="1" customWidth="1"/>
    <col min="15" max="16" width="9.140625" style="1"/>
    <col min="17" max="17" width="10.42578125" style="1" customWidth="1"/>
    <col min="18" max="16384" width="9.140625" style="1"/>
  </cols>
  <sheetData>
    <row r="2" spans="5:17" x14ac:dyDescent="0.2">
      <c r="G2" s="4" t="s">
        <v>18</v>
      </c>
    </row>
    <row r="4" spans="5:17" x14ac:dyDescent="0.2">
      <c r="G4" s="2">
        <v>1</v>
      </c>
      <c r="H4" s="2" t="s">
        <v>11</v>
      </c>
    </row>
    <row r="5" spans="5:17" x14ac:dyDescent="0.2">
      <c r="G5" s="2">
        <v>2</v>
      </c>
      <c r="H5" s="2" t="s">
        <v>10</v>
      </c>
      <c r="P5" s="5" t="s">
        <v>23</v>
      </c>
      <c r="Q5" s="5"/>
    </row>
    <row r="6" spans="5:17" x14ac:dyDescent="0.2">
      <c r="E6" s="1"/>
      <c r="G6" s="2">
        <v>3</v>
      </c>
      <c r="H6" s="2" t="s">
        <v>9</v>
      </c>
    </row>
    <row r="7" spans="5:17" x14ac:dyDescent="0.2">
      <c r="G7" s="2">
        <v>1</v>
      </c>
      <c r="H7" s="4" t="s">
        <v>8</v>
      </c>
      <c r="I7" s="4"/>
      <c r="O7" s="3" t="s">
        <v>32</v>
      </c>
      <c r="P7" s="3">
        <v>4</v>
      </c>
      <c r="Q7" s="3" t="s">
        <v>29</v>
      </c>
    </row>
    <row r="8" spans="5:17" x14ac:dyDescent="0.2">
      <c r="H8" s="4"/>
      <c r="I8" s="4"/>
    </row>
    <row r="9" spans="5:17" x14ac:dyDescent="0.2">
      <c r="M9" s="3" t="s">
        <v>20</v>
      </c>
      <c r="N9" s="1" t="s">
        <v>19</v>
      </c>
    </row>
    <row r="10" spans="5:17" x14ac:dyDescent="0.2">
      <c r="F10" s="2" t="s">
        <v>7</v>
      </c>
      <c r="G10" s="2" t="s">
        <v>6</v>
      </c>
      <c r="H10" s="2" t="s">
        <v>17</v>
      </c>
      <c r="I10" s="2" t="s">
        <v>16</v>
      </c>
      <c r="K10" s="2" t="s">
        <v>28</v>
      </c>
      <c r="M10" s="3" t="s">
        <v>21</v>
      </c>
    </row>
    <row r="11" spans="5:17" x14ac:dyDescent="0.2">
      <c r="E11" s="3" t="s">
        <v>31</v>
      </c>
      <c r="F11" s="2" t="s">
        <v>15</v>
      </c>
      <c r="G11" s="2" t="s">
        <v>30</v>
      </c>
      <c r="H11" s="2" t="s">
        <v>14</v>
      </c>
      <c r="I11" s="2" t="s">
        <v>13</v>
      </c>
      <c r="J11" s="2" t="s">
        <v>1</v>
      </c>
      <c r="K11" s="2" t="s">
        <v>0</v>
      </c>
      <c r="M11" s="3" t="s">
        <v>22</v>
      </c>
    </row>
    <row r="12" spans="5:17" x14ac:dyDescent="0.2">
      <c r="E12" s="3">
        <v>1</v>
      </c>
      <c r="F12" s="2">
        <f t="shared" ref="F12:F43" si="0">G12^0</f>
        <v>1</v>
      </c>
      <c r="G12" s="2">
        <v>0.25</v>
      </c>
      <c r="H12" s="2">
        <f t="shared" ref="H12:H43" si="1">LOG(G12)</f>
        <v>-0.6020599913279624</v>
      </c>
      <c r="I12" s="2">
        <f t="shared" ref="I12:I43" si="2">G12*H12</f>
        <v>-0.1505149978319906</v>
      </c>
      <c r="J12" s="2">
        <f t="shared" ref="J12:J43" ca="1" si="3">(RAND()*2-1)*$G$7</f>
        <v>0.66140062087844087</v>
      </c>
      <c r="K12" s="2">
        <f ca="1">$G$4*F12+$G$5*H12+$G$6*I12+J12</f>
        <v>5.7356447265443089E-3</v>
      </c>
      <c r="M12" s="2">
        <f>$P$7*I12</f>
        <v>-0.6020599913279624</v>
      </c>
    </row>
    <row r="13" spans="5:17" x14ac:dyDescent="0.2">
      <c r="E13" s="3">
        <v>2</v>
      </c>
      <c r="F13" s="2">
        <f t="shared" si="0"/>
        <v>1</v>
      </c>
      <c r="G13" s="2">
        <v>0.5</v>
      </c>
      <c r="H13" s="2">
        <f t="shared" si="1"/>
        <v>-0.3010299956639812</v>
      </c>
      <c r="I13" s="2">
        <f t="shared" si="2"/>
        <v>-0.1505149978319906</v>
      </c>
      <c r="J13" s="2">
        <f t="shared" ca="1" si="3"/>
        <v>1.199671277943315E-2</v>
      </c>
      <c r="K13" s="2">
        <f t="shared" ref="K12:K43" ca="1" si="4">$G$4*F13+$G$5*H13+$G$6*I13+J13</f>
        <v>-4.1608272044501016E-2</v>
      </c>
      <c r="M13" s="2">
        <f t="shared" ref="M13:M61" si="5">$P$7*I13</f>
        <v>-0.6020599913279624</v>
      </c>
    </row>
    <row r="14" spans="5:17" x14ac:dyDescent="0.2">
      <c r="E14" s="3">
        <v>3</v>
      </c>
      <c r="F14" s="2">
        <f t="shared" si="0"/>
        <v>1</v>
      </c>
      <c r="G14" s="2">
        <v>0.75</v>
      </c>
      <c r="H14" s="2">
        <f t="shared" si="1"/>
        <v>-0.12493873660829995</v>
      </c>
      <c r="I14" s="2">
        <f t="shared" si="2"/>
        <v>-9.3704052456224957E-2</v>
      </c>
      <c r="J14" s="2">
        <f t="shared" ca="1" si="3"/>
        <v>0.65136678022236549</v>
      </c>
      <c r="K14" s="2">
        <f t="shared" ca="1" si="4"/>
        <v>1.1203771496370907</v>
      </c>
      <c r="M14" s="2">
        <f t="shared" si="5"/>
        <v>-0.37481620982489983</v>
      </c>
    </row>
    <row r="15" spans="5:17" x14ac:dyDescent="0.2">
      <c r="E15" s="3">
        <v>4</v>
      </c>
      <c r="F15" s="2">
        <f t="shared" si="0"/>
        <v>1</v>
      </c>
      <c r="G15" s="2">
        <v>1</v>
      </c>
      <c r="H15" s="2">
        <f t="shared" si="1"/>
        <v>0</v>
      </c>
      <c r="I15" s="2">
        <f t="shared" si="2"/>
        <v>0</v>
      </c>
      <c r="J15" s="2">
        <f t="shared" ca="1" si="3"/>
        <v>0.27472553867132699</v>
      </c>
      <c r="K15" s="2">
        <f t="shared" ca="1" si="4"/>
        <v>1.274725538671327</v>
      </c>
      <c r="M15" s="2">
        <f t="shared" si="5"/>
        <v>0</v>
      </c>
    </row>
    <row r="16" spans="5:17" x14ac:dyDescent="0.2">
      <c r="E16" s="3">
        <v>5</v>
      </c>
      <c r="F16" s="2">
        <f t="shared" si="0"/>
        <v>1</v>
      </c>
      <c r="G16" s="2">
        <v>1.25</v>
      </c>
      <c r="H16" s="2">
        <f t="shared" si="1"/>
        <v>9.691001300805642E-2</v>
      </c>
      <c r="I16" s="2">
        <f t="shared" si="2"/>
        <v>0.12113751626007052</v>
      </c>
      <c r="J16" s="2">
        <f t="shared" ca="1" si="3"/>
        <v>3.8492008768545194E-2</v>
      </c>
      <c r="K16" s="2">
        <f t="shared" ca="1" si="4"/>
        <v>1.5957245835648697</v>
      </c>
      <c r="M16" s="2">
        <f t="shared" si="5"/>
        <v>0.48455006504028209</v>
      </c>
    </row>
    <row r="17" spans="5:13" x14ac:dyDescent="0.2">
      <c r="E17" s="3">
        <v>6</v>
      </c>
      <c r="F17" s="2">
        <f t="shared" si="0"/>
        <v>1</v>
      </c>
      <c r="G17" s="2">
        <v>1.5</v>
      </c>
      <c r="H17" s="2">
        <f t="shared" si="1"/>
        <v>0.17609125905568124</v>
      </c>
      <c r="I17" s="2">
        <f t="shared" si="2"/>
        <v>0.26413688858352186</v>
      </c>
      <c r="J17" s="2">
        <f t="shared" ca="1" si="3"/>
        <v>-0.83935542776576266</v>
      </c>
      <c r="K17" s="2">
        <f t="shared" ca="1" si="4"/>
        <v>1.3052377560961652</v>
      </c>
      <c r="M17" s="2">
        <f t="shared" si="5"/>
        <v>1.0565475543340874</v>
      </c>
    </row>
    <row r="18" spans="5:13" x14ac:dyDescent="0.2">
      <c r="E18" s="3">
        <v>7</v>
      </c>
      <c r="F18" s="2">
        <f t="shared" si="0"/>
        <v>1</v>
      </c>
      <c r="G18" s="2">
        <v>1.75</v>
      </c>
      <c r="H18" s="2">
        <f t="shared" si="1"/>
        <v>0.24303804868629444</v>
      </c>
      <c r="I18" s="2">
        <f t="shared" si="2"/>
        <v>0.42531658520101528</v>
      </c>
      <c r="J18" s="2">
        <f t="shared" ca="1" si="3"/>
        <v>-0.68476847538217633</v>
      </c>
      <c r="K18" s="2">
        <f t="shared" ca="1" si="4"/>
        <v>2.0772573775934582</v>
      </c>
      <c r="M18" s="2">
        <f t="shared" si="5"/>
        <v>1.7012663408040611</v>
      </c>
    </row>
    <row r="19" spans="5:13" x14ac:dyDescent="0.2">
      <c r="E19" s="3">
        <v>8</v>
      </c>
      <c r="F19" s="2">
        <f t="shared" si="0"/>
        <v>1</v>
      </c>
      <c r="G19" s="2">
        <v>2</v>
      </c>
      <c r="H19" s="2">
        <f t="shared" si="1"/>
        <v>0.3010299956639812</v>
      </c>
      <c r="I19" s="2">
        <f t="shared" si="2"/>
        <v>0.6020599913279624</v>
      </c>
      <c r="J19" s="2">
        <f t="shared" ca="1" si="3"/>
        <v>-0.51870578463268058</v>
      </c>
      <c r="K19" s="2">
        <f t="shared" ca="1" si="4"/>
        <v>2.8895341806791688</v>
      </c>
      <c r="M19" s="2">
        <f t="shared" si="5"/>
        <v>2.4082399653118496</v>
      </c>
    </row>
    <row r="20" spans="5:13" x14ac:dyDescent="0.2">
      <c r="E20" s="3">
        <v>9</v>
      </c>
      <c r="F20" s="2">
        <f t="shared" si="0"/>
        <v>1</v>
      </c>
      <c r="G20" s="2">
        <v>2.25</v>
      </c>
      <c r="H20" s="2">
        <f t="shared" si="1"/>
        <v>0.35218251811136247</v>
      </c>
      <c r="I20" s="2">
        <f t="shared" si="2"/>
        <v>0.79241066575056562</v>
      </c>
      <c r="J20" s="2">
        <f t="shared" ca="1" si="3"/>
        <v>0.81865366159555064</v>
      </c>
      <c r="K20" s="2">
        <f t="shared" ca="1" si="4"/>
        <v>4.9002506950699729</v>
      </c>
      <c r="M20" s="2">
        <f t="shared" si="5"/>
        <v>3.1696426630022625</v>
      </c>
    </row>
    <row r="21" spans="5:13" x14ac:dyDescent="0.2">
      <c r="E21" s="3">
        <v>10</v>
      </c>
      <c r="F21" s="2">
        <f t="shared" si="0"/>
        <v>1</v>
      </c>
      <c r="G21" s="2">
        <v>2.5</v>
      </c>
      <c r="H21" s="2">
        <f t="shared" si="1"/>
        <v>0.3979400086720376</v>
      </c>
      <c r="I21" s="2">
        <f t="shared" si="2"/>
        <v>0.99485002168009395</v>
      </c>
      <c r="J21" s="2">
        <f t="shared" ca="1" si="3"/>
        <v>3.2950070915865881E-2</v>
      </c>
      <c r="K21" s="2">
        <f t="shared" ca="1" si="4"/>
        <v>4.8133801533002227</v>
      </c>
      <c r="M21" s="2">
        <f t="shared" si="5"/>
        <v>3.9794000867203758</v>
      </c>
    </row>
    <row r="22" spans="5:13" x14ac:dyDescent="0.2">
      <c r="E22" s="3">
        <v>11</v>
      </c>
      <c r="F22" s="2">
        <f t="shared" si="0"/>
        <v>1</v>
      </c>
      <c r="G22" s="2">
        <v>2.75</v>
      </c>
      <c r="H22" s="2">
        <f t="shared" si="1"/>
        <v>0.43933269383026263</v>
      </c>
      <c r="I22" s="2">
        <f t="shared" si="2"/>
        <v>1.2081649080332222</v>
      </c>
      <c r="J22" s="2">
        <f t="shared" ca="1" si="3"/>
        <v>3.4237958200257657E-2</v>
      </c>
      <c r="K22" s="2">
        <f t="shared" ca="1" si="4"/>
        <v>5.5373980699604495</v>
      </c>
      <c r="M22" s="2">
        <f t="shared" si="5"/>
        <v>4.8326596321328887</v>
      </c>
    </row>
    <row r="23" spans="5:13" x14ac:dyDescent="0.2">
      <c r="E23" s="3">
        <v>12</v>
      </c>
      <c r="F23" s="2">
        <f t="shared" si="0"/>
        <v>1</v>
      </c>
      <c r="G23" s="2">
        <v>3</v>
      </c>
      <c r="H23" s="2">
        <f t="shared" si="1"/>
        <v>0.47712125471966244</v>
      </c>
      <c r="I23" s="2">
        <f t="shared" si="2"/>
        <v>1.4313637641589874</v>
      </c>
      <c r="J23" s="2">
        <f t="shared" ca="1" si="3"/>
        <v>-0.36907942075864364</v>
      </c>
      <c r="K23" s="2">
        <f t="shared" ca="1" si="4"/>
        <v>5.8792543811576436</v>
      </c>
      <c r="M23" s="2">
        <f t="shared" si="5"/>
        <v>5.7254550566359494</v>
      </c>
    </row>
    <row r="24" spans="5:13" x14ac:dyDescent="0.2">
      <c r="E24" s="3">
        <v>13</v>
      </c>
      <c r="F24" s="2">
        <f t="shared" si="0"/>
        <v>1</v>
      </c>
      <c r="G24" s="2">
        <v>3.25</v>
      </c>
      <c r="H24" s="2">
        <f t="shared" si="1"/>
        <v>0.51188336097887432</v>
      </c>
      <c r="I24" s="2">
        <f t="shared" si="2"/>
        <v>1.6636209231813415</v>
      </c>
      <c r="J24" s="2">
        <f t="shared" ca="1" si="3"/>
        <v>0.87224337511407923</v>
      </c>
      <c r="K24" s="2">
        <f t="shared" ca="1" si="4"/>
        <v>7.8868728666158532</v>
      </c>
      <c r="M24" s="2">
        <f t="shared" si="5"/>
        <v>6.6544836927253659</v>
      </c>
    </row>
    <row r="25" spans="5:13" x14ac:dyDescent="0.2">
      <c r="E25" s="3">
        <v>14</v>
      </c>
      <c r="F25" s="2">
        <f t="shared" si="0"/>
        <v>1</v>
      </c>
      <c r="G25" s="2">
        <v>3.5</v>
      </c>
      <c r="H25" s="2">
        <f t="shared" si="1"/>
        <v>0.54406804435027567</v>
      </c>
      <c r="I25" s="2">
        <f t="shared" si="2"/>
        <v>1.9042381552259648</v>
      </c>
      <c r="J25" s="2">
        <f t="shared" ca="1" si="3"/>
        <v>-0.18397721781228804</v>
      </c>
      <c r="K25" s="2">
        <f t="shared" ca="1" si="4"/>
        <v>7.6168733365661581</v>
      </c>
      <c r="M25" s="2">
        <f t="shared" si="5"/>
        <v>7.6169526209038594</v>
      </c>
    </row>
    <row r="26" spans="5:13" x14ac:dyDescent="0.2">
      <c r="E26" s="3">
        <v>15</v>
      </c>
      <c r="F26" s="2">
        <f t="shared" si="0"/>
        <v>1</v>
      </c>
      <c r="G26" s="2">
        <v>3.75</v>
      </c>
      <c r="H26" s="2">
        <f t="shared" si="1"/>
        <v>0.57403126772771884</v>
      </c>
      <c r="I26" s="2">
        <f t="shared" si="2"/>
        <v>2.1526172539789457</v>
      </c>
      <c r="J26" s="2">
        <f t="shared" ca="1" si="3"/>
        <v>0.9025686139611846</v>
      </c>
      <c r="K26" s="2">
        <f t="shared" ca="1" si="4"/>
        <v>9.5084829113534592</v>
      </c>
      <c r="M26" s="2">
        <f t="shared" si="5"/>
        <v>8.6104690159157826</v>
      </c>
    </row>
    <row r="27" spans="5:13" x14ac:dyDescent="0.2">
      <c r="E27" s="3">
        <v>16</v>
      </c>
      <c r="F27" s="2">
        <f t="shared" si="0"/>
        <v>1</v>
      </c>
      <c r="G27" s="2">
        <v>4</v>
      </c>
      <c r="H27" s="2">
        <f t="shared" si="1"/>
        <v>0.6020599913279624</v>
      </c>
      <c r="I27" s="2">
        <f t="shared" si="2"/>
        <v>2.4082399653118496</v>
      </c>
      <c r="J27" s="2">
        <f t="shared" ca="1" si="3"/>
        <v>-0.64793699297791885</v>
      </c>
      <c r="K27" s="2">
        <f t="shared" ca="1" si="4"/>
        <v>8.7809028856135551</v>
      </c>
      <c r="M27" s="2">
        <f t="shared" si="5"/>
        <v>9.6329598612473983</v>
      </c>
    </row>
    <row r="28" spans="5:13" x14ac:dyDescent="0.2">
      <c r="E28" s="3">
        <v>17</v>
      </c>
      <c r="F28" s="2">
        <f t="shared" si="0"/>
        <v>1</v>
      </c>
      <c r="G28" s="2">
        <v>4.25</v>
      </c>
      <c r="H28" s="2">
        <f t="shared" si="1"/>
        <v>0.62838893005031149</v>
      </c>
      <c r="I28" s="2">
        <f t="shared" si="2"/>
        <v>2.6706529527138239</v>
      </c>
      <c r="J28" s="2">
        <f t="shared" ca="1" si="3"/>
        <v>0.72100016137373335</v>
      </c>
      <c r="K28" s="2">
        <f t="shared" ca="1" si="4"/>
        <v>10.98973687961583</v>
      </c>
      <c r="M28" s="2">
        <f t="shared" si="5"/>
        <v>10.682611810855295</v>
      </c>
    </row>
    <row r="29" spans="5:13" x14ac:dyDescent="0.2">
      <c r="E29" s="3">
        <v>18</v>
      </c>
      <c r="F29" s="2">
        <f t="shared" si="0"/>
        <v>1</v>
      </c>
      <c r="G29" s="2">
        <v>4.5</v>
      </c>
      <c r="H29" s="2">
        <f t="shared" si="1"/>
        <v>0.65321251377534373</v>
      </c>
      <c r="I29" s="2">
        <f t="shared" si="2"/>
        <v>2.9394563119890469</v>
      </c>
      <c r="J29" s="2">
        <f t="shared" ca="1" si="3"/>
        <v>1.3361015677759491E-2</v>
      </c>
      <c r="K29" s="2">
        <f t="shared" ca="1" si="4"/>
        <v>11.138154979195587</v>
      </c>
      <c r="M29" s="2">
        <f t="shared" si="5"/>
        <v>11.757825247956188</v>
      </c>
    </row>
    <row r="30" spans="5:13" x14ac:dyDescent="0.2">
      <c r="E30" s="3">
        <v>19</v>
      </c>
      <c r="F30" s="2">
        <f t="shared" si="0"/>
        <v>1</v>
      </c>
      <c r="G30" s="2">
        <v>4.75</v>
      </c>
      <c r="H30" s="2">
        <f t="shared" si="1"/>
        <v>0.67669360962486658</v>
      </c>
      <c r="I30" s="2">
        <f t="shared" si="2"/>
        <v>3.2142946457181161</v>
      </c>
      <c r="J30" s="2">
        <f t="shared" ca="1" si="3"/>
        <v>0.8066020383543675</v>
      </c>
      <c r="K30" s="2">
        <f t="shared" ca="1" si="4"/>
        <v>12.802873194758448</v>
      </c>
      <c r="M30" s="2">
        <f t="shared" si="5"/>
        <v>12.857178582872464</v>
      </c>
    </row>
    <row r="31" spans="5:13" x14ac:dyDescent="0.2">
      <c r="E31" s="3">
        <v>20</v>
      </c>
      <c r="F31" s="2">
        <f t="shared" si="0"/>
        <v>1</v>
      </c>
      <c r="G31" s="2">
        <v>5</v>
      </c>
      <c r="H31" s="2">
        <f t="shared" si="1"/>
        <v>0.69897000433601886</v>
      </c>
      <c r="I31" s="2">
        <f t="shared" si="2"/>
        <v>3.4948500216800942</v>
      </c>
      <c r="J31" s="2">
        <f t="shared" ca="1" si="3"/>
        <v>-0.79976092262733833</v>
      </c>
      <c r="K31" s="2">
        <f t="shared" ca="1" si="4"/>
        <v>12.082729151084981</v>
      </c>
      <c r="M31" s="2">
        <f t="shared" si="5"/>
        <v>13.979400086720377</v>
      </c>
    </row>
    <row r="32" spans="5:13" x14ac:dyDescent="0.2">
      <c r="E32" s="3">
        <v>21</v>
      </c>
      <c r="F32" s="2">
        <f t="shared" si="0"/>
        <v>1</v>
      </c>
      <c r="G32" s="2">
        <v>6</v>
      </c>
      <c r="H32" s="2">
        <f t="shared" si="1"/>
        <v>0.77815125038364363</v>
      </c>
      <c r="I32" s="2">
        <f t="shared" si="2"/>
        <v>4.6689075023018614</v>
      </c>
      <c r="J32" s="2">
        <f t="shared" ca="1" si="3"/>
        <v>-0.4378367131169052</v>
      </c>
      <c r="K32" s="2">
        <f t="shared" ca="1" si="4"/>
        <v>16.125188294555965</v>
      </c>
      <c r="M32" s="2">
        <f t="shared" si="5"/>
        <v>18.675630009207445</v>
      </c>
    </row>
    <row r="33" spans="5:13" x14ac:dyDescent="0.2">
      <c r="E33" s="3">
        <v>22</v>
      </c>
      <c r="F33" s="2">
        <f t="shared" si="0"/>
        <v>1</v>
      </c>
      <c r="G33" s="2">
        <v>7</v>
      </c>
      <c r="H33" s="2">
        <f t="shared" si="1"/>
        <v>0.84509804001425681</v>
      </c>
      <c r="I33" s="2">
        <f t="shared" si="2"/>
        <v>5.9156862800997976</v>
      </c>
      <c r="J33" s="2">
        <f t="shared" ca="1" si="3"/>
        <v>0.56907621971079192</v>
      </c>
      <c r="K33" s="2">
        <f t="shared" ca="1" si="4"/>
        <v>21.006331140038697</v>
      </c>
      <c r="M33" s="2">
        <f t="shared" si="5"/>
        <v>23.66274512039919</v>
      </c>
    </row>
    <row r="34" spans="5:13" x14ac:dyDescent="0.2">
      <c r="E34" s="3">
        <v>23</v>
      </c>
      <c r="F34" s="2">
        <f t="shared" si="0"/>
        <v>1</v>
      </c>
      <c r="G34" s="2">
        <v>8</v>
      </c>
      <c r="H34" s="2">
        <f t="shared" si="1"/>
        <v>0.90308998699194354</v>
      </c>
      <c r="I34" s="2">
        <f t="shared" si="2"/>
        <v>7.2247198959355483</v>
      </c>
      <c r="J34" s="2">
        <f t="shared" ca="1" si="3"/>
        <v>0.43930988809550109</v>
      </c>
      <c r="K34" s="2">
        <f t="shared" ca="1" si="4"/>
        <v>24.919649549886032</v>
      </c>
      <c r="M34" s="2">
        <f t="shared" si="5"/>
        <v>28.898879583742193</v>
      </c>
    </row>
    <row r="35" spans="5:13" x14ac:dyDescent="0.2">
      <c r="E35" s="3">
        <v>24</v>
      </c>
      <c r="F35" s="2">
        <f t="shared" si="0"/>
        <v>1</v>
      </c>
      <c r="G35" s="2">
        <v>9</v>
      </c>
      <c r="H35" s="2">
        <f t="shared" si="1"/>
        <v>0.95424250943932487</v>
      </c>
      <c r="I35" s="2">
        <f t="shared" si="2"/>
        <v>8.5881825849539233</v>
      </c>
      <c r="J35" s="2">
        <f t="shared" ca="1" si="3"/>
        <v>0.37697567823737654</v>
      </c>
      <c r="K35" s="2">
        <f t="shared" ca="1" si="4"/>
        <v>29.050008451977796</v>
      </c>
      <c r="M35" s="2">
        <f t="shared" si="5"/>
        <v>34.352730339815693</v>
      </c>
    </row>
    <row r="36" spans="5:13" x14ac:dyDescent="0.2">
      <c r="E36" s="3">
        <v>25</v>
      </c>
      <c r="F36" s="2">
        <f t="shared" si="0"/>
        <v>1</v>
      </c>
      <c r="G36" s="2">
        <v>10</v>
      </c>
      <c r="H36" s="2">
        <f t="shared" si="1"/>
        <v>1</v>
      </c>
      <c r="I36" s="2">
        <f t="shared" si="2"/>
        <v>10</v>
      </c>
      <c r="J36" s="2">
        <f t="shared" ca="1" si="3"/>
        <v>0.4006026224485244</v>
      </c>
      <c r="K36" s="2">
        <f t="shared" ca="1" si="4"/>
        <v>33.400602622448524</v>
      </c>
      <c r="M36" s="2">
        <f t="shared" si="5"/>
        <v>40</v>
      </c>
    </row>
    <row r="37" spans="5:13" x14ac:dyDescent="0.2">
      <c r="E37" s="3">
        <v>26</v>
      </c>
      <c r="F37" s="2">
        <f t="shared" si="0"/>
        <v>1</v>
      </c>
      <c r="G37" s="2">
        <v>11</v>
      </c>
      <c r="H37" s="2">
        <f t="shared" si="1"/>
        <v>1.0413926851582251</v>
      </c>
      <c r="I37" s="2">
        <f t="shared" si="2"/>
        <v>11.455319536740477</v>
      </c>
      <c r="J37" s="2">
        <f t="shared" ca="1" si="3"/>
        <v>-0.36287830414601019</v>
      </c>
      <c r="K37" s="2">
        <f t="shared" ca="1" si="4"/>
        <v>37.085865676391876</v>
      </c>
      <c r="M37" s="2">
        <f t="shared" si="5"/>
        <v>45.821278146961909</v>
      </c>
    </row>
    <row r="38" spans="5:13" x14ac:dyDescent="0.2">
      <c r="E38" s="3">
        <v>27</v>
      </c>
      <c r="F38" s="2">
        <f t="shared" si="0"/>
        <v>1</v>
      </c>
      <c r="G38" s="2">
        <v>12</v>
      </c>
      <c r="H38" s="2">
        <f t="shared" si="1"/>
        <v>1.0791812460476249</v>
      </c>
      <c r="I38" s="2">
        <f t="shared" si="2"/>
        <v>12.950174952571498</v>
      </c>
      <c r="J38" s="2">
        <f t="shared" ca="1" si="3"/>
        <v>-0.16671656317413097</v>
      </c>
      <c r="K38" s="2">
        <f t="shared" ca="1" si="4"/>
        <v>41.842170786635606</v>
      </c>
      <c r="M38" s="2">
        <f t="shared" si="5"/>
        <v>51.800699810285991</v>
      </c>
    </row>
    <row r="39" spans="5:13" x14ac:dyDescent="0.2">
      <c r="E39" s="3">
        <v>28</v>
      </c>
      <c r="F39" s="2">
        <f t="shared" si="0"/>
        <v>1</v>
      </c>
      <c r="G39" s="2">
        <v>13</v>
      </c>
      <c r="H39" s="2">
        <f t="shared" si="1"/>
        <v>1.1139433523068367</v>
      </c>
      <c r="I39" s="2">
        <f t="shared" si="2"/>
        <v>14.481263579988877</v>
      </c>
      <c r="J39" s="2">
        <f t="shared" ca="1" si="3"/>
        <v>0.50973496519324279</v>
      </c>
      <c r="K39" s="2">
        <f t="shared" ca="1" si="4"/>
        <v>47.18141240977355</v>
      </c>
      <c r="M39" s="2">
        <f t="shared" si="5"/>
        <v>57.925054319955507</v>
      </c>
    </row>
    <row r="40" spans="5:13" x14ac:dyDescent="0.2">
      <c r="E40" s="3">
        <v>29</v>
      </c>
      <c r="F40" s="2">
        <f t="shared" si="0"/>
        <v>1</v>
      </c>
      <c r="G40" s="2">
        <v>14</v>
      </c>
      <c r="H40" s="2">
        <f t="shared" si="1"/>
        <v>1.146128035678238</v>
      </c>
      <c r="I40" s="2">
        <f t="shared" si="2"/>
        <v>16.045792499495331</v>
      </c>
      <c r="J40" s="2">
        <f t="shared" ca="1" si="3"/>
        <v>0.98962431069032153</v>
      </c>
      <c r="K40" s="2">
        <f t="shared" ca="1" si="4"/>
        <v>52.41925788053279</v>
      </c>
      <c r="M40" s="2">
        <f t="shared" si="5"/>
        <v>64.183169997981324</v>
      </c>
    </row>
    <row r="41" spans="5:13" x14ac:dyDescent="0.2">
      <c r="E41" s="3">
        <v>30</v>
      </c>
      <c r="F41" s="2">
        <f t="shared" si="0"/>
        <v>1</v>
      </c>
      <c r="G41" s="2">
        <v>15</v>
      </c>
      <c r="H41" s="2">
        <f t="shared" si="1"/>
        <v>1.1760912590556813</v>
      </c>
      <c r="I41" s="2">
        <f t="shared" si="2"/>
        <v>17.64136888583522</v>
      </c>
      <c r="J41" s="2">
        <f t="shared" ca="1" si="3"/>
        <v>4.329234585518682E-2</v>
      </c>
      <c r="K41" s="2">
        <f t="shared" ca="1" si="4"/>
        <v>56.319581521472209</v>
      </c>
      <c r="M41" s="2">
        <f t="shared" si="5"/>
        <v>70.565475543340881</v>
      </c>
    </row>
    <row r="42" spans="5:13" x14ac:dyDescent="0.2">
      <c r="E42" s="3">
        <v>31</v>
      </c>
      <c r="F42" s="2">
        <f t="shared" si="0"/>
        <v>1</v>
      </c>
      <c r="G42" s="2">
        <v>16</v>
      </c>
      <c r="H42" s="2">
        <f t="shared" si="1"/>
        <v>1.2041199826559248</v>
      </c>
      <c r="I42" s="2">
        <f t="shared" si="2"/>
        <v>19.265919722494797</v>
      </c>
      <c r="J42" s="2">
        <f t="shared" ca="1" si="3"/>
        <v>0.8824759147715644</v>
      </c>
      <c r="K42" s="2">
        <f t="shared" ca="1" si="4"/>
        <v>62.088475047567798</v>
      </c>
      <c r="M42" s="2">
        <f t="shared" si="5"/>
        <v>77.063678889979187</v>
      </c>
    </row>
    <row r="43" spans="5:13" x14ac:dyDescent="0.2">
      <c r="E43" s="3">
        <v>32</v>
      </c>
      <c r="F43" s="2">
        <f t="shared" si="0"/>
        <v>1</v>
      </c>
      <c r="G43" s="2">
        <v>17</v>
      </c>
      <c r="H43" s="2">
        <f t="shared" si="1"/>
        <v>1.2304489213782739</v>
      </c>
      <c r="I43" s="2">
        <f t="shared" si="2"/>
        <v>20.917631663430654</v>
      </c>
      <c r="J43" s="2">
        <f t="shared" ca="1" si="3"/>
        <v>0.30244006988981087</v>
      </c>
      <c r="K43" s="2">
        <f t="shared" ca="1" si="4"/>
        <v>66.516232902938327</v>
      </c>
      <c r="M43" s="2">
        <f t="shared" si="5"/>
        <v>83.670526653722618</v>
      </c>
    </row>
    <row r="44" spans="5:13" x14ac:dyDescent="0.2">
      <c r="E44" s="3">
        <v>33</v>
      </c>
      <c r="F44" s="2">
        <f t="shared" ref="F44:F75" si="6">G44^0</f>
        <v>1</v>
      </c>
      <c r="G44" s="2">
        <v>18</v>
      </c>
      <c r="H44" s="2">
        <f t="shared" ref="H44:H75" si="7">LOG(G44)</f>
        <v>1.255272505103306</v>
      </c>
      <c r="I44" s="2">
        <f t="shared" ref="I44:I75" si="8">G44*H44</f>
        <v>22.594905091859509</v>
      </c>
      <c r="J44" s="2">
        <f t="shared" ref="J44:J61" ca="1" si="9">(RAND()*2-1)*$G$7</f>
        <v>-0.72753602005765106</v>
      </c>
      <c r="K44" s="2">
        <f t="shared" ref="K44:K75" ca="1" si="10">$G$4*F44+$G$5*H44+$G$6*I44+J44</f>
        <v>70.567724265727477</v>
      </c>
      <c r="M44" s="2">
        <f t="shared" si="5"/>
        <v>90.379620367438037</v>
      </c>
    </row>
    <row r="45" spans="5:13" x14ac:dyDescent="0.2">
      <c r="E45" s="3">
        <v>34</v>
      </c>
      <c r="F45" s="2">
        <f t="shared" si="6"/>
        <v>1</v>
      </c>
      <c r="G45" s="2">
        <v>19</v>
      </c>
      <c r="H45" s="2">
        <f t="shared" si="7"/>
        <v>1.2787536009528289</v>
      </c>
      <c r="I45" s="2">
        <f t="shared" si="8"/>
        <v>24.296318418103748</v>
      </c>
      <c r="J45" s="2">
        <f t="shared" ca="1" si="9"/>
        <v>0.48253755215743932</v>
      </c>
      <c r="K45" s="2">
        <f t="shared" ca="1" si="10"/>
        <v>76.929000008374331</v>
      </c>
      <c r="M45" s="2">
        <f t="shared" si="5"/>
        <v>97.185273672414993</v>
      </c>
    </row>
    <row r="46" spans="5:13" x14ac:dyDescent="0.2">
      <c r="E46" s="3">
        <v>35</v>
      </c>
      <c r="F46" s="2">
        <f t="shared" si="6"/>
        <v>1</v>
      </c>
      <c r="G46" s="2">
        <v>20</v>
      </c>
      <c r="H46" s="2">
        <f t="shared" si="7"/>
        <v>1.3010299956639813</v>
      </c>
      <c r="I46" s="2">
        <f t="shared" si="8"/>
        <v>26.020599913279625</v>
      </c>
      <c r="J46" s="2">
        <f t="shared" ca="1" si="9"/>
        <v>-0.21424947428629859</v>
      </c>
      <c r="K46" s="2">
        <f t="shared" ca="1" si="10"/>
        <v>81.449610256880533</v>
      </c>
      <c r="M46" s="2">
        <f t="shared" si="5"/>
        <v>104.0823996531185</v>
      </c>
    </row>
    <row r="47" spans="5:13" x14ac:dyDescent="0.2">
      <c r="E47" s="3">
        <v>36</v>
      </c>
      <c r="F47" s="2">
        <f t="shared" si="6"/>
        <v>1</v>
      </c>
      <c r="G47" s="2">
        <v>21</v>
      </c>
      <c r="H47" s="2">
        <f t="shared" si="7"/>
        <v>1.3222192947339193</v>
      </c>
      <c r="I47" s="2">
        <f t="shared" si="8"/>
        <v>27.766605189412306</v>
      </c>
      <c r="J47" s="2">
        <f t="shared" ca="1" si="9"/>
        <v>-0.91835449982541029</v>
      </c>
      <c r="K47" s="2">
        <f t="shared" ca="1" si="10"/>
        <v>86.02589965787935</v>
      </c>
      <c r="M47" s="2">
        <f t="shared" si="5"/>
        <v>111.06642075764923</v>
      </c>
    </row>
    <row r="48" spans="5:13" x14ac:dyDescent="0.2">
      <c r="E48" s="3">
        <v>37</v>
      </c>
      <c r="F48" s="2">
        <f t="shared" si="6"/>
        <v>1</v>
      </c>
      <c r="G48" s="2">
        <v>22</v>
      </c>
      <c r="H48" s="2">
        <f t="shared" si="7"/>
        <v>1.3424226808222062</v>
      </c>
      <c r="I48" s="2">
        <f t="shared" si="8"/>
        <v>29.533298978088535</v>
      </c>
      <c r="J48" s="2">
        <f t="shared" ca="1" si="9"/>
        <v>-0.68233766663234174</v>
      </c>
      <c r="K48" s="2">
        <f t="shared" ca="1" si="10"/>
        <v>91.602404629277672</v>
      </c>
      <c r="M48" s="2">
        <f t="shared" si="5"/>
        <v>118.13319591235414</v>
      </c>
    </row>
    <row r="49" spans="5:13" x14ac:dyDescent="0.2">
      <c r="E49" s="3">
        <v>38</v>
      </c>
      <c r="F49" s="2">
        <f t="shared" si="6"/>
        <v>1</v>
      </c>
      <c r="G49" s="2">
        <v>23</v>
      </c>
      <c r="H49" s="2">
        <f t="shared" si="7"/>
        <v>1.3617278360175928</v>
      </c>
      <c r="I49" s="2">
        <f t="shared" si="8"/>
        <v>31.319740228404637</v>
      </c>
      <c r="J49" s="2">
        <f t="shared" ca="1" si="9"/>
        <v>-0.89372893450393609</v>
      </c>
      <c r="K49" s="2">
        <f t="shared" ca="1" si="10"/>
        <v>96.788947422745153</v>
      </c>
      <c r="M49" s="2">
        <f t="shared" si="5"/>
        <v>125.27896091361855</v>
      </c>
    </row>
    <row r="50" spans="5:13" x14ac:dyDescent="0.2">
      <c r="E50" s="3">
        <v>39</v>
      </c>
      <c r="F50" s="2">
        <f t="shared" si="6"/>
        <v>1</v>
      </c>
      <c r="G50" s="2">
        <v>24</v>
      </c>
      <c r="H50" s="2">
        <f t="shared" si="7"/>
        <v>1.3802112417116059</v>
      </c>
      <c r="I50" s="2">
        <f t="shared" si="8"/>
        <v>33.125069801078538</v>
      </c>
      <c r="J50" s="2">
        <f t="shared" ca="1" si="9"/>
        <v>-0.9322426863295048</v>
      </c>
      <c r="K50" s="2">
        <f t="shared" ca="1" si="10"/>
        <v>102.20338920032933</v>
      </c>
      <c r="M50" s="2">
        <f t="shared" si="5"/>
        <v>132.50027920431415</v>
      </c>
    </row>
    <row r="51" spans="5:13" x14ac:dyDescent="0.2">
      <c r="E51" s="3">
        <v>40</v>
      </c>
      <c r="F51" s="2">
        <f t="shared" si="6"/>
        <v>1</v>
      </c>
      <c r="G51" s="2">
        <v>25</v>
      </c>
      <c r="H51" s="2">
        <f t="shared" si="7"/>
        <v>1.3979400086720377</v>
      </c>
      <c r="I51" s="2">
        <f t="shared" si="8"/>
        <v>34.948500216800944</v>
      </c>
      <c r="J51" s="2">
        <f t="shared" ca="1" si="9"/>
        <v>-0.82344195543864362</v>
      </c>
      <c r="K51" s="2">
        <f t="shared" ca="1" si="10"/>
        <v>107.81793871230828</v>
      </c>
      <c r="M51" s="2">
        <f t="shared" si="5"/>
        <v>139.79400086720378</v>
      </c>
    </row>
    <row r="52" spans="5:13" x14ac:dyDescent="0.2">
      <c r="E52" s="3">
        <v>41</v>
      </c>
      <c r="F52" s="2">
        <f t="shared" si="6"/>
        <v>1</v>
      </c>
      <c r="G52" s="2">
        <v>26</v>
      </c>
      <c r="H52" s="2">
        <f t="shared" si="7"/>
        <v>1.414973347970818</v>
      </c>
      <c r="I52" s="2">
        <f t="shared" si="8"/>
        <v>36.789307047241266</v>
      </c>
      <c r="J52" s="2">
        <f t="shared" ca="1" si="9"/>
        <v>0.78699243346208192</v>
      </c>
      <c r="K52" s="2">
        <f t="shared" ca="1" si="10"/>
        <v>114.9848602711275</v>
      </c>
      <c r="M52" s="2">
        <f t="shared" si="5"/>
        <v>147.15722818896506</v>
      </c>
    </row>
    <row r="53" spans="5:13" x14ac:dyDescent="0.2">
      <c r="E53" s="3">
        <v>42</v>
      </c>
      <c r="F53" s="2">
        <f t="shared" si="6"/>
        <v>1</v>
      </c>
      <c r="G53" s="2">
        <v>27</v>
      </c>
      <c r="H53" s="2">
        <f t="shared" si="7"/>
        <v>1.4313637641589874</v>
      </c>
      <c r="I53" s="2">
        <f t="shared" si="8"/>
        <v>38.646821632292657</v>
      </c>
      <c r="J53" s="2">
        <f t="shared" ca="1" si="9"/>
        <v>0.48391437987368824</v>
      </c>
      <c r="K53" s="2">
        <f t="shared" ca="1" si="10"/>
        <v>120.28710680506963</v>
      </c>
      <c r="M53" s="2">
        <f t="shared" si="5"/>
        <v>154.58728652917063</v>
      </c>
    </row>
    <row r="54" spans="5:13" x14ac:dyDescent="0.2">
      <c r="E54" s="3">
        <v>43</v>
      </c>
      <c r="F54" s="2">
        <f t="shared" si="6"/>
        <v>1</v>
      </c>
      <c r="G54" s="2">
        <v>28</v>
      </c>
      <c r="H54" s="2">
        <f t="shared" si="7"/>
        <v>1.4471580313422192</v>
      </c>
      <c r="I54" s="2">
        <f t="shared" si="8"/>
        <v>40.520424877582137</v>
      </c>
      <c r="J54" s="2">
        <f t="shared" ca="1" si="9"/>
        <v>-0.72719175190458807</v>
      </c>
      <c r="K54" s="2">
        <f t="shared" ca="1" si="10"/>
        <v>124.72839894352626</v>
      </c>
      <c r="M54" s="2">
        <f t="shared" si="5"/>
        <v>162.08169951032855</v>
      </c>
    </row>
    <row r="55" spans="5:13" x14ac:dyDescent="0.2">
      <c r="E55" s="3">
        <v>44</v>
      </c>
      <c r="F55" s="2">
        <f t="shared" si="6"/>
        <v>1</v>
      </c>
      <c r="G55" s="2">
        <v>29</v>
      </c>
      <c r="H55" s="2">
        <f t="shared" si="7"/>
        <v>1.4623979978989561</v>
      </c>
      <c r="I55" s="2">
        <f t="shared" si="8"/>
        <v>42.409541939069726</v>
      </c>
      <c r="J55" s="2">
        <f t="shared" ca="1" si="9"/>
        <v>-0.41235951481166788</v>
      </c>
      <c r="K55" s="2">
        <f t="shared" ca="1" si="10"/>
        <v>130.74106229819543</v>
      </c>
      <c r="M55" s="2">
        <f t="shared" si="5"/>
        <v>169.6381677562789</v>
      </c>
    </row>
    <row r="56" spans="5:13" x14ac:dyDescent="0.2">
      <c r="E56" s="3">
        <v>45</v>
      </c>
      <c r="F56" s="2">
        <f t="shared" si="6"/>
        <v>1</v>
      </c>
      <c r="G56" s="2">
        <v>30</v>
      </c>
      <c r="H56" s="2">
        <f t="shared" si="7"/>
        <v>1.4771212547196624</v>
      </c>
      <c r="I56" s="2">
        <f t="shared" si="8"/>
        <v>44.313637641589871</v>
      </c>
      <c r="J56" s="2">
        <f t="shared" ca="1" si="9"/>
        <v>-0.95720284019276214</v>
      </c>
      <c r="K56" s="2">
        <f t="shared" ca="1" si="10"/>
        <v>135.93795259401617</v>
      </c>
      <c r="M56" s="2">
        <f t="shared" si="5"/>
        <v>177.25455056635948</v>
      </c>
    </row>
    <row r="57" spans="5:13" x14ac:dyDescent="0.2">
      <c r="E57" s="3">
        <v>46</v>
      </c>
      <c r="F57" s="2">
        <f t="shared" si="6"/>
        <v>1</v>
      </c>
      <c r="G57" s="2">
        <v>31</v>
      </c>
      <c r="H57" s="2">
        <f t="shared" si="7"/>
        <v>1.4913616938342726</v>
      </c>
      <c r="I57" s="2">
        <f t="shared" si="8"/>
        <v>46.232212508862453</v>
      </c>
      <c r="J57" s="2">
        <f t="shared" ca="1" si="9"/>
        <v>-0.59759145593861884</v>
      </c>
      <c r="K57" s="2">
        <f t="shared" ca="1" si="10"/>
        <v>142.0817694583173</v>
      </c>
      <c r="M57" s="2">
        <f t="shared" si="5"/>
        <v>184.92885003544981</v>
      </c>
    </row>
    <row r="58" spans="5:13" x14ac:dyDescent="0.2">
      <c r="E58" s="3">
        <v>47</v>
      </c>
      <c r="F58" s="2">
        <f t="shared" si="6"/>
        <v>1</v>
      </c>
      <c r="G58" s="2">
        <v>32</v>
      </c>
      <c r="H58" s="2">
        <f t="shared" si="7"/>
        <v>1.505149978319906</v>
      </c>
      <c r="I58" s="2">
        <f t="shared" si="8"/>
        <v>48.164799306236993</v>
      </c>
      <c r="J58" s="2">
        <f t="shared" ca="1" si="9"/>
        <v>-0.70111704096475447</v>
      </c>
      <c r="K58" s="2">
        <f t="shared" ca="1" si="10"/>
        <v>147.80358083438603</v>
      </c>
      <c r="M58" s="2">
        <f t="shared" si="5"/>
        <v>192.65919722494797</v>
      </c>
    </row>
    <row r="59" spans="5:13" x14ac:dyDescent="0.2">
      <c r="E59" s="3">
        <v>48</v>
      </c>
      <c r="F59" s="2">
        <f t="shared" si="6"/>
        <v>1</v>
      </c>
      <c r="G59" s="2">
        <v>33</v>
      </c>
      <c r="H59" s="2">
        <f t="shared" si="7"/>
        <v>1.5185139398778875</v>
      </c>
      <c r="I59" s="2">
        <f t="shared" si="8"/>
        <v>50.110960015970285</v>
      </c>
      <c r="J59" s="2">
        <f t="shared" ca="1" si="9"/>
        <v>-2.7019746684745494E-2</v>
      </c>
      <c r="K59" s="2">
        <f t="shared" ca="1" si="10"/>
        <v>154.3428881809819</v>
      </c>
      <c r="M59" s="2">
        <f t="shared" si="5"/>
        <v>200.44384006388114</v>
      </c>
    </row>
    <row r="60" spans="5:13" x14ac:dyDescent="0.2">
      <c r="E60" s="3">
        <v>49</v>
      </c>
      <c r="F60" s="2">
        <f t="shared" si="6"/>
        <v>1</v>
      </c>
      <c r="G60" s="2">
        <v>34</v>
      </c>
      <c r="H60" s="2">
        <f t="shared" si="7"/>
        <v>1.5314789170422551</v>
      </c>
      <c r="I60" s="2">
        <f t="shared" si="8"/>
        <v>52.070283179436672</v>
      </c>
      <c r="J60" s="2">
        <f t="shared" ca="1" si="9"/>
        <v>0.89528256227160541</v>
      </c>
      <c r="K60" s="2">
        <f t="shared" ca="1" si="10"/>
        <v>161.16908993466612</v>
      </c>
      <c r="M60" s="2">
        <f t="shared" si="5"/>
        <v>208.28113271774669</v>
      </c>
    </row>
    <row r="61" spans="5:13" x14ac:dyDescent="0.2">
      <c r="E61" s="3">
        <v>50</v>
      </c>
      <c r="F61" s="2">
        <f t="shared" si="6"/>
        <v>1</v>
      </c>
      <c r="G61" s="2">
        <v>35</v>
      </c>
      <c r="H61" s="2">
        <f t="shared" si="7"/>
        <v>1.5440680443502757</v>
      </c>
      <c r="I61" s="2">
        <f t="shared" si="8"/>
        <v>54.042381552259648</v>
      </c>
      <c r="J61" s="2">
        <f t="shared" ca="1" si="9"/>
        <v>0.16683725326682697</v>
      </c>
      <c r="K61" s="2">
        <f t="shared" ca="1" si="10"/>
        <v>166.38211799874634</v>
      </c>
      <c r="M61" s="2">
        <f t="shared" si="5"/>
        <v>216.16952620903859</v>
      </c>
    </row>
  </sheetData>
  <mergeCells count="1">
    <mergeCell ref="P5:Q5"/>
  </mergeCells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2nd Order Curve Fit</vt:lpstr>
      <vt:lpstr>NLogN Curve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abcdefg</dc:creator>
  <cp:lastModifiedBy>abcdefg</cp:lastModifiedBy>
  <dcterms:created xsi:type="dcterms:W3CDTF">2022-09-22T22:00:25Z</dcterms:created>
  <dcterms:modified xsi:type="dcterms:W3CDTF">2022-09-22T23:06:45Z</dcterms:modified>
</cp:coreProperties>
</file>