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TOVA\Documents\EXPERIMENTS\5. SAXS\"/>
    </mc:Choice>
  </mc:AlternateContent>
  <bookViews>
    <workbookView xWindow="0" yWindow="0" windowWidth="19200" windowHeight="705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" i="2"/>
  <c r="J2" i="2" l="1"/>
  <c r="C71" i="2" l="1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71" i="1"/>
  <c r="E71" i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F63" i="1"/>
  <c r="E63" i="1"/>
  <c r="E62" i="1"/>
  <c r="F62" i="1" s="1"/>
  <c r="E61" i="1"/>
  <c r="F61" i="1" s="1"/>
  <c r="E60" i="1"/>
  <c r="F60" i="1" s="1"/>
  <c r="E59" i="1"/>
  <c r="F59" i="1" s="1"/>
  <c r="F58" i="1"/>
  <c r="E58" i="1"/>
  <c r="E57" i="1"/>
  <c r="F57" i="1" s="1"/>
  <c r="E56" i="1"/>
  <c r="F56" i="1" s="1"/>
  <c r="F55" i="1"/>
  <c r="E55" i="1"/>
  <c r="E54" i="1"/>
  <c r="F54" i="1" s="1"/>
  <c r="E53" i="1"/>
  <c r="F53" i="1" s="1"/>
  <c r="E52" i="1"/>
  <c r="F52" i="1" s="1"/>
  <c r="E51" i="1"/>
  <c r="F51" i="1" s="1"/>
  <c r="F50" i="1"/>
  <c r="E50" i="1"/>
  <c r="E49" i="1"/>
  <c r="F49" i="1" s="1"/>
  <c r="E48" i="1"/>
  <c r="F48" i="1" s="1"/>
  <c r="F47" i="1"/>
  <c r="E47" i="1"/>
  <c r="E46" i="1"/>
  <c r="F46" i="1" s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F39" i="1"/>
  <c r="E39" i="1"/>
  <c r="E38" i="1"/>
  <c r="F38" i="1" s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F31" i="1"/>
  <c r="E31" i="1"/>
  <c r="E30" i="1"/>
  <c r="F30" i="1" s="1"/>
  <c r="E29" i="1"/>
  <c r="F29" i="1" s="1"/>
  <c r="E28" i="1"/>
  <c r="F28" i="1" s="1"/>
  <c r="E27" i="1"/>
  <c r="F27" i="1" s="1"/>
  <c r="F26" i="1"/>
  <c r="E26" i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F15" i="1"/>
  <c r="E15" i="1"/>
  <c r="E14" i="1"/>
  <c r="F14" i="1" s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<sst xmlns="http://schemas.openxmlformats.org/spreadsheetml/2006/main" count="96" uniqueCount="88">
  <si>
    <t>Label</t>
  </si>
  <si>
    <t>No</t>
  </si>
  <si>
    <t>X</t>
  </si>
  <si>
    <t>Y</t>
  </si>
  <si>
    <t>Z</t>
  </si>
  <si>
    <t xml:space="preserve">W%(C ) </t>
  </si>
  <si>
    <t xml:space="preserve">W%(Cr) </t>
  </si>
  <si>
    <t xml:space="preserve">W%(Mn) </t>
  </si>
  <si>
    <t xml:space="preserve">W%(Fe) </t>
  </si>
  <si>
    <t xml:space="preserve">W%(Ni) </t>
  </si>
  <si>
    <t xml:space="preserve">A%(C ) </t>
  </si>
  <si>
    <t xml:space="preserve">A%(Cr) </t>
  </si>
  <si>
    <t xml:space="preserve">A%(Mn) </t>
  </si>
  <si>
    <t xml:space="preserve">A%(Fe) </t>
  </si>
  <si>
    <t xml:space="preserve">A%(Ni) </t>
  </si>
  <si>
    <t>interf2/1_1</t>
  </si>
  <si>
    <t>interf2/1_2</t>
  </si>
  <si>
    <t>interf2/1_3</t>
  </si>
  <si>
    <t>interf2/1_4</t>
  </si>
  <si>
    <t>interf2/1_5</t>
  </si>
  <si>
    <t>interf2/1_6</t>
  </si>
  <si>
    <t>interf2/1_7</t>
  </si>
  <si>
    <t>interf2/1_8</t>
  </si>
  <si>
    <t>interf2/1_9</t>
  </si>
  <si>
    <t>interf2/1_10</t>
  </si>
  <si>
    <t>interf2/1_11</t>
  </si>
  <si>
    <t>interf2/1_12</t>
  </si>
  <si>
    <t>interf2/1_13</t>
  </si>
  <si>
    <t>interf2/1_14</t>
  </si>
  <si>
    <t>interf2/1_15</t>
  </si>
  <si>
    <t>interf2/1_16</t>
  </si>
  <si>
    <t>interf2/1_17</t>
  </si>
  <si>
    <t>interf2/1_18</t>
  </si>
  <si>
    <t>interf2/1_19</t>
  </si>
  <si>
    <t>interf2/1_20</t>
  </si>
  <si>
    <t>interf2/1_21</t>
  </si>
  <si>
    <t>interf2/1_22</t>
  </si>
  <si>
    <t>interf2/1_23</t>
  </si>
  <si>
    <t>interf2/1_24</t>
  </si>
  <si>
    <t>interf2/1_25</t>
  </si>
  <si>
    <t>interf2/1_26</t>
  </si>
  <si>
    <t>interf2/1_27</t>
  </si>
  <si>
    <t>interf2/1_28</t>
  </si>
  <si>
    <t>interf2/1_29</t>
  </si>
  <si>
    <t>interf2/1_30</t>
  </si>
  <si>
    <t>interf2/1_31</t>
  </si>
  <si>
    <t>interf2/1_32</t>
  </si>
  <si>
    <t>interf2/1_33</t>
  </si>
  <si>
    <t>interf2/1_34</t>
  </si>
  <si>
    <t>interf2/1_35</t>
  </si>
  <si>
    <t>interf2/1_36</t>
  </si>
  <si>
    <t>interf2/1_37</t>
  </si>
  <si>
    <t>interf2/1_38</t>
  </si>
  <si>
    <t>interf2/1_39</t>
  </si>
  <si>
    <t>interf2/1_40</t>
  </si>
  <si>
    <t>interf2/1_41</t>
  </si>
  <si>
    <t>interf2/1_42</t>
  </si>
  <si>
    <t>interf2/1_43</t>
  </si>
  <si>
    <t>interf2/1_44</t>
  </si>
  <si>
    <t>interf2/1_45</t>
  </si>
  <si>
    <t>interf2/1_46</t>
  </si>
  <si>
    <t>interf2/1_47</t>
  </si>
  <si>
    <t>interf2/1_48</t>
  </si>
  <si>
    <t>interf2/1_49</t>
  </si>
  <si>
    <t>interf2/1_50</t>
  </si>
  <si>
    <t>interf2/1_51</t>
  </si>
  <si>
    <t>interf2/1_52</t>
  </si>
  <si>
    <t>interf2/1_53</t>
  </si>
  <si>
    <t>interf2/1_54</t>
  </si>
  <si>
    <t>interf2/1_55</t>
  </si>
  <si>
    <t>interf2/1_56</t>
  </si>
  <si>
    <t>interf2/1_57</t>
  </si>
  <si>
    <t>interf2/1_58</t>
  </si>
  <si>
    <t>interf2/1_59</t>
  </si>
  <si>
    <t>interf2/1_60</t>
  </si>
  <si>
    <t>interf2/1_61</t>
  </si>
  <si>
    <t>interf2/1_62</t>
  </si>
  <si>
    <t>interf2/1_63</t>
  </si>
  <si>
    <t>interf2/1_64</t>
  </si>
  <si>
    <t>interf2/1_65</t>
  </si>
  <si>
    <t>interf2/1_66</t>
  </si>
  <si>
    <t>interf2/1_67</t>
  </si>
  <si>
    <t>interf2/1_68</t>
  </si>
  <si>
    <t>interf2/1_69</t>
  </si>
  <si>
    <t>interf2/1_70</t>
  </si>
  <si>
    <t>distance, µm</t>
  </si>
  <si>
    <t>FL, µm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</si>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</sst>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 and Mn profiles across the fusion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76967410323709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Feuil2!$E$1</c:f>
              <c:strCache>
                <c:ptCount val="1"/>
                <c:pt idx="0">
                  <c:v>W%(C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Feuil2!$D$2:$D$288</c:f>
              <c:numCache>
                <c:formatCode>General</c:formatCode>
                <c:ptCount val="287"/>
                <c:pt idx="0">
                  <c:v>-88.022724338661547</c:v>
                </c:pt>
                <c:pt idx="1">
                  <c:v>-84.022724338661547</c:v>
                </c:pt>
                <c:pt idx="2">
                  <c:v>-79.022724338661547</c:v>
                </c:pt>
                <c:pt idx="3">
                  <c:v>-75.022724338661547</c:v>
                </c:pt>
                <c:pt idx="4">
                  <c:v>-70.022724338661547</c:v>
                </c:pt>
                <c:pt idx="5">
                  <c:v>-66.022724338661547</c:v>
                </c:pt>
                <c:pt idx="6">
                  <c:v>-61.004212166448951</c:v>
                </c:pt>
                <c:pt idx="7">
                  <c:v>-57.006599500119904</c:v>
                </c:pt>
                <c:pt idx="8">
                  <c:v>-53.008441538638351</c:v>
                </c:pt>
                <c:pt idx="9">
                  <c:v>-48.010226291176437</c:v>
                </c:pt>
                <c:pt idx="10">
                  <c:v>-44.011362169330773</c:v>
                </c:pt>
                <c:pt idx="11">
                  <c:v>-39.012521319290165</c:v>
                </c:pt>
                <c:pt idx="12">
                  <c:v>-35.013291215867262</c:v>
                </c:pt>
                <c:pt idx="13">
                  <c:v>-31.013953083704649</c:v>
                </c:pt>
                <c:pt idx="14">
                  <c:v>-26.014660346951565</c:v>
                </c:pt>
                <c:pt idx="15">
                  <c:v>-22.015149015824548</c:v>
                </c:pt>
                <c:pt idx="16">
                  <c:v>-17.015682434354616</c:v>
                </c:pt>
                <c:pt idx="17">
                  <c:v>-13.016057968264846</c:v>
                </c:pt>
                <c:pt idx="18">
                  <c:v>-7.9977282436913271</c:v>
                </c:pt>
                <c:pt idx="19">
                  <c:v>-3.998918188261527</c:v>
                </c:pt>
                <c:pt idx="20">
                  <c:v>0</c:v>
                </c:pt>
                <c:pt idx="21">
                  <c:v>4.9987785517992194</c:v>
                </c:pt>
                <c:pt idx="22">
                  <c:v>8.9978920271397982</c:v>
                </c:pt>
                <c:pt idx="23">
                  <c:v>13.99688162019325</c:v>
                </c:pt>
                <c:pt idx="24">
                  <c:v>17.996141906927022</c:v>
                </c:pt>
                <c:pt idx="25">
                  <c:v>22.995292217211045</c:v>
                </c:pt>
                <c:pt idx="26">
                  <c:v>26.994665650852653</c:v>
                </c:pt>
                <c:pt idx="27">
                  <c:v>30.994081197363485</c:v>
                </c:pt>
                <c:pt idx="28">
                  <c:v>35.993403644758416</c:v>
                </c:pt>
                <c:pt idx="29">
                  <c:v>40.012427084687815</c:v>
                </c:pt>
                <c:pt idx="30">
                  <c:v>45.01110594521775</c:v>
                </c:pt>
                <c:pt idx="31">
                  <c:v>49.010118439994997</c:v>
                </c:pt>
                <c:pt idx="32">
                  <c:v>53.009186943856363</c:v>
                </c:pt>
                <c:pt idx="33">
                  <c:v>58.008094326440798</c:v>
                </c:pt>
                <c:pt idx="34">
                  <c:v>62.007272661938302</c:v>
                </c:pt>
                <c:pt idx="35">
                  <c:v>67.006305200970147</c:v>
                </c:pt>
                <c:pt idx="36">
                  <c:v>71.0055750297213</c:v>
                </c:pt>
                <c:pt idx="37">
                  <c:v>76.004712390685668</c:v>
                </c:pt>
                <c:pt idx="38">
                  <c:v>80.004059240623818</c:v>
                </c:pt>
                <c:pt idx="39">
                  <c:v>84.003436462537522</c:v>
                </c:pt>
                <c:pt idx="40">
                  <c:v>89.002697564521625</c:v>
                </c:pt>
                <c:pt idx="41">
                  <c:v>93.021469161157725</c:v>
                </c:pt>
                <c:pt idx="42">
                  <c:v>98.020281442259986</c:v>
                </c:pt>
                <c:pt idx="43">
                  <c:v>102.01937626012683</c:v>
                </c:pt>
                <c:pt idx="44">
                  <c:v>106.01850839294114</c:v>
                </c:pt>
                <c:pt idx="45">
                  <c:v>111.01747260657864</c:v>
                </c:pt>
                <c:pt idx="46">
                  <c:v>115.01668070380798</c:v>
                </c:pt>
                <c:pt idx="47">
                  <c:v>120.01573364447195</c:v>
                </c:pt>
                <c:pt idx="48">
                  <c:v>124.01500815251559</c:v>
                </c:pt>
                <c:pt idx="49">
                  <c:v>129.014138889685</c:v>
                </c:pt>
                <c:pt idx="50">
                  <c:v>133.01347179219846</c:v>
                </c:pt>
                <c:pt idx="51">
                  <c:v>137.01282840801002</c:v>
                </c:pt>
                <c:pt idx="52">
                  <c:v>142.03161706788529</c:v>
                </c:pt>
                <c:pt idx="53">
                  <c:v>146.03068836878009</c:v>
                </c:pt>
                <c:pt idx="54">
                  <c:v>151.02957119518186</c:v>
                </c:pt>
                <c:pt idx="55">
                  <c:v>155.02871054704326</c:v>
                </c:pt>
                <c:pt idx="56">
                  <c:v>160.02767376623973</c:v>
                </c:pt>
                <c:pt idx="57">
                  <c:v>164.0268739550076</c:v>
                </c:pt>
                <c:pt idx="58">
                  <c:v>168.02609913061355</c:v>
                </c:pt>
                <c:pt idx="59">
                  <c:v>173.02516398836553</c:v>
                </c:pt>
                <c:pt idx="60">
                  <c:v>177.02444127530993</c:v>
                </c:pt>
                <c:pt idx="61">
                  <c:v>182.023567989154</c:v>
                </c:pt>
                <c:pt idx="62">
                  <c:v>186.02289230207219</c:v>
                </c:pt>
                <c:pt idx="63">
                  <c:v>190.02223605443749</c:v>
                </c:pt>
                <c:pt idx="64">
                  <c:v>195.04087275570168</c:v>
                </c:pt>
                <c:pt idx="65">
                  <c:v>199.03998658005042</c:v>
                </c:pt>
                <c:pt idx="66">
                  <c:v>204.03891299154316</c:v>
                </c:pt>
                <c:pt idx="67">
                  <c:v>208.03808022688713</c:v>
                </c:pt>
                <c:pt idx="68">
                  <c:v>213.0370703865724</c:v>
                </c:pt>
                <c:pt idx="69">
                  <c:v>217.0362863461566</c:v>
                </c:pt>
              </c:numCache>
            </c:numRef>
          </c:xVal>
          <c:yVal>
            <c:numRef>
              <c:f>Feuil2!$E$2:$E$288</c:f>
              <c:numCache>
                <c:formatCode>General</c:formatCode>
                <c:ptCount val="287"/>
                <c:pt idx="0">
                  <c:v>3.8600000000000002E-2</c:v>
                </c:pt>
                <c:pt idx="1">
                  <c:v>3.2500000000000001E-2</c:v>
                </c:pt>
                <c:pt idx="2">
                  <c:v>1.78E-2</c:v>
                </c:pt>
                <c:pt idx="3">
                  <c:v>4.9500000000000002E-2</c:v>
                </c:pt>
                <c:pt idx="4">
                  <c:v>0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7.9000000000000008E-3</c:v>
                </c:pt>
                <c:pt idx="9">
                  <c:v>3.9600000000000003E-2</c:v>
                </c:pt>
                <c:pt idx="10">
                  <c:v>3.32E-2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0.38069999999999998</c:v>
                </c:pt>
                <c:pt idx="22">
                  <c:v>0.53259999999999996</c:v>
                </c:pt>
                <c:pt idx="23">
                  <c:v>0.56459999999999999</c:v>
                </c:pt>
                <c:pt idx="24">
                  <c:v>0.62819999999999998</c:v>
                </c:pt>
                <c:pt idx="25">
                  <c:v>0.66469999999999996</c:v>
                </c:pt>
                <c:pt idx="26">
                  <c:v>0.51859999999999995</c:v>
                </c:pt>
                <c:pt idx="27">
                  <c:v>0.45700000000000002</c:v>
                </c:pt>
                <c:pt idx="28">
                  <c:v>0.36109999999999998</c:v>
                </c:pt>
                <c:pt idx="29">
                  <c:v>0.3135</c:v>
                </c:pt>
                <c:pt idx="30">
                  <c:v>0.2243</c:v>
                </c:pt>
                <c:pt idx="31">
                  <c:v>0.18959999999999999</c:v>
                </c:pt>
                <c:pt idx="32">
                  <c:v>0.1545</c:v>
                </c:pt>
                <c:pt idx="33">
                  <c:v>8.0100000000000005E-2</c:v>
                </c:pt>
                <c:pt idx="34">
                  <c:v>6.8400000000000002E-2</c:v>
                </c:pt>
                <c:pt idx="35">
                  <c:v>6.54E-2</c:v>
                </c:pt>
                <c:pt idx="36">
                  <c:v>8.1500000000000003E-2</c:v>
                </c:pt>
                <c:pt idx="37">
                  <c:v>5.21E-2</c:v>
                </c:pt>
                <c:pt idx="38">
                  <c:v>3.44E-2</c:v>
                </c:pt>
                <c:pt idx="39">
                  <c:v>2E-3</c:v>
                </c:pt>
                <c:pt idx="40">
                  <c:v>5.7099999999999998E-2</c:v>
                </c:pt>
                <c:pt idx="41">
                  <c:v>0.1183</c:v>
                </c:pt>
                <c:pt idx="42">
                  <c:v>3.8E-3</c:v>
                </c:pt>
                <c:pt idx="43">
                  <c:v>1.4500000000000001E-2</c:v>
                </c:pt>
                <c:pt idx="44">
                  <c:v>0</c:v>
                </c:pt>
                <c:pt idx="45">
                  <c:v>6.7999999999999996E-3</c:v>
                </c:pt>
                <c:pt idx="46">
                  <c:v>3.3399999999999999E-2</c:v>
                </c:pt>
                <c:pt idx="47">
                  <c:v>7.5399999999999995E-2</c:v>
                </c:pt>
                <c:pt idx="48">
                  <c:v>1.95E-2</c:v>
                </c:pt>
                <c:pt idx="49">
                  <c:v>5.1900000000000002E-2</c:v>
                </c:pt>
                <c:pt idx="50">
                  <c:v>3.6499999999999998E-2</c:v>
                </c:pt>
                <c:pt idx="51">
                  <c:v>1.46E-2</c:v>
                </c:pt>
                <c:pt idx="52">
                  <c:v>3.6900000000000002E-2</c:v>
                </c:pt>
                <c:pt idx="53">
                  <c:v>1.7299999999999999E-2</c:v>
                </c:pt>
                <c:pt idx="54">
                  <c:v>3.27E-2</c:v>
                </c:pt>
                <c:pt idx="55">
                  <c:v>1.2999999999999999E-3</c:v>
                </c:pt>
                <c:pt idx="56">
                  <c:v>1.34E-2</c:v>
                </c:pt>
                <c:pt idx="57">
                  <c:v>0.1047</c:v>
                </c:pt>
                <c:pt idx="58">
                  <c:v>2.41E-2</c:v>
                </c:pt>
                <c:pt idx="59">
                  <c:v>1.11E-2</c:v>
                </c:pt>
                <c:pt idx="60">
                  <c:v>4.5199999999999997E-2</c:v>
                </c:pt>
                <c:pt idx="61">
                  <c:v>2.92E-2</c:v>
                </c:pt>
                <c:pt idx="62">
                  <c:v>3.8399999999999997E-2</c:v>
                </c:pt>
                <c:pt idx="63">
                  <c:v>4.7800000000000002E-2</c:v>
                </c:pt>
                <c:pt idx="64">
                  <c:v>4.7699999999999999E-2</c:v>
                </c:pt>
                <c:pt idx="65">
                  <c:v>2.87E-2</c:v>
                </c:pt>
                <c:pt idx="66">
                  <c:v>4.1200000000000001E-2</c:v>
                </c:pt>
                <c:pt idx="67">
                  <c:v>1.6799999999999999E-2</c:v>
                </c:pt>
                <c:pt idx="68">
                  <c:v>2.1100000000000001E-2</c:v>
                </c:pt>
                <c:pt idx="69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0-47D3-ADB1-C4F741CDA630}"/>
            </c:ext>
          </c:extLst>
        </c:ser>
        <c:ser>
          <c:idx val="1"/>
          <c:order val="1"/>
          <c:tx>
            <c:strRef>
              <c:f>Feuil2!$G$1</c:f>
              <c:strCache>
                <c:ptCount val="1"/>
                <c:pt idx="0">
                  <c:v>W%(Mn)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Feuil2!$D$2:$D$71</c:f>
              <c:numCache>
                <c:formatCode>General</c:formatCode>
                <c:ptCount val="70"/>
                <c:pt idx="0">
                  <c:v>-88.022724338661547</c:v>
                </c:pt>
                <c:pt idx="1">
                  <c:v>-84.022724338661547</c:v>
                </c:pt>
                <c:pt idx="2">
                  <c:v>-79.022724338661547</c:v>
                </c:pt>
                <c:pt idx="3">
                  <c:v>-75.022724338661547</c:v>
                </c:pt>
                <c:pt idx="4">
                  <c:v>-70.022724338661547</c:v>
                </c:pt>
                <c:pt idx="5">
                  <c:v>-66.022724338661547</c:v>
                </c:pt>
                <c:pt idx="6">
                  <c:v>-61.004212166448951</c:v>
                </c:pt>
                <c:pt idx="7">
                  <c:v>-57.006599500119904</c:v>
                </c:pt>
                <c:pt idx="8">
                  <c:v>-53.008441538638351</c:v>
                </c:pt>
                <c:pt idx="9">
                  <c:v>-48.010226291176437</c:v>
                </c:pt>
                <c:pt idx="10">
                  <c:v>-44.011362169330773</c:v>
                </c:pt>
                <c:pt idx="11">
                  <c:v>-39.012521319290165</c:v>
                </c:pt>
                <c:pt idx="12">
                  <c:v>-35.013291215867262</c:v>
                </c:pt>
                <c:pt idx="13">
                  <c:v>-31.013953083704649</c:v>
                </c:pt>
                <c:pt idx="14">
                  <c:v>-26.014660346951565</c:v>
                </c:pt>
                <c:pt idx="15">
                  <c:v>-22.015149015824548</c:v>
                </c:pt>
                <c:pt idx="16">
                  <c:v>-17.015682434354616</c:v>
                </c:pt>
                <c:pt idx="17">
                  <c:v>-13.016057968264846</c:v>
                </c:pt>
                <c:pt idx="18">
                  <c:v>-7.9977282436913271</c:v>
                </c:pt>
                <c:pt idx="19">
                  <c:v>-3.998918188261527</c:v>
                </c:pt>
                <c:pt idx="20">
                  <c:v>0</c:v>
                </c:pt>
                <c:pt idx="21">
                  <c:v>4.9987785517992194</c:v>
                </c:pt>
                <c:pt idx="22">
                  <c:v>8.9978920271397982</c:v>
                </c:pt>
                <c:pt idx="23">
                  <c:v>13.99688162019325</c:v>
                </c:pt>
                <c:pt idx="24">
                  <c:v>17.996141906927022</c:v>
                </c:pt>
                <c:pt idx="25">
                  <c:v>22.995292217211045</c:v>
                </c:pt>
                <c:pt idx="26">
                  <c:v>26.994665650852653</c:v>
                </c:pt>
                <c:pt idx="27">
                  <c:v>30.994081197363485</c:v>
                </c:pt>
                <c:pt idx="28">
                  <c:v>35.993403644758416</c:v>
                </c:pt>
                <c:pt idx="29">
                  <c:v>40.012427084687815</c:v>
                </c:pt>
                <c:pt idx="30">
                  <c:v>45.01110594521775</c:v>
                </c:pt>
                <c:pt idx="31">
                  <c:v>49.010118439994997</c:v>
                </c:pt>
                <c:pt idx="32">
                  <c:v>53.009186943856363</c:v>
                </c:pt>
                <c:pt idx="33">
                  <c:v>58.008094326440798</c:v>
                </c:pt>
                <c:pt idx="34">
                  <c:v>62.007272661938302</c:v>
                </c:pt>
                <c:pt idx="35">
                  <c:v>67.006305200970147</c:v>
                </c:pt>
                <c:pt idx="36">
                  <c:v>71.0055750297213</c:v>
                </c:pt>
                <c:pt idx="37">
                  <c:v>76.004712390685668</c:v>
                </c:pt>
                <c:pt idx="38">
                  <c:v>80.004059240623818</c:v>
                </c:pt>
                <c:pt idx="39">
                  <c:v>84.003436462537522</c:v>
                </c:pt>
                <c:pt idx="40">
                  <c:v>89.002697564521625</c:v>
                </c:pt>
                <c:pt idx="41">
                  <c:v>93.021469161157725</c:v>
                </c:pt>
                <c:pt idx="42">
                  <c:v>98.020281442259986</c:v>
                </c:pt>
                <c:pt idx="43">
                  <c:v>102.01937626012683</c:v>
                </c:pt>
                <c:pt idx="44">
                  <c:v>106.01850839294114</c:v>
                </c:pt>
                <c:pt idx="45">
                  <c:v>111.01747260657864</c:v>
                </c:pt>
                <c:pt idx="46">
                  <c:v>115.01668070380798</c:v>
                </c:pt>
                <c:pt idx="47">
                  <c:v>120.01573364447195</c:v>
                </c:pt>
                <c:pt idx="48">
                  <c:v>124.01500815251559</c:v>
                </c:pt>
                <c:pt idx="49">
                  <c:v>129.014138889685</c:v>
                </c:pt>
                <c:pt idx="50">
                  <c:v>133.01347179219846</c:v>
                </c:pt>
                <c:pt idx="51">
                  <c:v>137.01282840801002</c:v>
                </c:pt>
                <c:pt idx="52">
                  <c:v>142.03161706788529</c:v>
                </c:pt>
                <c:pt idx="53">
                  <c:v>146.03068836878009</c:v>
                </c:pt>
                <c:pt idx="54">
                  <c:v>151.02957119518186</c:v>
                </c:pt>
                <c:pt idx="55">
                  <c:v>155.02871054704326</c:v>
                </c:pt>
                <c:pt idx="56">
                  <c:v>160.02767376623973</c:v>
                </c:pt>
                <c:pt idx="57">
                  <c:v>164.0268739550076</c:v>
                </c:pt>
                <c:pt idx="58">
                  <c:v>168.02609913061355</c:v>
                </c:pt>
                <c:pt idx="59">
                  <c:v>173.02516398836553</c:v>
                </c:pt>
                <c:pt idx="60">
                  <c:v>177.02444127530993</c:v>
                </c:pt>
                <c:pt idx="61">
                  <c:v>182.023567989154</c:v>
                </c:pt>
                <c:pt idx="62">
                  <c:v>186.02289230207219</c:v>
                </c:pt>
                <c:pt idx="63">
                  <c:v>190.02223605443749</c:v>
                </c:pt>
                <c:pt idx="64">
                  <c:v>195.04087275570168</c:v>
                </c:pt>
                <c:pt idx="65">
                  <c:v>199.03998658005042</c:v>
                </c:pt>
                <c:pt idx="66">
                  <c:v>204.03891299154316</c:v>
                </c:pt>
                <c:pt idx="67">
                  <c:v>208.03808022688713</c:v>
                </c:pt>
                <c:pt idx="68">
                  <c:v>213.0370703865724</c:v>
                </c:pt>
                <c:pt idx="69">
                  <c:v>217.0362863461566</c:v>
                </c:pt>
              </c:numCache>
            </c:numRef>
          </c:xVal>
          <c:yVal>
            <c:numRef>
              <c:f>Feuil2!$G$2:$G$71</c:f>
              <c:numCache>
                <c:formatCode>General</c:formatCode>
                <c:ptCount val="70"/>
                <c:pt idx="0">
                  <c:v>1.3909</c:v>
                </c:pt>
                <c:pt idx="1">
                  <c:v>1.4567000000000001</c:v>
                </c:pt>
                <c:pt idx="2">
                  <c:v>1.4497</c:v>
                </c:pt>
                <c:pt idx="3">
                  <c:v>1.4155</c:v>
                </c:pt>
                <c:pt idx="4">
                  <c:v>1.407</c:v>
                </c:pt>
                <c:pt idx="5">
                  <c:v>1.3932</c:v>
                </c:pt>
                <c:pt idx="6">
                  <c:v>1.381</c:v>
                </c:pt>
                <c:pt idx="7">
                  <c:v>1.4053</c:v>
                </c:pt>
                <c:pt idx="8">
                  <c:v>1.4</c:v>
                </c:pt>
                <c:pt idx="9">
                  <c:v>1.4748000000000001</c:v>
                </c:pt>
                <c:pt idx="10">
                  <c:v>1.4377</c:v>
                </c:pt>
                <c:pt idx="11">
                  <c:v>1.3804000000000001</c:v>
                </c:pt>
                <c:pt idx="12">
                  <c:v>1.3522000000000001</c:v>
                </c:pt>
                <c:pt idx="13">
                  <c:v>1.379</c:v>
                </c:pt>
                <c:pt idx="14">
                  <c:v>1.3664000000000001</c:v>
                </c:pt>
                <c:pt idx="15">
                  <c:v>1.4277</c:v>
                </c:pt>
                <c:pt idx="16">
                  <c:v>1.3823000000000001</c:v>
                </c:pt>
                <c:pt idx="17">
                  <c:v>1.3717999999999999</c:v>
                </c:pt>
                <c:pt idx="18">
                  <c:v>1.4158999999999999</c:v>
                </c:pt>
                <c:pt idx="19">
                  <c:v>1.4205000000000001</c:v>
                </c:pt>
                <c:pt idx="20">
                  <c:v>1.4051</c:v>
                </c:pt>
                <c:pt idx="21">
                  <c:v>0.83720000000000006</c:v>
                </c:pt>
                <c:pt idx="22">
                  <c:v>0.6845</c:v>
                </c:pt>
                <c:pt idx="23">
                  <c:v>0.75739999999999996</c:v>
                </c:pt>
                <c:pt idx="24">
                  <c:v>0.77959999999999996</c:v>
                </c:pt>
                <c:pt idx="25">
                  <c:v>0.80279999999999996</c:v>
                </c:pt>
                <c:pt idx="26">
                  <c:v>0.70950000000000002</c:v>
                </c:pt>
                <c:pt idx="27">
                  <c:v>0.62460000000000004</c:v>
                </c:pt>
                <c:pt idx="28">
                  <c:v>0.55620000000000003</c:v>
                </c:pt>
                <c:pt idx="29">
                  <c:v>0.5665</c:v>
                </c:pt>
                <c:pt idx="30">
                  <c:v>0.57220000000000004</c:v>
                </c:pt>
                <c:pt idx="31">
                  <c:v>0.59019999999999995</c:v>
                </c:pt>
                <c:pt idx="32">
                  <c:v>0.57750000000000001</c:v>
                </c:pt>
                <c:pt idx="33">
                  <c:v>0.57630000000000003</c:v>
                </c:pt>
                <c:pt idx="34">
                  <c:v>0.59360000000000002</c:v>
                </c:pt>
                <c:pt idx="35">
                  <c:v>0.65490000000000004</c:v>
                </c:pt>
                <c:pt idx="36">
                  <c:v>0.56679999999999997</c:v>
                </c:pt>
                <c:pt idx="37">
                  <c:v>0.65690000000000004</c:v>
                </c:pt>
                <c:pt idx="38">
                  <c:v>0.58560000000000001</c:v>
                </c:pt>
                <c:pt idx="39">
                  <c:v>0.48859999999999998</c:v>
                </c:pt>
                <c:pt idx="40">
                  <c:v>0.5615</c:v>
                </c:pt>
                <c:pt idx="41">
                  <c:v>0.54510000000000003</c:v>
                </c:pt>
                <c:pt idx="42">
                  <c:v>0.50409999999999999</c:v>
                </c:pt>
                <c:pt idx="43">
                  <c:v>0.48980000000000001</c:v>
                </c:pt>
                <c:pt idx="44">
                  <c:v>0.4708</c:v>
                </c:pt>
                <c:pt idx="45">
                  <c:v>0.45889999999999997</c:v>
                </c:pt>
                <c:pt idx="46">
                  <c:v>0.49780000000000002</c:v>
                </c:pt>
                <c:pt idx="47">
                  <c:v>0.44500000000000001</c:v>
                </c:pt>
                <c:pt idx="48">
                  <c:v>0.45190000000000002</c:v>
                </c:pt>
                <c:pt idx="49">
                  <c:v>0.49969999999999998</c:v>
                </c:pt>
                <c:pt idx="50">
                  <c:v>0.46</c:v>
                </c:pt>
                <c:pt idx="51">
                  <c:v>0.47349999999999998</c:v>
                </c:pt>
                <c:pt idx="52">
                  <c:v>0.50529999999999997</c:v>
                </c:pt>
                <c:pt idx="53">
                  <c:v>0.4758</c:v>
                </c:pt>
                <c:pt idx="54">
                  <c:v>0.44450000000000001</c:v>
                </c:pt>
                <c:pt idx="55">
                  <c:v>0.4914</c:v>
                </c:pt>
                <c:pt idx="56">
                  <c:v>0.46129999999999999</c:v>
                </c:pt>
                <c:pt idx="57">
                  <c:v>0.41930000000000001</c:v>
                </c:pt>
                <c:pt idx="58">
                  <c:v>0.39250000000000002</c:v>
                </c:pt>
                <c:pt idx="59">
                  <c:v>0.41149999999999998</c:v>
                </c:pt>
                <c:pt idx="60">
                  <c:v>0.44440000000000002</c:v>
                </c:pt>
                <c:pt idx="61">
                  <c:v>0.40500000000000003</c:v>
                </c:pt>
                <c:pt idx="62">
                  <c:v>0.40589999999999998</c:v>
                </c:pt>
                <c:pt idx="63">
                  <c:v>0.47639999999999999</c:v>
                </c:pt>
                <c:pt idx="64">
                  <c:v>0.42559999999999998</c:v>
                </c:pt>
                <c:pt idx="65">
                  <c:v>0.44169999999999998</c:v>
                </c:pt>
                <c:pt idx="66">
                  <c:v>0.5111</c:v>
                </c:pt>
                <c:pt idx="67">
                  <c:v>0.43880000000000002</c:v>
                </c:pt>
                <c:pt idx="68">
                  <c:v>0.45329999999999998</c:v>
                </c:pt>
                <c:pt idx="69">
                  <c:v>0.52739999999999998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0-47D3-ADB1-C4F741CD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59488"/>
        <c:axId val="599659816"/>
      </c:scatterChart>
      <c:valAx>
        <c:axId val="599659488"/>
        <c:scaling>
          <c:orientation val="minMax"/>
          <c:max val="2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from the fusion</a:t>
                </a:r>
                <a:r>
                  <a:rPr lang="fr-FR" baseline="0"/>
                  <a:t> line, µm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659816"/>
        <c:crosses val="autoZero"/>
        <c:crossBetween val="midCat"/>
      </c:valAx>
      <c:valAx>
        <c:axId val="5996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Concentration,</a:t>
                </a:r>
                <a:r>
                  <a:rPr lang="fr-FR" baseline="0"/>
                  <a:t> wt%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6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98140857392836"/>
          <c:y val="0.33411964129483812"/>
          <c:w val="0.1395741469816272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Fe, Ni, Cr profiles across the fusion line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29606481481481484"/>
          <c:w val="0.87921741032370948"/>
          <c:h val="0.49836431904345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Feuil2!$F$1</c:f>
              <c:strCache>
                <c:ptCount val="1"/>
                <c:pt idx="0">
                  <c:v>W%(Cr)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Feuil2!$D$2:$D$288</c:f>
              <c:numCache>
                <c:formatCode>General</c:formatCode>
                <c:ptCount val="287"/>
                <c:pt idx="0">
                  <c:v>-88.022724338661547</c:v>
                </c:pt>
                <c:pt idx="1">
                  <c:v>-84.022724338661547</c:v>
                </c:pt>
                <c:pt idx="2">
                  <c:v>-79.022724338661547</c:v>
                </c:pt>
                <c:pt idx="3">
                  <c:v>-75.022724338661547</c:v>
                </c:pt>
                <c:pt idx="4">
                  <c:v>-70.022724338661547</c:v>
                </c:pt>
                <c:pt idx="5">
                  <c:v>-66.022724338661547</c:v>
                </c:pt>
                <c:pt idx="6">
                  <c:v>-61.004212166448951</c:v>
                </c:pt>
                <c:pt idx="7">
                  <c:v>-57.006599500119904</c:v>
                </c:pt>
                <c:pt idx="8">
                  <c:v>-53.008441538638351</c:v>
                </c:pt>
                <c:pt idx="9">
                  <c:v>-48.010226291176437</c:v>
                </c:pt>
                <c:pt idx="10">
                  <c:v>-44.011362169330773</c:v>
                </c:pt>
                <c:pt idx="11">
                  <c:v>-39.012521319290165</c:v>
                </c:pt>
                <c:pt idx="12">
                  <c:v>-35.013291215867262</c:v>
                </c:pt>
                <c:pt idx="13">
                  <c:v>-31.013953083704649</c:v>
                </c:pt>
                <c:pt idx="14">
                  <c:v>-26.014660346951565</c:v>
                </c:pt>
                <c:pt idx="15">
                  <c:v>-22.015149015824548</c:v>
                </c:pt>
                <c:pt idx="16">
                  <c:v>-17.015682434354616</c:v>
                </c:pt>
                <c:pt idx="17">
                  <c:v>-13.016057968264846</c:v>
                </c:pt>
                <c:pt idx="18">
                  <c:v>-7.9977282436913271</c:v>
                </c:pt>
                <c:pt idx="19">
                  <c:v>-3.998918188261527</c:v>
                </c:pt>
                <c:pt idx="20">
                  <c:v>0</c:v>
                </c:pt>
                <c:pt idx="21">
                  <c:v>4.9987785517992194</c:v>
                </c:pt>
                <c:pt idx="22">
                  <c:v>8.9978920271397982</c:v>
                </c:pt>
                <c:pt idx="23">
                  <c:v>13.99688162019325</c:v>
                </c:pt>
                <c:pt idx="24">
                  <c:v>17.996141906927022</c:v>
                </c:pt>
                <c:pt idx="25">
                  <c:v>22.995292217211045</c:v>
                </c:pt>
                <c:pt idx="26">
                  <c:v>26.994665650852653</c:v>
                </c:pt>
                <c:pt idx="27">
                  <c:v>30.994081197363485</c:v>
                </c:pt>
                <c:pt idx="28">
                  <c:v>35.993403644758416</c:v>
                </c:pt>
                <c:pt idx="29">
                  <c:v>40.012427084687815</c:v>
                </c:pt>
                <c:pt idx="30">
                  <c:v>45.01110594521775</c:v>
                </c:pt>
                <c:pt idx="31">
                  <c:v>49.010118439994997</c:v>
                </c:pt>
                <c:pt idx="32">
                  <c:v>53.009186943856363</c:v>
                </c:pt>
                <c:pt idx="33">
                  <c:v>58.008094326440798</c:v>
                </c:pt>
                <c:pt idx="34">
                  <c:v>62.007272661938302</c:v>
                </c:pt>
                <c:pt idx="35">
                  <c:v>67.006305200970147</c:v>
                </c:pt>
                <c:pt idx="36">
                  <c:v>71.0055750297213</c:v>
                </c:pt>
                <c:pt idx="37">
                  <c:v>76.004712390685668</c:v>
                </c:pt>
                <c:pt idx="38">
                  <c:v>80.004059240623818</c:v>
                </c:pt>
                <c:pt idx="39">
                  <c:v>84.003436462537522</c:v>
                </c:pt>
                <c:pt idx="40">
                  <c:v>89.002697564521625</c:v>
                </c:pt>
                <c:pt idx="41">
                  <c:v>93.021469161157725</c:v>
                </c:pt>
                <c:pt idx="42">
                  <c:v>98.020281442259986</c:v>
                </c:pt>
                <c:pt idx="43">
                  <c:v>102.01937626012683</c:v>
                </c:pt>
                <c:pt idx="44">
                  <c:v>106.01850839294114</c:v>
                </c:pt>
                <c:pt idx="45">
                  <c:v>111.01747260657864</c:v>
                </c:pt>
                <c:pt idx="46">
                  <c:v>115.01668070380798</c:v>
                </c:pt>
                <c:pt idx="47">
                  <c:v>120.01573364447195</c:v>
                </c:pt>
                <c:pt idx="48">
                  <c:v>124.01500815251559</c:v>
                </c:pt>
                <c:pt idx="49">
                  <c:v>129.014138889685</c:v>
                </c:pt>
                <c:pt idx="50">
                  <c:v>133.01347179219846</c:v>
                </c:pt>
                <c:pt idx="51">
                  <c:v>137.01282840801002</c:v>
                </c:pt>
                <c:pt idx="52">
                  <c:v>142.03161706788529</c:v>
                </c:pt>
                <c:pt idx="53">
                  <c:v>146.03068836878009</c:v>
                </c:pt>
                <c:pt idx="54">
                  <c:v>151.02957119518186</c:v>
                </c:pt>
                <c:pt idx="55">
                  <c:v>155.02871054704326</c:v>
                </c:pt>
                <c:pt idx="56">
                  <c:v>160.02767376623973</c:v>
                </c:pt>
                <c:pt idx="57">
                  <c:v>164.0268739550076</c:v>
                </c:pt>
                <c:pt idx="58">
                  <c:v>168.02609913061355</c:v>
                </c:pt>
                <c:pt idx="59">
                  <c:v>173.02516398836553</c:v>
                </c:pt>
                <c:pt idx="60">
                  <c:v>177.02444127530993</c:v>
                </c:pt>
                <c:pt idx="61">
                  <c:v>182.023567989154</c:v>
                </c:pt>
                <c:pt idx="62">
                  <c:v>186.02289230207219</c:v>
                </c:pt>
                <c:pt idx="63">
                  <c:v>190.02223605443749</c:v>
                </c:pt>
                <c:pt idx="64">
                  <c:v>195.04087275570168</c:v>
                </c:pt>
                <c:pt idx="65">
                  <c:v>199.03998658005042</c:v>
                </c:pt>
                <c:pt idx="66">
                  <c:v>204.03891299154316</c:v>
                </c:pt>
                <c:pt idx="67">
                  <c:v>208.03808022688713</c:v>
                </c:pt>
                <c:pt idx="68">
                  <c:v>213.0370703865724</c:v>
                </c:pt>
                <c:pt idx="69">
                  <c:v>217.0362863461566</c:v>
                </c:pt>
              </c:numCache>
            </c:numRef>
          </c:xVal>
          <c:yVal>
            <c:numRef>
              <c:f>Feuil2!$F$2:$F$288</c:f>
              <c:numCache>
                <c:formatCode>General</c:formatCode>
                <c:ptCount val="287"/>
                <c:pt idx="0">
                  <c:v>0.1608</c:v>
                </c:pt>
                <c:pt idx="1">
                  <c:v>0.17610000000000001</c:v>
                </c:pt>
                <c:pt idx="2">
                  <c:v>0.17050000000000001</c:v>
                </c:pt>
                <c:pt idx="3">
                  <c:v>0.17899999999999999</c:v>
                </c:pt>
                <c:pt idx="4">
                  <c:v>0.17330000000000001</c:v>
                </c:pt>
                <c:pt idx="5">
                  <c:v>0.18709999999999999</c:v>
                </c:pt>
                <c:pt idx="6">
                  <c:v>0.15060000000000001</c:v>
                </c:pt>
                <c:pt idx="7">
                  <c:v>0.17119999999999999</c:v>
                </c:pt>
                <c:pt idx="8">
                  <c:v>0.17530000000000001</c:v>
                </c:pt>
                <c:pt idx="9">
                  <c:v>0.17269999999999999</c:v>
                </c:pt>
                <c:pt idx="10">
                  <c:v>0.18679999999999999</c:v>
                </c:pt>
                <c:pt idx="11">
                  <c:v>0.19089999999999999</c:v>
                </c:pt>
                <c:pt idx="12">
                  <c:v>0.18640000000000001</c:v>
                </c:pt>
                <c:pt idx="13">
                  <c:v>0.19439999999999999</c:v>
                </c:pt>
                <c:pt idx="14">
                  <c:v>0.18049999999999999</c:v>
                </c:pt>
                <c:pt idx="15">
                  <c:v>0.19589999999999999</c:v>
                </c:pt>
                <c:pt idx="16">
                  <c:v>0.25219999999999998</c:v>
                </c:pt>
                <c:pt idx="17">
                  <c:v>0.26869999999999999</c:v>
                </c:pt>
                <c:pt idx="18">
                  <c:v>0.36009999999999998</c:v>
                </c:pt>
                <c:pt idx="19">
                  <c:v>0.47560000000000002</c:v>
                </c:pt>
                <c:pt idx="20">
                  <c:v>0.754</c:v>
                </c:pt>
                <c:pt idx="21">
                  <c:v>10.938000000000001</c:v>
                </c:pt>
                <c:pt idx="22">
                  <c:v>15.4899</c:v>
                </c:pt>
                <c:pt idx="23">
                  <c:v>16.113</c:v>
                </c:pt>
                <c:pt idx="24">
                  <c:v>17.642700000000001</c:v>
                </c:pt>
                <c:pt idx="25">
                  <c:v>19.677399999999999</c:v>
                </c:pt>
                <c:pt idx="26">
                  <c:v>19.463699999999999</c:v>
                </c:pt>
                <c:pt idx="27">
                  <c:v>20.460599999999999</c:v>
                </c:pt>
                <c:pt idx="28">
                  <c:v>21.992799999999999</c:v>
                </c:pt>
                <c:pt idx="29">
                  <c:v>22.7197</c:v>
                </c:pt>
                <c:pt idx="30">
                  <c:v>23.423300000000001</c:v>
                </c:pt>
                <c:pt idx="31">
                  <c:v>23.819099999999999</c:v>
                </c:pt>
                <c:pt idx="32">
                  <c:v>23.6021</c:v>
                </c:pt>
                <c:pt idx="33">
                  <c:v>24.023700000000002</c:v>
                </c:pt>
                <c:pt idx="34">
                  <c:v>24.681100000000001</c:v>
                </c:pt>
                <c:pt idx="35">
                  <c:v>24.9697</c:v>
                </c:pt>
                <c:pt idx="36">
                  <c:v>25.171299999999999</c:v>
                </c:pt>
                <c:pt idx="37">
                  <c:v>26.952000000000002</c:v>
                </c:pt>
                <c:pt idx="38">
                  <c:v>25.8429</c:v>
                </c:pt>
                <c:pt idx="39">
                  <c:v>25.929099999999998</c:v>
                </c:pt>
                <c:pt idx="40">
                  <c:v>26.601500000000001</c:v>
                </c:pt>
                <c:pt idx="41">
                  <c:v>26.759799999999998</c:v>
                </c:pt>
                <c:pt idx="42">
                  <c:v>26.643599999999999</c:v>
                </c:pt>
                <c:pt idx="43">
                  <c:v>26.841999999999999</c:v>
                </c:pt>
                <c:pt idx="44">
                  <c:v>26.4391</c:v>
                </c:pt>
                <c:pt idx="45">
                  <c:v>26.522200000000002</c:v>
                </c:pt>
                <c:pt idx="46">
                  <c:v>26.835799999999999</c:v>
                </c:pt>
                <c:pt idx="47">
                  <c:v>26.230899999999998</c:v>
                </c:pt>
                <c:pt idx="48">
                  <c:v>26.7759</c:v>
                </c:pt>
                <c:pt idx="49">
                  <c:v>26.743200000000002</c:v>
                </c:pt>
                <c:pt idx="50">
                  <c:v>26.6219</c:v>
                </c:pt>
                <c:pt idx="51">
                  <c:v>27.025700000000001</c:v>
                </c:pt>
                <c:pt idx="52">
                  <c:v>26.953499999999998</c:v>
                </c:pt>
                <c:pt idx="53">
                  <c:v>26.564599999999999</c:v>
                </c:pt>
                <c:pt idx="54">
                  <c:v>26.8779</c:v>
                </c:pt>
                <c:pt idx="55">
                  <c:v>26.574400000000001</c:v>
                </c:pt>
                <c:pt idx="56">
                  <c:v>26.4894</c:v>
                </c:pt>
                <c:pt idx="57">
                  <c:v>26.421399999999998</c:v>
                </c:pt>
                <c:pt idx="58">
                  <c:v>26.031500000000001</c:v>
                </c:pt>
                <c:pt idx="59">
                  <c:v>26.267299999999999</c:v>
                </c:pt>
                <c:pt idx="60">
                  <c:v>26.6648</c:v>
                </c:pt>
                <c:pt idx="61">
                  <c:v>26.313199999999998</c:v>
                </c:pt>
                <c:pt idx="62">
                  <c:v>26.2898</c:v>
                </c:pt>
                <c:pt idx="63">
                  <c:v>27.067399999999999</c:v>
                </c:pt>
                <c:pt idx="64">
                  <c:v>26.159099999999999</c:v>
                </c:pt>
                <c:pt idx="65">
                  <c:v>26.738900000000001</c:v>
                </c:pt>
                <c:pt idx="66">
                  <c:v>26.709299999999999</c:v>
                </c:pt>
                <c:pt idx="67">
                  <c:v>26.267299999999999</c:v>
                </c:pt>
                <c:pt idx="68">
                  <c:v>26.4693</c:v>
                </c:pt>
                <c:pt idx="69">
                  <c:v>27.2272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3-46E1-ABA4-CCE772E7863A}"/>
            </c:ext>
          </c:extLst>
        </c:ser>
        <c:ser>
          <c:idx val="1"/>
          <c:order val="1"/>
          <c:tx>
            <c:strRef>
              <c:f>Feuil2!$H$1</c:f>
              <c:strCache>
                <c:ptCount val="1"/>
                <c:pt idx="0">
                  <c:v>W%(Fe)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Feuil2!$D$2:$D$288</c:f>
              <c:numCache>
                <c:formatCode>General</c:formatCode>
                <c:ptCount val="287"/>
                <c:pt idx="0">
                  <c:v>-88.022724338661547</c:v>
                </c:pt>
                <c:pt idx="1">
                  <c:v>-84.022724338661547</c:v>
                </c:pt>
                <c:pt idx="2">
                  <c:v>-79.022724338661547</c:v>
                </c:pt>
                <c:pt idx="3">
                  <c:v>-75.022724338661547</c:v>
                </c:pt>
                <c:pt idx="4">
                  <c:v>-70.022724338661547</c:v>
                </c:pt>
                <c:pt idx="5">
                  <c:v>-66.022724338661547</c:v>
                </c:pt>
                <c:pt idx="6">
                  <c:v>-61.004212166448951</c:v>
                </c:pt>
                <c:pt idx="7">
                  <c:v>-57.006599500119904</c:v>
                </c:pt>
                <c:pt idx="8">
                  <c:v>-53.008441538638351</c:v>
                </c:pt>
                <c:pt idx="9">
                  <c:v>-48.010226291176437</c:v>
                </c:pt>
                <c:pt idx="10">
                  <c:v>-44.011362169330773</c:v>
                </c:pt>
                <c:pt idx="11">
                  <c:v>-39.012521319290165</c:v>
                </c:pt>
                <c:pt idx="12">
                  <c:v>-35.013291215867262</c:v>
                </c:pt>
                <c:pt idx="13">
                  <c:v>-31.013953083704649</c:v>
                </c:pt>
                <c:pt idx="14">
                  <c:v>-26.014660346951565</c:v>
                </c:pt>
                <c:pt idx="15">
                  <c:v>-22.015149015824548</c:v>
                </c:pt>
                <c:pt idx="16">
                  <c:v>-17.015682434354616</c:v>
                </c:pt>
                <c:pt idx="17">
                  <c:v>-13.016057968264846</c:v>
                </c:pt>
                <c:pt idx="18">
                  <c:v>-7.9977282436913271</c:v>
                </c:pt>
                <c:pt idx="19">
                  <c:v>-3.998918188261527</c:v>
                </c:pt>
                <c:pt idx="20">
                  <c:v>0</c:v>
                </c:pt>
                <c:pt idx="21">
                  <c:v>4.9987785517992194</c:v>
                </c:pt>
                <c:pt idx="22">
                  <c:v>8.9978920271397982</c:v>
                </c:pt>
                <c:pt idx="23">
                  <c:v>13.99688162019325</c:v>
                </c:pt>
                <c:pt idx="24">
                  <c:v>17.996141906927022</c:v>
                </c:pt>
                <c:pt idx="25">
                  <c:v>22.995292217211045</c:v>
                </c:pt>
                <c:pt idx="26">
                  <c:v>26.994665650852653</c:v>
                </c:pt>
                <c:pt idx="27">
                  <c:v>30.994081197363485</c:v>
                </c:pt>
                <c:pt idx="28">
                  <c:v>35.993403644758416</c:v>
                </c:pt>
                <c:pt idx="29">
                  <c:v>40.012427084687815</c:v>
                </c:pt>
                <c:pt idx="30">
                  <c:v>45.01110594521775</c:v>
                </c:pt>
                <c:pt idx="31">
                  <c:v>49.010118439994997</c:v>
                </c:pt>
                <c:pt idx="32">
                  <c:v>53.009186943856363</c:v>
                </c:pt>
                <c:pt idx="33">
                  <c:v>58.008094326440798</c:v>
                </c:pt>
                <c:pt idx="34">
                  <c:v>62.007272661938302</c:v>
                </c:pt>
                <c:pt idx="35">
                  <c:v>67.006305200970147</c:v>
                </c:pt>
                <c:pt idx="36">
                  <c:v>71.0055750297213</c:v>
                </c:pt>
                <c:pt idx="37">
                  <c:v>76.004712390685668</c:v>
                </c:pt>
                <c:pt idx="38">
                  <c:v>80.004059240623818</c:v>
                </c:pt>
                <c:pt idx="39">
                  <c:v>84.003436462537522</c:v>
                </c:pt>
                <c:pt idx="40">
                  <c:v>89.002697564521625</c:v>
                </c:pt>
                <c:pt idx="41">
                  <c:v>93.021469161157725</c:v>
                </c:pt>
                <c:pt idx="42">
                  <c:v>98.020281442259986</c:v>
                </c:pt>
                <c:pt idx="43">
                  <c:v>102.01937626012683</c:v>
                </c:pt>
                <c:pt idx="44">
                  <c:v>106.01850839294114</c:v>
                </c:pt>
                <c:pt idx="45">
                  <c:v>111.01747260657864</c:v>
                </c:pt>
                <c:pt idx="46">
                  <c:v>115.01668070380798</c:v>
                </c:pt>
                <c:pt idx="47">
                  <c:v>120.01573364447195</c:v>
                </c:pt>
                <c:pt idx="48">
                  <c:v>124.01500815251559</c:v>
                </c:pt>
                <c:pt idx="49">
                  <c:v>129.014138889685</c:v>
                </c:pt>
                <c:pt idx="50">
                  <c:v>133.01347179219846</c:v>
                </c:pt>
                <c:pt idx="51">
                  <c:v>137.01282840801002</c:v>
                </c:pt>
                <c:pt idx="52">
                  <c:v>142.03161706788529</c:v>
                </c:pt>
                <c:pt idx="53">
                  <c:v>146.03068836878009</c:v>
                </c:pt>
                <c:pt idx="54">
                  <c:v>151.02957119518186</c:v>
                </c:pt>
                <c:pt idx="55">
                  <c:v>155.02871054704326</c:v>
                </c:pt>
                <c:pt idx="56">
                  <c:v>160.02767376623973</c:v>
                </c:pt>
                <c:pt idx="57">
                  <c:v>164.0268739550076</c:v>
                </c:pt>
                <c:pt idx="58">
                  <c:v>168.02609913061355</c:v>
                </c:pt>
                <c:pt idx="59">
                  <c:v>173.02516398836553</c:v>
                </c:pt>
                <c:pt idx="60">
                  <c:v>177.02444127530993</c:v>
                </c:pt>
                <c:pt idx="61">
                  <c:v>182.023567989154</c:v>
                </c:pt>
                <c:pt idx="62">
                  <c:v>186.02289230207219</c:v>
                </c:pt>
                <c:pt idx="63">
                  <c:v>190.02223605443749</c:v>
                </c:pt>
                <c:pt idx="64">
                  <c:v>195.04087275570168</c:v>
                </c:pt>
                <c:pt idx="65">
                  <c:v>199.03998658005042</c:v>
                </c:pt>
                <c:pt idx="66">
                  <c:v>204.03891299154316</c:v>
                </c:pt>
                <c:pt idx="67">
                  <c:v>208.03808022688713</c:v>
                </c:pt>
                <c:pt idx="68">
                  <c:v>213.0370703865724</c:v>
                </c:pt>
                <c:pt idx="69">
                  <c:v>217.0362863461566</c:v>
                </c:pt>
              </c:numCache>
            </c:numRef>
          </c:xVal>
          <c:yVal>
            <c:numRef>
              <c:f>Feuil2!$H$2:$H$288</c:f>
              <c:numCache>
                <c:formatCode>General</c:formatCode>
                <c:ptCount val="287"/>
                <c:pt idx="0">
                  <c:v>94.610799999999998</c:v>
                </c:pt>
                <c:pt idx="1">
                  <c:v>94.820499999999996</c:v>
                </c:pt>
                <c:pt idx="2">
                  <c:v>95.186099999999996</c:v>
                </c:pt>
                <c:pt idx="3">
                  <c:v>95.666799999999995</c:v>
                </c:pt>
                <c:pt idx="4">
                  <c:v>95.519499999999994</c:v>
                </c:pt>
                <c:pt idx="5">
                  <c:v>95.6143</c:v>
                </c:pt>
                <c:pt idx="6">
                  <c:v>94.901499999999999</c:v>
                </c:pt>
                <c:pt idx="7">
                  <c:v>95.116100000000003</c:v>
                </c:pt>
                <c:pt idx="8">
                  <c:v>95.412199999999999</c:v>
                </c:pt>
                <c:pt idx="9">
                  <c:v>94.877700000000004</c:v>
                </c:pt>
                <c:pt idx="10">
                  <c:v>95.337199999999996</c:v>
                </c:pt>
                <c:pt idx="11">
                  <c:v>95.4161</c:v>
                </c:pt>
                <c:pt idx="12">
                  <c:v>95.657899999999998</c:v>
                </c:pt>
                <c:pt idx="13">
                  <c:v>95.030600000000007</c:v>
                </c:pt>
                <c:pt idx="14">
                  <c:v>95.307199999999995</c:v>
                </c:pt>
                <c:pt idx="15">
                  <c:v>95.409199999999998</c:v>
                </c:pt>
                <c:pt idx="16">
                  <c:v>95.146500000000003</c:v>
                </c:pt>
                <c:pt idx="17">
                  <c:v>96.111999999999995</c:v>
                </c:pt>
                <c:pt idx="18">
                  <c:v>96.018699999999995</c:v>
                </c:pt>
                <c:pt idx="19">
                  <c:v>96.044799999999995</c:v>
                </c:pt>
                <c:pt idx="20">
                  <c:v>95.296999999999997</c:v>
                </c:pt>
                <c:pt idx="21">
                  <c:v>64.519800000000004</c:v>
                </c:pt>
                <c:pt idx="22">
                  <c:v>50.4437</c:v>
                </c:pt>
                <c:pt idx="23">
                  <c:v>49.011000000000003</c:v>
                </c:pt>
                <c:pt idx="24">
                  <c:v>44.9024</c:v>
                </c:pt>
                <c:pt idx="25">
                  <c:v>38.874200000000002</c:v>
                </c:pt>
                <c:pt idx="26">
                  <c:v>39.233699999999999</c:v>
                </c:pt>
                <c:pt idx="27">
                  <c:v>36.900399999999998</c:v>
                </c:pt>
                <c:pt idx="28">
                  <c:v>31.947700000000001</c:v>
                </c:pt>
                <c:pt idx="29">
                  <c:v>30.152799999999999</c:v>
                </c:pt>
                <c:pt idx="30">
                  <c:v>27.9344</c:v>
                </c:pt>
                <c:pt idx="31">
                  <c:v>27.186</c:v>
                </c:pt>
                <c:pt idx="32">
                  <c:v>27.846499999999999</c:v>
                </c:pt>
                <c:pt idx="33">
                  <c:v>26.964099999999998</c:v>
                </c:pt>
                <c:pt idx="34">
                  <c:v>25.651499999999999</c:v>
                </c:pt>
                <c:pt idx="35">
                  <c:v>24.343800000000002</c:v>
                </c:pt>
                <c:pt idx="36">
                  <c:v>23.8019</c:v>
                </c:pt>
                <c:pt idx="37">
                  <c:v>20.776599999999998</c:v>
                </c:pt>
                <c:pt idx="38">
                  <c:v>21.709900000000001</c:v>
                </c:pt>
                <c:pt idx="39">
                  <c:v>21.046299999999999</c:v>
                </c:pt>
                <c:pt idx="40">
                  <c:v>19.605499999999999</c:v>
                </c:pt>
                <c:pt idx="41">
                  <c:v>19.517800000000001</c:v>
                </c:pt>
                <c:pt idx="42">
                  <c:v>19.284099999999999</c:v>
                </c:pt>
                <c:pt idx="43">
                  <c:v>19.285399999999999</c:v>
                </c:pt>
                <c:pt idx="44">
                  <c:v>19.453800000000001</c:v>
                </c:pt>
                <c:pt idx="45">
                  <c:v>19.548200000000001</c:v>
                </c:pt>
                <c:pt idx="46">
                  <c:v>18.6998</c:v>
                </c:pt>
                <c:pt idx="47">
                  <c:v>19.639299999999999</c:v>
                </c:pt>
                <c:pt idx="48">
                  <c:v>19.1083</c:v>
                </c:pt>
                <c:pt idx="49">
                  <c:v>18.955200000000001</c:v>
                </c:pt>
                <c:pt idx="50">
                  <c:v>19.028700000000001</c:v>
                </c:pt>
                <c:pt idx="51">
                  <c:v>19.037299999999998</c:v>
                </c:pt>
                <c:pt idx="52">
                  <c:v>18.985600000000002</c:v>
                </c:pt>
                <c:pt idx="53">
                  <c:v>19.177600000000002</c:v>
                </c:pt>
                <c:pt idx="54">
                  <c:v>18.952400000000001</c:v>
                </c:pt>
                <c:pt idx="55">
                  <c:v>19.1691</c:v>
                </c:pt>
                <c:pt idx="56">
                  <c:v>19.398</c:v>
                </c:pt>
                <c:pt idx="57">
                  <c:v>19.571000000000002</c:v>
                </c:pt>
                <c:pt idx="58">
                  <c:v>19.794899999999998</c:v>
                </c:pt>
                <c:pt idx="59">
                  <c:v>19.7166</c:v>
                </c:pt>
                <c:pt idx="60">
                  <c:v>19.383099999999999</c:v>
                </c:pt>
                <c:pt idx="61">
                  <c:v>19.869</c:v>
                </c:pt>
                <c:pt idx="62">
                  <c:v>19.715900000000001</c:v>
                </c:pt>
                <c:pt idx="63">
                  <c:v>18.869800000000001</c:v>
                </c:pt>
                <c:pt idx="64">
                  <c:v>19.860499999999998</c:v>
                </c:pt>
                <c:pt idx="65">
                  <c:v>19.4238</c:v>
                </c:pt>
                <c:pt idx="66">
                  <c:v>19.056000000000001</c:v>
                </c:pt>
                <c:pt idx="67">
                  <c:v>20.002700000000001</c:v>
                </c:pt>
                <c:pt idx="68">
                  <c:v>19.591799999999999</c:v>
                </c:pt>
                <c:pt idx="69">
                  <c:v>18.747599999999998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3-46E1-ABA4-CCE772E7863A}"/>
            </c:ext>
          </c:extLst>
        </c:ser>
        <c:ser>
          <c:idx val="2"/>
          <c:order val="2"/>
          <c:tx>
            <c:strRef>
              <c:f>Feuil2!$I$1</c:f>
              <c:strCache>
                <c:ptCount val="1"/>
                <c:pt idx="0">
                  <c:v>W%(Ni)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Feuil2!$D$2:$D$288</c:f>
              <c:numCache>
                <c:formatCode>General</c:formatCode>
                <c:ptCount val="287"/>
                <c:pt idx="0">
                  <c:v>-88.022724338661547</c:v>
                </c:pt>
                <c:pt idx="1">
                  <c:v>-84.022724338661547</c:v>
                </c:pt>
                <c:pt idx="2">
                  <c:v>-79.022724338661547</c:v>
                </c:pt>
                <c:pt idx="3">
                  <c:v>-75.022724338661547</c:v>
                </c:pt>
                <c:pt idx="4">
                  <c:v>-70.022724338661547</c:v>
                </c:pt>
                <c:pt idx="5">
                  <c:v>-66.022724338661547</c:v>
                </c:pt>
                <c:pt idx="6">
                  <c:v>-61.004212166448951</c:v>
                </c:pt>
                <c:pt idx="7">
                  <c:v>-57.006599500119904</c:v>
                </c:pt>
                <c:pt idx="8">
                  <c:v>-53.008441538638351</c:v>
                </c:pt>
                <c:pt idx="9">
                  <c:v>-48.010226291176437</c:v>
                </c:pt>
                <c:pt idx="10">
                  <c:v>-44.011362169330773</c:v>
                </c:pt>
                <c:pt idx="11">
                  <c:v>-39.012521319290165</c:v>
                </c:pt>
                <c:pt idx="12">
                  <c:v>-35.013291215867262</c:v>
                </c:pt>
                <c:pt idx="13">
                  <c:v>-31.013953083704649</c:v>
                </c:pt>
                <c:pt idx="14">
                  <c:v>-26.014660346951565</c:v>
                </c:pt>
                <c:pt idx="15">
                  <c:v>-22.015149015824548</c:v>
                </c:pt>
                <c:pt idx="16">
                  <c:v>-17.015682434354616</c:v>
                </c:pt>
                <c:pt idx="17">
                  <c:v>-13.016057968264846</c:v>
                </c:pt>
                <c:pt idx="18">
                  <c:v>-7.9977282436913271</c:v>
                </c:pt>
                <c:pt idx="19">
                  <c:v>-3.998918188261527</c:v>
                </c:pt>
                <c:pt idx="20">
                  <c:v>0</c:v>
                </c:pt>
                <c:pt idx="21">
                  <c:v>4.9987785517992194</c:v>
                </c:pt>
                <c:pt idx="22">
                  <c:v>8.9978920271397982</c:v>
                </c:pt>
                <c:pt idx="23">
                  <c:v>13.99688162019325</c:v>
                </c:pt>
                <c:pt idx="24">
                  <c:v>17.996141906927022</c:v>
                </c:pt>
                <c:pt idx="25">
                  <c:v>22.995292217211045</c:v>
                </c:pt>
                <c:pt idx="26">
                  <c:v>26.994665650852653</c:v>
                </c:pt>
                <c:pt idx="27">
                  <c:v>30.994081197363485</c:v>
                </c:pt>
                <c:pt idx="28">
                  <c:v>35.993403644758416</c:v>
                </c:pt>
                <c:pt idx="29">
                  <c:v>40.012427084687815</c:v>
                </c:pt>
                <c:pt idx="30">
                  <c:v>45.01110594521775</c:v>
                </c:pt>
                <c:pt idx="31">
                  <c:v>49.010118439994997</c:v>
                </c:pt>
                <c:pt idx="32">
                  <c:v>53.009186943856363</c:v>
                </c:pt>
                <c:pt idx="33">
                  <c:v>58.008094326440798</c:v>
                </c:pt>
                <c:pt idx="34">
                  <c:v>62.007272661938302</c:v>
                </c:pt>
                <c:pt idx="35">
                  <c:v>67.006305200970147</c:v>
                </c:pt>
                <c:pt idx="36">
                  <c:v>71.0055750297213</c:v>
                </c:pt>
                <c:pt idx="37">
                  <c:v>76.004712390685668</c:v>
                </c:pt>
                <c:pt idx="38">
                  <c:v>80.004059240623818</c:v>
                </c:pt>
                <c:pt idx="39">
                  <c:v>84.003436462537522</c:v>
                </c:pt>
                <c:pt idx="40">
                  <c:v>89.002697564521625</c:v>
                </c:pt>
                <c:pt idx="41">
                  <c:v>93.021469161157725</c:v>
                </c:pt>
                <c:pt idx="42">
                  <c:v>98.020281442259986</c:v>
                </c:pt>
                <c:pt idx="43">
                  <c:v>102.01937626012683</c:v>
                </c:pt>
                <c:pt idx="44">
                  <c:v>106.01850839294114</c:v>
                </c:pt>
                <c:pt idx="45">
                  <c:v>111.01747260657864</c:v>
                </c:pt>
                <c:pt idx="46">
                  <c:v>115.01668070380798</c:v>
                </c:pt>
                <c:pt idx="47">
                  <c:v>120.01573364447195</c:v>
                </c:pt>
                <c:pt idx="48">
                  <c:v>124.01500815251559</c:v>
                </c:pt>
                <c:pt idx="49">
                  <c:v>129.014138889685</c:v>
                </c:pt>
                <c:pt idx="50">
                  <c:v>133.01347179219846</c:v>
                </c:pt>
                <c:pt idx="51">
                  <c:v>137.01282840801002</c:v>
                </c:pt>
                <c:pt idx="52">
                  <c:v>142.03161706788529</c:v>
                </c:pt>
                <c:pt idx="53">
                  <c:v>146.03068836878009</c:v>
                </c:pt>
                <c:pt idx="54">
                  <c:v>151.02957119518186</c:v>
                </c:pt>
                <c:pt idx="55">
                  <c:v>155.02871054704326</c:v>
                </c:pt>
                <c:pt idx="56">
                  <c:v>160.02767376623973</c:v>
                </c:pt>
                <c:pt idx="57">
                  <c:v>164.0268739550076</c:v>
                </c:pt>
                <c:pt idx="58">
                  <c:v>168.02609913061355</c:v>
                </c:pt>
                <c:pt idx="59">
                  <c:v>173.02516398836553</c:v>
                </c:pt>
                <c:pt idx="60">
                  <c:v>177.02444127530993</c:v>
                </c:pt>
                <c:pt idx="61">
                  <c:v>182.023567989154</c:v>
                </c:pt>
                <c:pt idx="62">
                  <c:v>186.02289230207219</c:v>
                </c:pt>
                <c:pt idx="63">
                  <c:v>190.02223605443749</c:v>
                </c:pt>
                <c:pt idx="64">
                  <c:v>195.04087275570168</c:v>
                </c:pt>
                <c:pt idx="65">
                  <c:v>199.03998658005042</c:v>
                </c:pt>
                <c:pt idx="66">
                  <c:v>204.03891299154316</c:v>
                </c:pt>
                <c:pt idx="67">
                  <c:v>208.03808022688713</c:v>
                </c:pt>
                <c:pt idx="68">
                  <c:v>213.0370703865724</c:v>
                </c:pt>
                <c:pt idx="69">
                  <c:v>217.0362863461566</c:v>
                </c:pt>
              </c:numCache>
            </c:numRef>
          </c:xVal>
          <c:yVal>
            <c:numRef>
              <c:f>Feuil2!$I$2:$I$288</c:f>
              <c:numCache>
                <c:formatCode>General</c:formatCode>
                <c:ptCount val="287"/>
                <c:pt idx="0">
                  <c:v>0.67169999999999996</c:v>
                </c:pt>
                <c:pt idx="1">
                  <c:v>0.67479999999999996</c:v>
                </c:pt>
                <c:pt idx="2">
                  <c:v>0.72650000000000003</c:v>
                </c:pt>
                <c:pt idx="3">
                  <c:v>0.69350000000000001</c:v>
                </c:pt>
                <c:pt idx="4">
                  <c:v>0.64580000000000004</c:v>
                </c:pt>
                <c:pt idx="5">
                  <c:v>0.66190000000000004</c:v>
                </c:pt>
                <c:pt idx="6">
                  <c:v>0.70489999999999997</c:v>
                </c:pt>
                <c:pt idx="7">
                  <c:v>0.69789999999999996</c:v>
                </c:pt>
                <c:pt idx="8">
                  <c:v>0.67490000000000006</c:v>
                </c:pt>
                <c:pt idx="9">
                  <c:v>0.70599999999999996</c:v>
                </c:pt>
                <c:pt idx="10">
                  <c:v>0.69289999999999996</c:v>
                </c:pt>
                <c:pt idx="11">
                  <c:v>0.66549999999999998</c:v>
                </c:pt>
                <c:pt idx="12">
                  <c:v>0.61739999999999995</c:v>
                </c:pt>
                <c:pt idx="13">
                  <c:v>0.69320000000000004</c:v>
                </c:pt>
                <c:pt idx="14">
                  <c:v>0.71809999999999996</c:v>
                </c:pt>
                <c:pt idx="15">
                  <c:v>0.68440000000000001</c:v>
                </c:pt>
                <c:pt idx="16">
                  <c:v>0.68500000000000005</c:v>
                </c:pt>
                <c:pt idx="17">
                  <c:v>0.66</c:v>
                </c:pt>
                <c:pt idx="18">
                  <c:v>0.73760000000000003</c:v>
                </c:pt>
                <c:pt idx="19">
                  <c:v>0.75419999999999998</c:v>
                </c:pt>
                <c:pt idx="20">
                  <c:v>0.77610000000000001</c:v>
                </c:pt>
                <c:pt idx="21">
                  <c:v>21.7027</c:v>
                </c:pt>
                <c:pt idx="22">
                  <c:v>31.267800000000001</c:v>
                </c:pt>
                <c:pt idx="23">
                  <c:v>31.636700000000001</c:v>
                </c:pt>
                <c:pt idx="24">
                  <c:v>34.0304</c:v>
                </c:pt>
                <c:pt idx="25">
                  <c:v>37.443100000000001</c:v>
                </c:pt>
                <c:pt idx="26">
                  <c:v>37.6569</c:v>
                </c:pt>
                <c:pt idx="27">
                  <c:v>39.502600000000001</c:v>
                </c:pt>
                <c:pt idx="28">
                  <c:v>43.093400000000003</c:v>
                </c:pt>
                <c:pt idx="29">
                  <c:v>43.761299999999999</c:v>
                </c:pt>
                <c:pt idx="30">
                  <c:v>45.085700000000003</c:v>
                </c:pt>
                <c:pt idx="31">
                  <c:v>45.370399999999997</c:v>
                </c:pt>
                <c:pt idx="32">
                  <c:v>45.008000000000003</c:v>
                </c:pt>
                <c:pt idx="33">
                  <c:v>45.972200000000001</c:v>
                </c:pt>
                <c:pt idx="34">
                  <c:v>46.4268</c:v>
                </c:pt>
                <c:pt idx="35">
                  <c:v>47.554400000000001</c:v>
                </c:pt>
                <c:pt idx="36">
                  <c:v>48.043100000000003</c:v>
                </c:pt>
                <c:pt idx="37">
                  <c:v>48.8596</c:v>
                </c:pt>
                <c:pt idx="38">
                  <c:v>49.148499999999999</c:v>
                </c:pt>
                <c:pt idx="39">
                  <c:v>50.023400000000002</c:v>
                </c:pt>
                <c:pt idx="40">
                  <c:v>50.689100000000003</c:v>
                </c:pt>
                <c:pt idx="41">
                  <c:v>50.709200000000003</c:v>
                </c:pt>
                <c:pt idx="42">
                  <c:v>51.129199999999997</c:v>
                </c:pt>
                <c:pt idx="43">
                  <c:v>50.993899999999996</c:v>
                </c:pt>
                <c:pt idx="44">
                  <c:v>51.200899999999997</c:v>
                </c:pt>
                <c:pt idx="45">
                  <c:v>51.110300000000002</c:v>
                </c:pt>
                <c:pt idx="46">
                  <c:v>51.111600000000003</c:v>
                </c:pt>
                <c:pt idx="47">
                  <c:v>51.773200000000003</c:v>
                </c:pt>
                <c:pt idx="48">
                  <c:v>51.409199999999998</c:v>
                </c:pt>
                <c:pt idx="49">
                  <c:v>50.978000000000002</c:v>
                </c:pt>
                <c:pt idx="50">
                  <c:v>51.2727</c:v>
                </c:pt>
                <c:pt idx="51">
                  <c:v>51.148600000000002</c:v>
                </c:pt>
                <c:pt idx="52">
                  <c:v>51.098599999999998</c:v>
                </c:pt>
                <c:pt idx="53">
                  <c:v>51.406500000000001</c:v>
                </c:pt>
                <c:pt idx="54">
                  <c:v>51.22</c:v>
                </c:pt>
                <c:pt idx="55">
                  <c:v>51.128100000000003</c:v>
                </c:pt>
                <c:pt idx="56">
                  <c:v>51.191400000000002</c:v>
                </c:pt>
                <c:pt idx="57">
                  <c:v>51.439700000000002</c:v>
                </c:pt>
                <c:pt idx="58">
                  <c:v>51.53</c:v>
                </c:pt>
                <c:pt idx="59">
                  <c:v>51.608400000000003</c:v>
                </c:pt>
                <c:pt idx="60">
                  <c:v>51.040999999999997</c:v>
                </c:pt>
                <c:pt idx="61">
                  <c:v>51.444800000000001</c:v>
                </c:pt>
                <c:pt idx="62">
                  <c:v>51.304900000000004</c:v>
                </c:pt>
                <c:pt idx="63">
                  <c:v>50.819600000000001</c:v>
                </c:pt>
                <c:pt idx="64">
                  <c:v>51.3992</c:v>
                </c:pt>
                <c:pt idx="65">
                  <c:v>50.866</c:v>
                </c:pt>
                <c:pt idx="66">
                  <c:v>50.9482</c:v>
                </c:pt>
                <c:pt idx="67">
                  <c:v>51.240099999999998</c:v>
                </c:pt>
                <c:pt idx="68">
                  <c:v>50.8947</c:v>
                </c:pt>
                <c:pt idx="69">
                  <c:v>50.6755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3-46E1-ABA4-CCE772E7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38344"/>
        <c:axId val="838732768"/>
      </c:scatterChart>
      <c:valAx>
        <c:axId val="83873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Distance from the fusion line, µm</a:t>
                </a:r>
                <a:endParaRPr lang="fr-F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732768"/>
        <c:crosses val="autoZero"/>
        <c:crossBetween val="midCat"/>
      </c:valAx>
      <c:valAx>
        <c:axId val="838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Concentration, wt%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73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45363079615034"/>
          <c:y val="0.32482538641003206"/>
          <c:w val="0.1289908136482939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2</xdr:row>
      <xdr:rowOff>41275</xdr:rowOff>
    </xdr:from>
    <xdr:to>
      <xdr:col>16</xdr:col>
      <xdr:colOff>473075</xdr:colOff>
      <xdr:row>17</xdr:row>
      <xdr:rowOff>22225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669925</xdr:colOff>
      <xdr:row>2</xdr:row>
      <xdr:rowOff>149225</xdr:rowOff>
    </xdr:from>
    <xdr:to>
      <xdr:col>20</xdr:col>
      <xdr:colOff>669925</xdr:colOff>
      <xdr:row>17</xdr:row>
      <xdr:rowOff>130175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H1" sqref="H1:H1048576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86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5">
      <c r="A2" t="s">
        <v>15</v>
      </c>
      <c r="B2">
        <v>1</v>
      </c>
      <c r="C2">
        <v>12238</v>
      </c>
      <c r="D2">
        <v>-1618</v>
      </c>
      <c r="E2">
        <f>D2*(-1)-1702</f>
        <v>-84</v>
      </c>
      <c r="F2">
        <f>E2-4</f>
        <v>-88</v>
      </c>
      <c r="G2">
        <v>94</v>
      </c>
      <c r="H2">
        <v>-88.022724338661547</v>
      </c>
      <c r="I2">
        <v>3.8600000000000002E-2</v>
      </c>
      <c r="J2">
        <v>0.1608</v>
      </c>
      <c r="K2">
        <v>1.3909</v>
      </c>
      <c r="L2">
        <v>94.610799999999998</v>
      </c>
      <c r="M2">
        <v>0.67169999999999996</v>
      </c>
      <c r="N2">
        <v>0.18490000000000001</v>
      </c>
      <c r="O2">
        <v>0.17799999999999999</v>
      </c>
      <c r="P2">
        <v>1.4574</v>
      </c>
      <c r="Q2">
        <v>97.521100000000004</v>
      </c>
      <c r="R2">
        <v>0.65859999999999996</v>
      </c>
    </row>
    <row r="3" spans="1:18" x14ac:dyDescent="0.35">
      <c r="A3" t="s">
        <v>16</v>
      </c>
      <c r="B3">
        <v>2</v>
      </c>
      <c r="C3">
        <v>12238</v>
      </c>
      <c r="D3">
        <v>-1622</v>
      </c>
      <c r="E3">
        <f t="shared" ref="E3:E66" si="0">D3*(-1)-1702</f>
        <v>-80</v>
      </c>
      <c r="F3">
        <f t="shared" ref="F3:F66" si="1">E3-4</f>
        <v>-84</v>
      </c>
      <c r="G3">
        <v>94</v>
      </c>
      <c r="H3">
        <v>-84.022724338661547</v>
      </c>
      <c r="I3">
        <v>3.2500000000000001E-2</v>
      </c>
      <c r="J3">
        <v>0.17610000000000001</v>
      </c>
      <c r="K3">
        <v>1.4567000000000001</v>
      </c>
      <c r="L3">
        <v>94.820499999999996</v>
      </c>
      <c r="M3">
        <v>0.67479999999999996</v>
      </c>
      <c r="N3">
        <v>0.15529999999999999</v>
      </c>
      <c r="O3">
        <v>0.19439999999999999</v>
      </c>
      <c r="P3">
        <v>1.5221</v>
      </c>
      <c r="Q3">
        <v>97.468299999999999</v>
      </c>
      <c r="R3">
        <v>0.65990000000000004</v>
      </c>
    </row>
    <row r="4" spans="1:18" x14ac:dyDescent="0.35">
      <c r="A4" t="s">
        <v>17</v>
      </c>
      <c r="B4">
        <v>3</v>
      </c>
      <c r="C4">
        <v>12238</v>
      </c>
      <c r="D4">
        <v>-1627</v>
      </c>
      <c r="E4">
        <f t="shared" si="0"/>
        <v>-75</v>
      </c>
      <c r="F4">
        <f t="shared" si="1"/>
        <v>-79</v>
      </c>
      <c r="G4">
        <v>94</v>
      </c>
      <c r="H4">
        <v>-79.022724338661547</v>
      </c>
      <c r="I4">
        <v>1.78E-2</v>
      </c>
      <c r="J4">
        <v>0.17050000000000001</v>
      </c>
      <c r="K4">
        <v>1.4497</v>
      </c>
      <c r="L4">
        <v>95.186099999999996</v>
      </c>
      <c r="M4">
        <v>0.72650000000000003</v>
      </c>
      <c r="N4">
        <v>8.5000000000000006E-2</v>
      </c>
      <c r="O4">
        <v>0.1875</v>
      </c>
      <c r="P4">
        <v>1.5097</v>
      </c>
      <c r="Q4">
        <v>97.509900000000002</v>
      </c>
      <c r="R4">
        <v>0.70789999999999997</v>
      </c>
    </row>
    <row r="5" spans="1:18" x14ac:dyDescent="0.35">
      <c r="A5" t="s">
        <v>18</v>
      </c>
      <c r="B5">
        <v>4</v>
      </c>
      <c r="C5">
        <v>12238</v>
      </c>
      <c r="D5">
        <v>-1631</v>
      </c>
      <c r="E5">
        <f t="shared" si="0"/>
        <v>-71</v>
      </c>
      <c r="F5">
        <f t="shared" si="1"/>
        <v>-75</v>
      </c>
      <c r="G5">
        <v>94</v>
      </c>
      <c r="H5">
        <v>-75.022724338661547</v>
      </c>
      <c r="I5">
        <v>4.9500000000000002E-2</v>
      </c>
      <c r="J5">
        <v>0.17899999999999999</v>
      </c>
      <c r="K5">
        <v>1.4155</v>
      </c>
      <c r="L5">
        <v>95.666799999999995</v>
      </c>
      <c r="M5">
        <v>0.69350000000000001</v>
      </c>
      <c r="N5">
        <v>0.2346</v>
      </c>
      <c r="O5">
        <v>0.1958</v>
      </c>
      <c r="P5">
        <v>1.4655</v>
      </c>
      <c r="Q5">
        <v>97.432299999999998</v>
      </c>
      <c r="R5">
        <v>0.67179999999999995</v>
      </c>
    </row>
    <row r="6" spans="1:18" x14ac:dyDescent="0.35">
      <c r="A6" t="s">
        <v>19</v>
      </c>
      <c r="B6">
        <v>5</v>
      </c>
      <c r="C6">
        <v>12238</v>
      </c>
      <c r="D6">
        <v>-1636</v>
      </c>
      <c r="E6">
        <f t="shared" si="0"/>
        <v>-66</v>
      </c>
      <c r="F6">
        <f t="shared" si="1"/>
        <v>-70</v>
      </c>
      <c r="G6">
        <v>94</v>
      </c>
      <c r="H6">
        <v>-70.022724338661547</v>
      </c>
      <c r="I6">
        <v>0</v>
      </c>
      <c r="J6">
        <v>0.17330000000000001</v>
      </c>
      <c r="K6">
        <v>1.407</v>
      </c>
      <c r="L6">
        <v>95.519499999999994</v>
      </c>
      <c r="M6">
        <v>0.64580000000000004</v>
      </c>
      <c r="N6">
        <v>0</v>
      </c>
      <c r="O6">
        <v>0.19040000000000001</v>
      </c>
      <c r="P6">
        <v>1.4632000000000001</v>
      </c>
      <c r="Q6">
        <v>97.7179</v>
      </c>
      <c r="R6">
        <v>0.62849999999999995</v>
      </c>
    </row>
    <row r="7" spans="1:18" x14ac:dyDescent="0.35">
      <c r="A7" t="s">
        <v>20</v>
      </c>
      <c r="B7">
        <v>6</v>
      </c>
      <c r="C7">
        <v>12238</v>
      </c>
      <c r="D7">
        <v>-1640</v>
      </c>
      <c r="E7">
        <f t="shared" si="0"/>
        <v>-62</v>
      </c>
      <c r="F7">
        <f t="shared" si="1"/>
        <v>-66</v>
      </c>
      <c r="G7">
        <v>94</v>
      </c>
      <c r="H7">
        <v>-66.022724338661547</v>
      </c>
      <c r="I7">
        <v>2.0000000000000001E-4</v>
      </c>
      <c r="J7">
        <v>0.18709999999999999</v>
      </c>
      <c r="K7">
        <v>1.3932</v>
      </c>
      <c r="L7">
        <v>95.6143</v>
      </c>
      <c r="M7">
        <v>0.66190000000000004</v>
      </c>
      <c r="N7">
        <v>1.1000000000000001E-3</v>
      </c>
      <c r="O7">
        <v>0.2054</v>
      </c>
      <c r="P7">
        <v>1.4472</v>
      </c>
      <c r="Q7">
        <v>97.703000000000003</v>
      </c>
      <c r="R7">
        <v>0.64339999999999997</v>
      </c>
    </row>
    <row r="8" spans="1:18" x14ac:dyDescent="0.35">
      <c r="A8" t="s">
        <v>21</v>
      </c>
      <c r="B8">
        <v>7</v>
      </c>
      <c r="C8">
        <v>12239</v>
      </c>
      <c r="D8">
        <v>-1645</v>
      </c>
      <c r="E8">
        <f t="shared" si="0"/>
        <v>-57</v>
      </c>
      <c r="F8">
        <f t="shared" si="1"/>
        <v>-61</v>
      </c>
      <c r="G8">
        <v>94</v>
      </c>
      <c r="H8">
        <v>-61.004212166448951</v>
      </c>
      <c r="I8">
        <v>0</v>
      </c>
      <c r="J8">
        <v>0.15060000000000001</v>
      </c>
      <c r="K8">
        <v>1.381</v>
      </c>
      <c r="L8">
        <v>94.901499999999999</v>
      </c>
      <c r="M8">
        <v>0.70489999999999997</v>
      </c>
      <c r="N8">
        <v>0</v>
      </c>
      <c r="O8">
        <v>0.16650000000000001</v>
      </c>
      <c r="P8">
        <v>1.4452</v>
      </c>
      <c r="Q8">
        <v>97.697999999999993</v>
      </c>
      <c r="R8">
        <v>0.69030000000000002</v>
      </c>
    </row>
    <row r="9" spans="1:18" x14ac:dyDescent="0.35">
      <c r="A9" t="s">
        <v>22</v>
      </c>
      <c r="B9">
        <v>8</v>
      </c>
      <c r="C9">
        <v>12239</v>
      </c>
      <c r="D9">
        <v>-1649</v>
      </c>
      <c r="E9">
        <f t="shared" si="0"/>
        <v>-53</v>
      </c>
      <c r="F9">
        <f t="shared" si="1"/>
        <v>-57</v>
      </c>
      <c r="G9">
        <v>94</v>
      </c>
      <c r="H9">
        <v>-57.006599500119904</v>
      </c>
      <c r="I9">
        <v>0</v>
      </c>
      <c r="J9">
        <v>0.17119999999999999</v>
      </c>
      <c r="K9">
        <v>1.4053</v>
      </c>
      <c r="L9">
        <v>95.116100000000003</v>
      </c>
      <c r="M9">
        <v>0.69789999999999996</v>
      </c>
      <c r="N9">
        <v>0</v>
      </c>
      <c r="O9">
        <v>0.1888</v>
      </c>
      <c r="P9">
        <v>1.4668000000000001</v>
      </c>
      <c r="Q9">
        <v>97.662700000000001</v>
      </c>
      <c r="R9">
        <v>0.68169999999999997</v>
      </c>
    </row>
    <row r="10" spans="1:18" x14ac:dyDescent="0.35">
      <c r="A10" t="s">
        <v>23</v>
      </c>
      <c r="B10">
        <v>9</v>
      </c>
      <c r="C10">
        <v>12239</v>
      </c>
      <c r="D10">
        <v>-1653</v>
      </c>
      <c r="E10">
        <f t="shared" si="0"/>
        <v>-49</v>
      </c>
      <c r="F10">
        <f t="shared" si="1"/>
        <v>-53</v>
      </c>
      <c r="G10">
        <v>94</v>
      </c>
      <c r="H10">
        <v>-53.008441538638351</v>
      </c>
      <c r="I10">
        <v>7.9000000000000008E-3</v>
      </c>
      <c r="J10">
        <v>0.17530000000000001</v>
      </c>
      <c r="K10">
        <v>1.4</v>
      </c>
      <c r="L10">
        <v>95.412199999999999</v>
      </c>
      <c r="M10">
        <v>0.67490000000000006</v>
      </c>
      <c r="N10">
        <v>3.7699999999999997E-2</v>
      </c>
      <c r="O10">
        <v>0.19270000000000001</v>
      </c>
      <c r="P10">
        <v>1.4565999999999999</v>
      </c>
      <c r="Q10">
        <v>97.655799999999999</v>
      </c>
      <c r="R10">
        <v>0.65710000000000002</v>
      </c>
    </row>
    <row r="11" spans="1:18" x14ac:dyDescent="0.35">
      <c r="A11" t="s">
        <v>24</v>
      </c>
      <c r="B11">
        <v>10</v>
      </c>
      <c r="C11">
        <v>12239</v>
      </c>
      <c r="D11">
        <v>-1658</v>
      </c>
      <c r="E11">
        <f t="shared" si="0"/>
        <v>-44</v>
      </c>
      <c r="F11">
        <f t="shared" si="1"/>
        <v>-48</v>
      </c>
      <c r="G11">
        <v>94</v>
      </c>
      <c r="H11">
        <v>-48.010226291176437</v>
      </c>
      <c r="I11">
        <v>3.9600000000000003E-2</v>
      </c>
      <c r="J11">
        <v>0.17269999999999999</v>
      </c>
      <c r="K11">
        <v>1.4748000000000001</v>
      </c>
      <c r="L11">
        <v>94.877700000000004</v>
      </c>
      <c r="M11">
        <v>0.70599999999999996</v>
      </c>
      <c r="N11">
        <v>0.1888</v>
      </c>
      <c r="O11">
        <v>0.19040000000000001</v>
      </c>
      <c r="P11">
        <v>1.5388999999999999</v>
      </c>
      <c r="Q11">
        <v>97.392399999999995</v>
      </c>
      <c r="R11">
        <v>0.68940000000000001</v>
      </c>
    </row>
    <row r="12" spans="1:18" x14ac:dyDescent="0.35">
      <c r="A12" t="s">
        <v>25</v>
      </c>
      <c r="B12">
        <v>11</v>
      </c>
      <c r="C12">
        <v>12239</v>
      </c>
      <c r="D12">
        <v>-1662</v>
      </c>
      <c r="E12">
        <f t="shared" si="0"/>
        <v>-40</v>
      </c>
      <c r="F12">
        <f t="shared" si="1"/>
        <v>-44</v>
      </c>
      <c r="G12">
        <v>94</v>
      </c>
      <c r="H12">
        <v>-44.011362169330773</v>
      </c>
      <c r="I12">
        <v>3.32E-2</v>
      </c>
      <c r="J12">
        <v>0.18679999999999999</v>
      </c>
      <c r="K12">
        <v>1.4377</v>
      </c>
      <c r="L12">
        <v>95.337199999999996</v>
      </c>
      <c r="M12">
        <v>0.69289999999999996</v>
      </c>
      <c r="N12">
        <v>0.1578</v>
      </c>
      <c r="O12">
        <v>0.20519999999999999</v>
      </c>
      <c r="P12">
        <v>1.4941</v>
      </c>
      <c r="Q12">
        <v>97.469099999999997</v>
      </c>
      <c r="R12">
        <v>0.67379999999999995</v>
      </c>
    </row>
    <row r="13" spans="1:18" x14ac:dyDescent="0.35">
      <c r="A13" t="s">
        <v>26</v>
      </c>
      <c r="B13">
        <v>12</v>
      </c>
      <c r="C13">
        <v>12239</v>
      </c>
      <c r="D13">
        <v>-1667</v>
      </c>
      <c r="E13">
        <f t="shared" si="0"/>
        <v>-35</v>
      </c>
      <c r="F13">
        <f t="shared" si="1"/>
        <v>-39</v>
      </c>
      <c r="G13">
        <v>94</v>
      </c>
      <c r="H13">
        <v>-39.012521319290165</v>
      </c>
      <c r="I13">
        <v>0</v>
      </c>
      <c r="J13">
        <v>0.19089999999999999</v>
      </c>
      <c r="K13">
        <v>1.3804000000000001</v>
      </c>
      <c r="L13">
        <v>95.4161</v>
      </c>
      <c r="M13">
        <v>0.66549999999999998</v>
      </c>
      <c r="N13">
        <v>0</v>
      </c>
      <c r="O13">
        <v>0.21</v>
      </c>
      <c r="P13">
        <v>1.4369000000000001</v>
      </c>
      <c r="Q13">
        <v>97.704899999999995</v>
      </c>
      <c r="R13">
        <v>0.6482</v>
      </c>
    </row>
    <row r="14" spans="1:18" x14ac:dyDescent="0.35">
      <c r="A14" t="s">
        <v>27</v>
      </c>
      <c r="B14">
        <v>13</v>
      </c>
      <c r="C14">
        <v>12239</v>
      </c>
      <c r="D14">
        <v>-1671</v>
      </c>
      <c r="E14">
        <f t="shared" si="0"/>
        <v>-31</v>
      </c>
      <c r="F14">
        <f t="shared" si="1"/>
        <v>-35</v>
      </c>
      <c r="G14">
        <v>94</v>
      </c>
      <c r="H14">
        <v>-35.013291215867262</v>
      </c>
      <c r="I14">
        <v>0</v>
      </c>
      <c r="J14">
        <v>0.18640000000000001</v>
      </c>
      <c r="K14">
        <v>1.3522000000000001</v>
      </c>
      <c r="L14">
        <v>95.657899999999998</v>
      </c>
      <c r="M14">
        <v>0.61739999999999995</v>
      </c>
      <c r="N14">
        <v>0</v>
      </c>
      <c r="O14">
        <v>0.20469999999999999</v>
      </c>
      <c r="P14">
        <v>1.4052</v>
      </c>
      <c r="Q14">
        <v>97.789699999999996</v>
      </c>
      <c r="R14">
        <v>0.60040000000000004</v>
      </c>
    </row>
    <row r="15" spans="1:18" x14ac:dyDescent="0.35">
      <c r="A15" t="s">
        <v>28</v>
      </c>
      <c r="B15">
        <v>14</v>
      </c>
      <c r="C15">
        <v>12239</v>
      </c>
      <c r="D15">
        <v>-1675</v>
      </c>
      <c r="E15">
        <f t="shared" si="0"/>
        <v>-27</v>
      </c>
      <c r="F15">
        <f t="shared" si="1"/>
        <v>-31</v>
      </c>
      <c r="G15">
        <v>94</v>
      </c>
      <c r="H15">
        <v>-31.013953083704649</v>
      </c>
      <c r="I15">
        <v>0</v>
      </c>
      <c r="J15">
        <v>0.19439999999999999</v>
      </c>
      <c r="K15">
        <v>1.379</v>
      </c>
      <c r="L15">
        <v>95.030600000000007</v>
      </c>
      <c r="M15">
        <v>0.69320000000000004</v>
      </c>
      <c r="N15">
        <v>0</v>
      </c>
      <c r="O15">
        <v>0.21460000000000001</v>
      </c>
      <c r="P15">
        <v>1.4407000000000001</v>
      </c>
      <c r="Q15">
        <v>97.666899999999998</v>
      </c>
      <c r="R15">
        <v>0.67769999999999997</v>
      </c>
    </row>
    <row r="16" spans="1:18" x14ac:dyDescent="0.35">
      <c r="A16" t="s">
        <v>29</v>
      </c>
      <c r="B16">
        <v>15</v>
      </c>
      <c r="C16">
        <v>12239</v>
      </c>
      <c r="D16">
        <v>-1680</v>
      </c>
      <c r="E16">
        <f t="shared" si="0"/>
        <v>-22</v>
      </c>
      <c r="F16">
        <f t="shared" si="1"/>
        <v>-26</v>
      </c>
      <c r="G16">
        <v>94</v>
      </c>
      <c r="H16">
        <v>-26.014660346951565</v>
      </c>
      <c r="I16">
        <v>0</v>
      </c>
      <c r="J16">
        <v>0.18049999999999999</v>
      </c>
      <c r="K16">
        <v>1.3664000000000001</v>
      </c>
      <c r="L16">
        <v>95.307199999999995</v>
      </c>
      <c r="M16">
        <v>0.71809999999999996</v>
      </c>
      <c r="N16">
        <v>0</v>
      </c>
      <c r="O16">
        <v>0.19869999999999999</v>
      </c>
      <c r="P16">
        <v>1.4236</v>
      </c>
      <c r="Q16">
        <v>97.677499999999995</v>
      </c>
      <c r="R16">
        <v>0.70009999999999994</v>
      </c>
    </row>
    <row r="17" spans="1:18" x14ac:dyDescent="0.35">
      <c r="A17" t="s">
        <v>30</v>
      </c>
      <c r="B17">
        <v>16</v>
      </c>
      <c r="C17">
        <v>12239</v>
      </c>
      <c r="D17">
        <v>-1684</v>
      </c>
      <c r="E17">
        <f t="shared" si="0"/>
        <v>-18</v>
      </c>
      <c r="F17">
        <f t="shared" si="1"/>
        <v>-22</v>
      </c>
      <c r="G17">
        <v>94</v>
      </c>
      <c r="H17">
        <v>-22.015149015824548</v>
      </c>
      <c r="I17">
        <v>0</v>
      </c>
      <c r="J17">
        <v>0.19589999999999999</v>
      </c>
      <c r="K17">
        <v>1.4277</v>
      </c>
      <c r="L17">
        <v>95.409199999999998</v>
      </c>
      <c r="M17">
        <v>0.68440000000000001</v>
      </c>
      <c r="N17">
        <v>0</v>
      </c>
      <c r="O17">
        <v>0.21529999999999999</v>
      </c>
      <c r="P17">
        <v>1.4851000000000001</v>
      </c>
      <c r="Q17">
        <v>97.633300000000006</v>
      </c>
      <c r="R17">
        <v>0.66620000000000001</v>
      </c>
    </row>
    <row r="18" spans="1:18" x14ac:dyDescent="0.35">
      <c r="A18" t="s">
        <v>31</v>
      </c>
      <c r="B18">
        <v>17</v>
      </c>
      <c r="C18">
        <v>12239</v>
      </c>
      <c r="D18">
        <v>-1689</v>
      </c>
      <c r="E18">
        <f t="shared" si="0"/>
        <v>-13</v>
      </c>
      <c r="F18">
        <f t="shared" si="1"/>
        <v>-17</v>
      </c>
      <c r="G18">
        <v>94</v>
      </c>
      <c r="H18">
        <v>-17.015682434354616</v>
      </c>
      <c r="I18">
        <v>0</v>
      </c>
      <c r="J18">
        <v>0.25219999999999998</v>
      </c>
      <c r="K18">
        <v>1.3823000000000001</v>
      </c>
      <c r="L18">
        <v>95.146500000000003</v>
      </c>
      <c r="M18">
        <v>0.68500000000000005</v>
      </c>
      <c r="N18">
        <v>0</v>
      </c>
      <c r="O18">
        <v>0.27789999999999998</v>
      </c>
      <c r="P18">
        <v>1.4415</v>
      </c>
      <c r="Q18">
        <v>97.611999999999995</v>
      </c>
      <c r="R18">
        <v>0.66849999999999998</v>
      </c>
    </row>
    <row r="19" spans="1:18" x14ac:dyDescent="0.35">
      <c r="A19" t="s">
        <v>32</v>
      </c>
      <c r="B19">
        <v>18</v>
      </c>
      <c r="C19">
        <v>12239</v>
      </c>
      <c r="D19">
        <v>-1693</v>
      </c>
      <c r="E19">
        <f t="shared" si="0"/>
        <v>-9</v>
      </c>
      <c r="F19">
        <f t="shared" si="1"/>
        <v>-13</v>
      </c>
      <c r="G19">
        <v>94</v>
      </c>
      <c r="H19">
        <v>-13.016057968264846</v>
      </c>
      <c r="I19">
        <v>0</v>
      </c>
      <c r="J19">
        <v>0.26869999999999999</v>
      </c>
      <c r="K19">
        <v>1.3717999999999999</v>
      </c>
      <c r="L19">
        <v>96.111999999999995</v>
      </c>
      <c r="M19">
        <v>0.66</v>
      </c>
      <c r="N19">
        <v>0</v>
      </c>
      <c r="O19">
        <v>0.29320000000000002</v>
      </c>
      <c r="P19">
        <v>1.4168000000000001</v>
      </c>
      <c r="Q19">
        <v>97.652000000000001</v>
      </c>
      <c r="R19">
        <v>0.63790000000000002</v>
      </c>
    </row>
    <row r="20" spans="1:18" x14ac:dyDescent="0.35">
      <c r="A20" t="s">
        <v>33</v>
      </c>
      <c r="B20">
        <v>19</v>
      </c>
      <c r="C20">
        <v>12240</v>
      </c>
      <c r="D20">
        <v>-1698</v>
      </c>
      <c r="E20">
        <f t="shared" si="0"/>
        <v>-4</v>
      </c>
      <c r="F20">
        <f t="shared" si="1"/>
        <v>-8</v>
      </c>
      <c r="G20">
        <v>94</v>
      </c>
      <c r="H20">
        <v>-7.9977282436913271</v>
      </c>
      <c r="I20">
        <v>0</v>
      </c>
      <c r="J20">
        <v>0.36009999999999998</v>
      </c>
      <c r="K20">
        <v>1.4158999999999999</v>
      </c>
      <c r="L20">
        <v>96.018699999999995</v>
      </c>
      <c r="M20">
        <v>0.73760000000000003</v>
      </c>
      <c r="N20">
        <v>0</v>
      </c>
      <c r="O20">
        <v>0.39250000000000002</v>
      </c>
      <c r="P20">
        <v>1.4605999999999999</v>
      </c>
      <c r="Q20">
        <v>97.434899999999999</v>
      </c>
      <c r="R20">
        <v>0.71199999999999997</v>
      </c>
    </row>
    <row r="21" spans="1:18" x14ac:dyDescent="0.35">
      <c r="A21" t="s">
        <v>34</v>
      </c>
      <c r="B21">
        <v>20</v>
      </c>
      <c r="C21">
        <v>12240</v>
      </c>
      <c r="D21">
        <v>-1702</v>
      </c>
      <c r="E21">
        <f t="shared" si="0"/>
        <v>0</v>
      </c>
      <c r="F21">
        <f t="shared" si="1"/>
        <v>-4</v>
      </c>
      <c r="G21">
        <v>94</v>
      </c>
      <c r="H21">
        <v>-3.998918188261527</v>
      </c>
      <c r="I21">
        <v>0</v>
      </c>
      <c r="J21">
        <v>0.47560000000000002</v>
      </c>
      <c r="K21">
        <v>1.4205000000000001</v>
      </c>
      <c r="L21">
        <v>96.044799999999995</v>
      </c>
      <c r="M21">
        <v>0.75419999999999998</v>
      </c>
      <c r="N21">
        <v>0</v>
      </c>
      <c r="O21">
        <v>0.51739999999999997</v>
      </c>
      <c r="P21">
        <v>1.4626999999999999</v>
      </c>
      <c r="Q21">
        <v>97.293000000000006</v>
      </c>
      <c r="R21">
        <v>0.7268</v>
      </c>
    </row>
    <row r="22" spans="1:18" x14ac:dyDescent="0.35">
      <c r="A22" t="s">
        <v>35</v>
      </c>
      <c r="B22">
        <v>21</v>
      </c>
      <c r="C22">
        <v>12240</v>
      </c>
      <c r="D22">
        <v>-1706</v>
      </c>
      <c r="E22">
        <f t="shared" si="0"/>
        <v>4</v>
      </c>
      <c r="F22">
        <f t="shared" si="1"/>
        <v>0</v>
      </c>
      <c r="G22">
        <v>94</v>
      </c>
      <c r="H22">
        <v>0</v>
      </c>
      <c r="I22">
        <v>0</v>
      </c>
      <c r="J22">
        <v>0.754</v>
      </c>
      <c r="K22">
        <v>1.4051</v>
      </c>
      <c r="L22">
        <v>95.296999999999997</v>
      </c>
      <c r="M22">
        <v>0.77610000000000001</v>
      </c>
      <c r="N22">
        <v>0</v>
      </c>
      <c r="O22">
        <v>0.82410000000000005</v>
      </c>
      <c r="P22">
        <v>1.4534</v>
      </c>
      <c r="Q22">
        <v>96.971299999999999</v>
      </c>
      <c r="R22">
        <v>0.75119999999999998</v>
      </c>
    </row>
    <row r="23" spans="1:18" x14ac:dyDescent="0.35">
      <c r="A23" t="s">
        <v>36</v>
      </c>
      <c r="B23">
        <v>22</v>
      </c>
      <c r="C23">
        <v>12240</v>
      </c>
      <c r="D23">
        <v>-1711</v>
      </c>
      <c r="E23">
        <f t="shared" si="0"/>
        <v>9</v>
      </c>
      <c r="F23">
        <f t="shared" si="1"/>
        <v>5</v>
      </c>
      <c r="G23">
        <v>94</v>
      </c>
      <c r="H23">
        <v>4.9987785517992194</v>
      </c>
      <c r="I23">
        <v>0.38069999999999998</v>
      </c>
      <c r="J23">
        <v>10.938000000000001</v>
      </c>
      <c r="K23">
        <v>0.83720000000000006</v>
      </c>
      <c r="L23">
        <v>64.519800000000004</v>
      </c>
      <c r="M23">
        <v>21.7027</v>
      </c>
      <c r="N23">
        <v>1.7786</v>
      </c>
      <c r="O23">
        <v>11.8032</v>
      </c>
      <c r="P23">
        <v>0.85509999999999997</v>
      </c>
      <c r="Q23">
        <v>64.822100000000006</v>
      </c>
      <c r="R23">
        <v>20.741099999999999</v>
      </c>
    </row>
    <row r="24" spans="1:18" x14ac:dyDescent="0.35">
      <c r="A24" t="s">
        <v>37</v>
      </c>
      <c r="B24">
        <v>23</v>
      </c>
      <c r="C24">
        <v>12240</v>
      </c>
      <c r="D24">
        <v>-1715</v>
      </c>
      <c r="E24">
        <f t="shared" si="0"/>
        <v>13</v>
      </c>
      <c r="F24">
        <f t="shared" si="1"/>
        <v>9</v>
      </c>
      <c r="G24">
        <v>94</v>
      </c>
      <c r="H24">
        <v>8.9978920271397982</v>
      </c>
      <c r="I24">
        <v>0.53259999999999996</v>
      </c>
      <c r="J24">
        <v>15.4899</v>
      </c>
      <c r="K24">
        <v>0.6845</v>
      </c>
      <c r="L24">
        <v>50.4437</v>
      </c>
      <c r="M24">
        <v>31.267800000000001</v>
      </c>
      <c r="N24">
        <v>2.4765000000000001</v>
      </c>
      <c r="O24">
        <v>16.637799999999999</v>
      </c>
      <c r="P24">
        <v>0.69589999999999996</v>
      </c>
      <c r="Q24">
        <v>50.445599999999999</v>
      </c>
      <c r="R24">
        <v>29.7441</v>
      </c>
    </row>
    <row r="25" spans="1:18" x14ac:dyDescent="0.35">
      <c r="A25" t="s">
        <v>38</v>
      </c>
      <c r="B25">
        <v>24</v>
      </c>
      <c r="C25">
        <v>12240</v>
      </c>
      <c r="D25">
        <v>-1720</v>
      </c>
      <c r="E25">
        <f t="shared" si="0"/>
        <v>18</v>
      </c>
      <c r="F25">
        <f t="shared" si="1"/>
        <v>14</v>
      </c>
      <c r="G25">
        <v>94</v>
      </c>
      <c r="H25">
        <v>13.99688162019325</v>
      </c>
      <c r="I25">
        <v>0.56459999999999999</v>
      </c>
      <c r="J25">
        <v>16.113</v>
      </c>
      <c r="K25">
        <v>0.75739999999999996</v>
      </c>
      <c r="L25">
        <v>49.011000000000003</v>
      </c>
      <c r="M25">
        <v>31.636700000000001</v>
      </c>
      <c r="N25">
        <v>2.6303000000000001</v>
      </c>
      <c r="O25">
        <v>17.3399</v>
      </c>
      <c r="P25">
        <v>0.77139999999999997</v>
      </c>
      <c r="Q25">
        <v>49.106000000000002</v>
      </c>
      <c r="R25">
        <v>30.1523</v>
      </c>
    </row>
    <row r="26" spans="1:18" x14ac:dyDescent="0.35">
      <c r="A26" t="s">
        <v>39</v>
      </c>
      <c r="B26">
        <v>25</v>
      </c>
      <c r="C26">
        <v>12240</v>
      </c>
      <c r="D26">
        <v>-1724</v>
      </c>
      <c r="E26">
        <f t="shared" si="0"/>
        <v>22</v>
      </c>
      <c r="F26">
        <f t="shared" si="1"/>
        <v>18</v>
      </c>
      <c r="G26">
        <v>94</v>
      </c>
      <c r="H26">
        <v>17.996141906927022</v>
      </c>
      <c r="I26">
        <v>0.62819999999999998</v>
      </c>
      <c r="J26">
        <v>17.642700000000001</v>
      </c>
      <c r="K26">
        <v>0.77959999999999996</v>
      </c>
      <c r="L26">
        <v>44.9024</v>
      </c>
      <c r="M26">
        <v>34.0304</v>
      </c>
      <c r="N26">
        <v>2.923</v>
      </c>
      <c r="O26">
        <v>18.961500000000001</v>
      </c>
      <c r="P26">
        <v>0.79300000000000004</v>
      </c>
      <c r="Q26">
        <v>44.930999999999997</v>
      </c>
      <c r="R26">
        <v>32.391500000000001</v>
      </c>
    </row>
    <row r="27" spans="1:18" x14ac:dyDescent="0.35">
      <c r="A27" t="s">
        <v>40</v>
      </c>
      <c r="B27">
        <v>26</v>
      </c>
      <c r="C27">
        <v>12240</v>
      </c>
      <c r="D27">
        <v>-1729</v>
      </c>
      <c r="E27">
        <f t="shared" si="0"/>
        <v>27</v>
      </c>
      <c r="F27">
        <f t="shared" si="1"/>
        <v>23</v>
      </c>
      <c r="G27">
        <v>94</v>
      </c>
      <c r="H27">
        <v>22.995292217211045</v>
      </c>
      <c r="I27">
        <v>0.66469999999999996</v>
      </c>
      <c r="J27">
        <v>19.677399999999999</v>
      </c>
      <c r="K27">
        <v>0.80279999999999996</v>
      </c>
      <c r="L27">
        <v>38.874200000000002</v>
      </c>
      <c r="M27">
        <v>37.443100000000001</v>
      </c>
      <c r="N27">
        <v>3.1049000000000002</v>
      </c>
      <c r="O27">
        <v>21.234000000000002</v>
      </c>
      <c r="P27">
        <v>0.81989999999999996</v>
      </c>
      <c r="Q27">
        <v>39.056800000000003</v>
      </c>
      <c r="R27">
        <v>35.784399999999998</v>
      </c>
    </row>
    <row r="28" spans="1:18" x14ac:dyDescent="0.35">
      <c r="A28" t="s">
        <v>41</v>
      </c>
      <c r="B28">
        <v>27</v>
      </c>
      <c r="C28">
        <v>12240</v>
      </c>
      <c r="D28">
        <v>-1733</v>
      </c>
      <c r="E28">
        <f t="shared" si="0"/>
        <v>31</v>
      </c>
      <c r="F28">
        <f t="shared" si="1"/>
        <v>27</v>
      </c>
      <c r="G28">
        <v>94</v>
      </c>
      <c r="H28">
        <v>26.994665650852653</v>
      </c>
      <c r="I28">
        <v>0.51859999999999995</v>
      </c>
      <c r="J28">
        <v>19.463699999999999</v>
      </c>
      <c r="K28">
        <v>0.70950000000000002</v>
      </c>
      <c r="L28">
        <v>39.233699999999999</v>
      </c>
      <c r="M28">
        <v>37.6569</v>
      </c>
      <c r="N28">
        <v>2.4331999999999998</v>
      </c>
      <c r="O28">
        <v>21.096800000000002</v>
      </c>
      <c r="P28">
        <v>0.7278</v>
      </c>
      <c r="Q28">
        <v>39.593299999999999</v>
      </c>
      <c r="R28">
        <v>36.148800000000001</v>
      </c>
    </row>
    <row r="29" spans="1:18" x14ac:dyDescent="0.35">
      <c r="A29" t="s">
        <v>42</v>
      </c>
      <c r="B29">
        <v>28</v>
      </c>
      <c r="C29">
        <v>12240</v>
      </c>
      <c r="D29">
        <v>-1737</v>
      </c>
      <c r="E29">
        <f t="shared" si="0"/>
        <v>35</v>
      </c>
      <c r="F29">
        <f t="shared" si="1"/>
        <v>31</v>
      </c>
      <c r="G29">
        <v>94</v>
      </c>
      <c r="H29">
        <v>30.994081197363485</v>
      </c>
      <c r="I29">
        <v>0.45700000000000002</v>
      </c>
      <c r="J29">
        <v>20.460599999999999</v>
      </c>
      <c r="K29">
        <v>0.62460000000000004</v>
      </c>
      <c r="L29">
        <v>36.900399999999998</v>
      </c>
      <c r="M29">
        <v>39.502600000000001</v>
      </c>
      <c r="N29">
        <v>2.1417999999999999</v>
      </c>
      <c r="O29">
        <v>22.150400000000001</v>
      </c>
      <c r="P29">
        <v>0.64</v>
      </c>
      <c r="Q29">
        <v>37.193300000000001</v>
      </c>
      <c r="R29">
        <v>37.874499999999998</v>
      </c>
    </row>
    <row r="30" spans="1:18" x14ac:dyDescent="0.35">
      <c r="A30" t="s">
        <v>43</v>
      </c>
      <c r="B30">
        <v>29</v>
      </c>
      <c r="C30">
        <v>12240</v>
      </c>
      <c r="D30">
        <v>-1742</v>
      </c>
      <c r="E30">
        <f t="shared" si="0"/>
        <v>40</v>
      </c>
      <c r="F30">
        <f t="shared" si="1"/>
        <v>36</v>
      </c>
      <c r="G30">
        <v>94</v>
      </c>
      <c r="H30">
        <v>35.993403644758416</v>
      </c>
      <c r="I30">
        <v>0.36109999999999998</v>
      </c>
      <c r="J30">
        <v>21.992799999999999</v>
      </c>
      <c r="K30">
        <v>0.55620000000000003</v>
      </c>
      <c r="L30">
        <v>31.947700000000001</v>
      </c>
      <c r="M30">
        <v>43.093400000000003</v>
      </c>
      <c r="N30">
        <v>1.6991000000000001</v>
      </c>
      <c r="O30">
        <v>23.9072</v>
      </c>
      <c r="P30">
        <v>0.57230000000000003</v>
      </c>
      <c r="Q30">
        <v>32.3339</v>
      </c>
      <c r="R30">
        <v>41.487499999999997</v>
      </c>
    </row>
    <row r="31" spans="1:18" x14ac:dyDescent="0.35">
      <c r="A31" t="s">
        <v>44</v>
      </c>
      <c r="B31">
        <v>30</v>
      </c>
      <c r="C31">
        <v>12241</v>
      </c>
      <c r="D31">
        <v>-1746</v>
      </c>
      <c r="E31">
        <f t="shared" si="0"/>
        <v>44</v>
      </c>
      <c r="F31">
        <f t="shared" si="1"/>
        <v>40</v>
      </c>
      <c r="G31">
        <v>94</v>
      </c>
      <c r="H31">
        <v>40.012427084687815</v>
      </c>
      <c r="I31">
        <v>0.3135</v>
      </c>
      <c r="J31">
        <v>22.7197</v>
      </c>
      <c r="K31">
        <v>0.5665</v>
      </c>
      <c r="L31">
        <v>30.152799999999999</v>
      </c>
      <c r="M31">
        <v>43.761299999999999</v>
      </c>
      <c r="N31">
        <v>1.484</v>
      </c>
      <c r="O31">
        <v>24.845700000000001</v>
      </c>
      <c r="P31">
        <v>0.58630000000000004</v>
      </c>
      <c r="Q31">
        <v>30.700500000000002</v>
      </c>
      <c r="R31">
        <v>42.383499999999998</v>
      </c>
    </row>
    <row r="32" spans="1:18" x14ac:dyDescent="0.35">
      <c r="A32" t="s">
        <v>45</v>
      </c>
      <c r="B32">
        <v>31</v>
      </c>
      <c r="C32">
        <v>12241</v>
      </c>
      <c r="D32">
        <v>-1751</v>
      </c>
      <c r="E32">
        <f t="shared" si="0"/>
        <v>49</v>
      </c>
      <c r="F32">
        <f t="shared" si="1"/>
        <v>45</v>
      </c>
      <c r="G32">
        <v>94</v>
      </c>
      <c r="H32">
        <v>45.01110594521775</v>
      </c>
      <c r="I32">
        <v>0.2243</v>
      </c>
      <c r="J32">
        <v>23.423300000000001</v>
      </c>
      <c r="K32">
        <v>0.57220000000000004</v>
      </c>
      <c r="L32">
        <v>27.9344</v>
      </c>
      <c r="M32">
        <v>45.085700000000003</v>
      </c>
      <c r="N32">
        <v>1.0687</v>
      </c>
      <c r="O32">
        <v>25.775500000000001</v>
      </c>
      <c r="P32">
        <v>0.59599999999999997</v>
      </c>
      <c r="Q32">
        <v>28.620100000000001</v>
      </c>
      <c r="R32">
        <v>43.939700000000002</v>
      </c>
    </row>
    <row r="33" spans="1:18" x14ac:dyDescent="0.35">
      <c r="A33" t="s">
        <v>46</v>
      </c>
      <c r="B33">
        <v>32</v>
      </c>
      <c r="C33">
        <v>12241</v>
      </c>
      <c r="D33">
        <v>-1755</v>
      </c>
      <c r="E33">
        <f t="shared" si="0"/>
        <v>53</v>
      </c>
      <c r="F33">
        <f t="shared" si="1"/>
        <v>49</v>
      </c>
      <c r="G33">
        <v>94</v>
      </c>
      <c r="H33">
        <v>49.010118439994997</v>
      </c>
      <c r="I33">
        <v>0.18959999999999999</v>
      </c>
      <c r="J33">
        <v>23.819099999999999</v>
      </c>
      <c r="K33">
        <v>0.59019999999999995</v>
      </c>
      <c r="L33">
        <v>27.186</v>
      </c>
      <c r="M33">
        <v>45.370399999999997</v>
      </c>
      <c r="N33">
        <v>0.90490000000000004</v>
      </c>
      <c r="O33">
        <v>26.2638</v>
      </c>
      <c r="P33">
        <v>0.6159</v>
      </c>
      <c r="Q33">
        <v>27.909199999999998</v>
      </c>
      <c r="R33">
        <v>44.306100000000001</v>
      </c>
    </row>
    <row r="34" spans="1:18" x14ac:dyDescent="0.35">
      <c r="A34" t="s">
        <v>47</v>
      </c>
      <c r="B34">
        <v>33</v>
      </c>
      <c r="C34">
        <v>12241</v>
      </c>
      <c r="D34">
        <v>-1759</v>
      </c>
      <c r="E34">
        <f t="shared" si="0"/>
        <v>57</v>
      </c>
      <c r="F34">
        <f t="shared" si="1"/>
        <v>53</v>
      </c>
      <c r="G34">
        <v>94</v>
      </c>
      <c r="H34">
        <v>53.009186943856363</v>
      </c>
      <c r="I34">
        <v>0.1545</v>
      </c>
      <c r="J34">
        <v>23.6021</v>
      </c>
      <c r="K34">
        <v>0.57750000000000001</v>
      </c>
      <c r="L34">
        <v>27.846499999999999</v>
      </c>
      <c r="M34">
        <v>45.008000000000003</v>
      </c>
      <c r="N34">
        <v>0.73809999999999998</v>
      </c>
      <c r="O34">
        <v>26.049600000000002</v>
      </c>
      <c r="P34">
        <v>0.60329999999999995</v>
      </c>
      <c r="Q34">
        <v>28.614799999999999</v>
      </c>
      <c r="R34">
        <v>43.994300000000003</v>
      </c>
    </row>
    <row r="35" spans="1:18" x14ac:dyDescent="0.35">
      <c r="A35" t="s">
        <v>48</v>
      </c>
      <c r="B35">
        <v>34</v>
      </c>
      <c r="C35">
        <v>12241</v>
      </c>
      <c r="D35">
        <v>-1764</v>
      </c>
      <c r="E35">
        <f t="shared" si="0"/>
        <v>62</v>
      </c>
      <c r="F35">
        <f t="shared" si="1"/>
        <v>58</v>
      </c>
      <c r="G35">
        <v>94</v>
      </c>
      <c r="H35">
        <v>58.008094326440798</v>
      </c>
      <c r="I35">
        <v>8.0100000000000005E-2</v>
      </c>
      <c r="J35">
        <v>24.023700000000002</v>
      </c>
      <c r="K35">
        <v>0.57630000000000003</v>
      </c>
      <c r="L35">
        <v>26.964099999999998</v>
      </c>
      <c r="M35">
        <v>45.972200000000001</v>
      </c>
      <c r="N35">
        <v>0.3821</v>
      </c>
      <c r="O35">
        <v>26.476600000000001</v>
      </c>
      <c r="P35">
        <v>0.60119999999999996</v>
      </c>
      <c r="Q35">
        <v>27.668099999999999</v>
      </c>
      <c r="R35">
        <v>44.872100000000003</v>
      </c>
    </row>
    <row r="36" spans="1:18" x14ac:dyDescent="0.35">
      <c r="A36" t="s">
        <v>49</v>
      </c>
      <c r="B36">
        <v>35</v>
      </c>
      <c r="C36">
        <v>12241</v>
      </c>
      <c r="D36">
        <v>-1768</v>
      </c>
      <c r="E36">
        <f t="shared" si="0"/>
        <v>66</v>
      </c>
      <c r="F36">
        <f t="shared" si="1"/>
        <v>62</v>
      </c>
      <c r="G36">
        <v>94</v>
      </c>
      <c r="H36">
        <v>62.007272661938302</v>
      </c>
      <c r="I36">
        <v>6.8400000000000002E-2</v>
      </c>
      <c r="J36">
        <v>24.681100000000001</v>
      </c>
      <c r="K36">
        <v>0.59360000000000002</v>
      </c>
      <c r="L36">
        <v>25.651499999999999</v>
      </c>
      <c r="M36">
        <v>46.4268</v>
      </c>
      <c r="N36">
        <v>0.32700000000000001</v>
      </c>
      <c r="O36">
        <v>27.260200000000001</v>
      </c>
      <c r="P36">
        <v>0.62050000000000005</v>
      </c>
      <c r="Q36">
        <v>26.378299999999999</v>
      </c>
      <c r="R36">
        <v>45.414099999999998</v>
      </c>
    </row>
    <row r="37" spans="1:18" x14ac:dyDescent="0.35">
      <c r="A37" t="s">
        <v>50</v>
      </c>
      <c r="B37">
        <v>36</v>
      </c>
      <c r="C37">
        <v>12241</v>
      </c>
      <c r="D37">
        <v>-1773</v>
      </c>
      <c r="E37">
        <f t="shared" si="0"/>
        <v>71</v>
      </c>
      <c r="F37">
        <f t="shared" si="1"/>
        <v>67</v>
      </c>
      <c r="G37">
        <v>94</v>
      </c>
      <c r="H37">
        <v>67.006305200970147</v>
      </c>
      <c r="I37">
        <v>6.54E-2</v>
      </c>
      <c r="J37">
        <v>24.9697</v>
      </c>
      <c r="K37">
        <v>0.65490000000000004</v>
      </c>
      <c r="L37">
        <v>24.343800000000002</v>
      </c>
      <c r="M37">
        <v>47.554400000000001</v>
      </c>
      <c r="N37">
        <v>0.31209999999999999</v>
      </c>
      <c r="O37">
        <v>27.544</v>
      </c>
      <c r="P37">
        <v>0.68369999999999997</v>
      </c>
      <c r="Q37">
        <v>25.001899999999999</v>
      </c>
      <c r="R37">
        <v>46.458199999999998</v>
      </c>
    </row>
    <row r="38" spans="1:18" x14ac:dyDescent="0.35">
      <c r="A38" t="s">
        <v>51</v>
      </c>
      <c r="B38">
        <v>37</v>
      </c>
      <c r="C38">
        <v>12241</v>
      </c>
      <c r="D38">
        <v>-1777</v>
      </c>
      <c r="E38">
        <f t="shared" si="0"/>
        <v>75</v>
      </c>
      <c r="F38">
        <f t="shared" si="1"/>
        <v>71</v>
      </c>
      <c r="G38">
        <v>94</v>
      </c>
      <c r="H38">
        <v>71.0055750297213</v>
      </c>
      <c r="I38">
        <v>8.1500000000000003E-2</v>
      </c>
      <c r="J38">
        <v>25.171299999999999</v>
      </c>
      <c r="K38">
        <v>0.56679999999999997</v>
      </c>
      <c r="L38">
        <v>23.8019</v>
      </c>
      <c r="M38">
        <v>48.043100000000003</v>
      </c>
      <c r="N38">
        <v>0.38869999999999999</v>
      </c>
      <c r="O38">
        <v>27.730799999999999</v>
      </c>
      <c r="P38">
        <v>0.59099999999999997</v>
      </c>
      <c r="Q38">
        <v>24.414000000000001</v>
      </c>
      <c r="R38">
        <v>46.875500000000002</v>
      </c>
    </row>
    <row r="39" spans="1:18" x14ac:dyDescent="0.35">
      <c r="A39" t="s">
        <v>52</v>
      </c>
      <c r="B39">
        <v>38</v>
      </c>
      <c r="C39">
        <v>12241</v>
      </c>
      <c r="D39">
        <v>-1782</v>
      </c>
      <c r="E39">
        <f t="shared" si="0"/>
        <v>80</v>
      </c>
      <c r="F39">
        <f t="shared" si="1"/>
        <v>76</v>
      </c>
      <c r="G39">
        <v>94</v>
      </c>
      <c r="H39">
        <v>76.004712390685668</v>
      </c>
      <c r="I39">
        <v>5.21E-2</v>
      </c>
      <c r="J39">
        <v>26.952000000000002</v>
      </c>
      <c r="K39">
        <v>0.65690000000000004</v>
      </c>
      <c r="L39">
        <v>20.776599999999998</v>
      </c>
      <c r="M39">
        <v>48.8596</v>
      </c>
      <c r="N39">
        <v>0.24929999999999999</v>
      </c>
      <c r="O39">
        <v>29.809200000000001</v>
      </c>
      <c r="P39">
        <v>0.68759999999999999</v>
      </c>
      <c r="Q39">
        <v>21.394600000000001</v>
      </c>
      <c r="R39">
        <v>47.859400000000001</v>
      </c>
    </row>
    <row r="40" spans="1:18" x14ac:dyDescent="0.35">
      <c r="A40" t="s">
        <v>53</v>
      </c>
      <c r="B40">
        <v>39</v>
      </c>
      <c r="C40">
        <v>12241</v>
      </c>
      <c r="D40">
        <v>-1786</v>
      </c>
      <c r="E40">
        <f t="shared" si="0"/>
        <v>84</v>
      </c>
      <c r="F40">
        <f t="shared" si="1"/>
        <v>80</v>
      </c>
      <c r="G40">
        <v>94</v>
      </c>
      <c r="H40">
        <v>80.004059240623818</v>
      </c>
      <c r="I40">
        <v>3.44E-2</v>
      </c>
      <c r="J40">
        <v>25.8429</v>
      </c>
      <c r="K40">
        <v>0.58560000000000001</v>
      </c>
      <c r="L40">
        <v>21.709900000000001</v>
      </c>
      <c r="M40">
        <v>49.148499999999999</v>
      </c>
      <c r="N40">
        <v>0.16489999999999999</v>
      </c>
      <c r="O40">
        <v>28.623100000000001</v>
      </c>
      <c r="P40">
        <v>0.61380000000000001</v>
      </c>
      <c r="Q40">
        <v>22.3874</v>
      </c>
      <c r="R40">
        <v>48.210799999999999</v>
      </c>
    </row>
    <row r="41" spans="1:18" x14ac:dyDescent="0.35">
      <c r="A41" t="s">
        <v>54</v>
      </c>
      <c r="B41">
        <v>40</v>
      </c>
      <c r="C41">
        <v>12241</v>
      </c>
      <c r="D41">
        <v>-1790</v>
      </c>
      <c r="E41">
        <f t="shared" si="0"/>
        <v>88</v>
      </c>
      <c r="F41">
        <f t="shared" si="1"/>
        <v>84</v>
      </c>
      <c r="G41">
        <v>94</v>
      </c>
      <c r="H41">
        <v>84.003436462537522</v>
      </c>
      <c r="I41">
        <v>2E-3</v>
      </c>
      <c r="J41">
        <v>25.929099999999998</v>
      </c>
      <c r="K41">
        <v>0.48859999999999998</v>
      </c>
      <c r="L41">
        <v>21.046299999999999</v>
      </c>
      <c r="M41">
        <v>50.023400000000002</v>
      </c>
      <c r="N41">
        <v>9.7999999999999997E-3</v>
      </c>
      <c r="O41">
        <v>28.715</v>
      </c>
      <c r="P41">
        <v>0.51219999999999999</v>
      </c>
      <c r="Q41">
        <v>21.700299999999999</v>
      </c>
      <c r="R41">
        <v>49.062800000000003</v>
      </c>
    </row>
    <row r="42" spans="1:18" x14ac:dyDescent="0.35">
      <c r="A42" t="s">
        <v>55</v>
      </c>
      <c r="B42">
        <v>41</v>
      </c>
      <c r="C42">
        <v>12241</v>
      </c>
      <c r="D42">
        <v>-1795</v>
      </c>
      <c r="E42">
        <f t="shared" si="0"/>
        <v>93</v>
      </c>
      <c r="F42">
        <f t="shared" si="1"/>
        <v>89</v>
      </c>
      <c r="G42">
        <v>94</v>
      </c>
      <c r="H42">
        <v>89.002697564521625</v>
      </c>
      <c r="I42">
        <v>5.7099999999999998E-2</v>
      </c>
      <c r="J42">
        <v>26.601500000000001</v>
      </c>
      <c r="K42">
        <v>0.5615</v>
      </c>
      <c r="L42">
        <v>19.605499999999999</v>
      </c>
      <c r="M42">
        <v>50.689100000000003</v>
      </c>
      <c r="N42">
        <v>0.27279999999999999</v>
      </c>
      <c r="O42">
        <v>29.3855</v>
      </c>
      <c r="P42">
        <v>0.58699999999999997</v>
      </c>
      <c r="Q42">
        <v>20.163900000000002</v>
      </c>
      <c r="R42">
        <v>49.590699999999998</v>
      </c>
    </row>
    <row r="43" spans="1:18" x14ac:dyDescent="0.35">
      <c r="A43" t="s">
        <v>56</v>
      </c>
      <c r="B43">
        <v>42</v>
      </c>
      <c r="C43">
        <v>12242</v>
      </c>
      <c r="D43">
        <v>-1799</v>
      </c>
      <c r="E43">
        <f t="shared" si="0"/>
        <v>97</v>
      </c>
      <c r="F43">
        <f t="shared" si="1"/>
        <v>93</v>
      </c>
      <c r="G43">
        <v>94</v>
      </c>
      <c r="H43">
        <v>93.021469161157725</v>
      </c>
      <c r="I43">
        <v>0.1183</v>
      </c>
      <c r="J43">
        <v>26.759799999999998</v>
      </c>
      <c r="K43">
        <v>0.54510000000000003</v>
      </c>
      <c r="L43">
        <v>19.517800000000001</v>
      </c>
      <c r="M43">
        <v>50.709200000000003</v>
      </c>
      <c r="N43">
        <v>0.56369999999999998</v>
      </c>
      <c r="O43">
        <v>29.448499999999999</v>
      </c>
      <c r="P43">
        <v>0.56769999999999998</v>
      </c>
      <c r="Q43">
        <v>19.997699999999998</v>
      </c>
      <c r="R43">
        <v>49.422400000000003</v>
      </c>
    </row>
    <row r="44" spans="1:18" x14ac:dyDescent="0.35">
      <c r="A44" t="s">
        <v>57</v>
      </c>
      <c r="B44">
        <v>43</v>
      </c>
      <c r="C44">
        <v>12242</v>
      </c>
      <c r="D44">
        <v>-1804</v>
      </c>
      <c r="E44">
        <f t="shared" si="0"/>
        <v>102</v>
      </c>
      <c r="F44">
        <f t="shared" si="1"/>
        <v>98</v>
      </c>
      <c r="G44">
        <v>94</v>
      </c>
      <c r="H44">
        <v>98.020281442259986</v>
      </c>
      <c r="I44">
        <v>3.8E-3</v>
      </c>
      <c r="J44">
        <v>26.643599999999999</v>
      </c>
      <c r="K44">
        <v>0.50409999999999999</v>
      </c>
      <c r="L44">
        <v>19.284099999999999</v>
      </c>
      <c r="M44">
        <v>51.129199999999997</v>
      </c>
      <c r="N44">
        <v>1.84E-2</v>
      </c>
      <c r="O44">
        <v>29.4816</v>
      </c>
      <c r="P44">
        <v>0.52790000000000004</v>
      </c>
      <c r="Q44">
        <v>19.866700000000002</v>
      </c>
      <c r="R44">
        <v>50.105400000000003</v>
      </c>
    </row>
    <row r="45" spans="1:18" x14ac:dyDescent="0.35">
      <c r="A45" t="s">
        <v>58</v>
      </c>
      <c r="B45">
        <v>44</v>
      </c>
      <c r="C45">
        <v>12242</v>
      </c>
      <c r="D45">
        <v>-1808</v>
      </c>
      <c r="E45">
        <f t="shared" si="0"/>
        <v>106</v>
      </c>
      <c r="F45">
        <f t="shared" si="1"/>
        <v>102</v>
      </c>
      <c r="G45">
        <v>94</v>
      </c>
      <c r="H45">
        <v>102.01937626012683</v>
      </c>
      <c r="I45">
        <v>1.4500000000000001E-2</v>
      </c>
      <c r="J45">
        <v>26.841999999999999</v>
      </c>
      <c r="K45">
        <v>0.48980000000000001</v>
      </c>
      <c r="L45">
        <v>19.285399999999999</v>
      </c>
      <c r="M45">
        <v>50.993899999999996</v>
      </c>
      <c r="N45">
        <v>6.9199999999999998E-2</v>
      </c>
      <c r="O45">
        <v>29.664200000000001</v>
      </c>
      <c r="P45">
        <v>0.51229999999999998</v>
      </c>
      <c r="Q45">
        <v>19.843499999999999</v>
      </c>
      <c r="R45">
        <v>49.910800000000002</v>
      </c>
    </row>
    <row r="46" spans="1:18" x14ac:dyDescent="0.35">
      <c r="A46" t="s">
        <v>59</v>
      </c>
      <c r="B46">
        <v>45</v>
      </c>
      <c r="C46">
        <v>12242</v>
      </c>
      <c r="D46">
        <v>-1812</v>
      </c>
      <c r="E46">
        <f t="shared" si="0"/>
        <v>110</v>
      </c>
      <c r="F46">
        <f t="shared" si="1"/>
        <v>106</v>
      </c>
      <c r="G46">
        <v>94</v>
      </c>
      <c r="H46">
        <v>106.01850839294114</v>
      </c>
      <c r="I46">
        <v>0</v>
      </c>
      <c r="J46">
        <v>26.4391</v>
      </c>
      <c r="K46">
        <v>0.4708</v>
      </c>
      <c r="L46">
        <v>19.453800000000001</v>
      </c>
      <c r="M46">
        <v>51.200899999999997</v>
      </c>
      <c r="N46">
        <v>0</v>
      </c>
      <c r="O46">
        <v>29.2654</v>
      </c>
      <c r="P46">
        <v>0.49320000000000003</v>
      </c>
      <c r="Q46">
        <v>20.048500000000001</v>
      </c>
      <c r="R46">
        <v>50.192900000000002</v>
      </c>
    </row>
    <row r="47" spans="1:18" x14ac:dyDescent="0.35">
      <c r="A47" t="s">
        <v>60</v>
      </c>
      <c r="B47">
        <v>46</v>
      </c>
      <c r="C47">
        <v>12242</v>
      </c>
      <c r="D47">
        <v>-1817</v>
      </c>
      <c r="E47">
        <f t="shared" si="0"/>
        <v>115</v>
      </c>
      <c r="F47">
        <f t="shared" si="1"/>
        <v>111</v>
      </c>
      <c r="G47">
        <v>94</v>
      </c>
      <c r="H47">
        <v>111.01747260657864</v>
      </c>
      <c r="I47">
        <v>6.7999999999999996E-3</v>
      </c>
      <c r="J47">
        <v>26.522200000000002</v>
      </c>
      <c r="K47">
        <v>0.45889999999999997</v>
      </c>
      <c r="L47">
        <v>19.548200000000001</v>
      </c>
      <c r="M47">
        <v>51.110300000000002</v>
      </c>
      <c r="N47">
        <v>3.2399999999999998E-2</v>
      </c>
      <c r="O47">
        <v>29.322099999999999</v>
      </c>
      <c r="P47">
        <v>0.48010000000000003</v>
      </c>
      <c r="Q47">
        <v>20.121500000000001</v>
      </c>
      <c r="R47">
        <v>50.043799999999997</v>
      </c>
    </row>
    <row r="48" spans="1:18" x14ac:dyDescent="0.35">
      <c r="A48" t="s">
        <v>61</v>
      </c>
      <c r="B48">
        <v>47</v>
      </c>
      <c r="C48">
        <v>12242</v>
      </c>
      <c r="D48">
        <v>-1821</v>
      </c>
      <c r="E48">
        <f t="shared" si="0"/>
        <v>119</v>
      </c>
      <c r="F48">
        <f t="shared" si="1"/>
        <v>115</v>
      </c>
      <c r="G48">
        <v>94</v>
      </c>
      <c r="H48">
        <v>115.01668070380798</v>
      </c>
      <c r="I48">
        <v>3.3399999999999999E-2</v>
      </c>
      <c r="J48">
        <v>26.835799999999999</v>
      </c>
      <c r="K48">
        <v>0.49780000000000002</v>
      </c>
      <c r="L48">
        <v>18.6998</v>
      </c>
      <c r="M48">
        <v>51.111600000000003</v>
      </c>
      <c r="N48">
        <v>0.1605</v>
      </c>
      <c r="O48">
        <v>29.774999999999999</v>
      </c>
      <c r="P48">
        <v>0.52270000000000005</v>
      </c>
      <c r="Q48">
        <v>19.317299999999999</v>
      </c>
      <c r="R48">
        <v>50.224499999999999</v>
      </c>
    </row>
    <row r="49" spans="1:18" x14ac:dyDescent="0.35">
      <c r="A49" t="s">
        <v>62</v>
      </c>
      <c r="B49">
        <v>48</v>
      </c>
      <c r="C49">
        <v>12242</v>
      </c>
      <c r="D49">
        <v>-1826</v>
      </c>
      <c r="E49">
        <f t="shared" si="0"/>
        <v>124</v>
      </c>
      <c r="F49">
        <f t="shared" si="1"/>
        <v>120</v>
      </c>
      <c r="G49">
        <v>94</v>
      </c>
      <c r="H49">
        <v>120.01573364447195</v>
      </c>
      <c r="I49">
        <v>7.5399999999999995E-2</v>
      </c>
      <c r="J49">
        <v>26.230899999999998</v>
      </c>
      <c r="K49">
        <v>0.44500000000000001</v>
      </c>
      <c r="L49">
        <v>19.639299999999999</v>
      </c>
      <c r="M49">
        <v>51.773200000000003</v>
      </c>
      <c r="N49">
        <v>0.35830000000000001</v>
      </c>
      <c r="O49">
        <v>28.788399999999999</v>
      </c>
      <c r="P49">
        <v>0.4622</v>
      </c>
      <c r="Q49">
        <v>20.067900000000002</v>
      </c>
      <c r="R49">
        <v>50.3232</v>
      </c>
    </row>
    <row r="50" spans="1:18" x14ac:dyDescent="0.35">
      <c r="A50" t="s">
        <v>63</v>
      </c>
      <c r="B50">
        <v>49</v>
      </c>
      <c r="C50">
        <v>12242</v>
      </c>
      <c r="D50">
        <v>-1830</v>
      </c>
      <c r="E50">
        <f t="shared" si="0"/>
        <v>128</v>
      </c>
      <c r="F50">
        <f t="shared" si="1"/>
        <v>124</v>
      </c>
      <c r="G50">
        <v>94</v>
      </c>
      <c r="H50">
        <v>124.01500815251559</v>
      </c>
      <c r="I50">
        <v>1.95E-2</v>
      </c>
      <c r="J50">
        <v>26.7759</v>
      </c>
      <c r="K50">
        <v>0.45190000000000002</v>
      </c>
      <c r="L50">
        <v>19.1083</v>
      </c>
      <c r="M50">
        <v>51.409199999999998</v>
      </c>
      <c r="N50">
        <v>9.3399999999999997E-2</v>
      </c>
      <c r="O50">
        <v>29.551100000000002</v>
      </c>
      <c r="P50">
        <v>0.47199999999999998</v>
      </c>
      <c r="Q50">
        <v>19.634599999999999</v>
      </c>
      <c r="R50">
        <v>50.249000000000002</v>
      </c>
    </row>
    <row r="51" spans="1:18" x14ac:dyDescent="0.35">
      <c r="A51" t="s">
        <v>64</v>
      </c>
      <c r="B51">
        <v>50</v>
      </c>
      <c r="C51">
        <v>12242</v>
      </c>
      <c r="D51">
        <v>-1835</v>
      </c>
      <c r="E51">
        <f t="shared" si="0"/>
        <v>133</v>
      </c>
      <c r="F51">
        <f t="shared" si="1"/>
        <v>129</v>
      </c>
      <c r="G51">
        <v>94</v>
      </c>
      <c r="H51">
        <v>129.014138889685</v>
      </c>
      <c r="I51">
        <v>5.1900000000000002E-2</v>
      </c>
      <c r="J51">
        <v>26.743200000000002</v>
      </c>
      <c r="K51">
        <v>0.49969999999999998</v>
      </c>
      <c r="L51">
        <v>18.955200000000001</v>
      </c>
      <c r="M51">
        <v>50.978000000000002</v>
      </c>
      <c r="N51">
        <v>0.24890000000000001</v>
      </c>
      <c r="O51">
        <v>29.636600000000001</v>
      </c>
      <c r="P51">
        <v>0.52410000000000001</v>
      </c>
      <c r="Q51">
        <v>19.557500000000001</v>
      </c>
      <c r="R51">
        <v>50.032800000000002</v>
      </c>
    </row>
    <row r="52" spans="1:18" x14ac:dyDescent="0.35">
      <c r="A52" t="s">
        <v>65</v>
      </c>
      <c r="B52">
        <v>51</v>
      </c>
      <c r="C52">
        <v>12242</v>
      </c>
      <c r="D52">
        <v>-1839</v>
      </c>
      <c r="E52">
        <f t="shared" si="0"/>
        <v>137</v>
      </c>
      <c r="F52">
        <f t="shared" si="1"/>
        <v>133</v>
      </c>
      <c r="G52">
        <v>94</v>
      </c>
      <c r="H52">
        <v>133.01347179219846</v>
      </c>
      <c r="I52">
        <v>3.6499999999999998E-2</v>
      </c>
      <c r="J52">
        <v>26.6219</v>
      </c>
      <c r="K52">
        <v>0.46</v>
      </c>
      <c r="L52">
        <v>19.028700000000001</v>
      </c>
      <c r="M52">
        <v>51.2727</v>
      </c>
      <c r="N52">
        <v>0.1749</v>
      </c>
      <c r="O52">
        <v>29.4682</v>
      </c>
      <c r="P52">
        <v>0.48199999999999998</v>
      </c>
      <c r="Q52">
        <v>19.610700000000001</v>
      </c>
      <c r="R52">
        <v>50.264200000000002</v>
      </c>
    </row>
    <row r="53" spans="1:18" x14ac:dyDescent="0.35">
      <c r="A53" t="s">
        <v>66</v>
      </c>
      <c r="B53">
        <v>52</v>
      </c>
      <c r="C53">
        <v>12242</v>
      </c>
      <c r="D53">
        <v>-1843</v>
      </c>
      <c r="E53">
        <f t="shared" si="0"/>
        <v>141</v>
      </c>
      <c r="F53">
        <f t="shared" si="1"/>
        <v>137</v>
      </c>
      <c r="G53">
        <v>94</v>
      </c>
      <c r="H53">
        <v>137.01282840801002</v>
      </c>
      <c r="I53">
        <v>1.46E-2</v>
      </c>
      <c r="J53">
        <v>27.025700000000001</v>
      </c>
      <c r="K53">
        <v>0.47349999999999998</v>
      </c>
      <c r="L53">
        <v>19.037299999999998</v>
      </c>
      <c r="M53">
        <v>51.148600000000002</v>
      </c>
      <c r="N53">
        <v>6.9699999999999998E-2</v>
      </c>
      <c r="O53">
        <v>29.842500000000001</v>
      </c>
      <c r="P53">
        <v>0.49490000000000001</v>
      </c>
      <c r="Q53">
        <v>19.571999999999999</v>
      </c>
      <c r="R53">
        <v>50.020899999999997</v>
      </c>
    </row>
    <row r="54" spans="1:18" x14ac:dyDescent="0.35">
      <c r="A54" t="s">
        <v>67</v>
      </c>
      <c r="B54">
        <v>53</v>
      </c>
      <c r="C54">
        <v>12243</v>
      </c>
      <c r="D54">
        <v>-1848</v>
      </c>
      <c r="E54">
        <f t="shared" si="0"/>
        <v>146</v>
      </c>
      <c r="F54">
        <f t="shared" si="1"/>
        <v>142</v>
      </c>
      <c r="G54">
        <v>94</v>
      </c>
      <c r="H54">
        <v>142.03161706788529</v>
      </c>
      <c r="I54">
        <v>3.6900000000000002E-2</v>
      </c>
      <c r="J54">
        <v>26.953499999999998</v>
      </c>
      <c r="K54">
        <v>0.50529999999999997</v>
      </c>
      <c r="L54">
        <v>18.985600000000002</v>
      </c>
      <c r="M54">
        <v>51.098599999999998</v>
      </c>
      <c r="N54">
        <v>0.17660000000000001</v>
      </c>
      <c r="O54">
        <v>29.775200000000002</v>
      </c>
      <c r="P54">
        <v>0.52839999999999998</v>
      </c>
      <c r="Q54">
        <v>19.527000000000001</v>
      </c>
      <c r="R54">
        <v>49.992800000000003</v>
      </c>
    </row>
    <row r="55" spans="1:18" x14ac:dyDescent="0.35">
      <c r="A55" t="s">
        <v>68</v>
      </c>
      <c r="B55">
        <v>54</v>
      </c>
      <c r="C55">
        <v>12243</v>
      </c>
      <c r="D55">
        <v>-1852</v>
      </c>
      <c r="E55">
        <f t="shared" si="0"/>
        <v>150</v>
      </c>
      <c r="F55">
        <f t="shared" si="1"/>
        <v>146</v>
      </c>
      <c r="G55">
        <v>94</v>
      </c>
      <c r="H55">
        <v>146.03068836878009</v>
      </c>
      <c r="I55">
        <v>1.7299999999999999E-2</v>
      </c>
      <c r="J55">
        <v>26.564599999999999</v>
      </c>
      <c r="K55">
        <v>0.4758</v>
      </c>
      <c r="L55">
        <v>19.177600000000002</v>
      </c>
      <c r="M55">
        <v>51.406500000000001</v>
      </c>
      <c r="N55">
        <v>8.2699999999999996E-2</v>
      </c>
      <c r="O55">
        <v>29.361999999999998</v>
      </c>
      <c r="P55">
        <v>0.49769999999999998</v>
      </c>
      <c r="Q55">
        <v>19.735399999999998</v>
      </c>
      <c r="R55">
        <v>50.322099999999999</v>
      </c>
    </row>
    <row r="56" spans="1:18" x14ac:dyDescent="0.35">
      <c r="A56" t="s">
        <v>69</v>
      </c>
      <c r="B56">
        <v>55</v>
      </c>
      <c r="C56">
        <v>12243</v>
      </c>
      <c r="D56">
        <v>-1857</v>
      </c>
      <c r="E56">
        <f t="shared" si="0"/>
        <v>155</v>
      </c>
      <c r="F56">
        <f t="shared" si="1"/>
        <v>151</v>
      </c>
      <c r="G56">
        <v>94</v>
      </c>
      <c r="H56">
        <v>151.02957119518186</v>
      </c>
      <c r="I56">
        <v>3.27E-2</v>
      </c>
      <c r="J56">
        <v>26.8779</v>
      </c>
      <c r="K56">
        <v>0.44450000000000001</v>
      </c>
      <c r="L56">
        <v>18.952400000000001</v>
      </c>
      <c r="M56">
        <v>51.22</v>
      </c>
      <c r="N56">
        <v>0.1565</v>
      </c>
      <c r="O56">
        <v>29.7164</v>
      </c>
      <c r="P56">
        <v>0.46510000000000001</v>
      </c>
      <c r="Q56">
        <v>19.509</v>
      </c>
      <c r="R56">
        <v>50.153100000000002</v>
      </c>
    </row>
    <row r="57" spans="1:18" x14ac:dyDescent="0.35">
      <c r="A57" t="s">
        <v>70</v>
      </c>
      <c r="B57">
        <v>56</v>
      </c>
      <c r="C57">
        <v>12243</v>
      </c>
      <c r="D57">
        <v>-1861</v>
      </c>
      <c r="E57">
        <f t="shared" si="0"/>
        <v>159</v>
      </c>
      <c r="F57">
        <f t="shared" si="1"/>
        <v>155</v>
      </c>
      <c r="G57">
        <v>94</v>
      </c>
      <c r="H57">
        <v>155.02871054704326</v>
      </c>
      <c r="I57">
        <v>1.2999999999999999E-3</v>
      </c>
      <c r="J57">
        <v>26.574400000000001</v>
      </c>
      <c r="K57">
        <v>0.4914</v>
      </c>
      <c r="L57">
        <v>19.1691</v>
      </c>
      <c r="M57">
        <v>51.128100000000003</v>
      </c>
      <c r="N57">
        <v>6.1000000000000004E-3</v>
      </c>
      <c r="O57">
        <v>29.470300000000002</v>
      </c>
      <c r="P57">
        <v>0.51580000000000004</v>
      </c>
      <c r="Q57">
        <v>19.792100000000001</v>
      </c>
      <c r="R57">
        <v>50.215699999999998</v>
      </c>
    </row>
    <row r="58" spans="1:18" x14ac:dyDescent="0.35">
      <c r="A58" t="s">
        <v>71</v>
      </c>
      <c r="B58">
        <v>57</v>
      </c>
      <c r="C58">
        <v>12243</v>
      </c>
      <c r="D58">
        <v>-1866</v>
      </c>
      <c r="E58">
        <f t="shared" si="0"/>
        <v>164</v>
      </c>
      <c r="F58">
        <f t="shared" si="1"/>
        <v>160</v>
      </c>
      <c r="G58">
        <v>94</v>
      </c>
      <c r="H58">
        <v>160.02767376623973</v>
      </c>
      <c r="I58">
        <v>1.34E-2</v>
      </c>
      <c r="J58">
        <v>26.4894</v>
      </c>
      <c r="K58">
        <v>0.46129999999999999</v>
      </c>
      <c r="L58">
        <v>19.398</v>
      </c>
      <c r="M58">
        <v>51.191400000000002</v>
      </c>
      <c r="N58">
        <v>6.4000000000000001E-2</v>
      </c>
      <c r="O58">
        <v>29.308399999999999</v>
      </c>
      <c r="P58">
        <v>0.48299999999999998</v>
      </c>
      <c r="Q58">
        <v>19.982399999999998</v>
      </c>
      <c r="R58">
        <v>50.162100000000002</v>
      </c>
    </row>
    <row r="59" spans="1:18" x14ac:dyDescent="0.35">
      <c r="A59" t="s">
        <v>72</v>
      </c>
      <c r="B59">
        <v>58</v>
      </c>
      <c r="C59">
        <v>12243</v>
      </c>
      <c r="D59">
        <v>-1870</v>
      </c>
      <c r="E59">
        <f t="shared" si="0"/>
        <v>168</v>
      </c>
      <c r="F59">
        <f t="shared" si="1"/>
        <v>164</v>
      </c>
      <c r="G59">
        <v>94</v>
      </c>
      <c r="H59">
        <v>164.0268739550076</v>
      </c>
      <c r="I59">
        <v>0.1047</v>
      </c>
      <c r="J59">
        <v>26.421399999999998</v>
      </c>
      <c r="K59">
        <v>0.41930000000000001</v>
      </c>
      <c r="L59">
        <v>19.571000000000002</v>
      </c>
      <c r="M59">
        <v>51.439700000000002</v>
      </c>
      <c r="N59">
        <v>0.49790000000000001</v>
      </c>
      <c r="O59">
        <v>29.018599999999999</v>
      </c>
      <c r="P59">
        <v>0.43590000000000001</v>
      </c>
      <c r="Q59">
        <v>20.012499999999999</v>
      </c>
      <c r="R59">
        <v>50.0351</v>
      </c>
    </row>
    <row r="60" spans="1:18" x14ac:dyDescent="0.35">
      <c r="A60" t="s">
        <v>73</v>
      </c>
      <c r="B60">
        <v>59</v>
      </c>
      <c r="C60">
        <v>12243</v>
      </c>
      <c r="D60">
        <v>-1874</v>
      </c>
      <c r="E60">
        <f t="shared" si="0"/>
        <v>172</v>
      </c>
      <c r="F60">
        <f t="shared" si="1"/>
        <v>168</v>
      </c>
      <c r="G60">
        <v>94</v>
      </c>
      <c r="H60">
        <v>168.02609913061355</v>
      </c>
      <c r="I60">
        <v>2.41E-2</v>
      </c>
      <c r="J60">
        <v>26.031500000000001</v>
      </c>
      <c r="K60">
        <v>0.39250000000000002</v>
      </c>
      <c r="L60">
        <v>19.794899999999998</v>
      </c>
      <c r="M60">
        <v>51.53</v>
      </c>
      <c r="N60">
        <v>0.1152</v>
      </c>
      <c r="O60">
        <v>28.740500000000001</v>
      </c>
      <c r="P60">
        <v>0.41010000000000002</v>
      </c>
      <c r="Q60">
        <v>20.347799999999999</v>
      </c>
      <c r="R60">
        <v>50.386299999999999</v>
      </c>
    </row>
    <row r="61" spans="1:18" x14ac:dyDescent="0.35">
      <c r="A61" t="s">
        <v>74</v>
      </c>
      <c r="B61">
        <v>60</v>
      </c>
      <c r="C61">
        <v>12243</v>
      </c>
      <c r="D61">
        <v>-1879</v>
      </c>
      <c r="E61">
        <f t="shared" si="0"/>
        <v>177</v>
      </c>
      <c r="F61">
        <f t="shared" si="1"/>
        <v>173</v>
      </c>
      <c r="G61">
        <v>94</v>
      </c>
      <c r="H61">
        <v>173.02516398836553</v>
      </c>
      <c r="I61">
        <v>1.11E-2</v>
      </c>
      <c r="J61">
        <v>26.267299999999999</v>
      </c>
      <c r="K61">
        <v>0.41149999999999998</v>
      </c>
      <c r="L61">
        <v>19.7166</v>
      </c>
      <c r="M61">
        <v>51.608400000000003</v>
      </c>
      <c r="N61">
        <v>5.28E-2</v>
      </c>
      <c r="O61">
        <v>28.9389</v>
      </c>
      <c r="P61">
        <v>0.42899999999999999</v>
      </c>
      <c r="Q61">
        <v>20.224</v>
      </c>
      <c r="R61">
        <v>50.355200000000004</v>
      </c>
    </row>
    <row r="62" spans="1:18" x14ac:dyDescent="0.35">
      <c r="A62" t="s">
        <v>75</v>
      </c>
      <c r="B62">
        <v>61</v>
      </c>
      <c r="C62">
        <v>12243</v>
      </c>
      <c r="D62">
        <v>-1883</v>
      </c>
      <c r="E62">
        <f t="shared" si="0"/>
        <v>181</v>
      </c>
      <c r="F62">
        <f t="shared" si="1"/>
        <v>177</v>
      </c>
      <c r="G62">
        <v>94</v>
      </c>
      <c r="H62">
        <v>177.02444127530993</v>
      </c>
      <c r="I62">
        <v>4.5199999999999997E-2</v>
      </c>
      <c r="J62">
        <v>26.6648</v>
      </c>
      <c r="K62">
        <v>0.44440000000000002</v>
      </c>
      <c r="L62">
        <v>19.383099999999999</v>
      </c>
      <c r="M62">
        <v>51.040999999999997</v>
      </c>
      <c r="N62">
        <v>0.216</v>
      </c>
      <c r="O62">
        <v>29.453600000000002</v>
      </c>
      <c r="P62">
        <v>0.46460000000000001</v>
      </c>
      <c r="Q62">
        <v>19.934000000000001</v>
      </c>
      <c r="R62">
        <v>49.931800000000003</v>
      </c>
    </row>
    <row r="63" spans="1:18" x14ac:dyDescent="0.35">
      <c r="A63" t="s">
        <v>76</v>
      </c>
      <c r="B63">
        <v>62</v>
      </c>
      <c r="C63">
        <v>12243</v>
      </c>
      <c r="D63">
        <v>-1888</v>
      </c>
      <c r="E63">
        <f t="shared" si="0"/>
        <v>186</v>
      </c>
      <c r="F63">
        <f t="shared" si="1"/>
        <v>182</v>
      </c>
      <c r="G63">
        <v>94</v>
      </c>
      <c r="H63">
        <v>182.023567989154</v>
      </c>
      <c r="I63">
        <v>2.92E-2</v>
      </c>
      <c r="J63">
        <v>26.313199999999998</v>
      </c>
      <c r="K63">
        <v>0.40500000000000003</v>
      </c>
      <c r="L63">
        <v>19.869</v>
      </c>
      <c r="M63">
        <v>51.444800000000001</v>
      </c>
      <c r="N63">
        <v>0.1391</v>
      </c>
      <c r="O63">
        <v>28.9527</v>
      </c>
      <c r="P63">
        <v>0.42170000000000002</v>
      </c>
      <c r="Q63">
        <v>20.354600000000001</v>
      </c>
      <c r="R63">
        <v>50.131900000000002</v>
      </c>
    </row>
    <row r="64" spans="1:18" x14ac:dyDescent="0.35">
      <c r="A64" t="s">
        <v>77</v>
      </c>
      <c r="B64">
        <v>63</v>
      </c>
      <c r="C64">
        <v>12243</v>
      </c>
      <c r="D64">
        <v>-1892</v>
      </c>
      <c r="E64">
        <f t="shared" si="0"/>
        <v>190</v>
      </c>
      <c r="F64">
        <f t="shared" si="1"/>
        <v>186</v>
      </c>
      <c r="G64">
        <v>94</v>
      </c>
      <c r="H64">
        <v>186.02289230207219</v>
      </c>
      <c r="I64">
        <v>3.8399999999999997E-2</v>
      </c>
      <c r="J64">
        <v>26.2898</v>
      </c>
      <c r="K64">
        <v>0.40589999999999998</v>
      </c>
      <c r="L64">
        <v>19.715900000000001</v>
      </c>
      <c r="M64">
        <v>51.304900000000004</v>
      </c>
      <c r="N64">
        <v>0.18340000000000001</v>
      </c>
      <c r="O64">
        <v>29.006499999999999</v>
      </c>
      <c r="P64">
        <v>0.42380000000000001</v>
      </c>
      <c r="Q64">
        <v>20.253299999999999</v>
      </c>
      <c r="R64">
        <v>50.133000000000003</v>
      </c>
    </row>
    <row r="65" spans="1:18" x14ac:dyDescent="0.35">
      <c r="A65" t="s">
        <v>78</v>
      </c>
      <c r="B65">
        <v>64</v>
      </c>
      <c r="C65">
        <v>12243</v>
      </c>
      <c r="D65">
        <v>-1896</v>
      </c>
      <c r="E65">
        <f t="shared" si="0"/>
        <v>194</v>
      </c>
      <c r="F65">
        <f t="shared" si="1"/>
        <v>190</v>
      </c>
      <c r="G65">
        <v>94</v>
      </c>
      <c r="H65">
        <v>190.02223605443749</v>
      </c>
      <c r="I65">
        <v>4.7800000000000002E-2</v>
      </c>
      <c r="J65">
        <v>27.067399999999999</v>
      </c>
      <c r="K65">
        <v>0.47639999999999999</v>
      </c>
      <c r="L65">
        <v>18.869800000000001</v>
      </c>
      <c r="M65">
        <v>50.819600000000001</v>
      </c>
      <c r="N65">
        <v>0.22889999999999999</v>
      </c>
      <c r="O65">
        <v>29.974499999999999</v>
      </c>
      <c r="P65">
        <v>0.49930000000000002</v>
      </c>
      <c r="Q65">
        <v>19.455400000000001</v>
      </c>
      <c r="R65">
        <v>49.841799999999999</v>
      </c>
    </row>
    <row r="66" spans="1:18" x14ac:dyDescent="0.35">
      <c r="A66" t="s">
        <v>79</v>
      </c>
      <c r="B66">
        <v>65</v>
      </c>
      <c r="C66">
        <v>12244</v>
      </c>
      <c r="D66">
        <v>-1901</v>
      </c>
      <c r="E66">
        <f t="shared" si="0"/>
        <v>199</v>
      </c>
      <c r="F66">
        <f t="shared" si="1"/>
        <v>195</v>
      </c>
      <c r="G66">
        <v>94</v>
      </c>
      <c r="H66">
        <v>195.04087275570168</v>
      </c>
      <c r="I66">
        <v>4.7699999999999999E-2</v>
      </c>
      <c r="J66">
        <v>26.159099999999999</v>
      </c>
      <c r="K66">
        <v>0.42559999999999998</v>
      </c>
      <c r="L66">
        <v>19.860499999999998</v>
      </c>
      <c r="M66">
        <v>51.3992</v>
      </c>
      <c r="N66">
        <v>0.2273</v>
      </c>
      <c r="O66">
        <v>28.815799999999999</v>
      </c>
      <c r="P66">
        <v>0.44369999999999998</v>
      </c>
      <c r="Q66">
        <v>20.3689</v>
      </c>
      <c r="R66">
        <v>50.144300000000001</v>
      </c>
    </row>
    <row r="67" spans="1:18" x14ac:dyDescent="0.35">
      <c r="A67" t="s">
        <v>80</v>
      </c>
      <c r="B67">
        <v>66</v>
      </c>
      <c r="C67">
        <v>12244</v>
      </c>
      <c r="D67">
        <v>-1905</v>
      </c>
      <c r="E67">
        <f t="shared" ref="E67:E71" si="2">D67*(-1)-1702</f>
        <v>203</v>
      </c>
      <c r="F67">
        <f t="shared" ref="F67:F71" si="3">E67-4</f>
        <v>199</v>
      </c>
      <c r="G67">
        <v>94</v>
      </c>
      <c r="H67">
        <v>199.03998658005042</v>
      </c>
      <c r="I67">
        <v>2.87E-2</v>
      </c>
      <c r="J67">
        <v>26.738900000000001</v>
      </c>
      <c r="K67">
        <v>0.44169999999999998</v>
      </c>
      <c r="L67">
        <v>19.4238</v>
      </c>
      <c r="M67">
        <v>50.866</v>
      </c>
      <c r="N67">
        <v>0.13750000000000001</v>
      </c>
      <c r="O67">
        <v>29.573599999999999</v>
      </c>
      <c r="P67">
        <v>0.46239999999999998</v>
      </c>
      <c r="Q67">
        <v>20.0016</v>
      </c>
      <c r="R67">
        <v>49.8249</v>
      </c>
    </row>
    <row r="68" spans="1:18" x14ac:dyDescent="0.35">
      <c r="A68" t="s">
        <v>81</v>
      </c>
      <c r="B68">
        <v>67</v>
      </c>
      <c r="C68">
        <v>12244</v>
      </c>
      <c r="D68">
        <v>-1910</v>
      </c>
      <c r="E68">
        <f t="shared" si="2"/>
        <v>208</v>
      </c>
      <c r="F68">
        <f t="shared" si="3"/>
        <v>204</v>
      </c>
      <c r="G68">
        <v>94</v>
      </c>
      <c r="H68">
        <v>204.03891299154316</v>
      </c>
      <c r="I68">
        <v>4.1200000000000001E-2</v>
      </c>
      <c r="J68">
        <v>26.709299999999999</v>
      </c>
      <c r="K68">
        <v>0.5111</v>
      </c>
      <c r="L68">
        <v>19.056000000000001</v>
      </c>
      <c r="M68">
        <v>50.9482</v>
      </c>
      <c r="N68">
        <v>0.19789999999999999</v>
      </c>
      <c r="O68">
        <v>29.599599999999999</v>
      </c>
      <c r="P68">
        <v>0.53610000000000002</v>
      </c>
      <c r="Q68">
        <v>19.661899999999999</v>
      </c>
      <c r="R68">
        <v>50.004600000000003</v>
      </c>
    </row>
    <row r="69" spans="1:18" x14ac:dyDescent="0.35">
      <c r="A69" t="s">
        <v>82</v>
      </c>
      <c r="B69">
        <v>68</v>
      </c>
      <c r="C69">
        <v>12244</v>
      </c>
      <c r="D69">
        <v>-1914</v>
      </c>
      <c r="E69">
        <f t="shared" si="2"/>
        <v>212</v>
      </c>
      <c r="F69">
        <f t="shared" si="3"/>
        <v>208</v>
      </c>
      <c r="G69">
        <v>94</v>
      </c>
      <c r="H69">
        <v>208.03808022688713</v>
      </c>
      <c r="I69">
        <v>1.6799999999999999E-2</v>
      </c>
      <c r="J69">
        <v>26.267299999999999</v>
      </c>
      <c r="K69">
        <v>0.43880000000000002</v>
      </c>
      <c r="L69">
        <v>20.002700000000001</v>
      </c>
      <c r="M69">
        <v>51.240099999999998</v>
      </c>
      <c r="N69">
        <v>8.0299999999999996E-2</v>
      </c>
      <c r="O69">
        <v>28.941700000000001</v>
      </c>
      <c r="P69">
        <v>0.45760000000000001</v>
      </c>
      <c r="Q69">
        <v>20.519600000000001</v>
      </c>
      <c r="R69">
        <v>50.000799999999998</v>
      </c>
    </row>
    <row r="70" spans="1:18" x14ac:dyDescent="0.35">
      <c r="A70" t="s">
        <v>83</v>
      </c>
      <c r="B70">
        <v>69</v>
      </c>
      <c r="C70">
        <v>12244</v>
      </c>
      <c r="D70">
        <v>-1919</v>
      </c>
      <c r="E70">
        <f t="shared" si="2"/>
        <v>217</v>
      </c>
      <c r="F70">
        <f t="shared" si="3"/>
        <v>213</v>
      </c>
      <c r="G70">
        <v>94</v>
      </c>
      <c r="H70">
        <v>213.0370703865724</v>
      </c>
      <c r="I70">
        <v>2.1100000000000001E-2</v>
      </c>
      <c r="J70">
        <v>26.4693</v>
      </c>
      <c r="K70">
        <v>0.45329999999999998</v>
      </c>
      <c r="L70">
        <v>19.591799999999999</v>
      </c>
      <c r="M70">
        <v>50.8947</v>
      </c>
      <c r="N70">
        <v>0.1013</v>
      </c>
      <c r="O70">
        <v>29.311</v>
      </c>
      <c r="P70">
        <v>0.47510000000000002</v>
      </c>
      <c r="Q70">
        <v>20.199100000000001</v>
      </c>
      <c r="R70">
        <v>49.913499999999999</v>
      </c>
    </row>
    <row r="71" spans="1:18" x14ac:dyDescent="0.35">
      <c r="A71" t="s">
        <v>84</v>
      </c>
      <c r="B71">
        <v>70</v>
      </c>
      <c r="C71">
        <v>12244</v>
      </c>
      <c r="D71">
        <v>-1923</v>
      </c>
      <c r="E71">
        <f t="shared" si="2"/>
        <v>221</v>
      </c>
      <c r="F71">
        <f t="shared" si="3"/>
        <v>217</v>
      </c>
      <c r="G71">
        <v>94</v>
      </c>
      <c r="H71">
        <v>217.0362863461566</v>
      </c>
      <c r="I71">
        <v>3.4000000000000002E-2</v>
      </c>
      <c r="J71">
        <v>27.2272</v>
      </c>
      <c r="K71">
        <v>0.52739999999999998</v>
      </c>
      <c r="L71">
        <v>18.747599999999998</v>
      </c>
      <c r="M71">
        <v>50.6755</v>
      </c>
      <c r="N71">
        <v>0.16339999999999999</v>
      </c>
      <c r="O71">
        <v>30.182400000000001</v>
      </c>
      <c r="P71">
        <v>0.55330000000000001</v>
      </c>
      <c r="Q71">
        <v>19.349299999999999</v>
      </c>
      <c r="R71">
        <v>49.751600000000003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workbookViewId="0">
      <selection activeCell="D1" sqref="D1:D1048576"/>
    </sheetView>
  </sheetViews>
  <sheetFormatPr baseColWidth="10" defaultRowHeight="14.5" x14ac:dyDescent="0.35"/>
  <sheetData>
    <row r="1" spans="1:10" x14ac:dyDescent="0.35">
      <c r="A1" t="s">
        <v>2</v>
      </c>
      <c r="B1" t="s">
        <v>3</v>
      </c>
      <c r="C1" s="1" t="s">
        <v>85</v>
      </c>
      <c r="D1" s="1" t="s">
        <v>86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87</v>
      </c>
    </row>
    <row r="2" spans="1:10" x14ac:dyDescent="0.35">
      <c r="A2">
        <v>12238</v>
      </c>
      <c r="B2">
        <v>-1618</v>
      </c>
      <c r="C2" s="1">
        <f t="shared" ref="C2:C65" si="0">((A2-$A$2)^2 +(B2-$B$2)^2)^(1/2)</f>
        <v>0</v>
      </c>
      <c r="D2" s="1">
        <f>C2-$C$22</f>
        <v>-88.022724338661547</v>
      </c>
      <c r="E2">
        <v>3.8600000000000002E-2</v>
      </c>
      <c r="F2">
        <v>0.1608</v>
      </c>
      <c r="G2">
        <v>1.3909</v>
      </c>
      <c r="H2">
        <v>94.610799999999998</v>
      </c>
      <c r="I2">
        <v>0.67169999999999996</v>
      </c>
      <c r="J2">
        <f>SUM(E23:E45)</f>
        <v>5.5670000000000002</v>
      </c>
    </row>
    <row r="3" spans="1:10" x14ac:dyDescent="0.35">
      <c r="A3">
        <v>12238</v>
      </c>
      <c r="B3">
        <v>-1622</v>
      </c>
      <c r="C3" s="1">
        <f t="shared" si="0"/>
        <v>4</v>
      </c>
      <c r="D3" s="1">
        <f t="shared" ref="D3:D66" si="1">C3-$C$22</f>
        <v>-84.022724338661547</v>
      </c>
      <c r="E3">
        <v>3.2500000000000001E-2</v>
      </c>
      <c r="F3">
        <v>0.17610000000000001</v>
      </c>
      <c r="G3">
        <v>1.4567000000000001</v>
      </c>
      <c r="H3">
        <v>94.820499999999996</v>
      </c>
      <c r="I3">
        <v>0.67479999999999996</v>
      </c>
    </row>
    <row r="4" spans="1:10" x14ac:dyDescent="0.35">
      <c r="A4">
        <v>12238</v>
      </c>
      <c r="B4">
        <v>-1627</v>
      </c>
      <c r="C4" s="1">
        <f t="shared" si="0"/>
        <v>9</v>
      </c>
      <c r="D4" s="1">
        <f t="shared" si="1"/>
        <v>-79.022724338661547</v>
      </c>
      <c r="E4">
        <v>1.78E-2</v>
      </c>
      <c r="F4">
        <v>0.17050000000000001</v>
      </c>
      <c r="G4">
        <v>1.4497</v>
      </c>
      <c r="H4">
        <v>95.186099999999996</v>
      </c>
      <c r="I4">
        <v>0.72650000000000003</v>
      </c>
    </row>
    <row r="5" spans="1:10" x14ac:dyDescent="0.35">
      <c r="A5">
        <v>12238</v>
      </c>
      <c r="B5">
        <v>-1631</v>
      </c>
      <c r="C5" s="1">
        <f t="shared" si="0"/>
        <v>13</v>
      </c>
      <c r="D5" s="1">
        <f t="shared" si="1"/>
        <v>-75.022724338661547</v>
      </c>
      <c r="E5">
        <v>4.9500000000000002E-2</v>
      </c>
      <c r="F5">
        <v>0.17899999999999999</v>
      </c>
      <c r="G5">
        <v>1.4155</v>
      </c>
      <c r="H5">
        <v>95.666799999999995</v>
      </c>
      <c r="I5">
        <v>0.69350000000000001</v>
      </c>
    </row>
    <row r="6" spans="1:10" x14ac:dyDescent="0.35">
      <c r="A6">
        <v>12238</v>
      </c>
      <c r="B6">
        <v>-1636</v>
      </c>
      <c r="C6" s="1">
        <f t="shared" si="0"/>
        <v>18</v>
      </c>
      <c r="D6" s="1">
        <f t="shared" si="1"/>
        <v>-70.022724338661547</v>
      </c>
      <c r="E6">
        <v>0</v>
      </c>
      <c r="F6">
        <v>0.17330000000000001</v>
      </c>
      <c r="G6">
        <v>1.407</v>
      </c>
      <c r="H6">
        <v>95.519499999999994</v>
      </c>
      <c r="I6">
        <v>0.64580000000000004</v>
      </c>
    </row>
    <row r="7" spans="1:10" x14ac:dyDescent="0.35">
      <c r="A7">
        <v>12238</v>
      </c>
      <c r="B7">
        <v>-1640</v>
      </c>
      <c r="C7" s="1">
        <f t="shared" si="0"/>
        <v>22</v>
      </c>
      <c r="D7" s="1">
        <f t="shared" si="1"/>
        <v>-66.022724338661547</v>
      </c>
      <c r="E7">
        <v>2.0000000000000001E-4</v>
      </c>
      <c r="F7">
        <v>0.18709999999999999</v>
      </c>
      <c r="G7">
        <v>1.3932</v>
      </c>
      <c r="H7">
        <v>95.6143</v>
      </c>
      <c r="I7">
        <v>0.66190000000000004</v>
      </c>
    </row>
    <row r="8" spans="1:10" x14ac:dyDescent="0.35">
      <c r="A8">
        <v>12239</v>
      </c>
      <c r="B8">
        <v>-1645</v>
      </c>
      <c r="C8" s="1">
        <f t="shared" si="0"/>
        <v>27.018512172212592</v>
      </c>
      <c r="D8" s="1">
        <f t="shared" si="1"/>
        <v>-61.004212166448951</v>
      </c>
      <c r="E8">
        <v>0</v>
      </c>
      <c r="F8">
        <v>0.15060000000000001</v>
      </c>
      <c r="G8">
        <v>1.381</v>
      </c>
      <c r="H8">
        <v>94.901499999999999</v>
      </c>
      <c r="I8">
        <v>0.70489999999999997</v>
      </c>
    </row>
    <row r="9" spans="1:10" x14ac:dyDescent="0.35">
      <c r="A9">
        <v>12239</v>
      </c>
      <c r="B9">
        <v>-1649</v>
      </c>
      <c r="C9" s="1">
        <f t="shared" si="0"/>
        <v>31.016124838541646</v>
      </c>
      <c r="D9" s="1">
        <f t="shared" si="1"/>
        <v>-57.006599500119904</v>
      </c>
      <c r="E9">
        <v>0</v>
      </c>
      <c r="F9">
        <v>0.17119999999999999</v>
      </c>
      <c r="G9">
        <v>1.4053</v>
      </c>
      <c r="H9">
        <v>95.116100000000003</v>
      </c>
      <c r="I9">
        <v>0.69789999999999996</v>
      </c>
    </row>
    <row r="10" spans="1:10" x14ac:dyDescent="0.35">
      <c r="A10">
        <v>12239</v>
      </c>
      <c r="B10">
        <v>-1653</v>
      </c>
      <c r="C10" s="1">
        <f t="shared" si="0"/>
        <v>35.014282800023196</v>
      </c>
      <c r="D10" s="1">
        <f t="shared" si="1"/>
        <v>-53.008441538638351</v>
      </c>
      <c r="E10">
        <v>7.9000000000000008E-3</v>
      </c>
      <c r="F10">
        <v>0.17530000000000001</v>
      </c>
      <c r="G10">
        <v>1.4</v>
      </c>
      <c r="H10">
        <v>95.412199999999999</v>
      </c>
      <c r="I10">
        <v>0.67490000000000006</v>
      </c>
    </row>
    <row r="11" spans="1:10" x14ac:dyDescent="0.35">
      <c r="A11">
        <v>12239</v>
      </c>
      <c r="B11">
        <v>-1658</v>
      </c>
      <c r="C11" s="1">
        <f t="shared" si="0"/>
        <v>40.01249804748511</v>
      </c>
      <c r="D11" s="1">
        <f t="shared" si="1"/>
        <v>-48.010226291176437</v>
      </c>
      <c r="E11">
        <v>3.9600000000000003E-2</v>
      </c>
      <c r="F11">
        <v>0.17269999999999999</v>
      </c>
      <c r="G11">
        <v>1.4748000000000001</v>
      </c>
      <c r="H11">
        <v>94.877700000000004</v>
      </c>
      <c r="I11">
        <v>0.70599999999999996</v>
      </c>
    </row>
    <row r="12" spans="1:10" x14ac:dyDescent="0.35">
      <c r="A12">
        <v>12239</v>
      </c>
      <c r="B12">
        <v>-1662</v>
      </c>
      <c r="C12" s="1">
        <f t="shared" si="0"/>
        <v>44.011362169330773</v>
      </c>
      <c r="D12" s="1">
        <f t="shared" si="1"/>
        <v>-44.011362169330773</v>
      </c>
      <c r="E12">
        <v>3.32E-2</v>
      </c>
      <c r="F12">
        <v>0.18679999999999999</v>
      </c>
      <c r="G12">
        <v>1.4377</v>
      </c>
      <c r="H12">
        <v>95.337199999999996</v>
      </c>
      <c r="I12">
        <v>0.69289999999999996</v>
      </c>
    </row>
    <row r="13" spans="1:10" x14ac:dyDescent="0.35">
      <c r="A13">
        <v>12239</v>
      </c>
      <c r="B13">
        <v>-1667</v>
      </c>
      <c r="C13" s="1">
        <f t="shared" si="0"/>
        <v>49.010203019371382</v>
      </c>
      <c r="D13" s="1">
        <f t="shared" si="1"/>
        <v>-39.012521319290165</v>
      </c>
      <c r="E13">
        <v>0</v>
      </c>
      <c r="F13">
        <v>0.19089999999999999</v>
      </c>
      <c r="G13">
        <v>1.3804000000000001</v>
      </c>
      <c r="H13">
        <v>95.4161</v>
      </c>
      <c r="I13">
        <v>0.66549999999999998</v>
      </c>
    </row>
    <row r="14" spans="1:10" x14ac:dyDescent="0.35">
      <c r="A14">
        <v>12239</v>
      </c>
      <c r="B14">
        <v>-1671</v>
      </c>
      <c r="C14" s="1">
        <f t="shared" si="0"/>
        <v>53.009433122794285</v>
      </c>
      <c r="D14" s="1">
        <f t="shared" si="1"/>
        <v>-35.013291215867262</v>
      </c>
      <c r="E14">
        <v>0</v>
      </c>
      <c r="F14">
        <v>0.18640000000000001</v>
      </c>
      <c r="G14">
        <v>1.3522000000000001</v>
      </c>
      <c r="H14">
        <v>95.657899999999998</v>
      </c>
      <c r="I14">
        <v>0.61739999999999995</v>
      </c>
    </row>
    <row r="15" spans="1:10" x14ac:dyDescent="0.35">
      <c r="A15">
        <v>12239</v>
      </c>
      <c r="B15">
        <v>-1675</v>
      </c>
      <c r="C15" s="1">
        <f t="shared" si="0"/>
        <v>57.008771254956898</v>
      </c>
      <c r="D15" s="1">
        <f t="shared" si="1"/>
        <v>-31.013953083704649</v>
      </c>
      <c r="E15">
        <v>0</v>
      </c>
      <c r="F15">
        <v>0.19439999999999999</v>
      </c>
      <c r="G15">
        <v>1.379</v>
      </c>
      <c r="H15">
        <v>95.030600000000007</v>
      </c>
      <c r="I15">
        <v>0.69320000000000004</v>
      </c>
    </row>
    <row r="16" spans="1:10" x14ac:dyDescent="0.35">
      <c r="A16">
        <v>12239</v>
      </c>
      <c r="B16">
        <v>-1680</v>
      </c>
      <c r="C16" s="1">
        <f t="shared" si="0"/>
        <v>62.008063991709982</v>
      </c>
      <c r="D16" s="1">
        <f t="shared" si="1"/>
        <v>-26.014660346951565</v>
      </c>
      <c r="E16">
        <v>0</v>
      </c>
      <c r="F16">
        <v>0.18049999999999999</v>
      </c>
      <c r="G16">
        <v>1.3664000000000001</v>
      </c>
      <c r="H16">
        <v>95.307199999999995</v>
      </c>
      <c r="I16">
        <v>0.71809999999999996</v>
      </c>
    </row>
    <row r="17" spans="1:9" x14ac:dyDescent="0.35">
      <c r="A17">
        <v>12239</v>
      </c>
      <c r="B17">
        <v>-1684</v>
      </c>
      <c r="C17" s="1">
        <f t="shared" si="0"/>
        <v>66.007575322836999</v>
      </c>
      <c r="D17" s="1">
        <f t="shared" si="1"/>
        <v>-22.015149015824548</v>
      </c>
      <c r="E17">
        <v>0</v>
      </c>
      <c r="F17">
        <v>0.19589999999999999</v>
      </c>
      <c r="G17">
        <v>1.4277</v>
      </c>
      <c r="H17">
        <v>95.409199999999998</v>
      </c>
      <c r="I17">
        <v>0.68440000000000001</v>
      </c>
    </row>
    <row r="18" spans="1:9" x14ac:dyDescent="0.35">
      <c r="A18">
        <v>12239</v>
      </c>
      <c r="B18">
        <v>-1689</v>
      </c>
      <c r="C18" s="1">
        <f t="shared" si="0"/>
        <v>71.007041904306931</v>
      </c>
      <c r="D18" s="1">
        <f t="shared" si="1"/>
        <v>-17.015682434354616</v>
      </c>
      <c r="E18">
        <v>0</v>
      </c>
      <c r="F18">
        <v>0.25219999999999998</v>
      </c>
      <c r="G18">
        <v>1.3823000000000001</v>
      </c>
      <c r="H18">
        <v>95.146500000000003</v>
      </c>
      <c r="I18">
        <v>0.68500000000000005</v>
      </c>
    </row>
    <row r="19" spans="1:9" x14ac:dyDescent="0.35">
      <c r="A19">
        <v>12239</v>
      </c>
      <c r="B19">
        <v>-1693</v>
      </c>
      <c r="C19" s="1">
        <f t="shared" si="0"/>
        <v>75.006666370396701</v>
      </c>
      <c r="D19" s="1">
        <f t="shared" si="1"/>
        <v>-13.016057968264846</v>
      </c>
      <c r="E19">
        <v>0</v>
      </c>
      <c r="F19">
        <v>0.26869999999999999</v>
      </c>
      <c r="G19">
        <v>1.3717999999999999</v>
      </c>
      <c r="H19">
        <v>96.111999999999995</v>
      </c>
      <c r="I19">
        <v>0.66</v>
      </c>
    </row>
    <row r="20" spans="1:9" x14ac:dyDescent="0.35">
      <c r="A20">
        <v>12240</v>
      </c>
      <c r="B20">
        <v>-1698</v>
      </c>
      <c r="C20" s="1">
        <f t="shared" si="0"/>
        <v>80.02499609497022</v>
      </c>
      <c r="D20" s="1">
        <f t="shared" si="1"/>
        <v>-7.9977282436913271</v>
      </c>
      <c r="E20">
        <v>0</v>
      </c>
      <c r="F20">
        <v>0.36009999999999998</v>
      </c>
      <c r="G20">
        <v>1.4158999999999999</v>
      </c>
      <c r="H20">
        <v>96.018699999999995</v>
      </c>
      <c r="I20">
        <v>0.73760000000000003</v>
      </c>
    </row>
    <row r="21" spans="1:9" x14ac:dyDescent="0.35">
      <c r="A21">
        <v>12240</v>
      </c>
      <c r="B21">
        <v>-1702</v>
      </c>
      <c r="C21" s="1">
        <f t="shared" si="0"/>
        <v>84.02380615040002</v>
      </c>
      <c r="D21" s="1">
        <f t="shared" si="1"/>
        <v>-3.998918188261527</v>
      </c>
      <c r="E21">
        <v>0</v>
      </c>
      <c r="F21">
        <v>0.47560000000000002</v>
      </c>
      <c r="G21">
        <v>1.4205000000000001</v>
      </c>
      <c r="H21">
        <v>96.044799999999995</v>
      </c>
      <c r="I21">
        <v>0.75419999999999998</v>
      </c>
    </row>
    <row r="22" spans="1:9" x14ac:dyDescent="0.35">
      <c r="A22">
        <v>12240</v>
      </c>
      <c r="B22">
        <v>-1706</v>
      </c>
      <c r="C22" s="1">
        <f t="shared" si="0"/>
        <v>88.022724338661547</v>
      </c>
      <c r="D22" s="1">
        <f t="shared" si="1"/>
        <v>0</v>
      </c>
      <c r="E22">
        <v>0</v>
      </c>
      <c r="F22">
        <v>0.754</v>
      </c>
      <c r="G22">
        <v>1.4051</v>
      </c>
      <c r="H22">
        <v>95.296999999999997</v>
      </c>
      <c r="I22">
        <v>0.77610000000000001</v>
      </c>
    </row>
    <row r="23" spans="1:9" x14ac:dyDescent="0.35">
      <c r="A23">
        <v>12240</v>
      </c>
      <c r="B23">
        <v>-1711</v>
      </c>
      <c r="C23" s="1">
        <f t="shared" si="0"/>
        <v>93.021502890460766</v>
      </c>
      <c r="D23" s="1">
        <f t="shared" si="1"/>
        <v>4.9987785517992194</v>
      </c>
      <c r="E23">
        <v>0.38069999999999998</v>
      </c>
      <c r="F23">
        <v>10.938000000000001</v>
      </c>
      <c r="G23">
        <v>0.83720000000000006</v>
      </c>
      <c r="H23">
        <v>64.519800000000004</v>
      </c>
      <c r="I23">
        <v>21.7027</v>
      </c>
    </row>
    <row r="24" spans="1:9" x14ac:dyDescent="0.35">
      <c r="A24">
        <v>12240</v>
      </c>
      <c r="B24">
        <v>-1715</v>
      </c>
      <c r="C24" s="1">
        <f t="shared" si="0"/>
        <v>97.020616365801345</v>
      </c>
      <c r="D24" s="1">
        <f t="shared" si="1"/>
        <v>8.9978920271397982</v>
      </c>
      <c r="E24">
        <v>0.53259999999999996</v>
      </c>
      <c r="F24">
        <v>15.4899</v>
      </c>
      <c r="G24">
        <v>0.6845</v>
      </c>
      <c r="H24">
        <v>50.4437</v>
      </c>
      <c r="I24">
        <v>31.267800000000001</v>
      </c>
    </row>
    <row r="25" spans="1:9" x14ac:dyDescent="0.35">
      <c r="A25">
        <v>12240</v>
      </c>
      <c r="B25">
        <v>-1720</v>
      </c>
      <c r="C25" s="1">
        <f t="shared" si="0"/>
        <v>102.0196059588548</v>
      </c>
      <c r="D25" s="1">
        <f t="shared" si="1"/>
        <v>13.99688162019325</v>
      </c>
      <c r="E25">
        <v>0.56459999999999999</v>
      </c>
      <c r="F25">
        <v>16.113</v>
      </c>
      <c r="G25">
        <v>0.75739999999999996</v>
      </c>
      <c r="H25">
        <v>49.011000000000003</v>
      </c>
      <c r="I25">
        <v>31.636700000000001</v>
      </c>
    </row>
    <row r="26" spans="1:9" x14ac:dyDescent="0.35">
      <c r="A26">
        <v>12240</v>
      </c>
      <c r="B26">
        <v>-1724</v>
      </c>
      <c r="C26" s="1">
        <f t="shared" si="0"/>
        <v>106.01886624558857</v>
      </c>
      <c r="D26" s="1">
        <f t="shared" si="1"/>
        <v>17.996141906927022</v>
      </c>
      <c r="E26">
        <v>0.62819999999999998</v>
      </c>
      <c r="F26">
        <v>17.642700000000001</v>
      </c>
      <c r="G26">
        <v>0.77959999999999996</v>
      </c>
      <c r="H26">
        <v>44.9024</v>
      </c>
      <c r="I26">
        <v>34.0304</v>
      </c>
    </row>
    <row r="27" spans="1:9" x14ac:dyDescent="0.35">
      <c r="A27">
        <v>12240</v>
      </c>
      <c r="B27">
        <v>-1729</v>
      </c>
      <c r="C27" s="1">
        <f t="shared" si="0"/>
        <v>111.01801655587259</v>
      </c>
      <c r="D27" s="1">
        <f t="shared" si="1"/>
        <v>22.995292217211045</v>
      </c>
      <c r="E27">
        <v>0.66469999999999996</v>
      </c>
      <c r="F27">
        <v>19.677399999999999</v>
      </c>
      <c r="G27">
        <v>0.80279999999999996</v>
      </c>
      <c r="H27">
        <v>38.874200000000002</v>
      </c>
      <c r="I27">
        <v>37.443100000000001</v>
      </c>
    </row>
    <row r="28" spans="1:9" x14ac:dyDescent="0.35">
      <c r="A28">
        <v>12240</v>
      </c>
      <c r="B28">
        <v>-1733</v>
      </c>
      <c r="C28" s="1">
        <f t="shared" si="0"/>
        <v>115.0173899895142</v>
      </c>
      <c r="D28" s="1">
        <f t="shared" si="1"/>
        <v>26.994665650852653</v>
      </c>
      <c r="E28">
        <v>0.51859999999999995</v>
      </c>
      <c r="F28">
        <v>19.463699999999999</v>
      </c>
      <c r="G28">
        <v>0.70950000000000002</v>
      </c>
      <c r="H28">
        <v>39.233699999999999</v>
      </c>
      <c r="I28">
        <v>37.6569</v>
      </c>
    </row>
    <row r="29" spans="1:9" x14ac:dyDescent="0.35">
      <c r="A29">
        <v>12240</v>
      </c>
      <c r="B29">
        <v>-1737</v>
      </c>
      <c r="C29" s="1">
        <f t="shared" si="0"/>
        <v>119.01680553602503</v>
      </c>
      <c r="D29" s="1">
        <f t="shared" si="1"/>
        <v>30.994081197363485</v>
      </c>
      <c r="E29">
        <v>0.45700000000000002</v>
      </c>
      <c r="F29">
        <v>20.460599999999999</v>
      </c>
      <c r="G29">
        <v>0.62460000000000004</v>
      </c>
      <c r="H29">
        <v>36.900399999999998</v>
      </c>
      <c r="I29">
        <v>39.502600000000001</v>
      </c>
    </row>
    <row r="30" spans="1:9" x14ac:dyDescent="0.35">
      <c r="A30">
        <v>12240</v>
      </c>
      <c r="B30">
        <v>-1742</v>
      </c>
      <c r="C30" s="1">
        <f t="shared" si="0"/>
        <v>124.01612798341996</v>
      </c>
      <c r="D30" s="1">
        <f t="shared" si="1"/>
        <v>35.993403644758416</v>
      </c>
      <c r="E30">
        <v>0.36109999999999998</v>
      </c>
      <c r="F30">
        <v>21.992799999999999</v>
      </c>
      <c r="G30">
        <v>0.55620000000000003</v>
      </c>
      <c r="H30">
        <v>31.947700000000001</v>
      </c>
      <c r="I30">
        <v>43.093400000000003</v>
      </c>
    </row>
    <row r="31" spans="1:9" x14ac:dyDescent="0.35">
      <c r="A31">
        <v>12241</v>
      </c>
      <c r="B31">
        <v>-1746</v>
      </c>
      <c r="C31" s="1">
        <f t="shared" si="0"/>
        <v>128.03515142334936</v>
      </c>
      <c r="D31" s="1">
        <f t="shared" si="1"/>
        <v>40.012427084687815</v>
      </c>
      <c r="E31">
        <v>0.3135</v>
      </c>
      <c r="F31">
        <v>22.7197</v>
      </c>
      <c r="G31">
        <v>0.5665</v>
      </c>
      <c r="H31">
        <v>30.152799999999999</v>
      </c>
      <c r="I31">
        <v>43.761299999999999</v>
      </c>
    </row>
    <row r="32" spans="1:9" x14ac:dyDescent="0.35">
      <c r="A32">
        <v>12241</v>
      </c>
      <c r="B32">
        <v>-1751</v>
      </c>
      <c r="C32" s="1">
        <f t="shared" si="0"/>
        <v>133.0338302838793</v>
      </c>
      <c r="D32" s="1">
        <f t="shared" si="1"/>
        <v>45.01110594521775</v>
      </c>
      <c r="E32">
        <v>0.2243</v>
      </c>
      <c r="F32">
        <v>23.423300000000001</v>
      </c>
      <c r="G32">
        <v>0.57220000000000004</v>
      </c>
      <c r="H32">
        <v>27.9344</v>
      </c>
      <c r="I32">
        <v>45.085700000000003</v>
      </c>
    </row>
    <row r="33" spans="1:9" x14ac:dyDescent="0.35">
      <c r="A33">
        <v>12241</v>
      </c>
      <c r="B33">
        <v>-1755</v>
      </c>
      <c r="C33" s="1">
        <f t="shared" si="0"/>
        <v>137.03284277865654</v>
      </c>
      <c r="D33" s="1">
        <f t="shared" si="1"/>
        <v>49.010118439994997</v>
      </c>
      <c r="E33">
        <v>0.18959999999999999</v>
      </c>
      <c r="F33">
        <v>23.819099999999999</v>
      </c>
      <c r="G33">
        <v>0.59019999999999995</v>
      </c>
      <c r="H33">
        <v>27.186</v>
      </c>
      <c r="I33">
        <v>45.370399999999997</v>
      </c>
    </row>
    <row r="34" spans="1:9" x14ac:dyDescent="0.35">
      <c r="A34">
        <v>12241</v>
      </c>
      <c r="B34">
        <v>-1759</v>
      </c>
      <c r="C34" s="1">
        <f t="shared" si="0"/>
        <v>141.03191128251791</v>
      </c>
      <c r="D34" s="1">
        <f t="shared" si="1"/>
        <v>53.009186943856363</v>
      </c>
      <c r="E34">
        <v>0.1545</v>
      </c>
      <c r="F34">
        <v>23.6021</v>
      </c>
      <c r="G34">
        <v>0.57750000000000001</v>
      </c>
      <c r="H34">
        <v>27.846499999999999</v>
      </c>
      <c r="I34">
        <v>45.008000000000003</v>
      </c>
    </row>
    <row r="35" spans="1:9" x14ac:dyDescent="0.35">
      <c r="A35">
        <v>12241</v>
      </c>
      <c r="B35">
        <v>-1764</v>
      </c>
      <c r="C35" s="1">
        <f t="shared" si="0"/>
        <v>146.03081866510234</v>
      </c>
      <c r="D35" s="1">
        <f t="shared" si="1"/>
        <v>58.008094326440798</v>
      </c>
      <c r="E35">
        <v>8.0100000000000005E-2</v>
      </c>
      <c r="F35">
        <v>24.023700000000002</v>
      </c>
      <c r="G35">
        <v>0.57630000000000003</v>
      </c>
      <c r="H35">
        <v>26.964099999999998</v>
      </c>
      <c r="I35">
        <v>45.972200000000001</v>
      </c>
    </row>
    <row r="36" spans="1:9" x14ac:dyDescent="0.35">
      <c r="A36">
        <v>12241</v>
      </c>
      <c r="B36">
        <v>-1768</v>
      </c>
      <c r="C36" s="1">
        <f t="shared" si="0"/>
        <v>150.02999700059985</v>
      </c>
      <c r="D36" s="1">
        <f t="shared" si="1"/>
        <v>62.007272661938302</v>
      </c>
      <c r="E36">
        <v>6.8400000000000002E-2</v>
      </c>
      <c r="F36">
        <v>24.681100000000001</v>
      </c>
      <c r="G36">
        <v>0.59360000000000002</v>
      </c>
      <c r="H36">
        <v>25.651499999999999</v>
      </c>
      <c r="I36">
        <v>46.4268</v>
      </c>
    </row>
    <row r="37" spans="1:9" x14ac:dyDescent="0.35">
      <c r="A37">
        <v>12241</v>
      </c>
      <c r="B37">
        <v>-1773</v>
      </c>
      <c r="C37" s="1">
        <f t="shared" si="0"/>
        <v>155.02902953963169</v>
      </c>
      <c r="D37" s="1">
        <f t="shared" si="1"/>
        <v>67.006305200970147</v>
      </c>
      <c r="E37">
        <v>6.54E-2</v>
      </c>
      <c r="F37">
        <v>24.9697</v>
      </c>
      <c r="G37">
        <v>0.65490000000000004</v>
      </c>
      <c r="H37">
        <v>24.343800000000002</v>
      </c>
      <c r="I37">
        <v>47.554400000000001</v>
      </c>
    </row>
    <row r="38" spans="1:9" x14ac:dyDescent="0.35">
      <c r="A38">
        <v>12241</v>
      </c>
      <c r="B38">
        <v>-1777</v>
      </c>
      <c r="C38" s="1">
        <f t="shared" si="0"/>
        <v>159.02829936838285</v>
      </c>
      <c r="D38" s="1">
        <f t="shared" si="1"/>
        <v>71.0055750297213</v>
      </c>
      <c r="E38">
        <v>8.1500000000000003E-2</v>
      </c>
      <c r="F38">
        <v>25.171299999999999</v>
      </c>
      <c r="G38">
        <v>0.56679999999999997</v>
      </c>
      <c r="H38">
        <v>23.8019</v>
      </c>
      <c r="I38">
        <v>48.043100000000003</v>
      </c>
    </row>
    <row r="39" spans="1:9" x14ac:dyDescent="0.35">
      <c r="A39">
        <v>12241</v>
      </c>
      <c r="B39">
        <v>-1782</v>
      </c>
      <c r="C39" s="1">
        <f t="shared" si="0"/>
        <v>164.02743672934722</v>
      </c>
      <c r="D39" s="1">
        <f t="shared" si="1"/>
        <v>76.004712390685668</v>
      </c>
      <c r="E39">
        <v>5.21E-2</v>
      </c>
      <c r="F39">
        <v>26.952000000000002</v>
      </c>
      <c r="G39">
        <v>0.65690000000000004</v>
      </c>
      <c r="H39">
        <v>20.776599999999998</v>
      </c>
      <c r="I39">
        <v>48.8596</v>
      </c>
    </row>
    <row r="40" spans="1:9" x14ac:dyDescent="0.35">
      <c r="A40">
        <v>12241</v>
      </c>
      <c r="B40">
        <v>-1786</v>
      </c>
      <c r="C40" s="1">
        <f t="shared" si="0"/>
        <v>168.02678357928536</v>
      </c>
      <c r="D40" s="1">
        <f t="shared" si="1"/>
        <v>80.004059240623818</v>
      </c>
      <c r="E40">
        <v>3.44E-2</v>
      </c>
      <c r="F40">
        <v>25.8429</v>
      </c>
      <c r="G40">
        <v>0.58560000000000001</v>
      </c>
      <c r="H40">
        <v>21.709900000000001</v>
      </c>
      <c r="I40">
        <v>49.148499999999999</v>
      </c>
    </row>
    <row r="41" spans="1:9" x14ac:dyDescent="0.35">
      <c r="A41">
        <v>12241</v>
      </c>
      <c r="B41">
        <v>-1790</v>
      </c>
      <c r="C41" s="1">
        <f t="shared" si="0"/>
        <v>172.02616080119907</v>
      </c>
      <c r="D41" s="1">
        <f t="shared" si="1"/>
        <v>84.003436462537522</v>
      </c>
      <c r="E41">
        <v>2E-3</v>
      </c>
      <c r="F41">
        <v>25.929099999999998</v>
      </c>
      <c r="G41">
        <v>0.48859999999999998</v>
      </c>
      <c r="H41">
        <v>21.046299999999999</v>
      </c>
      <c r="I41">
        <v>50.023400000000002</v>
      </c>
    </row>
    <row r="42" spans="1:9" x14ac:dyDescent="0.35">
      <c r="A42">
        <v>12241</v>
      </c>
      <c r="B42">
        <v>-1795</v>
      </c>
      <c r="C42" s="1">
        <f t="shared" si="0"/>
        <v>177.02542190318317</v>
      </c>
      <c r="D42" s="1">
        <f t="shared" si="1"/>
        <v>89.002697564521625</v>
      </c>
      <c r="E42">
        <v>5.7099999999999998E-2</v>
      </c>
      <c r="F42">
        <v>26.601500000000001</v>
      </c>
      <c r="G42">
        <v>0.5615</v>
      </c>
      <c r="H42">
        <v>19.605499999999999</v>
      </c>
      <c r="I42">
        <v>50.689100000000003</v>
      </c>
    </row>
    <row r="43" spans="1:9" x14ac:dyDescent="0.35">
      <c r="A43">
        <v>12242</v>
      </c>
      <c r="B43">
        <v>-1799</v>
      </c>
      <c r="C43" s="1">
        <f t="shared" si="0"/>
        <v>181.04419349981927</v>
      </c>
      <c r="D43" s="1">
        <f t="shared" si="1"/>
        <v>93.021469161157725</v>
      </c>
      <c r="E43">
        <v>0.1183</v>
      </c>
      <c r="F43">
        <v>26.759799999999998</v>
      </c>
      <c r="G43">
        <v>0.54510000000000003</v>
      </c>
      <c r="H43">
        <v>19.517800000000001</v>
      </c>
      <c r="I43">
        <v>50.709200000000003</v>
      </c>
    </row>
    <row r="44" spans="1:9" x14ac:dyDescent="0.35">
      <c r="A44">
        <v>12242</v>
      </c>
      <c r="B44">
        <v>-1804</v>
      </c>
      <c r="C44" s="1">
        <f t="shared" si="0"/>
        <v>186.04300578092153</v>
      </c>
      <c r="D44" s="1">
        <f t="shared" si="1"/>
        <v>98.020281442259986</v>
      </c>
      <c r="E44">
        <v>3.8E-3</v>
      </c>
      <c r="F44">
        <v>26.643599999999999</v>
      </c>
      <c r="G44">
        <v>0.50409999999999999</v>
      </c>
      <c r="H44">
        <v>19.284099999999999</v>
      </c>
      <c r="I44">
        <v>51.129199999999997</v>
      </c>
    </row>
    <row r="45" spans="1:9" x14ac:dyDescent="0.35">
      <c r="A45">
        <v>12242</v>
      </c>
      <c r="B45">
        <v>-1808</v>
      </c>
      <c r="C45" s="1">
        <f t="shared" si="0"/>
        <v>190.04210059878838</v>
      </c>
      <c r="D45" s="1">
        <f t="shared" si="1"/>
        <v>102.01937626012683</v>
      </c>
      <c r="E45">
        <v>1.4500000000000001E-2</v>
      </c>
      <c r="F45">
        <v>26.841999999999999</v>
      </c>
      <c r="G45">
        <v>0.48980000000000001</v>
      </c>
      <c r="H45">
        <v>19.285399999999999</v>
      </c>
      <c r="I45">
        <v>50.993899999999996</v>
      </c>
    </row>
    <row r="46" spans="1:9" x14ac:dyDescent="0.35">
      <c r="A46">
        <v>12242</v>
      </c>
      <c r="B46">
        <v>-1812</v>
      </c>
      <c r="C46" s="1">
        <f t="shared" si="0"/>
        <v>194.04123273160269</v>
      </c>
      <c r="D46" s="1">
        <f t="shared" si="1"/>
        <v>106.01850839294114</v>
      </c>
      <c r="E46">
        <v>0</v>
      </c>
      <c r="F46">
        <v>26.4391</v>
      </c>
      <c r="G46">
        <v>0.4708</v>
      </c>
      <c r="H46">
        <v>19.453800000000001</v>
      </c>
      <c r="I46">
        <v>51.200899999999997</v>
      </c>
    </row>
    <row r="47" spans="1:9" x14ac:dyDescent="0.35">
      <c r="A47">
        <v>12242</v>
      </c>
      <c r="B47">
        <v>-1817</v>
      </c>
      <c r="C47" s="1">
        <f t="shared" si="0"/>
        <v>199.04019694524018</v>
      </c>
      <c r="D47" s="1">
        <f t="shared" si="1"/>
        <v>111.01747260657864</v>
      </c>
      <c r="E47">
        <v>6.7999999999999996E-3</v>
      </c>
      <c r="F47">
        <v>26.522200000000002</v>
      </c>
      <c r="G47">
        <v>0.45889999999999997</v>
      </c>
      <c r="H47">
        <v>19.548200000000001</v>
      </c>
      <c r="I47">
        <v>51.110300000000002</v>
      </c>
    </row>
    <row r="48" spans="1:9" x14ac:dyDescent="0.35">
      <c r="A48">
        <v>12242</v>
      </c>
      <c r="B48">
        <v>-1821</v>
      </c>
      <c r="C48" s="1">
        <f t="shared" si="0"/>
        <v>203.03940504246953</v>
      </c>
      <c r="D48" s="1">
        <f t="shared" si="1"/>
        <v>115.01668070380798</v>
      </c>
      <c r="E48">
        <v>3.3399999999999999E-2</v>
      </c>
      <c r="F48">
        <v>26.835799999999999</v>
      </c>
      <c r="G48">
        <v>0.49780000000000002</v>
      </c>
      <c r="H48">
        <v>18.6998</v>
      </c>
      <c r="I48">
        <v>51.111600000000003</v>
      </c>
    </row>
    <row r="49" spans="1:9" x14ac:dyDescent="0.35">
      <c r="A49">
        <v>12242</v>
      </c>
      <c r="B49">
        <v>-1826</v>
      </c>
      <c r="C49" s="1">
        <f t="shared" si="0"/>
        <v>208.0384579831335</v>
      </c>
      <c r="D49" s="1">
        <f t="shared" si="1"/>
        <v>120.01573364447195</v>
      </c>
      <c r="E49">
        <v>7.5399999999999995E-2</v>
      </c>
      <c r="F49">
        <v>26.230899999999998</v>
      </c>
      <c r="G49">
        <v>0.44500000000000001</v>
      </c>
      <c r="H49">
        <v>19.639299999999999</v>
      </c>
      <c r="I49">
        <v>51.773200000000003</v>
      </c>
    </row>
    <row r="50" spans="1:9" x14ac:dyDescent="0.35">
      <c r="A50">
        <v>12242</v>
      </c>
      <c r="B50">
        <v>-1830</v>
      </c>
      <c r="C50" s="1">
        <f t="shared" si="0"/>
        <v>212.03773249117714</v>
      </c>
      <c r="D50" s="1">
        <f t="shared" si="1"/>
        <v>124.01500815251559</v>
      </c>
      <c r="E50">
        <v>1.95E-2</v>
      </c>
      <c r="F50">
        <v>26.7759</v>
      </c>
      <c r="G50">
        <v>0.45190000000000002</v>
      </c>
      <c r="H50">
        <v>19.1083</v>
      </c>
      <c r="I50">
        <v>51.409199999999998</v>
      </c>
    </row>
    <row r="51" spans="1:9" x14ac:dyDescent="0.35">
      <c r="A51">
        <v>12242</v>
      </c>
      <c r="B51">
        <v>-1835</v>
      </c>
      <c r="C51" s="1">
        <f t="shared" si="0"/>
        <v>217.03686322834653</v>
      </c>
      <c r="D51" s="1">
        <f t="shared" si="1"/>
        <v>129.014138889685</v>
      </c>
      <c r="E51">
        <v>5.1900000000000002E-2</v>
      </c>
      <c r="F51">
        <v>26.743200000000002</v>
      </c>
      <c r="G51">
        <v>0.49969999999999998</v>
      </c>
      <c r="H51">
        <v>18.955200000000001</v>
      </c>
      <c r="I51">
        <v>50.978000000000002</v>
      </c>
    </row>
    <row r="52" spans="1:9" x14ac:dyDescent="0.35">
      <c r="A52">
        <v>12242</v>
      </c>
      <c r="B52">
        <v>-1839</v>
      </c>
      <c r="C52" s="1">
        <f t="shared" si="0"/>
        <v>221.03619613085999</v>
      </c>
      <c r="D52" s="1">
        <f t="shared" si="1"/>
        <v>133.01347179219846</v>
      </c>
      <c r="E52">
        <v>3.6499999999999998E-2</v>
      </c>
      <c r="F52">
        <v>26.6219</v>
      </c>
      <c r="G52">
        <v>0.46</v>
      </c>
      <c r="H52">
        <v>19.028700000000001</v>
      </c>
      <c r="I52">
        <v>51.2727</v>
      </c>
    </row>
    <row r="53" spans="1:9" x14ac:dyDescent="0.35">
      <c r="A53">
        <v>12242</v>
      </c>
      <c r="B53">
        <v>-1843</v>
      </c>
      <c r="C53" s="1">
        <f t="shared" si="0"/>
        <v>225.03555274667156</v>
      </c>
      <c r="D53" s="1">
        <f t="shared" si="1"/>
        <v>137.01282840801002</v>
      </c>
      <c r="E53">
        <v>1.46E-2</v>
      </c>
      <c r="F53">
        <v>27.025700000000001</v>
      </c>
      <c r="G53">
        <v>0.47349999999999998</v>
      </c>
      <c r="H53">
        <v>19.037299999999998</v>
      </c>
      <c r="I53">
        <v>51.148600000000002</v>
      </c>
    </row>
    <row r="54" spans="1:9" x14ac:dyDescent="0.35">
      <c r="A54">
        <v>12243</v>
      </c>
      <c r="B54">
        <v>-1848</v>
      </c>
      <c r="C54" s="1">
        <f t="shared" si="0"/>
        <v>230.05434140654683</v>
      </c>
      <c r="D54" s="1">
        <f t="shared" si="1"/>
        <v>142.03161706788529</v>
      </c>
      <c r="E54">
        <v>3.6900000000000002E-2</v>
      </c>
      <c r="F54">
        <v>26.953499999999998</v>
      </c>
      <c r="G54">
        <v>0.50529999999999997</v>
      </c>
      <c r="H54">
        <v>18.985600000000002</v>
      </c>
      <c r="I54">
        <v>51.098599999999998</v>
      </c>
    </row>
    <row r="55" spans="1:9" x14ac:dyDescent="0.35">
      <c r="A55">
        <v>12243</v>
      </c>
      <c r="B55">
        <v>-1852</v>
      </c>
      <c r="C55" s="1">
        <f t="shared" si="0"/>
        <v>234.05341270744162</v>
      </c>
      <c r="D55" s="1">
        <f t="shared" si="1"/>
        <v>146.03068836878009</v>
      </c>
      <c r="E55">
        <v>1.7299999999999999E-2</v>
      </c>
      <c r="F55">
        <v>26.564599999999999</v>
      </c>
      <c r="G55">
        <v>0.4758</v>
      </c>
      <c r="H55">
        <v>19.177600000000002</v>
      </c>
      <c r="I55">
        <v>51.406500000000001</v>
      </c>
    </row>
    <row r="56" spans="1:9" x14ac:dyDescent="0.35">
      <c r="A56">
        <v>12243</v>
      </c>
      <c r="B56">
        <v>-1857</v>
      </c>
      <c r="C56" s="1">
        <f t="shared" si="0"/>
        <v>239.05229553384339</v>
      </c>
      <c r="D56" s="1">
        <f t="shared" si="1"/>
        <v>151.02957119518186</v>
      </c>
      <c r="E56">
        <v>3.27E-2</v>
      </c>
      <c r="F56">
        <v>26.8779</v>
      </c>
      <c r="G56">
        <v>0.44450000000000001</v>
      </c>
      <c r="H56">
        <v>18.952400000000001</v>
      </c>
      <c r="I56">
        <v>51.22</v>
      </c>
    </row>
    <row r="57" spans="1:9" x14ac:dyDescent="0.35">
      <c r="A57">
        <v>12243</v>
      </c>
      <c r="B57">
        <v>-1861</v>
      </c>
      <c r="C57" s="1">
        <f t="shared" si="0"/>
        <v>243.05143488570479</v>
      </c>
      <c r="D57" s="1">
        <f t="shared" si="1"/>
        <v>155.02871054704326</v>
      </c>
      <c r="E57">
        <v>1.2999999999999999E-3</v>
      </c>
      <c r="F57">
        <v>26.574400000000001</v>
      </c>
      <c r="G57">
        <v>0.4914</v>
      </c>
      <c r="H57">
        <v>19.1691</v>
      </c>
      <c r="I57">
        <v>51.128100000000003</v>
      </c>
    </row>
    <row r="58" spans="1:9" x14ac:dyDescent="0.35">
      <c r="A58">
        <v>12243</v>
      </c>
      <c r="B58">
        <v>-1866</v>
      </c>
      <c r="C58" s="1">
        <f t="shared" si="0"/>
        <v>248.05039810490126</v>
      </c>
      <c r="D58" s="1">
        <f t="shared" si="1"/>
        <v>160.02767376623973</v>
      </c>
      <c r="E58">
        <v>1.34E-2</v>
      </c>
      <c r="F58">
        <v>26.4894</v>
      </c>
      <c r="G58">
        <v>0.46129999999999999</v>
      </c>
      <c r="H58">
        <v>19.398</v>
      </c>
      <c r="I58">
        <v>51.191400000000002</v>
      </c>
    </row>
    <row r="59" spans="1:9" x14ac:dyDescent="0.35">
      <c r="A59">
        <v>12243</v>
      </c>
      <c r="B59">
        <v>-1870</v>
      </c>
      <c r="C59" s="1">
        <f t="shared" si="0"/>
        <v>252.04959829366916</v>
      </c>
      <c r="D59" s="1">
        <f t="shared" si="1"/>
        <v>164.0268739550076</v>
      </c>
      <c r="E59">
        <v>0.1047</v>
      </c>
      <c r="F59">
        <v>26.421399999999998</v>
      </c>
      <c r="G59">
        <v>0.41930000000000001</v>
      </c>
      <c r="H59">
        <v>19.571000000000002</v>
      </c>
      <c r="I59">
        <v>51.439700000000002</v>
      </c>
    </row>
    <row r="60" spans="1:9" x14ac:dyDescent="0.35">
      <c r="A60">
        <v>12243</v>
      </c>
      <c r="B60">
        <v>-1874</v>
      </c>
      <c r="C60" s="1">
        <f t="shared" si="0"/>
        <v>256.04882346927508</v>
      </c>
      <c r="D60" s="1">
        <f t="shared" si="1"/>
        <v>168.02609913061355</v>
      </c>
      <c r="E60">
        <v>2.41E-2</v>
      </c>
      <c r="F60">
        <v>26.031500000000001</v>
      </c>
      <c r="G60">
        <v>0.39250000000000002</v>
      </c>
      <c r="H60">
        <v>19.794899999999998</v>
      </c>
      <c r="I60">
        <v>51.53</v>
      </c>
    </row>
    <row r="61" spans="1:9" x14ac:dyDescent="0.35">
      <c r="A61">
        <v>12243</v>
      </c>
      <c r="B61">
        <v>-1879</v>
      </c>
      <c r="C61" s="1">
        <f t="shared" si="0"/>
        <v>261.04788832702707</v>
      </c>
      <c r="D61" s="1">
        <f t="shared" si="1"/>
        <v>173.02516398836553</v>
      </c>
      <c r="E61">
        <v>1.11E-2</v>
      </c>
      <c r="F61">
        <v>26.267299999999999</v>
      </c>
      <c r="G61">
        <v>0.41149999999999998</v>
      </c>
      <c r="H61">
        <v>19.7166</v>
      </c>
      <c r="I61">
        <v>51.608400000000003</v>
      </c>
    </row>
    <row r="62" spans="1:9" x14ac:dyDescent="0.35">
      <c r="A62">
        <v>12243</v>
      </c>
      <c r="B62">
        <v>-1883</v>
      </c>
      <c r="C62" s="1">
        <f t="shared" si="0"/>
        <v>265.04716561397146</v>
      </c>
      <c r="D62" s="1">
        <f t="shared" si="1"/>
        <v>177.02444127530993</v>
      </c>
      <c r="E62">
        <v>4.5199999999999997E-2</v>
      </c>
      <c r="F62">
        <v>26.6648</v>
      </c>
      <c r="G62">
        <v>0.44440000000000002</v>
      </c>
      <c r="H62">
        <v>19.383099999999999</v>
      </c>
      <c r="I62">
        <v>51.040999999999997</v>
      </c>
    </row>
    <row r="63" spans="1:9" x14ac:dyDescent="0.35">
      <c r="A63">
        <v>12243</v>
      </c>
      <c r="B63">
        <v>-1888</v>
      </c>
      <c r="C63" s="1">
        <f t="shared" si="0"/>
        <v>270.04629232781554</v>
      </c>
      <c r="D63" s="1">
        <f t="shared" si="1"/>
        <v>182.023567989154</v>
      </c>
      <c r="E63">
        <v>2.92E-2</v>
      </c>
      <c r="F63">
        <v>26.313199999999998</v>
      </c>
      <c r="G63">
        <v>0.40500000000000003</v>
      </c>
      <c r="H63">
        <v>19.869</v>
      </c>
      <c r="I63">
        <v>51.444800000000001</v>
      </c>
    </row>
    <row r="64" spans="1:9" x14ac:dyDescent="0.35">
      <c r="A64">
        <v>12243</v>
      </c>
      <c r="B64">
        <v>-1892</v>
      </c>
      <c r="C64" s="1">
        <f t="shared" si="0"/>
        <v>274.04561664073373</v>
      </c>
      <c r="D64" s="1">
        <f t="shared" si="1"/>
        <v>186.02289230207219</v>
      </c>
      <c r="E64">
        <v>3.8399999999999997E-2</v>
      </c>
      <c r="F64">
        <v>26.2898</v>
      </c>
      <c r="G64">
        <v>0.40589999999999998</v>
      </c>
      <c r="H64">
        <v>19.715900000000001</v>
      </c>
      <c r="I64">
        <v>51.304900000000004</v>
      </c>
    </row>
    <row r="65" spans="1:9" x14ac:dyDescent="0.35">
      <c r="A65">
        <v>12243</v>
      </c>
      <c r="B65">
        <v>-1896</v>
      </c>
      <c r="C65" s="1">
        <f t="shared" si="0"/>
        <v>278.04496039309902</v>
      </c>
      <c r="D65" s="1">
        <f t="shared" si="1"/>
        <v>190.02223605443749</v>
      </c>
      <c r="E65">
        <v>4.7800000000000002E-2</v>
      </c>
      <c r="F65">
        <v>27.067399999999999</v>
      </c>
      <c r="G65">
        <v>0.47639999999999999</v>
      </c>
      <c r="H65">
        <v>18.869800000000001</v>
      </c>
      <c r="I65">
        <v>50.819600000000001</v>
      </c>
    </row>
    <row r="66" spans="1:9" x14ac:dyDescent="0.35">
      <c r="A66">
        <v>12244</v>
      </c>
      <c r="B66">
        <v>-1901</v>
      </c>
      <c r="C66" s="1">
        <f t="shared" ref="C66:C71" si="2">((A66-$A$2)^2 +(B66-$B$2)^2)^(1/2)</f>
        <v>283.06359709436322</v>
      </c>
      <c r="D66" s="1">
        <f t="shared" si="1"/>
        <v>195.04087275570168</v>
      </c>
      <c r="E66">
        <v>4.7699999999999999E-2</v>
      </c>
      <c r="F66">
        <v>26.159099999999999</v>
      </c>
      <c r="G66">
        <v>0.42559999999999998</v>
      </c>
      <c r="H66">
        <v>19.860499999999998</v>
      </c>
      <c r="I66">
        <v>51.3992</v>
      </c>
    </row>
    <row r="67" spans="1:9" x14ac:dyDescent="0.35">
      <c r="A67">
        <v>12244</v>
      </c>
      <c r="B67">
        <v>-1905</v>
      </c>
      <c r="C67" s="1">
        <f t="shared" si="2"/>
        <v>287.06271091871196</v>
      </c>
      <c r="D67" s="1">
        <f t="shared" ref="D67:D71" si="3">C67-$C$22</f>
        <v>199.03998658005042</v>
      </c>
      <c r="E67">
        <v>2.87E-2</v>
      </c>
      <c r="F67">
        <v>26.738900000000001</v>
      </c>
      <c r="G67">
        <v>0.44169999999999998</v>
      </c>
      <c r="H67">
        <v>19.4238</v>
      </c>
      <c r="I67">
        <v>50.866</v>
      </c>
    </row>
    <row r="68" spans="1:9" x14ac:dyDescent="0.35">
      <c r="A68">
        <v>12244</v>
      </c>
      <c r="B68">
        <v>-1910</v>
      </c>
      <c r="C68" s="1">
        <f t="shared" si="2"/>
        <v>292.06163733020469</v>
      </c>
      <c r="D68" s="1">
        <f t="shared" si="3"/>
        <v>204.03891299154316</v>
      </c>
      <c r="E68">
        <v>4.1200000000000001E-2</v>
      </c>
      <c r="F68">
        <v>26.709299999999999</v>
      </c>
      <c r="G68">
        <v>0.5111</v>
      </c>
      <c r="H68">
        <v>19.056000000000001</v>
      </c>
      <c r="I68">
        <v>50.9482</v>
      </c>
    </row>
    <row r="69" spans="1:9" x14ac:dyDescent="0.35">
      <c r="A69">
        <v>12244</v>
      </c>
      <c r="B69">
        <v>-1914</v>
      </c>
      <c r="C69" s="1">
        <f t="shared" si="2"/>
        <v>296.06080456554866</v>
      </c>
      <c r="D69" s="1">
        <f t="shared" si="3"/>
        <v>208.03808022688713</v>
      </c>
      <c r="E69">
        <v>1.6799999999999999E-2</v>
      </c>
      <c r="F69">
        <v>26.267299999999999</v>
      </c>
      <c r="G69">
        <v>0.43880000000000002</v>
      </c>
      <c r="H69">
        <v>20.002700000000001</v>
      </c>
      <c r="I69">
        <v>51.240099999999998</v>
      </c>
    </row>
    <row r="70" spans="1:9" x14ac:dyDescent="0.35">
      <c r="A70">
        <v>12244</v>
      </c>
      <c r="B70">
        <v>-1919</v>
      </c>
      <c r="C70" s="1">
        <f t="shared" si="2"/>
        <v>301.05979472523393</v>
      </c>
      <c r="D70" s="1">
        <f t="shared" si="3"/>
        <v>213.0370703865724</v>
      </c>
      <c r="E70">
        <v>2.1100000000000001E-2</v>
      </c>
      <c r="F70">
        <v>26.4693</v>
      </c>
      <c r="G70">
        <v>0.45329999999999998</v>
      </c>
      <c r="H70">
        <v>19.591799999999999</v>
      </c>
      <c r="I70">
        <v>50.8947</v>
      </c>
    </row>
    <row r="71" spans="1:9" x14ac:dyDescent="0.35">
      <c r="A71">
        <v>12244</v>
      </c>
      <c r="B71">
        <v>-1923</v>
      </c>
      <c r="C71" s="1">
        <f t="shared" si="2"/>
        <v>305.05901068481813</v>
      </c>
      <c r="D71" s="1">
        <f t="shared" si="3"/>
        <v>217.0362863461566</v>
      </c>
      <c r="E71">
        <v>3.4000000000000002E-2</v>
      </c>
      <c r="F71">
        <v>27.2272</v>
      </c>
      <c r="G71">
        <v>0.52739999999999998</v>
      </c>
      <c r="H71">
        <v>18.747599999999998</v>
      </c>
      <c r="I71">
        <v>50.6755</v>
      </c>
    </row>
    <row r="72" spans="1:9" x14ac:dyDescent="0.35">
      <c r="C72" s="1"/>
      <c r="D72" s="1"/>
    </row>
    <row r="73" spans="1:9" x14ac:dyDescent="0.35">
      <c r="C73" s="1"/>
      <c r="D73" s="1"/>
    </row>
    <row r="74" spans="1:9" x14ac:dyDescent="0.35">
      <c r="C74" s="1"/>
      <c r="D74" s="1"/>
    </row>
    <row r="75" spans="1:9" x14ac:dyDescent="0.35">
      <c r="C75" s="1"/>
      <c r="D75" s="1"/>
    </row>
    <row r="76" spans="1:9" x14ac:dyDescent="0.35">
      <c r="C76" s="1"/>
      <c r="D76" s="1"/>
    </row>
    <row r="77" spans="1:9" x14ac:dyDescent="0.35">
      <c r="C77" s="1"/>
      <c r="D77" s="1"/>
    </row>
    <row r="78" spans="1:9" x14ac:dyDescent="0.35">
      <c r="C78" s="1"/>
      <c r="D78" s="1"/>
    </row>
    <row r="79" spans="1:9" x14ac:dyDescent="0.35">
      <c r="C79" s="1"/>
      <c r="D79" s="1"/>
    </row>
    <row r="80" spans="1:9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  <row r="102" spans="3:4" x14ac:dyDescent="0.35">
      <c r="C102" s="1"/>
      <c r="D102" s="1"/>
    </row>
    <row r="103" spans="3:4" x14ac:dyDescent="0.35">
      <c r="C103" s="1"/>
      <c r="D103" s="1"/>
    </row>
    <row r="104" spans="3:4" x14ac:dyDescent="0.35">
      <c r="C104" s="1"/>
      <c r="D104" s="1"/>
    </row>
    <row r="105" spans="3:4" x14ac:dyDescent="0.35">
      <c r="C105" s="1"/>
      <c r="D105" s="1"/>
    </row>
    <row r="106" spans="3:4" x14ac:dyDescent="0.35">
      <c r="C106" s="1"/>
      <c r="D106" s="1"/>
    </row>
    <row r="107" spans="3:4" x14ac:dyDescent="0.35">
      <c r="C107" s="1"/>
      <c r="D107" s="1"/>
    </row>
    <row r="108" spans="3:4" x14ac:dyDescent="0.35">
      <c r="C108" s="1"/>
      <c r="D108" s="1"/>
    </row>
    <row r="109" spans="3:4" x14ac:dyDescent="0.35">
      <c r="C109" s="1"/>
      <c r="D109" s="1"/>
    </row>
    <row r="110" spans="3:4" x14ac:dyDescent="0.35">
      <c r="C110" s="1"/>
      <c r="D110" s="1"/>
    </row>
    <row r="111" spans="3:4" x14ac:dyDescent="0.35">
      <c r="C111" s="1"/>
      <c r="D111" s="1"/>
    </row>
    <row r="112" spans="3:4" x14ac:dyDescent="0.35">
      <c r="C112" s="1"/>
      <c r="D112" s="1"/>
    </row>
    <row r="113" spans="3:4" x14ac:dyDescent="0.35">
      <c r="C113" s="1"/>
      <c r="D113" s="1"/>
    </row>
    <row r="114" spans="3:4" x14ac:dyDescent="0.35">
      <c r="C114" s="1"/>
      <c r="D114" s="1"/>
    </row>
    <row r="115" spans="3:4" x14ac:dyDescent="0.35">
      <c r="C115" s="1"/>
      <c r="D115" s="1"/>
    </row>
    <row r="116" spans="3:4" x14ac:dyDescent="0.35">
      <c r="C116" s="1"/>
      <c r="D116" s="1"/>
    </row>
    <row r="117" spans="3:4" x14ac:dyDescent="0.35">
      <c r="C117" s="1"/>
      <c r="D117" s="1"/>
    </row>
    <row r="118" spans="3:4" x14ac:dyDescent="0.35">
      <c r="C118" s="1"/>
      <c r="D118" s="1"/>
    </row>
    <row r="119" spans="3:4" x14ac:dyDescent="0.35">
      <c r="C119" s="1"/>
      <c r="D119" s="1"/>
    </row>
    <row r="120" spans="3:4" x14ac:dyDescent="0.35">
      <c r="C120" s="1"/>
      <c r="D120" s="1"/>
    </row>
    <row r="121" spans="3:4" x14ac:dyDescent="0.35">
      <c r="C121" s="1"/>
      <c r="D121" s="1"/>
    </row>
    <row r="122" spans="3:4" x14ac:dyDescent="0.35">
      <c r="C122" s="1"/>
      <c r="D122" s="1"/>
    </row>
    <row r="123" spans="3:4" x14ac:dyDescent="0.35">
      <c r="C123" s="1"/>
      <c r="D123" s="1"/>
    </row>
    <row r="124" spans="3:4" x14ac:dyDescent="0.35">
      <c r="C124" s="1"/>
      <c r="D124" s="1"/>
    </row>
    <row r="125" spans="3:4" x14ac:dyDescent="0.35">
      <c r="C125" s="1"/>
      <c r="D125" s="1"/>
    </row>
    <row r="126" spans="3:4" x14ac:dyDescent="0.35">
      <c r="C126" s="1"/>
      <c r="D126" s="1"/>
    </row>
    <row r="127" spans="3:4" x14ac:dyDescent="0.35">
      <c r="C127" s="1"/>
      <c r="D127" s="1"/>
    </row>
    <row r="128" spans="3:4" x14ac:dyDescent="0.35">
      <c r="C128" s="1"/>
      <c r="D128" s="1"/>
    </row>
    <row r="129" spans="3:4" x14ac:dyDescent="0.35">
      <c r="C129" s="1"/>
      <c r="D129" s="1"/>
    </row>
    <row r="130" spans="3:4" x14ac:dyDescent="0.35">
      <c r="C130" s="1"/>
      <c r="D130" s="1"/>
    </row>
    <row r="131" spans="3:4" x14ac:dyDescent="0.35">
      <c r="C131" s="1"/>
      <c r="D131" s="1"/>
    </row>
    <row r="132" spans="3:4" x14ac:dyDescent="0.35">
      <c r="C132" s="1"/>
      <c r="D132" s="1"/>
    </row>
    <row r="133" spans="3:4" x14ac:dyDescent="0.35">
      <c r="C133" s="1"/>
      <c r="D133" s="1"/>
    </row>
    <row r="134" spans="3:4" x14ac:dyDescent="0.35">
      <c r="C134" s="1"/>
      <c r="D134" s="1"/>
    </row>
    <row r="135" spans="3:4" x14ac:dyDescent="0.35">
      <c r="C135" s="1"/>
      <c r="D135" s="1"/>
    </row>
    <row r="136" spans="3:4" x14ac:dyDescent="0.35">
      <c r="C136" s="1"/>
      <c r="D136" s="1"/>
    </row>
    <row r="137" spans="3:4" x14ac:dyDescent="0.35">
      <c r="C137" s="1"/>
      <c r="D137" s="1"/>
    </row>
    <row r="138" spans="3:4" x14ac:dyDescent="0.35">
      <c r="C138" s="1"/>
      <c r="D138" s="1"/>
    </row>
    <row r="139" spans="3:4" x14ac:dyDescent="0.35">
      <c r="C139" s="1"/>
      <c r="D139" s="1"/>
    </row>
    <row r="140" spans="3:4" x14ac:dyDescent="0.35">
      <c r="C140" s="1"/>
      <c r="D140" s="1"/>
    </row>
    <row r="141" spans="3:4" x14ac:dyDescent="0.35">
      <c r="C141" s="1"/>
      <c r="D141" s="1"/>
    </row>
    <row r="142" spans="3:4" x14ac:dyDescent="0.35">
      <c r="C142" s="1"/>
      <c r="D142" s="1"/>
    </row>
    <row r="143" spans="3:4" x14ac:dyDescent="0.35">
      <c r="C143" s="1"/>
      <c r="D143" s="1"/>
    </row>
    <row r="144" spans="3:4" x14ac:dyDescent="0.35">
      <c r="C144" s="1"/>
      <c r="D144" s="1"/>
    </row>
    <row r="145" spans="3:4" x14ac:dyDescent="0.35">
      <c r="C145" s="1"/>
      <c r="D145" s="1"/>
    </row>
    <row r="146" spans="3:4" x14ac:dyDescent="0.35">
      <c r="C146" s="1"/>
      <c r="D146" s="1"/>
    </row>
    <row r="147" spans="3:4" x14ac:dyDescent="0.35">
      <c r="C147" s="1"/>
      <c r="D147" s="1"/>
    </row>
    <row r="148" spans="3:4" x14ac:dyDescent="0.35">
      <c r="C148" s="1"/>
      <c r="D148" s="1"/>
    </row>
    <row r="149" spans="3:4" x14ac:dyDescent="0.35">
      <c r="C149" s="1"/>
      <c r="D149" s="1"/>
    </row>
    <row r="150" spans="3:4" x14ac:dyDescent="0.35">
      <c r="C150" s="1"/>
      <c r="D150" s="1"/>
    </row>
    <row r="151" spans="3:4" x14ac:dyDescent="0.35">
      <c r="C151" s="1"/>
      <c r="D151" s="1"/>
    </row>
    <row r="152" spans="3:4" x14ac:dyDescent="0.35">
      <c r="C152" s="1"/>
      <c r="D152" s="1"/>
    </row>
    <row r="153" spans="3:4" x14ac:dyDescent="0.35">
      <c r="C153" s="1"/>
      <c r="D153" s="1"/>
    </row>
    <row r="154" spans="3:4" x14ac:dyDescent="0.35">
      <c r="C154" s="1"/>
      <c r="D154" s="1"/>
    </row>
    <row r="155" spans="3:4" x14ac:dyDescent="0.35">
      <c r="C155" s="1"/>
      <c r="D155" s="1"/>
    </row>
    <row r="156" spans="3:4" x14ac:dyDescent="0.35">
      <c r="C156" s="1"/>
      <c r="D156" s="1"/>
    </row>
    <row r="157" spans="3:4" x14ac:dyDescent="0.35">
      <c r="C157" s="1"/>
      <c r="D157" s="1"/>
    </row>
    <row r="158" spans="3:4" x14ac:dyDescent="0.35">
      <c r="C158" s="1"/>
      <c r="D158" s="1"/>
    </row>
    <row r="159" spans="3:4" x14ac:dyDescent="0.35">
      <c r="C159" s="1"/>
      <c r="D159" s="1"/>
    </row>
    <row r="160" spans="3:4" x14ac:dyDescent="0.35">
      <c r="C160" s="1"/>
      <c r="D160" s="1"/>
    </row>
    <row r="161" spans="3:4" x14ac:dyDescent="0.35">
      <c r="C161" s="1"/>
      <c r="D161" s="1"/>
    </row>
    <row r="162" spans="3:4" x14ac:dyDescent="0.35">
      <c r="C162" s="1"/>
      <c r="D162" s="1"/>
    </row>
    <row r="163" spans="3:4" x14ac:dyDescent="0.35">
      <c r="C163" s="1"/>
      <c r="D163" s="1"/>
    </row>
    <row r="164" spans="3:4" x14ac:dyDescent="0.35">
      <c r="C164" s="1"/>
      <c r="D164" s="1"/>
    </row>
    <row r="165" spans="3:4" x14ac:dyDescent="0.35">
      <c r="C165" s="1"/>
      <c r="D165" s="1"/>
    </row>
    <row r="166" spans="3:4" x14ac:dyDescent="0.35">
      <c r="C166" s="1"/>
      <c r="D166" s="1"/>
    </row>
    <row r="167" spans="3:4" x14ac:dyDescent="0.35">
      <c r="C167" s="1"/>
      <c r="D167" s="1"/>
    </row>
    <row r="168" spans="3:4" x14ac:dyDescent="0.35">
      <c r="C168" s="1"/>
      <c r="D168" s="1"/>
    </row>
    <row r="169" spans="3:4" x14ac:dyDescent="0.35">
      <c r="C169" s="1"/>
      <c r="D169" s="1"/>
    </row>
    <row r="170" spans="3:4" x14ac:dyDescent="0.35">
      <c r="C170" s="1"/>
      <c r="D170" s="1"/>
    </row>
    <row r="171" spans="3:4" x14ac:dyDescent="0.35">
      <c r="C171" s="1"/>
      <c r="D171" s="1"/>
    </row>
    <row r="172" spans="3:4" x14ac:dyDescent="0.35">
      <c r="C172" s="1"/>
      <c r="D172" s="1"/>
    </row>
    <row r="173" spans="3:4" x14ac:dyDescent="0.35">
      <c r="C173" s="1"/>
      <c r="D173" s="1"/>
    </row>
    <row r="174" spans="3:4" x14ac:dyDescent="0.35">
      <c r="C174" s="1"/>
      <c r="D174" s="1"/>
    </row>
    <row r="175" spans="3:4" x14ac:dyDescent="0.35">
      <c r="C175" s="1"/>
      <c r="D175" s="1"/>
    </row>
    <row r="176" spans="3:4" x14ac:dyDescent="0.35">
      <c r="C176" s="1"/>
      <c r="D176" s="1"/>
    </row>
    <row r="177" spans="3:4" x14ac:dyDescent="0.35">
      <c r="C177" s="1"/>
      <c r="D177" s="1"/>
    </row>
    <row r="178" spans="3:4" x14ac:dyDescent="0.35">
      <c r="C178" s="1"/>
      <c r="D178" s="1"/>
    </row>
    <row r="179" spans="3:4" x14ac:dyDescent="0.35">
      <c r="C179" s="1"/>
      <c r="D179" s="1"/>
    </row>
    <row r="180" spans="3:4" x14ac:dyDescent="0.35">
      <c r="C180" s="1"/>
      <c r="D180" s="1"/>
    </row>
    <row r="181" spans="3:4" x14ac:dyDescent="0.35">
      <c r="C181" s="1"/>
      <c r="D181" s="1"/>
    </row>
    <row r="182" spans="3:4" x14ac:dyDescent="0.35">
      <c r="C182" s="1"/>
      <c r="D182" s="1"/>
    </row>
    <row r="183" spans="3:4" x14ac:dyDescent="0.35">
      <c r="C183" s="1"/>
      <c r="D183" s="1"/>
    </row>
    <row r="184" spans="3:4" x14ac:dyDescent="0.35">
      <c r="C184" s="1"/>
      <c r="D184" s="1"/>
    </row>
    <row r="185" spans="3:4" x14ac:dyDescent="0.35">
      <c r="C185" s="1"/>
      <c r="D185" s="1"/>
    </row>
    <row r="186" spans="3:4" x14ac:dyDescent="0.35">
      <c r="C186" s="1"/>
      <c r="D186" s="1"/>
    </row>
    <row r="187" spans="3:4" x14ac:dyDescent="0.35">
      <c r="C187" s="1"/>
      <c r="D187" s="1"/>
    </row>
    <row r="188" spans="3:4" x14ac:dyDescent="0.35">
      <c r="C188" s="1"/>
      <c r="D188" s="1"/>
    </row>
    <row r="189" spans="3:4" x14ac:dyDescent="0.35">
      <c r="C189" s="1"/>
      <c r="D189" s="1"/>
    </row>
    <row r="190" spans="3:4" x14ac:dyDescent="0.35">
      <c r="C190" s="1"/>
      <c r="D190" s="1"/>
    </row>
    <row r="191" spans="3:4" x14ac:dyDescent="0.35">
      <c r="C191" s="1"/>
      <c r="D191" s="1"/>
    </row>
    <row r="192" spans="3:4" x14ac:dyDescent="0.35">
      <c r="C192" s="1"/>
      <c r="D192" s="1"/>
    </row>
    <row r="193" spans="3:4" x14ac:dyDescent="0.35">
      <c r="C193" s="1"/>
      <c r="D193" s="1"/>
    </row>
    <row r="194" spans="3:4" x14ac:dyDescent="0.35">
      <c r="C194" s="1"/>
      <c r="D194" s="1"/>
    </row>
    <row r="195" spans="3:4" x14ac:dyDescent="0.35">
      <c r="C195" s="1"/>
      <c r="D195" s="1"/>
    </row>
    <row r="196" spans="3:4" x14ac:dyDescent="0.35">
      <c r="C196" s="1"/>
      <c r="D196" s="1"/>
    </row>
    <row r="197" spans="3:4" x14ac:dyDescent="0.35">
      <c r="C197" s="1"/>
      <c r="D197" s="1"/>
    </row>
    <row r="198" spans="3:4" x14ac:dyDescent="0.35">
      <c r="C198" s="1"/>
      <c r="D198" s="1"/>
    </row>
    <row r="199" spans="3:4" x14ac:dyDescent="0.35">
      <c r="C199" s="1"/>
      <c r="D199" s="1"/>
    </row>
    <row r="200" spans="3:4" x14ac:dyDescent="0.35">
      <c r="C200" s="1"/>
      <c r="D200" s="1"/>
    </row>
    <row r="201" spans="3:4" x14ac:dyDescent="0.35">
      <c r="C201" s="1"/>
      <c r="D201" s="1"/>
    </row>
    <row r="202" spans="3:4" x14ac:dyDescent="0.35">
      <c r="C202" s="1"/>
      <c r="D202" s="1"/>
    </row>
    <row r="203" spans="3:4" x14ac:dyDescent="0.35">
      <c r="C203" s="1"/>
      <c r="D203" s="1"/>
    </row>
    <row r="204" spans="3:4" x14ac:dyDescent="0.35">
      <c r="C204" s="1"/>
      <c r="D204" s="1"/>
    </row>
    <row r="205" spans="3:4" x14ac:dyDescent="0.35">
      <c r="C205" s="1"/>
      <c r="D205" s="1"/>
    </row>
    <row r="206" spans="3:4" x14ac:dyDescent="0.35">
      <c r="C206" s="1"/>
      <c r="D206" s="1"/>
    </row>
    <row r="207" spans="3:4" x14ac:dyDescent="0.35">
      <c r="C207" s="1"/>
      <c r="D207" s="1"/>
    </row>
    <row r="208" spans="3:4" x14ac:dyDescent="0.35">
      <c r="C208" s="1"/>
      <c r="D208" s="1"/>
    </row>
    <row r="209" spans="3:4" x14ac:dyDescent="0.35">
      <c r="C209" s="1"/>
      <c r="D209" s="1"/>
    </row>
    <row r="210" spans="3:4" x14ac:dyDescent="0.35">
      <c r="C210" s="1"/>
      <c r="D210" s="1"/>
    </row>
    <row r="211" spans="3:4" x14ac:dyDescent="0.35">
      <c r="C211" s="1"/>
      <c r="D211" s="1"/>
    </row>
    <row r="212" spans="3:4" x14ac:dyDescent="0.35">
      <c r="C212" s="1"/>
      <c r="D212" s="1"/>
    </row>
    <row r="213" spans="3:4" x14ac:dyDescent="0.35">
      <c r="C213" s="1"/>
      <c r="D213" s="1"/>
    </row>
    <row r="214" spans="3:4" x14ac:dyDescent="0.35">
      <c r="C214" s="1"/>
      <c r="D214" s="1"/>
    </row>
    <row r="215" spans="3:4" x14ac:dyDescent="0.35">
      <c r="C215" s="1"/>
      <c r="D215" s="1"/>
    </row>
    <row r="216" spans="3:4" x14ac:dyDescent="0.35">
      <c r="C216" s="1"/>
      <c r="D216" s="1"/>
    </row>
    <row r="217" spans="3:4" x14ac:dyDescent="0.35">
      <c r="C217" s="1"/>
      <c r="D217" s="1"/>
    </row>
    <row r="218" spans="3:4" x14ac:dyDescent="0.35">
      <c r="C218" s="1"/>
      <c r="D218" s="1"/>
    </row>
    <row r="219" spans="3:4" x14ac:dyDescent="0.35">
      <c r="C219" s="1"/>
      <c r="D219" s="1"/>
    </row>
    <row r="220" spans="3:4" x14ac:dyDescent="0.35">
      <c r="C220" s="1"/>
      <c r="D220" s="1"/>
    </row>
    <row r="221" spans="3:4" x14ac:dyDescent="0.35">
      <c r="C221" s="1"/>
      <c r="D221" s="1"/>
    </row>
    <row r="222" spans="3:4" x14ac:dyDescent="0.35">
      <c r="C222" s="1"/>
      <c r="D222" s="1"/>
    </row>
    <row r="223" spans="3:4" x14ac:dyDescent="0.35">
      <c r="C223" s="1"/>
      <c r="D223" s="1"/>
    </row>
    <row r="224" spans="3:4" x14ac:dyDescent="0.35">
      <c r="C224" s="1"/>
      <c r="D224" s="1"/>
    </row>
    <row r="225" spans="3:4" x14ac:dyDescent="0.35">
      <c r="C225" s="1"/>
      <c r="D225" s="1"/>
    </row>
    <row r="226" spans="3:4" x14ac:dyDescent="0.35">
      <c r="C226" s="1"/>
      <c r="D226" s="1"/>
    </row>
    <row r="227" spans="3:4" x14ac:dyDescent="0.35">
      <c r="C227" s="1"/>
      <c r="D227" s="1"/>
    </row>
    <row r="228" spans="3:4" x14ac:dyDescent="0.35">
      <c r="C228" s="1"/>
      <c r="D228" s="1"/>
    </row>
    <row r="229" spans="3:4" x14ac:dyDescent="0.35">
      <c r="C229" s="1"/>
      <c r="D229" s="1"/>
    </row>
    <row r="230" spans="3:4" x14ac:dyDescent="0.35">
      <c r="C230" s="1"/>
      <c r="D230" s="1"/>
    </row>
    <row r="231" spans="3:4" x14ac:dyDescent="0.35">
      <c r="C231" s="1"/>
      <c r="D231" s="1"/>
    </row>
    <row r="232" spans="3:4" x14ac:dyDescent="0.35">
      <c r="C232" s="1"/>
      <c r="D232" s="1"/>
    </row>
    <row r="233" spans="3:4" x14ac:dyDescent="0.35">
      <c r="C233" s="1"/>
      <c r="D233" s="1"/>
    </row>
    <row r="234" spans="3:4" x14ac:dyDescent="0.35">
      <c r="C234" s="1"/>
      <c r="D234" s="1"/>
    </row>
    <row r="235" spans="3:4" x14ac:dyDescent="0.35">
      <c r="C235" s="1"/>
      <c r="D235" s="1"/>
    </row>
    <row r="236" spans="3:4" x14ac:dyDescent="0.35">
      <c r="C236" s="1"/>
      <c r="D236" s="1"/>
    </row>
    <row r="237" spans="3:4" x14ac:dyDescent="0.35">
      <c r="C237" s="1"/>
      <c r="D237" s="1"/>
    </row>
    <row r="238" spans="3:4" x14ac:dyDescent="0.35">
      <c r="C238" s="1"/>
      <c r="D238" s="1"/>
    </row>
    <row r="239" spans="3:4" x14ac:dyDescent="0.35">
      <c r="C239" s="1"/>
      <c r="D239" s="1"/>
    </row>
    <row r="240" spans="3:4" x14ac:dyDescent="0.35">
      <c r="C240" s="1"/>
      <c r="D240" s="1"/>
    </row>
    <row r="241" spans="3:4" x14ac:dyDescent="0.35">
      <c r="C241" s="1"/>
      <c r="D241" s="1"/>
    </row>
    <row r="242" spans="3:4" x14ac:dyDescent="0.35">
      <c r="C242" s="1"/>
      <c r="D242" s="1"/>
    </row>
    <row r="243" spans="3:4" x14ac:dyDescent="0.35">
      <c r="C243" s="1"/>
      <c r="D243" s="1"/>
    </row>
    <row r="244" spans="3:4" x14ac:dyDescent="0.35">
      <c r="C244" s="1"/>
      <c r="D244" s="1"/>
    </row>
    <row r="245" spans="3:4" x14ac:dyDescent="0.35">
      <c r="C245" s="1"/>
      <c r="D245" s="1"/>
    </row>
    <row r="246" spans="3:4" x14ac:dyDescent="0.35">
      <c r="C246" s="1"/>
      <c r="D246" s="1"/>
    </row>
    <row r="247" spans="3:4" x14ac:dyDescent="0.35">
      <c r="C247" s="1"/>
      <c r="D247" s="1"/>
    </row>
    <row r="248" spans="3:4" x14ac:dyDescent="0.35">
      <c r="C248" s="1"/>
      <c r="D248" s="1"/>
    </row>
    <row r="249" spans="3:4" x14ac:dyDescent="0.35">
      <c r="C249" s="1"/>
      <c r="D249" s="1"/>
    </row>
    <row r="250" spans="3:4" x14ac:dyDescent="0.35">
      <c r="C250" s="1"/>
      <c r="D250" s="1"/>
    </row>
    <row r="251" spans="3:4" x14ac:dyDescent="0.35">
      <c r="C251" s="1"/>
      <c r="D251" s="1"/>
    </row>
    <row r="252" spans="3:4" x14ac:dyDescent="0.35">
      <c r="C252" s="1"/>
      <c r="D252" s="1"/>
    </row>
    <row r="253" spans="3:4" x14ac:dyDescent="0.35">
      <c r="C253" s="1"/>
      <c r="D253" s="1"/>
    </row>
    <row r="254" spans="3:4" x14ac:dyDescent="0.35">
      <c r="C254" s="1"/>
      <c r="D254" s="1"/>
    </row>
    <row r="255" spans="3:4" x14ac:dyDescent="0.35">
      <c r="C255" s="1"/>
      <c r="D255" s="1"/>
    </row>
    <row r="256" spans="3:4" x14ac:dyDescent="0.35">
      <c r="C256" s="1"/>
      <c r="D256" s="1"/>
    </row>
    <row r="257" spans="3:4" x14ac:dyDescent="0.35">
      <c r="C257" s="1"/>
      <c r="D257" s="1"/>
    </row>
    <row r="258" spans="3:4" x14ac:dyDescent="0.35">
      <c r="C258" s="1"/>
      <c r="D258" s="1"/>
    </row>
    <row r="259" spans="3:4" x14ac:dyDescent="0.35">
      <c r="C259" s="1"/>
      <c r="D259" s="1"/>
    </row>
    <row r="260" spans="3:4" x14ac:dyDescent="0.35">
      <c r="C260" s="1"/>
      <c r="D260" s="1"/>
    </row>
    <row r="261" spans="3:4" x14ac:dyDescent="0.35">
      <c r="C261" s="1"/>
      <c r="D261" s="1"/>
    </row>
    <row r="262" spans="3:4" x14ac:dyDescent="0.35">
      <c r="C262" s="1"/>
      <c r="D262" s="1"/>
    </row>
    <row r="263" spans="3:4" x14ac:dyDescent="0.35">
      <c r="C263" s="1"/>
      <c r="D263" s="1"/>
    </row>
    <row r="264" spans="3:4" x14ac:dyDescent="0.35">
      <c r="C264" s="1"/>
      <c r="D264" s="1"/>
    </row>
    <row r="265" spans="3:4" x14ac:dyDescent="0.35">
      <c r="C265" s="1"/>
      <c r="D265" s="1"/>
    </row>
    <row r="266" spans="3:4" x14ac:dyDescent="0.35">
      <c r="C266" s="1"/>
      <c r="D266" s="1"/>
    </row>
    <row r="267" spans="3:4" x14ac:dyDescent="0.35">
      <c r="C267" s="1"/>
      <c r="D267" s="1"/>
    </row>
    <row r="268" spans="3:4" x14ac:dyDescent="0.35">
      <c r="C268" s="1"/>
      <c r="D268" s="1"/>
    </row>
    <row r="269" spans="3:4" x14ac:dyDescent="0.35">
      <c r="C269" s="1"/>
      <c r="D269" s="1"/>
    </row>
    <row r="270" spans="3:4" x14ac:dyDescent="0.35">
      <c r="C270" s="1"/>
      <c r="D270" s="1"/>
    </row>
    <row r="271" spans="3:4" x14ac:dyDescent="0.35">
      <c r="C271" s="1"/>
      <c r="D271" s="1"/>
    </row>
    <row r="272" spans="3:4" x14ac:dyDescent="0.35">
      <c r="C272" s="1"/>
      <c r="D272" s="1"/>
    </row>
    <row r="273" spans="3:4" x14ac:dyDescent="0.35">
      <c r="C273" s="1"/>
      <c r="D273" s="1"/>
    </row>
    <row r="274" spans="3:4" x14ac:dyDescent="0.35">
      <c r="C274" s="1"/>
      <c r="D274" s="1"/>
    </row>
    <row r="275" spans="3:4" x14ac:dyDescent="0.35">
      <c r="C275" s="1"/>
      <c r="D275" s="1"/>
    </row>
    <row r="276" spans="3:4" x14ac:dyDescent="0.35">
      <c r="C276" s="1"/>
      <c r="D276" s="1"/>
    </row>
    <row r="277" spans="3:4" x14ac:dyDescent="0.35">
      <c r="C277" s="1"/>
      <c r="D277" s="1"/>
    </row>
    <row r="278" spans="3:4" x14ac:dyDescent="0.35">
      <c r="C278" s="1"/>
      <c r="D278" s="1"/>
    </row>
    <row r="279" spans="3:4" x14ac:dyDescent="0.35">
      <c r="C279" s="1"/>
      <c r="D279" s="1"/>
    </row>
    <row r="280" spans="3:4" x14ac:dyDescent="0.35">
      <c r="C280" s="1"/>
      <c r="D280" s="1"/>
    </row>
    <row r="281" spans="3:4" x14ac:dyDescent="0.35">
      <c r="C281" s="1"/>
      <c r="D281" s="1"/>
    </row>
    <row r="282" spans="3:4" x14ac:dyDescent="0.35">
      <c r="C282" s="1"/>
      <c r="D282" s="1"/>
    </row>
    <row r="283" spans="3:4" x14ac:dyDescent="0.35">
      <c r="C283" s="1"/>
      <c r="D283" s="1"/>
    </row>
    <row r="284" spans="3:4" x14ac:dyDescent="0.35">
      <c r="C284" s="1"/>
      <c r="D284" s="1"/>
    </row>
    <row r="285" spans="3:4" x14ac:dyDescent="0.35">
      <c r="C285" s="1"/>
      <c r="D285" s="1"/>
    </row>
    <row r="286" spans="3:4" x14ac:dyDescent="0.35">
      <c r="C286" s="1"/>
      <c r="D286" s="1"/>
    </row>
    <row r="287" spans="3:4" x14ac:dyDescent="0.35">
      <c r="C287" s="1"/>
      <c r="D287" s="1"/>
    </row>
    <row r="288" spans="3:4" x14ac:dyDescent="0.35">
      <c r="C288" s="1"/>
      <c r="D28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AKHATOVA</dc:creator>
  <cp:lastModifiedBy>AKHATOVA</cp:lastModifiedBy>
  <dcterms:created xsi:type="dcterms:W3CDTF">2018-09-14T10:09:46Z</dcterms:created>
  <dcterms:modified xsi:type="dcterms:W3CDTF">2019-01-08T13:31:31Z</dcterms:modified>
</cp:coreProperties>
</file>