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TOVA\Desktop\"/>
    </mc:Choice>
  </mc:AlternateContent>
  <bookViews>
    <workbookView xWindow="0" yWindow="0" windowWidth="30720" windowHeight="13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6" i="1"/>
  <c r="C21" i="1" l="1"/>
  <c r="D21" i="1"/>
  <c r="E21" i="1"/>
  <c r="E20" i="1"/>
  <c r="C19" i="1"/>
  <c r="D19" i="1"/>
  <c r="E19" i="1"/>
  <c r="C20" i="1"/>
  <c r="D20" i="1"/>
  <c r="B20" i="1"/>
  <c r="B19" i="1"/>
  <c r="B23" i="1" l="1"/>
  <c r="B24" i="1" s="1"/>
  <c r="C23" i="1"/>
  <c r="E23" i="1"/>
  <c r="E24" i="1" s="1"/>
  <c r="D23" i="1"/>
  <c r="D24" i="1" l="1"/>
  <c r="C24" i="1"/>
</calcChain>
</file>

<file path=xl/sharedStrings.xml><?xml version="1.0" encoding="utf-8"?>
<sst xmlns="http://schemas.openxmlformats.org/spreadsheetml/2006/main" count="26" uniqueCount="26">
  <si>
    <t>Distance, µm</t>
  </si>
  <si>
    <t>FCC lattice param, A</t>
  </si>
  <si>
    <t>X_C</t>
  </si>
  <si>
    <t>X_Cr</t>
  </si>
  <si>
    <t>X_Fe</t>
  </si>
  <si>
    <t>X_Ni</t>
  </si>
  <si>
    <t>X_Mn</t>
  </si>
  <si>
    <t>z_C</t>
  </si>
  <si>
    <t>z_Cr</t>
  </si>
  <si>
    <t>z_Fe</t>
  </si>
  <si>
    <t>z_Ni</t>
  </si>
  <si>
    <t>z_Mn</t>
  </si>
  <si>
    <t>Nb_precip</t>
  </si>
  <si>
    <t>Nb_matrix</t>
  </si>
  <si>
    <t>el.density</t>
  </si>
  <si>
    <t>X_C_precip</t>
  </si>
  <si>
    <t>X_Cr_precip</t>
  </si>
  <si>
    <t>Q</t>
  </si>
  <si>
    <t>sample</t>
  </si>
  <si>
    <t>e3_epma</t>
  </si>
  <si>
    <t>c23c6 lattice param, A</t>
  </si>
  <si>
    <t>Q*100/2*pi*el.density^2</t>
  </si>
  <si>
    <t>Q*100/el.density^2</t>
  </si>
  <si>
    <t>at.volume matix</t>
  </si>
  <si>
    <t>at.volume precip</t>
  </si>
  <si>
    <t>e3_fit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</si>
</sst>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28" sqref="D28"/>
    </sheetView>
  </sheetViews>
  <sheetFormatPr baseColWidth="10" defaultRowHeight="14.5" x14ac:dyDescent="0.35"/>
  <cols>
    <col min="1" max="1" width="21.81640625" customWidth="1"/>
    <col min="2" max="2" width="12.453125" bestFit="1" customWidth="1"/>
    <col min="5" max="5" width="10.90625" style="1"/>
  </cols>
  <sheetData>
    <row r="1" spans="1:5" x14ac:dyDescent="0.35">
      <c r="A1" t="s">
        <v>18</v>
      </c>
      <c r="B1" s="1" t="s">
        <v>25</v>
      </c>
      <c r="C1" s="1"/>
      <c r="D1" s="1" t="s">
        <v>19</v>
      </c>
    </row>
    <row r="2" spans="1:5" x14ac:dyDescent="0.35">
      <c r="A2" t="s">
        <v>0</v>
      </c>
      <c r="B2" s="1">
        <v>9</v>
      </c>
      <c r="C2" s="1">
        <v>18</v>
      </c>
      <c r="D2" s="1">
        <v>9</v>
      </c>
      <c r="E2" s="1">
        <v>18</v>
      </c>
    </row>
    <row r="3" spans="1:5" x14ac:dyDescent="0.35">
      <c r="A3" t="s">
        <v>1</v>
      </c>
      <c r="B3" s="1">
        <v>3.56</v>
      </c>
      <c r="C3" s="1">
        <v>3.59</v>
      </c>
      <c r="D3" s="1">
        <v>3.5539999999999998</v>
      </c>
      <c r="E3" s="1">
        <v>3.5539999999999998</v>
      </c>
    </row>
    <row r="4" spans="1:5" x14ac:dyDescent="0.35">
      <c r="A4" t="s">
        <v>20</v>
      </c>
      <c r="B4" s="1">
        <v>10.65</v>
      </c>
      <c r="C4" s="1">
        <v>10.65</v>
      </c>
      <c r="D4" s="1">
        <v>10.65</v>
      </c>
      <c r="E4" s="1">
        <v>10.65</v>
      </c>
    </row>
    <row r="5" spans="1:5" x14ac:dyDescent="0.35">
      <c r="A5" t="s">
        <v>2</v>
      </c>
      <c r="B5" s="1">
        <v>6.2123021700000005E-3</v>
      </c>
      <c r="C5" s="1">
        <v>6.68220438E-3</v>
      </c>
      <c r="D5" s="1">
        <v>6.2060000000000006E-3</v>
      </c>
      <c r="E5" s="1">
        <v>6.6810000000000003E-3</v>
      </c>
    </row>
    <row r="6" spans="1:5" x14ac:dyDescent="0.35">
      <c r="A6" t="s">
        <v>7</v>
      </c>
      <c r="B6" s="1">
        <v>12</v>
      </c>
      <c r="C6" s="1">
        <v>12</v>
      </c>
      <c r="D6" s="1">
        <v>12</v>
      </c>
      <c r="E6" s="1">
        <v>12</v>
      </c>
    </row>
    <row r="7" spans="1:5" x14ac:dyDescent="0.35">
      <c r="A7" t="s">
        <v>3</v>
      </c>
      <c r="B7" s="1">
        <v>9.9130353547378591E-2</v>
      </c>
      <c r="C7" s="1">
        <v>0.182915077204202</v>
      </c>
      <c r="D7" s="1">
        <v>0.15887700000000002</v>
      </c>
      <c r="E7" s="1">
        <v>0.189329</v>
      </c>
    </row>
    <row r="8" spans="1:5" x14ac:dyDescent="0.35">
      <c r="A8" t="s">
        <v>8</v>
      </c>
      <c r="B8" s="1">
        <v>24</v>
      </c>
      <c r="C8" s="1">
        <v>24</v>
      </c>
      <c r="D8" s="1">
        <v>24</v>
      </c>
      <c r="E8" s="1">
        <v>24</v>
      </c>
    </row>
    <row r="9" spans="1:5" x14ac:dyDescent="0.35">
      <c r="A9" t="s">
        <v>4</v>
      </c>
      <c r="B9" s="1">
        <v>0.77392772721589098</v>
      </c>
      <c r="C9" s="1">
        <v>0.58251129864192297</v>
      </c>
      <c r="D9" s="1">
        <v>0.49688399999999999</v>
      </c>
      <c r="E9" s="1">
        <v>0.40525699999999998</v>
      </c>
    </row>
    <row r="10" spans="1:5" x14ac:dyDescent="0.35">
      <c r="A10" t="s">
        <v>9</v>
      </c>
      <c r="B10" s="1">
        <v>26</v>
      </c>
      <c r="C10" s="1">
        <v>26</v>
      </c>
      <c r="D10" s="1">
        <v>26</v>
      </c>
      <c r="E10" s="1">
        <v>26</v>
      </c>
    </row>
    <row r="11" spans="1:5" x14ac:dyDescent="0.35">
      <c r="A11" t="s">
        <v>5</v>
      </c>
      <c r="B11" s="1">
        <v>0.12069371147432094</v>
      </c>
      <c r="C11" s="1">
        <v>0.22786545359588031</v>
      </c>
      <c r="D11" s="1">
        <v>0.31715499999999996</v>
      </c>
      <c r="E11" s="1">
        <v>0.37035099999999999</v>
      </c>
    </row>
    <row r="12" spans="1:5" x14ac:dyDescent="0.35">
      <c r="A12" t="s">
        <v>10</v>
      </c>
      <c r="B12" s="1">
        <v>28</v>
      </c>
      <c r="C12" s="1">
        <v>28</v>
      </c>
      <c r="D12" s="1">
        <v>28</v>
      </c>
      <c r="E12" s="1">
        <v>28</v>
      </c>
    </row>
    <row r="13" spans="1:5" x14ac:dyDescent="0.35">
      <c r="A13" t="s">
        <v>6</v>
      </c>
      <c r="B13" s="1">
        <v>3.5905592409537498E-5</v>
      </c>
      <c r="C13" s="1">
        <v>2.5966177994674001E-5</v>
      </c>
      <c r="D13" s="1">
        <v>1.1720000000000001E-3</v>
      </c>
      <c r="E13" s="1">
        <v>0</v>
      </c>
    </row>
    <row r="14" spans="1:5" x14ac:dyDescent="0.35">
      <c r="A14" t="s">
        <v>11</v>
      </c>
      <c r="B14" s="1">
        <v>25</v>
      </c>
      <c r="C14" s="1">
        <v>25</v>
      </c>
      <c r="D14" s="1">
        <v>25</v>
      </c>
      <c r="E14" s="1">
        <v>25</v>
      </c>
    </row>
    <row r="15" spans="1:5" x14ac:dyDescent="0.35">
      <c r="A15" t="s">
        <v>15</v>
      </c>
      <c r="B15" s="1">
        <v>0.21</v>
      </c>
      <c r="C15" s="1">
        <v>0.21</v>
      </c>
      <c r="D15" s="1">
        <v>0.21</v>
      </c>
      <c r="E15" s="1">
        <v>0.21</v>
      </c>
    </row>
    <row r="16" spans="1:5" x14ac:dyDescent="0.35">
      <c r="A16" t="s">
        <v>16</v>
      </c>
      <c r="B16" s="1">
        <v>0.79</v>
      </c>
      <c r="C16" s="1">
        <v>0.79</v>
      </c>
      <c r="D16" s="1">
        <v>0.79</v>
      </c>
      <c r="E16" s="1">
        <v>0.79</v>
      </c>
    </row>
    <row r="17" spans="1:5" x14ac:dyDescent="0.35">
      <c r="A17" t="s">
        <v>12</v>
      </c>
      <c r="B17" s="1">
        <v>116</v>
      </c>
      <c r="C17" s="1">
        <v>116</v>
      </c>
      <c r="D17" s="1">
        <v>116</v>
      </c>
      <c r="E17" s="1">
        <v>116</v>
      </c>
    </row>
    <row r="18" spans="1:5" x14ac:dyDescent="0.35">
      <c r="A18" t="s">
        <v>13</v>
      </c>
      <c r="B18" s="1">
        <v>4</v>
      </c>
      <c r="C18" s="1">
        <v>4</v>
      </c>
      <c r="D18" s="1">
        <v>4</v>
      </c>
      <c r="E18" s="1">
        <v>4</v>
      </c>
    </row>
    <row r="19" spans="1:5" x14ac:dyDescent="0.35">
      <c r="A19" t="s">
        <v>23</v>
      </c>
      <c r="B19" s="1">
        <f>(B3*0.0000000001)^3/B18</f>
        <v>1.1279504000000002E-29</v>
      </c>
      <c r="C19" s="1">
        <f t="shared" ref="C19:E19" si="0">(C3*0.0000000001)^3/C18</f>
        <v>1.156706975E-29</v>
      </c>
      <c r="D19" s="1">
        <f t="shared" si="0"/>
        <v>1.1222568866E-29</v>
      </c>
      <c r="E19" s="1">
        <f t="shared" si="0"/>
        <v>1.1222568866E-29</v>
      </c>
    </row>
    <row r="20" spans="1:5" ht="15" thickBot="1" x14ac:dyDescent="0.4">
      <c r="A20" t="s">
        <v>24</v>
      </c>
      <c r="B20">
        <f>(B4*0.0000000001)^3/B17</f>
        <v>1.0413358836206903E-29</v>
      </c>
      <c r="C20">
        <f t="shared" ref="C20:E20" si="1">(C4*0.0000000001)^3/C17</f>
        <v>1.0413358836206903E-29</v>
      </c>
      <c r="D20">
        <f t="shared" si="1"/>
        <v>1.0413358836206903E-29</v>
      </c>
      <c r="E20">
        <f>(E4*0.0000000001)^3/E17</f>
        <v>1.0413358836206903E-29</v>
      </c>
    </row>
    <row r="21" spans="1:5" x14ac:dyDescent="0.35">
      <c r="A21" s="2" t="s">
        <v>14</v>
      </c>
      <c r="B21" s="9">
        <f>((B15*B6+B16*B8)/B20 - (B5*B6+B7*B8+B9*B10+B11*B12+B13*B14)/B19)*1E-30</f>
        <v>-0.23844050356611041</v>
      </c>
      <c r="C21" s="9">
        <f t="shared" ref="C21:E21" si="2">((C15*C6+C16*C8)/C20 - (C5*C6+C7*C8+C9*C10+C11*C12+C13*C14)/C19)*1E-30</f>
        <v>-0.18470745493742308</v>
      </c>
      <c r="D21" s="9">
        <f t="shared" si="2"/>
        <v>-0.22873177786325399</v>
      </c>
      <c r="E21" s="9">
        <f t="shared" si="2"/>
        <v>-0.21219670445753902</v>
      </c>
    </row>
    <row r="22" spans="1:5" x14ac:dyDescent="0.35">
      <c r="A22" s="3" t="s">
        <v>17</v>
      </c>
      <c r="B22" s="4">
        <v>5.0000000000000001E-3</v>
      </c>
      <c r="C22" s="4">
        <v>7.4999999999999997E-3</v>
      </c>
      <c r="D22" s="4">
        <v>5.0000000000000001E-3</v>
      </c>
      <c r="E22" s="5">
        <v>7.4999999999999997E-3</v>
      </c>
    </row>
    <row r="23" spans="1:5" x14ac:dyDescent="0.35">
      <c r="A23" s="3" t="s">
        <v>22</v>
      </c>
      <c r="B23" s="4">
        <f>B22*100/(B21^2)</f>
        <v>8.7944755053806478</v>
      </c>
      <c r="C23" s="4">
        <f t="shared" ref="C23:D23" si="3">C22*100/(C21^2)</f>
        <v>21.983276119865071</v>
      </c>
      <c r="D23" s="4">
        <f t="shared" si="3"/>
        <v>9.5568989293665627</v>
      </c>
      <c r="E23" s="4">
        <f>E22*100/(E21^2)</f>
        <v>16.656509385611113</v>
      </c>
    </row>
    <row r="24" spans="1:5" ht="15" thickBot="1" x14ac:dyDescent="0.4">
      <c r="A24" s="6" t="s">
        <v>21</v>
      </c>
      <c r="B24" s="7">
        <f>B23/(2*3.1415)</f>
        <v>1.3997255300621754</v>
      </c>
      <c r="C24" s="7">
        <f>C23/(2*3.1415)</f>
        <v>3.4988502498591547</v>
      </c>
      <c r="D24" s="7">
        <f>D23/(2*3.1415)</f>
        <v>1.5210725655525326</v>
      </c>
      <c r="E24" s="8">
        <f>E23/(2*3.1415)</f>
        <v>2.6510439894335684</v>
      </c>
    </row>
    <row r="26" spans="1:5" x14ac:dyDescent="0.35">
      <c r="B26">
        <f>((B15*B6+B16*B8)*29*B18-(B5*B6+B7*B8+B9*B10+B11*B12+B13*B14)*27*B18)/(27*B3^3)</f>
        <v>-0.25577432028663349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AKHATOVA</dc:creator>
  <cp:lastModifiedBy>AKHATOVA</cp:lastModifiedBy>
  <dcterms:created xsi:type="dcterms:W3CDTF">2019-01-07T15:12:01Z</dcterms:created>
  <dcterms:modified xsi:type="dcterms:W3CDTF">2019-01-08T12:36:38Z</dcterms:modified>
</cp:coreProperties>
</file>