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ulu\Desktop\FOLDER_HXZE\1 курс\ТІМС\"/>
    </mc:Choice>
  </mc:AlternateContent>
  <bookViews>
    <workbookView xWindow="0" yWindow="0" windowWidth="23040" windowHeight="9372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2" l="1"/>
  <c r="R23" i="2"/>
  <c r="R22" i="2"/>
  <c r="R21" i="2"/>
  <c r="J22" i="2"/>
  <c r="J21" i="2"/>
  <c r="K7" i="2"/>
  <c r="V23" i="2" l="1"/>
  <c r="V24" i="2"/>
  <c r="V22" i="2"/>
</calcChain>
</file>

<file path=xl/sharedStrings.xml><?xml version="1.0" encoding="utf-8"?>
<sst xmlns="http://schemas.openxmlformats.org/spreadsheetml/2006/main" count="104" uniqueCount="59">
  <si>
    <t>x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</si>
  <si>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</si>
  <si>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</si>
  <si>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</si>
  <si>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</si>
  <si>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</si>
  <si>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</si>
  <si>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</si>
  <si>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</si>
  <si>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</si>
  <si>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</si>
  <si>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</si>
  <si>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</si>
  <si>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</si>
  <si>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</si>
  <si>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</si>
  <si>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</si>
  <si>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</si>
  <si>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</si>
  <si>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</si>
  <si>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</si>
  <si>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</si>
  <si>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</si>
  <si>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</si>
  <si>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</si>
  <si>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</si>
  <si>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</si>
  <si>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</si>
  <si>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</si>
  <si>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</si>
  <si>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</si>
  <si>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Среднее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</si>
  <si>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</si>
  <si>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</si>
  <si>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</si>
  <si>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</si>
  <si>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</si>
  <si>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</si>
  <si>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</si>
  <si>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</si>
  <si>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</si>
  <si>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</si>
  <si>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</si>
  <si>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 xml:space="preserve">α </t>
  </si>
  <si>
    <t>Zα</t>
  </si>
  <si>
    <t>Довірчий інтервал</t>
  </si>
  <si>
    <t>Cтанд. відхилення</t>
  </si>
  <si>
    <t>n</t>
  </si>
  <si>
    <t>s^2</t>
  </si>
  <si>
    <t>ss</t>
  </si>
  <si>
    <t>t</t>
  </si>
  <si>
    <t>a</t>
  </si>
  <si>
    <t>b</t>
  </si>
  <si>
    <t>d</t>
  </si>
  <si>
    <t>d1</t>
  </si>
  <si>
    <t>d2</t>
  </si>
  <si>
    <t>d3</t>
  </si>
  <si>
    <t>c</t>
  </si>
  <si>
    <t>Описательная статистика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</si>
</sst>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0" borderId="1" xfId="0" applyFill="1" applyBorder="1" applyAlignment="1"/>
    <xf numFmtId="0" fontId="0" fillId="2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on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52552"/>
        <c:axId val="461547848"/>
      </c:scatterChart>
      <c:valAx>
        <c:axId val="46155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47848"/>
        <c:crosses val="autoZero"/>
        <c:crossBetween val="midCat"/>
      </c:valAx>
      <c:valAx>
        <c:axId val="4615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5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46280"/>
        <c:axId val="461545104"/>
      </c:scatterChart>
      <c:valAx>
        <c:axId val="4615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45104"/>
        <c:crosses val="autoZero"/>
        <c:crossBetween val="midCat"/>
      </c:valAx>
      <c:valAx>
        <c:axId val="4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5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0952"/>
        <c:axId val="374148600"/>
      </c:scatterChart>
      <c:valAx>
        <c:axId val="3741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8600"/>
        <c:crosses val="autoZero"/>
        <c:crossBetween val="midCat"/>
      </c:valAx>
      <c:valAx>
        <c:axId val="3741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3304"/>
        <c:axId val="374153696"/>
      </c:scatterChart>
      <c:valAx>
        <c:axId val="37415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3696"/>
        <c:crosses val="autoZero"/>
        <c:crossBetween val="midCat"/>
      </c:valAx>
      <c:valAx>
        <c:axId val="374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1736"/>
        <c:axId val="374154088"/>
      </c:scatterChart>
      <c:valAx>
        <c:axId val="37415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4088"/>
        <c:crosses val="autoZero"/>
        <c:crossBetween val="midCat"/>
      </c:valAx>
      <c:valAx>
        <c:axId val="37415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0168"/>
        <c:axId val="374149384"/>
      </c:scatterChart>
      <c:valAx>
        <c:axId val="3741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9384"/>
        <c:crosses val="autoZero"/>
        <c:crossBetween val="midCat"/>
      </c:valAx>
      <c:valAx>
        <c:axId val="3741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4872"/>
        <c:axId val="374148992"/>
      </c:scatterChart>
      <c:valAx>
        <c:axId val="374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8992"/>
        <c:crosses val="autoZero"/>
        <c:crossBetween val="midCat"/>
      </c:valAx>
      <c:valAx>
        <c:axId val="374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0.45</c:v>
                </c:pt>
                <c:pt idx="1">
                  <c:v>0.67</c:v>
                </c:pt>
                <c:pt idx="2">
                  <c:v>0.84</c:v>
                </c:pt>
                <c:pt idx="3">
                  <c:v>0.97</c:v>
                </c:pt>
                <c:pt idx="4">
                  <c:v>0.87</c:v>
                </c:pt>
                <c:pt idx="5">
                  <c:v>0.99</c:v>
                </c:pt>
                <c:pt idx="6">
                  <c:v>1.06</c:v>
                </c:pt>
                <c:pt idx="7">
                  <c:v>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0560"/>
        <c:axId val="374148208"/>
      </c:scatterChart>
      <c:valAx>
        <c:axId val="3741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8208"/>
        <c:crosses val="autoZero"/>
        <c:crossBetween val="midCat"/>
      </c:valAx>
      <c:valAx>
        <c:axId val="374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612234</xdr:colOff>
      <xdr:row>0</xdr:row>
      <xdr:rowOff>10521</xdr:rowOff>
    </xdr:from>
    <xdr:to>
      <xdr:col>14</xdr:col>
      <xdr:colOff>99316</xdr:colOff>
      <xdr:row>13</xdr:row>
      <xdr:rowOff>186555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520712</xdr:colOff>
      <xdr:row>14</xdr:row>
      <xdr:rowOff>67670</xdr:rowOff>
    </xdr:from>
    <xdr:to>
      <xdr:col>19</xdr:col>
      <xdr:colOff>348708</xdr:colOff>
      <xdr:row>28</xdr:row>
      <xdr:rowOff>52942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494499</xdr:colOff>
      <xdr:row>33</xdr:row>
      <xdr:rowOff>41625</xdr:rowOff>
    </xdr:from>
    <xdr:to>
      <xdr:col>6</xdr:col>
      <xdr:colOff>73158</xdr:colOff>
      <xdr:row>48</xdr:row>
      <xdr:rowOff>94132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192505</xdr:colOff>
      <xdr:row>22</xdr:row>
      <xdr:rowOff>155544</xdr:rowOff>
    </xdr:from>
    <xdr:to>
      <xdr:col>13</xdr:col>
      <xdr:colOff>301715</xdr:colOff>
      <xdr:row>36</xdr:row>
      <xdr:rowOff>148263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513816</xdr:colOff>
      <xdr:row>1</xdr:row>
      <xdr:rowOff>1</xdr:rowOff>
    </xdr:from>
    <xdr:to>
      <xdr:col>25</xdr:col>
      <xdr:colOff>340100</xdr:colOff>
      <xdr:row>14</xdr:row>
      <xdr:rowOff>176767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585174</xdr:colOff>
      <xdr:row>36</xdr:row>
      <xdr:rowOff>141527</xdr:rowOff>
    </xdr:from>
    <xdr:to>
      <xdr:col>23</xdr:col>
      <xdr:colOff>413170</xdr:colOff>
      <xdr:row>50</xdr:row>
      <xdr:rowOff>155493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341371</xdr:colOff>
      <xdr:row>37</xdr:row>
      <xdr:rowOff>169389</xdr:rowOff>
    </xdr:from>
    <xdr:to>
      <xdr:col>13</xdr:col>
      <xdr:colOff>162110</xdr:colOff>
      <xdr:row>52</xdr:row>
      <xdr:rowOff>12782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515854</xdr:colOff>
      <xdr:row>21</xdr:row>
      <xdr:rowOff>125332</xdr:rowOff>
    </xdr:from>
    <xdr:to>
      <xdr:col>26</xdr:col>
      <xdr:colOff>343850</xdr:colOff>
      <xdr:row>35</xdr:row>
      <xdr:rowOff>123379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Normal="100" workbookViewId="0">
      <selection activeCell="G23" sqref="G23"/>
    </sheetView>
  </sheetViews>
  <sheetFormatPr defaultRowHeight="14.4" x14ac:dyDescent="0.3"/>
  <cols>
    <col min="3" max="3" width="22.109375" customWidth="1"/>
    <col min="4" max="4" width="16.21875" customWidth="1"/>
    <col min="5" max="5" width="20.5546875" customWidth="1"/>
    <col min="6" max="6" width="17.33203125" customWidth="1"/>
    <col min="7" max="7" width="13.77734375" customWidth="1"/>
    <col min="8" max="8" width="13.6640625" customWidth="1"/>
    <col min="9" max="9" width="13.109375" customWidth="1"/>
    <col min="10" max="10" width="13.77734375" customWidth="1"/>
    <col min="11" max="11" width="13.5546875" customWidth="1"/>
  </cols>
  <sheetData>
    <row r="1" spans="1:11" x14ac:dyDescent="0.3">
      <c r="A1" s="2" t="s">
        <v>0</v>
      </c>
      <c r="B1" s="10" t="s">
        <v>1</v>
      </c>
      <c r="C1" t="s">
        <v>2</v>
      </c>
    </row>
    <row r="2" spans="1:11" ht="15" thickBot="1" x14ac:dyDescent="0.35">
      <c r="A2" s="11">
        <v>7</v>
      </c>
      <c r="B2" s="9">
        <v>0.45</v>
      </c>
    </row>
    <row r="3" spans="1:11" x14ac:dyDescent="0.3">
      <c r="A3" s="1">
        <v>7.2</v>
      </c>
      <c r="B3" s="9">
        <v>0.67</v>
      </c>
      <c r="C3" s="6" t="s">
        <v>3</v>
      </c>
      <c r="D3" s="6"/>
    </row>
    <row r="4" spans="1:11" x14ac:dyDescent="0.3">
      <c r="A4" s="15">
        <v>7.4</v>
      </c>
      <c r="B4" s="1">
        <v>0.84</v>
      </c>
      <c r="C4" s="3" t="s">
        <v>4</v>
      </c>
      <c r="D4" s="3">
        <v>0.94006548415115498</v>
      </c>
    </row>
    <row r="5" spans="1:11" x14ac:dyDescent="0.3">
      <c r="A5" s="1">
        <v>7.6</v>
      </c>
      <c r="B5" s="1">
        <v>0.97</v>
      </c>
      <c r="C5" s="3" t="s">
        <v>5</v>
      </c>
      <c r="D5" s="3">
        <v>0.88372311449234542</v>
      </c>
    </row>
    <row r="6" spans="1:11" x14ac:dyDescent="0.3">
      <c r="A6" s="1">
        <v>7.8</v>
      </c>
      <c r="B6" s="1">
        <v>0.87</v>
      </c>
      <c r="C6" s="3" t="s">
        <v>6</v>
      </c>
      <c r="D6" s="3">
        <v>0.86434363357440303</v>
      </c>
    </row>
    <row r="7" spans="1:11" x14ac:dyDescent="0.3">
      <c r="A7" s="1">
        <v>8</v>
      </c>
      <c r="B7" s="1">
        <v>0.99</v>
      </c>
      <c r="C7" s="3" t="s">
        <v>7</v>
      </c>
      <c r="D7" s="3">
        <v>8.8658431411329675E-2</v>
      </c>
    </row>
    <row r="8" spans="1:11" ht="15" thickBot="1" x14ac:dyDescent="0.35">
      <c r="A8" s="1">
        <v>8.1999999999999993</v>
      </c>
      <c r="B8" s="1">
        <v>1.06</v>
      </c>
      <c r="C8" s="4" t="s">
        <v>8</v>
      </c>
      <c r="D8" s="4">
        <v>8</v>
      </c>
    </row>
    <row r="9" spans="1:11" x14ac:dyDescent="0.3">
      <c r="A9" s="1">
        <v>8.4</v>
      </c>
      <c r="B9" s="1">
        <v>1.23</v>
      </c>
    </row>
    <row r="10" spans="1:11" ht="15" thickBot="1" x14ac:dyDescent="0.35">
      <c r="A10" s="3"/>
      <c r="B10" s="3"/>
      <c r="C10" t="s">
        <v>9</v>
      </c>
    </row>
    <row r="11" spans="1:11" x14ac:dyDescent="0.3">
      <c r="A11" s="3"/>
      <c r="B11" s="3"/>
      <c r="C11" s="5"/>
      <c r="D11" s="5" t="s">
        <v>14</v>
      </c>
      <c r="E11" s="5" t="s">
        <v>15</v>
      </c>
      <c r="F11" s="5" t="s">
        <v>16</v>
      </c>
      <c r="G11" s="5" t="s">
        <v>17</v>
      </c>
      <c r="H11" s="5" t="s">
        <v>18</v>
      </c>
    </row>
    <row r="12" spans="1:11" x14ac:dyDescent="0.3">
      <c r="A12" s="3"/>
      <c r="B12" s="3"/>
      <c r="C12" s="3" t="s">
        <v>10</v>
      </c>
      <c r="D12" s="3">
        <v>1</v>
      </c>
      <c r="E12" s="3">
        <v>0.35843809523809528</v>
      </c>
      <c r="F12" s="3">
        <v>0.35843809523809528</v>
      </c>
      <c r="G12" s="3">
        <v>45.600969305331255</v>
      </c>
      <c r="H12" s="3">
        <v>5.1432977988003002E-4</v>
      </c>
    </row>
    <row r="13" spans="1:11" x14ac:dyDescent="0.3">
      <c r="A13" s="7"/>
      <c r="B13" s="7"/>
      <c r="C13" s="3" t="s">
        <v>11</v>
      </c>
      <c r="D13" s="3">
        <v>6</v>
      </c>
      <c r="E13" s="3">
        <v>4.7161904761904683E-2</v>
      </c>
      <c r="F13" s="3">
        <v>7.8603174603174477E-3</v>
      </c>
      <c r="G13" s="3"/>
      <c r="H13" s="3"/>
    </row>
    <row r="14" spans="1:11" ht="15" thickBot="1" x14ac:dyDescent="0.35">
      <c r="A14" s="7"/>
      <c r="B14" s="7"/>
      <c r="C14" s="4" t="s">
        <v>12</v>
      </c>
      <c r="D14" s="4">
        <v>7</v>
      </c>
      <c r="E14" s="4">
        <v>0.40559999999999996</v>
      </c>
      <c r="F14" s="4"/>
      <c r="G14" s="4"/>
      <c r="H14" s="4"/>
    </row>
    <row r="15" spans="1:11" ht="15" thickBot="1" x14ac:dyDescent="0.35">
      <c r="A15" s="8"/>
      <c r="B15" s="8"/>
    </row>
    <row r="16" spans="1:11" x14ac:dyDescent="0.3">
      <c r="A16" s="3"/>
      <c r="B16" s="3"/>
      <c r="C16" s="5"/>
      <c r="D16" s="5" t="s">
        <v>19</v>
      </c>
      <c r="E16" s="5" t="s">
        <v>7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5" t="s">
        <v>25</v>
      </c>
    </row>
    <row r="17" spans="1:11" x14ac:dyDescent="0.3">
      <c r="A17" s="3"/>
      <c r="B17" s="3"/>
      <c r="C17" s="3" t="s">
        <v>13</v>
      </c>
      <c r="D17" s="3">
        <v>-2.6716666666666677</v>
      </c>
      <c r="E17" s="3">
        <v>0.52762320209240521</v>
      </c>
      <c r="F17" s="3">
        <v>-5.0635882881412133</v>
      </c>
      <c r="G17" s="3">
        <v>2.3025080625949223E-3</v>
      </c>
      <c r="H17" s="3">
        <v>-3.9627141328056315</v>
      </c>
      <c r="I17" s="3">
        <v>-1.380619200527704</v>
      </c>
      <c r="J17" s="3">
        <v>-3.9627141328056315</v>
      </c>
      <c r="K17" s="3">
        <v>-1.380619200527704</v>
      </c>
    </row>
    <row r="18" spans="1:11" ht="15" thickBot="1" x14ac:dyDescent="0.35">
      <c r="A18" s="3"/>
      <c r="B18" s="3"/>
      <c r="C18" s="4" t="s">
        <v>26</v>
      </c>
      <c r="D18" s="4">
        <v>0.46190476190476204</v>
      </c>
      <c r="E18" s="4">
        <v>6.8401464845762622E-2</v>
      </c>
      <c r="F18" s="4">
        <v>6.7528489769379023</v>
      </c>
      <c r="G18" s="4">
        <v>5.1432977988002959E-4</v>
      </c>
      <c r="H18" s="4">
        <v>0.29453240693798943</v>
      </c>
      <c r="I18" s="4">
        <v>0.62927711687153465</v>
      </c>
      <c r="J18" s="4">
        <v>0.29453240693798943</v>
      </c>
      <c r="K18" s="4">
        <v>0.62927711687153465</v>
      </c>
    </row>
    <row r="19" spans="1:11" x14ac:dyDescent="0.3">
      <c r="A19" s="7"/>
      <c r="B19" s="7"/>
    </row>
    <row r="20" spans="1:11" x14ac:dyDescent="0.3">
      <c r="A20" s="8"/>
      <c r="B20" s="8"/>
    </row>
    <row r="21" spans="1:11" x14ac:dyDescent="0.3">
      <c r="A21" s="3"/>
      <c r="B21" s="3"/>
    </row>
    <row r="22" spans="1:11" x14ac:dyDescent="0.3">
      <c r="A22" s="3"/>
      <c r="B22" s="3"/>
      <c r="C22" t="s">
        <v>27</v>
      </c>
    </row>
    <row r="23" spans="1:11" ht="15" thickBot="1" x14ac:dyDescent="0.35">
      <c r="A23" s="3"/>
      <c r="B23" s="3"/>
    </row>
    <row r="24" spans="1:11" x14ac:dyDescent="0.3">
      <c r="A24" s="3"/>
      <c r="B24" s="3"/>
      <c r="C24" s="5" t="s">
        <v>28</v>
      </c>
      <c r="D24" s="5" t="s">
        <v>29</v>
      </c>
      <c r="E24" s="5" t="s">
        <v>30</v>
      </c>
    </row>
    <row r="25" spans="1:11" x14ac:dyDescent="0.3">
      <c r="A25" s="3"/>
      <c r="B25" s="3"/>
      <c r="C25" s="3">
        <v>1</v>
      </c>
      <c r="D25" s="3">
        <v>0.56166666666666654</v>
      </c>
      <c r="E25" s="3">
        <v>-0.11166666666666653</v>
      </c>
    </row>
    <row r="26" spans="1:11" x14ac:dyDescent="0.3">
      <c r="A26" s="3"/>
      <c r="B26" s="3"/>
      <c r="C26" s="3">
        <v>2</v>
      </c>
      <c r="D26" s="3">
        <v>0.65404761904761921</v>
      </c>
      <c r="E26" s="3">
        <v>1.5952380952380829E-2</v>
      </c>
    </row>
    <row r="27" spans="1:11" x14ac:dyDescent="0.3">
      <c r="A27" s="3"/>
      <c r="B27" s="3"/>
      <c r="C27" s="3">
        <v>3</v>
      </c>
      <c r="D27" s="3">
        <v>0.74642857142857144</v>
      </c>
      <c r="E27" s="3">
        <v>9.3571428571428528E-2</v>
      </c>
    </row>
    <row r="28" spans="1:11" x14ac:dyDescent="0.3">
      <c r="A28" s="3"/>
      <c r="B28" s="3"/>
      <c r="C28" s="3">
        <v>4</v>
      </c>
      <c r="D28" s="3">
        <v>0.83880952380952367</v>
      </c>
      <c r="E28" s="3">
        <v>0.1311904761904763</v>
      </c>
    </row>
    <row r="29" spans="1:11" x14ac:dyDescent="0.3">
      <c r="A29" s="3"/>
      <c r="B29" s="3"/>
      <c r="C29" s="3">
        <v>5</v>
      </c>
      <c r="D29" s="3">
        <v>0.9311904761904759</v>
      </c>
      <c r="E29" s="3">
        <v>-6.1190476190475906E-2</v>
      </c>
    </row>
    <row r="30" spans="1:11" x14ac:dyDescent="0.3">
      <c r="A30" s="7"/>
      <c r="B30" s="7"/>
      <c r="C30" s="3">
        <v>6</v>
      </c>
      <c r="D30" s="3">
        <v>1.0235714285714286</v>
      </c>
      <c r="E30" s="3">
        <v>-3.3571428571428585E-2</v>
      </c>
    </row>
    <row r="31" spans="1:11" x14ac:dyDescent="0.3">
      <c r="A31" s="7"/>
      <c r="B31" s="7"/>
      <c r="C31" s="3">
        <v>7</v>
      </c>
      <c r="D31" s="3">
        <v>1.1159523809523808</v>
      </c>
      <c r="E31" s="3">
        <v>-5.5952380952380754E-2</v>
      </c>
    </row>
    <row r="32" spans="1:11" ht="15" thickBot="1" x14ac:dyDescent="0.35">
      <c r="A32" s="7"/>
      <c r="B32" s="7"/>
      <c r="C32" s="4">
        <v>8</v>
      </c>
      <c r="D32" s="4">
        <v>1.2083333333333335</v>
      </c>
      <c r="E32" s="4">
        <v>2.1666666666666501E-2</v>
      </c>
    </row>
    <row r="33" spans="1:9" x14ac:dyDescent="0.3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3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3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3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3">
      <c r="A37" s="7"/>
      <c r="B37" s="7"/>
      <c r="C37" s="7"/>
      <c r="D37" s="7"/>
      <c r="E37" s="7"/>
      <c r="F37" s="7"/>
      <c r="G37" s="7"/>
      <c r="H37" s="7"/>
      <c r="I37" s="7"/>
    </row>
  </sheetData>
  <sortState ref="F35:G36">
    <sortCondition ref="G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Normal="93" workbookViewId="0">
      <selection activeCell="H10" sqref="H10"/>
    </sheetView>
  </sheetViews>
  <sheetFormatPr defaultRowHeight="14.4" x14ac:dyDescent="0.3"/>
  <cols>
    <col min="10" max="10" width="17.5546875" customWidth="1"/>
    <col min="15" max="15" width="17.109375" customWidth="1"/>
  </cols>
  <sheetData>
    <row r="1" spans="1:32" ht="15" thickBot="1" x14ac:dyDescent="0.35">
      <c r="A1">
        <v>133.5</v>
      </c>
      <c r="E1" s="6" t="s">
        <v>58</v>
      </c>
      <c r="F1" s="6"/>
    </row>
    <row r="2" spans="1:32" x14ac:dyDescent="0.3">
      <c r="A2">
        <v>142</v>
      </c>
      <c r="E2" s="3"/>
      <c r="F2" s="3"/>
      <c r="J2" s="2" t="s">
        <v>43</v>
      </c>
      <c r="K2" s="1">
        <v>0.01</v>
      </c>
      <c r="L2" s="1">
        <v>0.05</v>
      </c>
      <c r="M2" s="1">
        <v>0.1</v>
      </c>
      <c r="O2" s="13"/>
      <c r="P2" s="14"/>
      <c r="T2" s="17" t="s">
        <v>0</v>
      </c>
      <c r="U2" s="17" t="s">
        <v>1</v>
      </c>
      <c r="W2" s="5"/>
      <c r="X2" s="5" t="s">
        <v>0</v>
      </c>
      <c r="Y2" s="5" t="s">
        <v>1</v>
      </c>
      <c r="AA2" t="s">
        <v>2</v>
      </c>
    </row>
    <row r="3" spans="1:32" ht="15" thickBot="1" x14ac:dyDescent="0.35">
      <c r="A3">
        <v>145.5</v>
      </c>
      <c r="E3" s="3" t="s">
        <v>31</v>
      </c>
      <c r="F3" s="3">
        <v>140.19</v>
      </c>
      <c r="J3" s="2" t="s">
        <v>44</v>
      </c>
      <c r="K3" s="1">
        <v>2.5760000000000001</v>
      </c>
      <c r="L3" s="1">
        <v>1.96</v>
      </c>
      <c r="M3" s="1">
        <v>1.64</v>
      </c>
      <c r="O3" s="2" t="s">
        <v>46</v>
      </c>
      <c r="P3" s="1">
        <v>1.2</v>
      </c>
      <c r="T3" s="1">
        <v>0.3</v>
      </c>
      <c r="U3" s="1">
        <v>0.2</v>
      </c>
      <c r="W3" s="25" t="s">
        <v>0</v>
      </c>
      <c r="X3" s="3">
        <v>1</v>
      </c>
      <c r="Y3" s="3"/>
    </row>
    <row r="4" spans="1:32" ht="15" thickBot="1" x14ac:dyDescent="0.35">
      <c r="A4">
        <v>144.5</v>
      </c>
      <c r="E4" s="3" t="s">
        <v>7</v>
      </c>
      <c r="F4" s="3">
        <v>0.3938014624613963</v>
      </c>
      <c r="O4" s="2" t="s">
        <v>47</v>
      </c>
      <c r="P4" s="1">
        <v>49</v>
      </c>
      <c r="T4" s="1">
        <v>0.91</v>
      </c>
      <c r="U4" s="1">
        <v>0.43</v>
      </c>
      <c r="W4" s="26" t="s">
        <v>1</v>
      </c>
      <c r="X4" s="4">
        <v>0.87915547039196063</v>
      </c>
      <c r="Y4" s="4">
        <v>1</v>
      </c>
      <c r="AA4" s="6" t="s">
        <v>3</v>
      </c>
      <c r="AB4" s="6"/>
    </row>
    <row r="5" spans="1:32" x14ac:dyDescent="0.3">
      <c r="A5">
        <v>134.5</v>
      </c>
      <c r="E5" s="3" t="s">
        <v>32</v>
      </c>
      <c r="F5" s="3">
        <v>140</v>
      </c>
      <c r="T5" s="1">
        <v>1.5</v>
      </c>
      <c r="U5" s="1">
        <v>0.35</v>
      </c>
      <c r="AA5" s="3" t="s">
        <v>4</v>
      </c>
      <c r="AB5" s="3">
        <v>0.87915547039196063</v>
      </c>
    </row>
    <row r="6" spans="1:32" x14ac:dyDescent="0.3">
      <c r="A6">
        <v>138.5</v>
      </c>
      <c r="E6" s="3" t="s">
        <v>33</v>
      </c>
      <c r="F6" s="3">
        <v>139.5</v>
      </c>
      <c r="T6" s="1">
        <v>2</v>
      </c>
      <c r="U6" s="1">
        <v>0.52</v>
      </c>
      <c r="AA6" s="3" t="s">
        <v>5</v>
      </c>
      <c r="AB6" s="3">
        <v>0.77291434112010948</v>
      </c>
    </row>
    <row r="7" spans="1:32" x14ac:dyDescent="0.3">
      <c r="A7">
        <v>144</v>
      </c>
      <c r="E7" s="3" t="s">
        <v>34</v>
      </c>
      <c r="F7" s="3">
        <v>2.7845968454763299</v>
      </c>
      <c r="J7" s="12" t="s">
        <v>45</v>
      </c>
      <c r="K7" s="1">
        <f>CONFIDENCE(L2, P3, P4)</f>
        <v>0.33599382592115207</v>
      </c>
      <c r="T7" s="1">
        <v>2.2000000000000002</v>
      </c>
      <c r="U7" s="1">
        <v>0.81</v>
      </c>
      <c r="AA7" s="3" t="s">
        <v>6</v>
      </c>
      <c r="AB7" s="3">
        <v>0.73506673130679445</v>
      </c>
    </row>
    <row r="8" spans="1:32" x14ac:dyDescent="0.3">
      <c r="A8">
        <v>141</v>
      </c>
      <c r="E8" s="3" t="s">
        <v>35</v>
      </c>
      <c r="F8" s="3">
        <v>7.7539795918367274</v>
      </c>
      <c r="J8" s="2" t="s">
        <v>0</v>
      </c>
      <c r="K8" s="1">
        <v>3.8</v>
      </c>
      <c r="T8" s="1">
        <v>2.62</v>
      </c>
      <c r="U8" s="1">
        <v>0.68</v>
      </c>
      <c r="AA8" s="3" t="s">
        <v>7</v>
      </c>
      <c r="AB8" s="3">
        <v>0.15909748064637119</v>
      </c>
    </row>
    <row r="9" spans="1:32" ht="15" thickBot="1" x14ac:dyDescent="0.35">
      <c r="A9">
        <v>141.5</v>
      </c>
      <c r="E9" s="3" t="s">
        <v>36</v>
      </c>
      <c r="F9" s="3">
        <v>0.32463625841533084</v>
      </c>
      <c r="T9" s="1">
        <v>3</v>
      </c>
      <c r="U9" s="1">
        <v>1.1499999999999999</v>
      </c>
      <c r="AA9" s="4" t="s">
        <v>8</v>
      </c>
      <c r="AB9" s="4">
        <v>8</v>
      </c>
    </row>
    <row r="10" spans="1:32" x14ac:dyDescent="0.3">
      <c r="A10">
        <v>139.5</v>
      </c>
      <c r="E10" s="3" t="s">
        <v>37</v>
      </c>
      <c r="F10" s="3">
        <v>1.990146635640045E-2</v>
      </c>
      <c r="T10" s="1">
        <v>3.3</v>
      </c>
      <c r="U10" s="1">
        <v>0.85</v>
      </c>
    </row>
    <row r="11" spans="1:32" ht="15" thickBot="1" x14ac:dyDescent="0.35">
      <c r="A11">
        <v>140</v>
      </c>
      <c r="E11" s="3" t="s">
        <v>38</v>
      </c>
      <c r="F11" s="3">
        <v>13.5</v>
      </c>
      <c r="AA11" t="s">
        <v>9</v>
      </c>
    </row>
    <row r="12" spans="1:32" x14ac:dyDescent="0.3">
      <c r="A12">
        <v>145</v>
      </c>
      <c r="E12" s="3" t="s">
        <v>39</v>
      </c>
      <c r="F12" s="3">
        <v>133.5</v>
      </c>
      <c r="AA12" s="5"/>
      <c r="AB12" s="5" t="s">
        <v>14</v>
      </c>
      <c r="AC12" s="5" t="s">
        <v>15</v>
      </c>
      <c r="AD12" s="5" t="s">
        <v>16</v>
      </c>
      <c r="AE12" s="5" t="s">
        <v>17</v>
      </c>
      <c r="AF12" s="5" t="s">
        <v>18</v>
      </c>
    </row>
    <row r="13" spans="1:32" x14ac:dyDescent="0.3">
      <c r="A13">
        <v>141.5</v>
      </c>
      <c r="E13" s="3" t="s">
        <v>40</v>
      </c>
      <c r="F13" s="3">
        <v>147</v>
      </c>
      <c r="AA13" s="3" t="s">
        <v>10</v>
      </c>
      <c r="AB13" s="3">
        <v>1</v>
      </c>
      <c r="AC13" s="3">
        <v>0.51691544991186522</v>
      </c>
      <c r="AD13" s="3">
        <v>0.51691544991186522</v>
      </c>
      <c r="AE13" s="3">
        <v>20.421747765117583</v>
      </c>
      <c r="AF13" s="3">
        <v>4.0216556281606839E-3</v>
      </c>
    </row>
    <row r="14" spans="1:32" x14ac:dyDescent="0.3">
      <c r="A14">
        <v>141.5</v>
      </c>
      <c r="E14" s="3" t="s">
        <v>41</v>
      </c>
      <c r="F14" s="3">
        <v>7009.5</v>
      </c>
      <c r="AA14" s="3" t="s">
        <v>11</v>
      </c>
      <c r="AB14" s="3">
        <v>6</v>
      </c>
      <c r="AC14" s="3">
        <v>0.15187205008813476</v>
      </c>
      <c r="AD14" s="3">
        <v>2.5312008348022458E-2</v>
      </c>
      <c r="AE14" s="3"/>
      <c r="AF14" s="3"/>
    </row>
    <row r="15" spans="1:32" ht="15" thickBot="1" x14ac:dyDescent="0.35">
      <c r="A15">
        <v>139</v>
      </c>
      <c r="E15" s="4" t="s">
        <v>42</v>
      </c>
      <c r="F15" s="4">
        <v>50</v>
      </c>
      <c r="AA15" s="4" t="s">
        <v>12</v>
      </c>
      <c r="AB15" s="4">
        <v>7</v>
      </c>
      <c r="AC15" s="4">
        <v>0.66878749999999998</v>
      </c>
      <c r="AD15" s="4"/>
      <c r="AE15" s="4"/>
      <c r="AF15" s="4"/>
    </row>
    <row r="16" spans="1:32" ht="15" thickBot="1" x14ac:dyDescent="0.35">
      <c r="A16">
        <v>140.5</v>
      </c>
      <c r="H16" s="1"/>
      <c r="I16" s="16" t="s">
        <v>47</v>
      </c>
      <c r="J16" s="10" t="s">
        <v>48</v>
      </c>
      <c r="K16" s="19" t="s">
        <v>0</v>
      </c>
      <c r="L16" s="20" t="s">
        <v>1</v>
      </c>
      <c r="M16" s="21" t="s">
        <v>43</v>
      </c>
      <c r="Q16" s="28" t="s">
        <v>51</v>
      </c>
      <c r="R16" s="1">
        <v>113</v>
      </c>
      <c r="S16" s="1">
        <v>27</v>
      </c>
      <c r="T16" s="1">
        <v>17</v>
      </c>
      <c r="V16" s="28" t="s">
        <v>52</v>
      </c>
      <c r="W16" s="1">
        <v>63</v>
      </c>
    </row>
    <row r="17" spans="1:35" ht="15" thickBot="1" x14ac:dyDescent="0.35">
      <c r="A17">
        <v>139</v>
      </c>
      <c r="H17" s="16">
        <v>1</v>
      </c>
      <c r="I17" s="1">
        <v>30</v>
      </c>
      <c r="J17" s="18">
        <v>12</v>
      </c>
      <c r="K17" s="22">
        <v>10</v>
      </c>
      <c r="L17" s="23">
        <v>12.5</v>
      </c>
      <c r="M17" s="24">
        <v>0.05</v>
      </c>
      <c r="Q17" s="28"/>
      <c r="R17" s="1">
        <v>27</v>
      </c>
      <c r="S17" s="1">
        <v>17</v>
      </c>
      <c r="T17" s="1">
        <v>3</v>
      </c>
      <c r="V17" s="28"/>
      <c r="W17" s="1">
        <v>33</v>
      </c>
      <c r="AA17" s="5"/>
      <c r="AB17" s="5" t="s">
        <v>19</v>
      </c>
      <c r="AC17" s="5" t="s">
        <v>7</v>
      </c>
      <c r="AD17" s="5" t="s">
        <v>20</v>
      </c>
      <c r="AE17" s="5" t="s">
        <v>21</v>
      </c>
      <c r="AF17" s="5" t="s">
        <v>22</v>
      </c>
      <c r="AG17" s="5" t="s">
        <v>23</v>
      </c>
      <c r="AH17" s="5" t="s">
        <v>24</v>
      </c>
      <c r="AI17" s="5" t="s">
        <v>25</v>
      </c>
    </row>
    <row r="18" spans="1:35" x14ac:dyDescent="0.3">
      <c r="A18">
        <v>143.5</v>
      </c>
      <c r="H18" s="16">
        <v>2</v>
      </c>
      <c r="I18" s="1">
        <v>20</v>
      </c>
      <c r="J18" s="1">
        <v>10</v>
      </c>
      <c r="Q18" s="28"/>
      <c r="R18" s="1">
        <v>17</v>
      </c>
      <c r="S18" s="1">
        <v>3</v>
      </c>
      <c r="T18" s="1">
        <v>6</v>
      </c>
      <c r="V18" s="28"/>
      <c r="W18" s="1">
        <v>-1</v>
      </c>
      <c r="AA18" s="3" t="s">
        <v>13</v>
      </c>
      <c r="AB18" s="3">
        <v>0.10213906313276011</v>
      </c>
      <c r="AC18" s="3">
        <v>0.12840153134045468</v>
      </c>
      <c r="AD18" s="3">
        <v>0.79546608258074403</v>
      </c>
      <c r="AE18" s="3">
        <v>0.45664912788082213</v>
      </c>
      <c r="AF18" s="3">
        <v>-0.21204816560936068</v>
      </c>
      <c r="AG18" s="3">
        <v>0.4163262918748809</v>
      </c>
      <c r="AH18" s="3">
        <v>-0.21204816560936068</v>
      </c>
      <c r="AI18" s="3">
        <v>0.4163262918748809</v>
      </c>
    </row>
    <row r="19" spans="1:35" ht="15" thickBot="1" x14ac:dyDescent="0.35">
      <c r="A19">
        <v>139.5</v>
      </c>
      <c r="AA19" s="4" t="s">
        <v>26</v>
      </c>
      <c r="AB19" s="4">
        <v>0.26360628521401885</v>
      </c>
      <c r="AC19" s="4">
        <v>5.8332327726872156E-2</v>
      </c>
      <c r="AD19" s="4">
        <v>4.5190427930168546</v>
      </c>
      <c r="AE19" s="4">
        <v>4.0216556281606908E-3</v>
      </c>
      <c r="AF19" s="4">
        <v>0.12087222119426305</v>
      </c>
      <c r="AG19" s="4">
        <v>0.40634034923377466</v>
      </c>
      <c r="AH19" s="4">
        <v>0.12087222119426305</v>
      </c>
      <c r="AI19" s="4">
        <v>0.40634034923377466</v>
      </c>
    </row>
    <row r="20" spans="1:35" x14ac:dyDescent="0.3">
      <c r="A20">
        <v>140.5</v>
      </c>
    </row>
    <row r="21" spans="1:35" x14ac:dyDescent="0.3">
      <c r="A21">
        <v>140</v>
      </c>
      <c r="I21" s="17" t="s">
        <v>49</v>
      </c>
      <c r="J21" s="1">
        <f>((I17-1)*J17 + (I18-1)*J18)/(I17+I18-2)</f>
        <v>11.208333333333334</v>
      </c>
      <c r="Q21" s="27" t="s">
        <v>53</v>
      </c>
      <c r="R21" s="1">
        <f>MDETERM(R16:T18)</f>
        <v>3975.9999999999995</v>
      </c>
    </row>
    <row r="22" spans="1:35" x14ac:dyDescent="0.3">
      <c r="A22">
        <v>138.5</v>
      </c>
      <c r="I22" s="17" t="s">
        <v>50</v>
      </c>
      <c r="J22" s="1">
        <f>ABS(K17-L17)/(SQRT(J21)*SQRT(1/I17+1/I18))</f>
        <v>2.5867836813553606</v>
      </c>
      <c r="Q22" s="27" t="s">
        <v>54</v>
      </c>
      <c r="R22" s="1">
        <f>MDETERM(R26:T28)</f>
        <v>2403.9999999999995</v>
      </c>
      <c r="U22" s="1" t="s">
        <v>51</v>
      </c>
      <c r="V22" s="1">
        <f>R22/$R$21</f>
        <v>0.60462776659959749</v>
      </c>
    </row>
    <row r="23" spans="1:35" x14ac:dyDescent="0.3">
      <c r="A23">
        <v>135</v>
      </c>
      <c r="Q23" s="27" t="s">
        <v>55</v>
      </c>
      <c r="R23" s="1">
        <f>MDETERM(R30:T32)</f>
        <v>5723.9999999999982</v>
      </c>
      <c r="U23" s="1" t="s">
        <v>52</v>
      </c>
      <c r="V23" s="1">
        <f t="shared" ref="V23:V24" si="0">R23/$R$21</f>
        <v>1.4396378269617702</v>
      </c>
      <c r="AA23" t="s">
        <v>27</v>
      </c>
    </row>
    <row r="24" spans="1:35" ht="15" thickBot="1" x14ac:dyDescent="0.35">
      <c r="A24">
        <v>139.5</v>
      </c>
      <c r="Q24" s="27" t="s">
        <v>56</v>
      </c>
      <c r="R24" s="1">
        <f>MDETERM(R34:T36)</f>
        <v>-10336.000000000002</v>
      </c>
      <c r="U24" s="1" t="s">
        <v>57</v>
      </c>
      <c r="V24" s="1">
        <f t="shared" si="0"/>
        <v>-2.5995975855130791</v>
      </c>
    </row>
    <row r="25" spans="1:35" x14ac:dyDescent="0.3">
      <c r="A25">
        <v>139</v>
      </c>
      <c r="AA25" s="5" t="s">
        <v>28</v>
      </c>
      <c r="AB25" s="5" t="s">
        <v>29</v>
      </c>
      <c r="AC25" s="5" t="s">
        <v>30</v>
      </c>
    </row>
    <row r="26" spans="1:35" x14ac:dyDescent="0.3">
      <c r="A26">
        <v>138</v>
      </c>
      <c r="R26" s="1">
        <v>63</v>
      </c>
      <c r="S26" s="1">
        <v>27</v>
      </c>
      <c r="T26" s="1">
        <v>17</v>
      </c>
      <c r="AA26" s="3">
        <v>1</v>
      </c>
      <c r="AB26" s="3">
        <v>0.18122094869696576</v>
      </c>
      <c r="AC26" s="3">
        <v>1.8779051303034255E-2</v>
      </c>
    </row>
    <row r="27" spans="1:35" x14ac:dyDescent="0.3">
      <c r="A27">
        <v>144</v>
      </c>
      <c r="Q27">
        <v>1</v>
      </c>
      <c r="R27" s="1">
        <v>33</v>
      </c>
      <c r="S27" s="1">
        <v>17</v>
      </c>
      <c r="T27" s="1">
        <v>3</v>
      </c>
      <c r="AA27" s="3">
        <v>2</v>
      </c>
      <c r="AB27" s="3">
        <v>0.34202078267751729</v>
      </c>
      <c r="AC27" s="3">
        <v>8.7979217322482706E-2</v>
      </c>
    </row>
    <row r="28" spans="1:35" x14ac:dyDescent="0.3">
      <c r="A28">
        <v>142.5</v>
      </c>
      <c r="R28" s="1">
        <v>-1</v>
      </c>
      <c r="S28" s="1">
        <v>3</v>
      </c>
      <c r="T28" s="1">
        <v>6</v>
      </c>
      <c r="AA28" s="3">
        <v>3</v>
      </c>
      <c r="AB28" s="3">
        <v>0.49754849095378839</v>
      </c>
      <c r="AC28" s="3">
        <v>-0.14754849095378841</v>
      </c>
    </row>
    <row r="29" spans="1:35" x14ac:dyDescent="0.3">
      <c r="A29">
        <v>139</v>
      </c>
      <c r="AA29" s="3">
        <v>4</v>
      </c>
      <c r="AB29" s="3">
        <v>0.62935163356079782</v>
      </c>
      <c r="AC29" s="3">
        <v>-0.1093516335607978</v>
      </c>
    </row>
    <row r="30" spans="1:35" x14ac:dyDescent="0.3">
      <c r="A30">
        <v>137</v>
      </c>
      <c r="R30" s="1">
        <v>113</v>
      </c>
      <c r="S30" s="1">
        <v>63</v>
      </c>
      <c r="T30" s="1">
        <v>17</v>
      </c>
      <c r="AA30" s="3">
        <v>5</v>
      </c>
      <c r="AB30" s="3">
        <v>0.68207289060360166</v>
      </c>
      <c r="AC30" s="3">
        <v>0.1279271093963984</v>
      </c>
    </row>
    <row r="31" spans="1:35" x14ac:dyDescent="0.3">
      <c r="A31">
        <v>136</v>
      </c>
      <c r="Q31">
        <v>2</v>
      </c>
      <c r="R31" s="1">
        <v>27</v>
      </c>
      <c r="S31" s="1">
        <v>33</v>
      </c>
      <c r="T31" s="1">
        <v>3</v>
      </c>
      <c r="AA31" s="3">
        <v>6</v>
      </c>
      <c r="AB31" s="3">
        <v>0.79278753039348948</v>
      </c>
      <c r="AC31" s="3">
        <v>-0.11278753039348943</v>
      </c>
    </row>
    <row r="32" spans="1:35" x14ac:dyDescent="0.3">
      <c r="A32">
        <v>137</v>
      </c>
      <c r="R32" s="1">
        <v>17</v>
      </c>
      <c r="S32" s="1">
        <v>-1</v>
      </c>
      <c r="T32" s="1">
        <v>6</v>
      </c>
      <c r="AA32" s="3">
        <v>7</v>
      </c>
      <c r="AB32" s="3">
        <v>0.89295791877481667</v>
      </c>
      <c r="AC32" s="3">
        <v>0.25704208122518324</v>
      </c>
    </row>
    <row r="33" spans="1:29" ht="15" thickBot="1" x14ac:dyDescent="0.35">
      <c r="A33">
        <v>138.5</v>
      </c>
      <c r="AA33" s="4">
        <v>8</v>
      </c>
      <c r="AB33" s="4">
        <v>0.97203980433902226</v>
      </c>
      <c r="AC33" s="4">
        <v>-0.12203980433902228</v>
      </c>
    </row>
    <row r="34" spans="1:29" x14ac:dyDescent="0.3">
      <c r="A34">
        <v>139</v>
      </c>
      <c r="R34" s="1">
        <v>113</v>
      </c>
      <c r="S34" s="1">
        <v>27</v>
      </c>
      <c r="T34" s="1">
        <v>63</v>
      </c>
    </row>
    <row r="35" spans="1:29" x14ac:dyDescent="0.3">
      <c r="A35">
        <v>139.5</v>
      </c>
      <c r="Q35">
        <v>3</v>
      </c>
      <c r="R35" s="1">
        <v>27</v>
      </c>
      <c r="S35" s="1">
        <v>17</v>
      </c>
      <c r="T35" s="1">
        <v>33</v>
      </c>
    </row>
    <row r="36" spans="1:29" x14ac:dyDescent="0.3">
      <c r="A36">
        <v>140.5</v>
      </c>
      <c r="R36" s="1">
        <v>17</v>
      </c>
      <c r="S36" s="1">
        <v>3</v>
      </c>
      <c r="T36" s="1">
        <v>-1</v>
      </c>
    </row>
    <row r="37" spans="1:29" x14ac:dyDescent="0.3">
      <c r="A37">
        <v>139.5</v>
      </c>
    </row>
    <row r="38" spans="1:29" x14ac:dyDescent="0.3">
      <c r="A38">
        <v>140</v>
      </c>
    </row>
    <row r="39" spans="1:29" x14ac:dyDescent="0.3">
      <c r="A39">
        <v>140.5</v>
      </c>
    </row>
    <row r="40" spans="1:29" x14ac:dyDescent="0.3">
      <c r="A40">
        <v>137.5</v>
      </c>
    </row>
    <row r="41" spans="1:29" x14ac:dyDescent="0.3">
      <c r="A41">
        <v>141.5</v>
      </c>
    </row>
    <row r="42" spans="1:29" x14ac:dyDescent="0.3">
      <c r="A42">
        <v>141</v>
      </c>
    </row>
    <row r="43" spans="1:29" x14ac:dyDescent="0.3">
      <c r="A43">
        <v>142.5</v>
      </c>
    </row>
    <row r="44" spans="1:29" x14ac:dyDescent="0.3">
      <c r="A44">
        <v>143.5</v>
      </c>
    </row>
    <row r="45" spans="1:29" x14ac:dyDescent="0.3">
      <c r="A45">
        <v>141</v>
      </c>
    </row>
    <row r="46" spans="1:29" x14ac:dyDescent="0.3">
      <c r="A46">
        <v>147</v>
      </c>
    </row>
    <row r="47" spans="1:29" x14ac:dyDescent="0.3">
      <c r="A47">
        <v>139.5</v>
      </c>
    </row>
    <row r="48" spans="1:29" x14ac:dyDescent="0.3">
      <c r="A48">
        <v>136.5</v>
      </c>
    </row>
    <row r="49" spans="1:1" x14ac:dyDescent="0.3">
      <c r="A49">
        <v>142</v>
      </c>
    </row>
    <row r="50" spans="1:1" x14ac:dyDescent="0.3">
      <c r="A50">
        <v>140</v>
      </c>
    </row>
  </sheetData>
  <mergeCells count="2">
    <mergeCell ref="Q16:Q18"/>
    <mergeCell ref="V16:V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летов</dc:creator>
  <cp:lastModifiedBy>егор летов</cp:lastModifiedBy>
  <dcterms:created xsi:type="dcterms:W3CDTF">2022-05-24T08:24:25Z</dcterms:created>
  <dcterms:modified xsi:type="dcterms:W3CDTF">2022-05-31T12:12:47Z</dcterms:modified>
</cp:coreProperties>
</file>