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  <sheet name="Sheet3" sheetId="3" r:id="rId2"/>
    <sheet name="Sheet2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D18" i="1"/>
  <c r="E23" i="1"/>
  <c r="E21" i="1"/>
  <c r="D20" i="1"/>
  <c r="D22" i="1"/>
  <c r="D19" i="1"/>
  <c r="D18" i="2" l="1"/>
  <c r="F17" i="1" l="1"/>
  <c r="F21" i="1"/>
  <c r="F23" i="1"/>
  <c r="F15" i="1"/>
  <c r="E17" i="1"/>
  <c r="E15" i="1"/>
  <c r="F24" i="1" l="1"/>
</calcChain>
</file>

<file path=xl/sharedStrings.xml><?xml version="1.0" encoding="utf-8"?>
<sst xmlns="http://schemas.openxmlformats.org/spreadsheetml/2006/main" count="79" uniqueCount="62">
  <si>
    <t>S.N</t>
  </si>
  <si>
    <t>PARTY NAME</t>
  </si>
  <si>
    <t>AMOUNT</t>
  </si>
  <si>
    <t>CLAIM AMOUNT</t>
  </si>
  <si>
    <t>TOTAL</t>
  </si>
  <si>
    <t>TO</t>
  </si>
  <si>
    <t>UNITED DISTRIBUTORS NEPAL P.LTD</t>
  </si>
  <si>
    <t>PAN: 301126379</t>
  </si>
  <si>
    <t>S.n.</t>
  </si>
  <si>
    <t>SCHEME</t>
  </si>
  <si>
    <t>Whole sale scheme</t>
  </si>
  <si>
    <t>Trade scheme</t>
  </si>
  <si>
    <t>Others</t>
  </si>
  <si>
    <t>prabeen dai</t>
  </si>
  <si>
    <t>golma devi store</t>
  </si>
  <si>
    <t>chudandi suppliers</t>
  </si>
  <si>
    <t>khusbu kirana store</t>
  </si>
  <si>
    <t>ryan enterprises pvt .ltd</t>
  </si>
  <si>
    <t xml:space="preserve">lumbani and supadeurali </t>
  </si>
  <si>
    <t>aashish khadya store</t>
  </si>
  <si>
    <t>s.b store</t>
  </si>
  <si>
    <t>pp deurali suppliers</t>
  </si>
  <si>
    <t xml:space="preserve">                                     MAA KALI AND LAXMI ENTERPRISES</t>
  </si>
  <si>
    <t xml:space="preserve">                                            SHANTINAGAR,BANESHWOR</t>
  </si>
  <si>
    <t>9849918525/9843888939</t>
  </si>
  <si>
    <t>Sales Promotions For The Month Of JUNE-2020</t>
  </si>
  <si>
    <t>MAA KALI AND LAXMI ENTERPRISES</t>
  </si>
  <si>
    <t>SHANTINAGAR,BANESHWOR</t>
  </si>
  <si>
    <t>9843888939/98499188525</t>
  </si>
  <si>
    <t>Details of Britannia Promo claim for the month of June 2021</t>
  </si>
  <si>
    <t xml:space="preserve">Maakali and Laxmi Enterprises </t>
  </si>
  <si>
    <t>SKU</t>
  </si>
  <si>
    <t>Claim</t>
  </si>
  <si>
    <t>Rate</t>
  </si>
  <si>
    <t>Promo %</t>
  </si>
  <si>
    <t>Qty</t>
  </si>
  <si>
    <t>Basic Amt</t>
  </si>
  <si>
    <t>Claim Amt</t>
  </si>
  <si>
    <t>Britannia Good Day Butter Cookies 250 gm x 20 NPR 75 [98892]</t>
  </si>
  <si>
    <t>UDN</t>
  </si>
  <si>
    <t>Britannia Good Day Butter Cookies 250 gm x 20 NPR 75 [99382]</t>
  </si>
  <si>
    <t>Britannia Good Day Butter Cookies 33+5 gm x 168 NPR 10 [99056]</t>
  </si>
  <si>
    <t>Britannia Marie Gold 250 gm x 36 NPR 60 [U98890]</t>
  </si>
  <si>
    <t>Britannia NC Digestive 250 gm x 24 NPR 95 [99570]</t>
  </si>
  <si>
    <t>Britannia NC Digestive 500 gm x 12 NPR 190 [99572]</t>
  </si>
  <si>
    <t>Britannia NC Digestive 58 gm x 72 NPR 15 [990005]</t>
  </si>
  <si>
    <t>Britannia Tiger Kreemz Elaichi 43 gm x 144 NPR 10 [97534]</t>
  </si>
  <si>
    <t>Britannia Tiger Kreemz Orange 43 gm x 144 NPR 10 [97533]</t>
  </si>
  <si>
    <t>Britannia Tiger Krunch 50 gm x 144 NPR 14 [990194]</t>
  </si>
  <si>
    <t>Britannia Tiger Krunch ChocoChips 32+8 gm x 180 NPR 10 [99055]</t>
  </si>
  <si>
    <t>Britannia Tiger Krunch ChocoChips 64 gm x 108 NPR 20 [97988]</t>
  </si>
  <si>
    <t>Britannia Treat Kool Vanilla 50 gm x 72 NPR 20 [990062]</t>
  </si>
  <si>
    <t>Britannia Treat Kool Vanilla 60 gm x 96 NPR 20 [98128]</t>
  </si>
  <si>
    <t>Amt with VAT</t>
  </si>
  <si>
    <t>Date:-2078/11/19</t>
  </si>
  <si>
    <t>With reference to the above subject, I would like to submit</t>
  </si>
  <si>
    <t>below.</t>
  </si>
  <si>
    <t>Maa kali &amp; laxmi enterprises</t>
  </si>
  <si>
    <t>united distributer nepal</t>
  </si>
  <si>
    <t>my  expenses at wholesales. The details about expenses are given</t>
  </si>
  <si>
    <t>dear sir/madam,</t>
  </si>
  <si>
    <t>sub:-details about whole sales discount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</si>
</sst>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0" fillId="0" borderId="0" xfId="0" applyAlignment="1"/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B9" sqref="B9:F9"/>
    </sheetView>
  </sheetViews>
  <sheetFormatPr defaultRowHeight="15" x14ac:dyDescent="0.25"/>
  <cols>
    <col min="2" max="2" width="29" customWidth="1"/>
    <col min="3" max="3" width="10.85546875" customWidth="1"/>
    <col min="6" max="6" width="15.28515625" bestFit="1" customWidth="1"/>
    <col min="7" max="7" width="8.85546875" customWidth="1"/>
    <col min="8" max="8" width="9.140625" hidden="1" customWidth="1"/>
  </cols>
  <sheetData>
    <row r="1" spans="1:8" x14ac:dyDescent="0.25">
      <c r="B1" t="s">
        <v>22</v>
      </c>
    </row>
    <row r="2" spans="1:8" x14ac:dyDescent="0.25">
      <c r="B2" t="s">
        <v>23</v>
      </c>
    </row>
    <row r="3" spans="1:8" x14ac:dyDescent="0.25">
      <c r="A3" s="14" t="s">
        <v>24</v>
      </c>
      <c r="B3" s="14"/>
      <c r="C3" s="14"/>
      <c r="D3" s="14"/>
      <c r="E3" s="14"/>
      <c r="F3" s="14"/>
    </row>
    <row r="5" spans="1:8" x14ac:dyDescent="0.25">
      <c r="B5" s="12"/>
      <c r="C5" s="12"/>
      <c r="D5" s="18" t="s">
        <v>54</v>
      </c>
      <c r="E5" s="18"/>
      <c r="F5" s="18"/>
      <c r="G5" s="12"/>
    </row>
    <row r="6" spans="1:8" x14ac:dyDescent="0.25">
      <c r="B6" s="11"/>
      <c r="C6" s="11"/>
      <c r="D6" s="11"/>
      <c r="E6" s="11"/>
      <c r="F6" s="11"/>
      <c r="G6" s="11"/>
    </row>
    <row r="7" spans="1:8" x14ac:dyDescent="0.25">
      <c r="B7" s="14" t="s">
        <v>61</v>
      </c>
      <c r="C7" s="14"/>
      <c r="D7" s="14"/>
      <c r="E7" s="14"/>
      <c r="F7" s="14"/>
      <c r="G7" s="11"/>
    </row>
    <row r="8" spans="1:8" x14ac:dyDescent="0.25">
      <c r="B8" s="11" t="s">
        <v>60</v>
      </c>
      <c r="C8" s="11"/>
      <c r="D8" s="11"/>
      <c r="E8" s="11"/>
      <c r="F8" s="11"/>
      <c r="G8" s="11"/>
    </row>
    <row r="9" spans="1:8" x14ac:dyDescent="0.25">
      <c r="B9" s="14" t="s">
        <v>55</v>
      </c>
      <c r="C9" s="14"/>
      <c r="D9" s="14"/>
      <c r="E9" s="14"/>
      <c r="F9" s="14"/>
      <c r="G9" s="9"/>
      <c r="H9" s="9"/>
    </row>
    <row r="10" spans="1:8" x14ac:dyDescent="0.25">
      <c r="B10" s="19" t="s">
        <v>59</v>
      </c>
      <c r="C10" s="19"/>
      <c r="D10" s="19"/>
      <c r="E10" s="19"/>
      <c r="F10" s="19"/>
      <c r="G10" s="19"/>
      <c r="H10" s="19"/>
    </row>
    <row r="11" spans="1:8" x14ac:dyDescent="0.25">
      <c r="B11" s="19" t="s">
        <v>56</v>
      </c>
      <c r="C11" s="19"/>
      <c r="D11" s="19"/>
      <c r="E11" s="19"/>
      <c r="F11" s="19"/>
      <c r="G11" s="19"/>
      <c r="H11" s="19"/>
    </row>
    <row r="12" spans="1:8" x14ac:dyDescent="0.25">
      <c r="B12" s="14"/>
      <c r="C12" s="14"/>
      <c r="D12" s="14"/>
      <c r="E12" s="14"/>
      <c r="F12" s="14"/>
      <c r="G12" s="11"/>
    </row>
    <row r="14" spans="1:8" x14ac:dyDescent="0.25">
      <c r="A14" s="3" t="s">
        <v>0</v>
      </c>
      <c r="B14" s="3" t="s">
        <v>1</v>
      </c>
      <c r="C14" s="3" t="s">
        <v>2</v>
      </c>
      <c r="D14" s="4">
        <v>0.01</v>
      </c>
      <c r="E14" s="4">
        <v>0.02</v>
      </c>
      <c r="F14" s="3" t="s">
        <v>3</v>
      </c>
    </row>
    <row r="15" spans="1:8" x14ac:dyDescent="0.25">
      <c r="A15" s="3">
        <v>1</v>
      </c>
      <c r="B15" s="5" t="s">
        <v>13</v>
      </c>
      <c r="C15" s="3">
        <v>802856</v>
      </c>
      <c r="D15" s="1"/>
      <c r="E15" s="1">
        <f>C15*2%</f>
        <v>16057.12</v>
      </c>
      <c r="F15" s="7">
        <f>C15*2%</f>
        <v>16057.12</v>
      </c>
    </row>
    <row r="16" spans="1:8" x14ac:dyDescent="0.25">
      <c r="A16" s="3">
        <v>2</v>
      </c>
      <c r="B16" s="5" t="s">
        <v>14</v>
      </c>
      <c r="C16" s="3">
        <v>108076</v>
      </c>
      <c r="D16" s="1">
        <f t="shared" ref="D16" si="0">1%*C16</f>
        <v>1080.76</v>
      </c>
      <c r="E16" s="1"/>
      <c r="F16" s="7">
        <v>1080.76</v>
      </c>
    </row>
    <row r="17" spans="1:6" x14ac:dyDescent="0.25">
      <c r="A17" s="3">
        <v>3</v>
      </c>
      <c r="B17" s="5" t="s">
        <v>15</v>
      </c>
      <c r="C17" s="3">
        <v>275635</v>
      </c>
      <c r="D17" s="1"/>
      <c r="E17" s="1">
        <f t="shared" ref="E17:E23" si="1">C17*2%</f>
        <v>5512.7</v>
      </c>
      <c r="F17" s="7">
        <f t="shared" ref="F17:F23" si="2">C17*2%</f>
        <v>5512.7</v>
      </c>
    </row>
    <row r="18" spans="1:6" x14ac:dyDescent="0.25">
      <c r="A18" s="3">
        <v>4</v>
      </c>
      <c r="B18" s="5" t="s">
        <v>16</v>
      </c>
      <c r="C18" s="3">
        <v>115870</v>
      </c>
      <c r="D18" s="1">
        <f>1%*C18</f>
        <v>1158.7</v>
      </c>
      <c r="E18" s="1"/>
      <c r="F18" s="7">
        <v>1158.7</v>
      </c>
    </row>
    <row r="19" spans="1:6" x14ac:dyDescent="0.25">
      <c r="A19" s="3">
        <v>5</v>
      </c>
      <c r="B19" s="5" t="s">
        <v>17</v>
      </c>
      <c r="C19" s="3">
        <v>97538</v>
      </c>
      <c r="D19" s="1">
        <f>1%*C19</f>
        <v>975.38</v>
      </c>
      <c r="E19" s="1"/>
      <c r="F19" s="7">
        <v>975.38</v>
      </c>
    </row>
    <row r="20" spans="1:6" x14ac:dyDescent="0.25">
      <c r="A20" s="3">
        <v>6</v>
      </c>
      <c r="B20" s="5" t="s">
        <v>18</v>
      </c>
      <c r="C20" s="3">
        <v>112617</v>
      </c>
      <c r="D20" s="1">
        <f t="shared" ref="D20:D22" si="3">1%*C20</f>
        <v>1126.17</v>
      </c>
      <c r="E20" s="1"/>
      <c r="F20" s="7">
        <v>1126.17</v>
      </c>
    </row>
    <row r="21" spans="1:6" x14ac:dyDescent="0.25">
      <c r="A21" s="3">
        <v>7</v>
      </c>
      <c r="B21" s="5" t="s">
        <v>19</v>
      </c>
      <c r="C21" s="3">
        <v>470631</v>
      </c>
      <c r="D21" s="1"/>
      <c r="E21" s="1">
        <f t="shared" si="1"/>
        <v>9412.6200000000008</v>
      </c>
      <c r="F21" s="7">
        <f t="shared" si="2"/>
        <v>9412.6200000000008</v>
      </c>
    </row>
    <row r="22" spans="1:6" x14ac:dyDescent="0.25">
      <c r="A22" s="3">
        <v>8</v>
      </c>
      <c r="B22" s="5" t="s">
        <v>20</v>
      </c>
      <c r="C22" s="3">
        <v>105680</v>
      </c>
      <c r="D22" s="1">
        <f t="shared" si="3"/>
        <v>1056.8</v>
      </c>
      <c r="E22" s="1"/>
      <c r="F22" s="7">
        <v>1056.8</v>
      </c>
    </row>
    <row r="23" spans="1:6" x14ac:dyDescent="0.25">
      <c r="A23" s="3">
        <v>13</v>
      </c>
      <c r="B23" s="5" t="s">
        <v>21</v>
      </c>
      <c r="C23" s="3">
        <v>154672</v>
      </c>
      <c r="D23" s="1"/>
      <c r="E23" s="1">
        <f t="shared" si="1"/>
        <v>3093.44</v>
      </c>
      <c r="F23" s="7">
        <f t="shared" si="2"/>
        <v>3093.44</v>
      </c>
    </row>
    <row r="24" spans="1:6" ht="18.75" x14ac:dyDescent="0.3">
      <c r="A24" s="15" t="s">
        <v>4</v>
      </c>
      <c r="B24" s="16"/>
      <c r="C24" s="16"/>
      <c r="D24" s="16"/>
      <c r="E24" s="17"/>
      <c r="F24" s="8">
        <f>SUM(F15:F23)</f>
        <v>39473.69000000001</v>
      </c>
    </row>
    <row r="43" spans="1:6" x14ac:dyDescent="0.25">
      <c r="A43" s="13" t="s">
        <v>57</v>
      </c>
      <c r="B43" s="14"/>
      <c r="D43" s="13" t="s">
        <v>58</v>
      </c>
      <c r="E43" s="14"/>
      <c r="F43" s="14"/>
    </row>
    <row r="44" spans="1:6" x14ac:dyDescent="0.25">
      <c r="A44" s="14"/>
      <c r="B44" s="14"/>
      <c r="E44" s="14"/>
      <c r="F44" s="14"/>
    </row>
    <row r="45" spans="1:6" x14ac:dyDescent="0.25">
      <c r="C45" s="9"/>
      <c r="D45" s="9"/>
      <c r="E45" s="9"/>
      <c r="F45" s="9"/>
    </row>
  </sheetData>
  <mergeCells count="12">
    <mergeCell ref="A3:F3"/>
    <mergeCell ref="D5:F5"/>
    <mergeCell ref="B7:F7"/>
    <mergeCell ref="B9:F9"/>
    <mergeCell ref="B12:F12"/>
    <mergeCell ref="B10:H10"/>
    <mergeCell ref="B11:H11"/>
    <mergeCell ref="A43:B43"/>
    <mergeCell ref="A44:B44"/>
    <mergeCell ref="E44:F44"/>
    <mergeCell ref="D43:F43"/>
    <mergeCell ref="A24:E2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2"/>
  <sheetViews>
    <sheetView workbookViewId="0">
      <selection activeCell="G22" sqref="G22"/>
    </sheetView>
  </sheetViews>
  <sheetFormatPr defaultRowHeight="15" x14ac:dyDescent="0.25"/>
  <cols>
    <col min="1" max="1" width="58.85546875" bestFit="1" customWidth="1"/>
    <col min="2" max="2" width="11" customWidth="1"/>
    <col min="5" max="5" width="13.28515625" bestFit="1" customWidth="1"/>
    <col min="7" max="7" width="12" bestFit="1" customWidth="1"/>
  </cols>
  <sheetData>
    <row r="3" spans="1:7" x14ac:dyDescent="0.25">
      <c r="A3" t="s">
        <v>29</v>
      </c>
    </row>
    <row r="4" spans="1:7" x14ac:dyDescent="0.25">
      <c r="A4" t="s">
        <v>30</v>
      </c>
    </row>
    <row r="5" spans="1:7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</row>
    <row r="6" spans="1:7" x14ac:dyDescent="0.25">
      <c r="A6" s="2" t="s">
        <v>38</v>
      </c>
      <c r="B6" s="2" t="s">
        <v>39</v>
      </c>
      <c r="C6" s="2">
        <v>60.34</v>
      </c>
      <c r="D6" s="2">
        <v>0.03</v>
      </c>
      <c r="E6" s="2">
        <v>423</v>
      </c>
      <c r="F6" s="2">
        <v>25523.82</v>
      </c>
      <c r="G6" s="2">
        <v>765.71460000000002</v>
      </c>
    </row>
    <row r="7" spans="1:7" x14ac:dyDescent="0.25">
      <c r="A7" s="2" t="s">
        <v>40</v>
      </c>
      <c r="B7" s="2" t="s">
        <v>39</v>
      </c>
      <c r="C7" s="2">
        <v>60.34</v>
      </c>
      <c r="D7" s="2">
        <v>0.03</v>
      </c>
      <c r="E7" s="2">
        <v>900</v>
      </c>
      <c r="F7" s="2">
        <v>54306</v>
      </c>
      <c r="G7" s="2">
        <v>1629.1799999999998</v>
      </c>
    </row>
    <row r="8" spans="1:7" x14ac:dyDescent="0.25">
      <c r="A8" s="2" t="s">
        <v>41</v>
      </c>
      <c r="B8" s="2" t="s">
        <v>39</v>
      </c>
      <c r="C8" s="2">
        <v>8.0500000000000007</v>
      </c>
      <c r="D8" s="2">
        <v>0.02</v>
      </c>
      <c r="E8" s="2">
        <v>66313</v>
      </c>
      <c r="F8" s="2">
        <v>533819.65</v>
      </c>
      <c r="G8" s="2">
        <v>10676.393</v>
      </c>
    </row>
    <row r="9" spans="1:7" x14ac:dyDescent="0.25">
      <c r="A9" s="2" t="s">
        <v>42</v>
      </c>
      <c r="B9" s="2" t="s">
        <v>39</v>
      </c>
      <c r="C9" s="2">
        <v>48.27</v>
      </c>
      <c r="D9" s="2">
        <v>0.05</v>
      </c>
      <c r="E9" s="2">
        <v>4914</v>
      </c>
      <c r="F9" s="2">
        <v>237198.78000000003</v>
      </c>
      <c r="G9" s="2">
        <v>11859.939000000002</v>
      </c>
    </row>
    <row r="10" spans="1:7" x14ac:dyDescent="0.25">
      <c r="A10" s="2" t="s">
        <v>43</v>
      </c>
      <c r="B10" s="2" t="s">
        <v>39</v>
      </c>
      <c r="C10" s="2">
        <v>76.430000000000007</v>
      </c>
      <c r="D10" s="2">
        <v>0.02</v>
      </c>
      <c r="E10" s="2">
        <v>6879</v>
      </c>
      <c r="F10" s="2">
        <v>525761.97000000009</v>
      </c>
      <c r="G10" s="2">
        <v>10515.239400000002</v>
      </c>
    </row>
    <row r="11" spans="1:7" x14ac:dyDescent="0.25">
      <c r="A11" s="2" t="s">
        <v>44</v>
      </c>
      <c r="B11" s="2" t="s">
        <v>39</v>
      </c>
      <c r="C11" s="2">
        <v>152.85</v>
      </c>
      <c r="D11" s="2">
        <v>0.02</v>
      </c>
      <c r="E11" s="2">
        <v>2182</v>
      </c>
      <c r="F11" s="2">
        <v>333518.7</v>
      </c>
      <c r="G11" s="2">
        <v>6670.3740000000007</v>
      </c>
    </row>
    <row r="12" spans="1:7" x14ac:dyDescent="0.25">
      <c r="A12" s="2" t="s">
        <v>45</v>
      </c>
      <c r="B12" s="2" t="s">
        <v>39</v>
      </c>
      <c r="C12" s="2">
        <v>12.07</v>
      </c>
      <c r="D12" s="2">
        <v>0.03</v>
      </c>
      <c r="E12" s="2">
        <v>6926</v>
      </c>
      <c r="F12" s="2">
        <v>83596.820000000007</v>
      </c>
      <c r="G12" s="2">
        <v>2507.9046000000003</v>
      </c>
    </row>
    <row r="13" spans="1:7" x14ac:dyDescent="0.25">
      <c r="A13" s="2" t="s">
        <v>46</v>
      </c>
      <c r="B13" s="2" t="s">
        <v>39</v>
      </c>
      <c r="C13" s="2">
        <v>8.0500000000000007</v>
      </c>
      <c r="D13" s="2">
        <v>0.08</v>
      </c>
      <c r="E13" s="2">
        <v>132</v>
      </c>
      <c r="F13" s="2">
        <v>1062.6000000000001</v>
      </c>
      <c r="G13" s="2">
        <v>85.00800000000001</v>
      </c>
    </row>
    <row r="14" spans="1:7" x14ac:dyDescent="0.25">
      <c r="A14" s="2" t="s">
        <v>47</v>
      </c>
      <c r="B14" s="2" t="s">
        <v>39</v>
      </c>
      <c r="C14" s="2">
        <v>8.0500000000000007</v>
      </c>
      <c r="D14" s="2">
        <v>0.08</v>
      </c>
      <c r="E14" s="2">
        <v>218</v>
      </c>
      <c r="F14" s="2">
        <v>1754.9</v>
      </c>
      <c r="G14" s="2">
        <v>140.39200000000002</v>
      </c>
    </row>
    <row r="15" spans="1:7" x14ac:dyDescent="0.25">
      <c r="A15" s="2" t="s">
        <v>48</v>
      </c>
      <c r="B15" s="2" t="s">
        <v>39</v>
      </c>
      <c r="C15" s="2">
        <v>11.26</v>
      </c>
      <c r="D15" s="2">
        <v>0.08</v>
      </c>
      <c r="E15" s="2">
        <v>672</v>
      </c>
      <c r="F15" s="2">
        <v>7566.72</v>
      </c>
      <c r="G15" s="2">
        <v>605.33760000000007</v>
      </c>
    </row>
    <row r="16" spans="1:7" x14ac:dyDescent="0.25">
      <c r="A16" s="2" t="s">
        <v>48</v>
      </c>
      <c r="B16" s="2" t="s">
        <v>39</v>
      </c>
      <c r="C16" s="2">
        <v>11.26</v>
      </c>
      <c r="D16" s="2">
        <v>0.15</v>
      </c>
      <c r="E16" s="2">
        <v>504</v>
      </c>
      <c r="F16" s="2">
        <v>5675.04</v>
      </c>
      <c r="G16" s="2">
        <v>851.25599999999997</v>
      </c>
    </row>
    <row r="17" spans="1:7" x14ac:dyDescent="0.25">
      <c r="A17" s="2" t="s">
        <v>49</v>
      </c>
      <c r="B17" s="2" t="s">
        <v>39</v>
      </c>
      <c r="C17" s="2">
        <v>8.0500000000000007</v>
      </c>
      <c r="D17" s="2">
        <v>0.02</v>
      </c>
      <c r="E17" s="2">
        <v>104205</v>
      </c>
      <c r="F17" s="2">
        <v>838850.25000000012</v>
      </c>
      <c r="G17" s="2">
        <v>16777.005000000001</v>
      </c>
    </row>
    <row r="18" spans="1:7" x14ac:dyDescent="0.25">
      <c r="A18" s="2" t="s">
        <v>50</v>
      </c>
      <c r="B18" s="2" t="s">
        <v>39</v>
      </c>
      <c r="C18" s="2">
        <v>16.09</v>
      </c>
      <c r="D18" s="2">
        <v>0.02</v>
      </c>
      <c r="E18" s="2">
        <v>6136</v>
      </c>
      <c r="F18" s="2">
        <v>98728.24</v>
      </c>
      <c r="G18" s="2">
        <v>1974.5648000000001</v>
      </c>
    </row>
    <row r="19" spans="1:7" x14ac:dyDescent="0.25">
      <c r="A19" s="2" t="s">
        <v>51</v>
      </c>
      <c r="B19" s="2" t="s">
        <v>39</v>
      </c>
      <c r="C19" s="2">
        <v>16.09</v>
      </c>
      <c r="D19" s="2">
        <v>0.06</v>
      </c>
      <c r="E19" s="2">
        <v>1632</v>
      </c>
      <c r="F19" s="2">
        <v>26258.880000000001</v>
      </c>
      <c r="G19" s="2">
        <v>1575.5328</v>
      </c>
    </row>
    <row r="20" spans="1:7" x14ac:dyDescent="0.25">
      <c r="A20" s="2" t="s">
        <v>52</v>
      </c>
      <c r="B20" s="2" t="s">
        <v>39</v>
      </c>
      <c r="C20" s="2">
        <v>16.09</v>
      </c>
      <c r="D20" s="2">
        <v>0.06</v>
      </c>
      <c r="E20" s="2">
        <v>832</v>
      </c>
      <c r="F20" s="2">
        <v>13386.88</v>
      </c>
      <c r="G20" s="2">
        <v>803.2127999999999</v>
      </c>
    </row>
    <row r="21" spans="1:7" x14ac:dyDescent="0.25">
      <c r="A21" s="2"/>
      <c r="B21" s="2"/>
      <c r="C21" s="2"/>
      <c r="D21" s="2"/>
      <c r="E21" s="2">
        <v>202868</v>
      </c>
      <c r="F21" s="2">
        <v>2787009.2500000005</v>
      </c>
      <c r="G21" s="2">
        <v>67437.053599999999</v>
      </c>
    </row>
    <row r="22" spans="1:7" x14ac:dyDescent="0.25">
      <c r="A22" s="2"/>
      <c r="B22" s="2"/>
      <c r="C22" s="2"/>
      <c r="D22" s="2"/>
      <c r="E22" s="2" t="s">
        <v>53</v>
      </c>
      <c r="F22" s="2"/>
      <c r="G22" s="2">
        <v>76203.870567999998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H5" sqref="H5"/>
    </sheetView>
  </sheetViews>
  <sheetFormatPr defaultRowHeight="15" x14ac:dyDescent="0.25"/>
  <cols>
    <col min="3" max="3" width="45.5703125" bestFit="1" customWidth="1"/>
    <col min="4" max="4" width="15.28515625" bestFit="1" customWidth="1"/>
  </cols>
  <sheetData>
    <row r="1" spans="1:5" x14ac:dyDescent="0.25">
      <c r="A1" s="14" t="s">
        <v>26</v>
      </c>
      <c r="B1" s="14"/>
      <c r="C1" s="14"/>
      <c r="D1" s="14"/>
      <c r="E1" s="14"/>
    </row>
    <row r="2" spans="1:5" x14ac:dyDescent="0.25">
      <c r="A2" s="14" t="s">
        <v>27</v>
      </c>
      <c r="B2" s="14"/>
      <c r="C2" s="14"/>
      <c r="D2" s="14"/>
      <c r="E2" s="14"/>
    </row>
    <row r="3" spans="1:5" x14ac:dyDescent="0.25">
      <c r="A3" s="14" t="s">
        <v>28</v>
      </c>
      <c r="B3" s="14"/>
      <c r="C3" s="14"/>
      <c r="D3" s="14"/>
      <c r="E3" s="14"/>
    </row>
    <row r="7" spans="1:5" x14ac:dyDescent="0.25">
      <c r="C7" t="s">
        <v>5</v>
      </c>
    </row>
    <row r="8" spans="1:5" x14ac:dyDescent="0.25">
      <c r="C8" t="s">
        <v>6</v>
      </c>
    </row>
    <row r="9" spans="1:5" x14ac:dyDescent="0.25">
      <c r="C9" t="s">
        <v>7</v>
      </c>
    </row>
    <row r="12" spans="1:5" x14ac:dyDescent="0.25">
      <c r="C12" t="s">
        <v>25</v>
      </c>
    </row>
    <row r="14" spans="1:5" x14ac:dyDescent="0.25">
      <c r="B14" s="2" t="s">
        <v>8</v>
      </c>
      <c r="C14" s="2" t="s">
        <v>9</v>
      </c>
      <c r="D14" s="2" t="s">
        <v>3</v>
      </c>
    </row>
    <row r="15" spans="1:5" ht="15.75" x14ac:dyDescent="0.25">
      <c r="B15" s="1">
        <v>1</v>
      </c>
      <c r="C15" s="2" t="s">
        <v>10</v>
      </c>
      <c r="D15" s="6">
        <v>45504.57</v>
      </c>
    </row>
    <row r="16" spans="1:5" x14ac:dyDescent="0.25">
      <c r="B16" s="1">
        <v>2</v>
      </c>
      <c r="C16" s="2" t="s">
        <v>11</v>
      </c>
      <c r="D16" s="7">
        <v>76203.870567999998</v>
      </c>
    </row>
    <row r="17" spans="2:4" x14ac:dyDescent="0.25">
      <c r="B17" s="1">
        <v>3</v>
      </c>
      <c r="C17" s="2" t="s">
        <v>12</v>
      </c>
      <c r="D17" s="7"/>
    </row>
    <row r="18" spans="2:4" x14ac:dyDescent="0.25">
      <c r="B18" s="2"/>
      <c r="C18" s="2" t="s">
        <v>4</v>
      </c>
      <c r="D18" s="10">
        <f>SUM(D15:D17)</f>
        <v>121708.44056799999</v>
      </c>
    </row>
    <row r="44" spans="3:5" x14ac:dyDescent="0.25">
      <c r="C44" s="9"/>
      <c r="D44" s="9"/>
      <c r="E44" s="9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2022-01-04T03:42:57Z</cp:lastPrinted>
  <dcterms:created xsi:type="dcterms:W3CDTF">2020-11-21T10:00:11Z</dcterms:created>
  <dcterms:modified xsi:type="dcterms:W3CDTF">2023-03-11T02:55:10Z</dcterms:modified>
</cp:coreProperties>
</file>