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041dc77aebd1d3/Desktop/"/>
    </mc:Choice>
  </mc:AlternateContent>
  <xr:revisionPtr revIDLastSave="0" documentId="8_{99544A5A-6199-4FD4-BFF4-5B1A3768E368}" xr6:coauthVersionLast="47" xr6:coauthVersionMax="47" xr10:uidLastSave="{00000000-0000-0000-0000-000000000000}"/>
  <bookViews>
    <workbookView xWindow="-108" yWindow="-108" windowWidth="23256" windowHeight="12456" xr2:uid="{954CAC7F-E52F-479D-B3B5-757E4B543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B23" i="1"/>
  <c r="B28" i="1"/>
  <c r="B27" i="1"/>
  <c r="B26" i="1"/>
  <c r="B25" i="1"/>
  <c r="B24" i="1"/>
  <c r="B21" i="1"/>
  <c r="B22" i="1"/>
  <c r="B20" i="1"/>
</calcChain>
</file>

<file path=xl/sharedStrings.xml><?xml version="1.0" encoding="utf-8"?>
<sst xmlns="http://schemas.openxmlformats.org/spreadsheetml/2006/main" count="75" uniqueCount="63">
  <si>
    <t>Country</t>
  </si>
  <si>
    <t>Continent</t>
  </si>
  <si>
    <t>Official/Primary language</t>
  </si>
  <si>
    <t>Population</t>
  </si>
  <si>
    <t>Area</t>
  </si>
  <si>
    <t>Currency</t>
  </si>
  <si>
    <t>GDP</t>
  </si>
  <si>
    <t>China</t>
  </si>
  <si>
    <t>United States</t>
  </si>
  <si>
    <t>Indonesia</t>
  </si>
  <si>
    <t>Pakistan</t>
  </si>
  <si>
    <t>Brazil</t>
  </si>
  <si>
    <t>Nigeria</t>
  </si>
  <si>
    <t>Bangladesh</t>
  </si>
  <si>
    <t>Russia</t>
  </si>
  <si>
    <t>Mexico</t>
  </si>
  <si>
    <t>Japan</t>
  </si>
  <si>
    <t>Ethiopia</t>
  </si>
  <si>
    <t>Phillipness</t>
  </si>
  <si>
    <t>Egypt</t>
  </si>
  <si>
    <t>Vietnam</t>
  </si>
  <si>
    <t>Democratic</t>
  </si>
  <si>
    <t>Iran</t>
  </si>
  <si>
    <t>Asia</t>
  </si>
  <si>
    <t>South america</t>
  </si>
  <si>
    <t>India</t>
  </si>
  <si>
    <t>North america</t>
  </si>
  <si>
    <t>Africa</t>
  </si>
  <si>
    <t>Europe</t>
  </si>
  <si>
    <t>North America</t>
  </si>
  <si>
    <t>Standard Chinese</t>
  </si>
  <si>
    <t>Hindi</t>
  </si>
  <si>
    <t>English</t>
  </si>
  <si>
    <t>Indonesian</t>
  </si>
  <si>
    <t>Urdu</t>
  </si>
  <si>
    <t>Portuguese</t>
  </si>
  <si>
    <t>Bengali</t>
  </si>
  <si>
    <t>russian</t>
  </si>
  <si>
    <t>Spanish</t>
  </si>
  <si>
    <t>Japanese</t>
  </si>
  <si>
    <t>Amharic</t>
  </si>
  <si>
    <t>Tagalog</t>
  </si>
  <si>
    <t>Modern Standard arabic</t>
  </si>
  <si>
    <t>Vietnamese</t>
  </si>
  <si>
    <t>French</t>
  </si>
  <si>
    <t>Persian</t>
  </si>
  <si>
    <t>CNY</t>
  </si>
  <si>
    <t>INR</t>
  </si>
  <si>
    <t>USD</t>
  </si>
  <si>
    <t>IDR</t>
  </si>
  <si>
    <t>IRR</t>
  </si>
  <si>
    <t>PKR</t>
  </si>
  <si>
    <t>BRL</t>
  </si>
  <si>
    <t>NGN</t>
  </si>
  <si>
    <t>BDT</t>
  </si>
  <si>
    <t>RUB</t>
  </si>
  <si>
    <t>MXN</t>
  </si>
  <si>
    <t>JPY</t>
  </si>
  <si>
    <t>ETB</t>
  </si>
  <si>
    <t>PHP</t>
  </si>
  <si>
    <t>EGP</t>
  </si>
  <si>
    <t>VND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</si>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</sst>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EB046-F176-430C-96AA-C1F3C85AC877}">
  <dimension ref="A1:H28"/>
  <sheetViews>
    <sheetView tabSelected="1" workbookViewId="0">
      <selection activeCell="L15" sqref="L15"/>
    </sheetView>
  </sheetViews>
  <sheetFormatPr defaultRowHeight="14.4" x14ac:dyDescent="0.3"/>
  <cols>
    <col min="1" max="1" width="50.33203125" customWidth="1"/>
    <col min="2" max="2" width="17.88671875" customWidth="1"/>
    <col min="3" max="3" width="22" customWidth="1"/>
    <col min="4" max="4" width="12.88671875" customWidth="1"/>
    <col min="5" max="5" width="10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 t="s">
        <v>7</v>
      </c>
      <c r="B2" t="s">
        <v>23</v>
      </c>
      <c r="C2" t="s">
        <v>30</v>
      </c>
      <c r="D2" s="1">
        <v>1397715000</v>
      </c>
      <c r="E2" s="1">
        <v>9596960</v>
      </c>
      <c r="F2" t="s">
        <v>46</v>
      </c>
      <c r="G2" s="1">
        <v>14343</v>
      </c>
      <c r="H2" t="str">
        <f>IF(G2&gt;1000,"DEVELOPED","DEVELOPING")</f>
        <v>DEVELOPED</v>
      </c>
    </row>
    <row r="3" spans="1:8" x14ac:dyDescent="0.3">
      <c r="A3" t="s">
        <v>25</v>
      </c>
      <c r="B3" t="s">
        <v>23</v>
      </c>
      <c r="C3" t="s">
        <v>31</v>
      </c>
      <c r="D3" s="1">
        <v>1366417754</v>
      </c>
      <c r="E3" s="1">
        <v>3287263</v>
      </c>
      <c r="F3" t="s">
        <v>47</v>
      </c>
      <c r="G3" s="1">
        <v>2611</v>
      </c>
      <c r="H3" t="str">
        <f t="shared" ref="H3:H18" si="0">IF(G3&gt;1000,"DEVELOPED","DEVELOPING")</f>
        <v>DEVELOPED</v>
      </c>
    </row>
    <row r="4" spans="1:8" x14ac:dyDescent="0.3">
      <c r="A4" t="s">
        <v>8</v>
      </c>
      <c r="B4" t="s">
        <v>26</v>
      </c>
      <c r="C4" t="s">
        <v>32</v>
      </c>
      <c r="D4" s="1">
        <v>328239523</v>
      </c>
      <c r="E4" s="1">
        <v>9833517</v>
      </c>
      <c r="F4" t="s">
        <v>48</v>
      </c>
      <c r="G4" s="1">
        <v>22675</v>
      </c>
      <c r="H4" t="str">
        <f t="shared" si="0"/>
        <v>DEVELOPED</v>
      </c>
    </row>
    <row r="5" spans="1:8" x14ac:dyDescent="0.3">
      <c r="A5" t="s">
        <v>9</v>
      </c>
      <c r="B5" t="s">
        <v>23</v>
      </c>
      <c r="C5" t="s">
        <v>33</v>
      </c>
      <c r="D5" s="1">
        <v>270203917</v>
      </c>
      <c r="E5" s="1">
        <v>1904569</v>
      </c>
      <c r="F5" t="s">
        <v>49</v>
      </c>
      <c r="G5" s="1">
        <v>1119</v>
      </c>
      <c r="H5" t="str">
        <f t="shared" si="0"/>
        <v>DEVELOPED</v>
      </c>
    </row>
    <row r="6" spans="1:8" x14ac:dyDescent="0.3">
      <c r="A6" t="s">
        <v>10</v>
      </c>
      <c r="B6" t="s">
        <v>23</v>
      </c>
      <c r="C6" t="s">
        <v>34</v>
      </c>
      <c r="D6" s="1">
        <v>216565318</v>
      </c>
      <c r="E6" s="1">
        <v>796095</v>
      </c>
      <c r="F6" t="s">
        <v>51</v>
      </c>
      <c r="G6" s="1">
        <v>304</v>
      </c>
      <c r="H6" t="str">
        <f t="shared" si="0"/>
        <v>DEVELOPING</v>
      </c>
    </row>
    <row r="7" spans="1:8" x14ac:dyDescent="0.3">
      <c r="A7" t="s">
        <v>11</v>
      </c>
      <c r="B7" t="s">
        <v>24</v>
      </c>
      <c r="C7" t="s">
        <v>35</v>
      </c>
      <c r="D7" s="1">
        <v>212559417</v>
      </c>
      <c r="E7" s="1">
        <v>8515770</v>
      </c>
      <c r="F7" t="s">
        <v>52</v>
      </c>
      <c r="G7" s="1">
        <v>1840</v>
      </c>
      <c r="H7" t="str">
        <f t="shared" si="0"/>
        <v>DEVELOPED</v>
      </c>
    </row>
    <row r="8" spans="1:8" x14ac:dyDescent="0.3">
      <c r="A8" t="s">
        <v>12</v>
      </c>
      <c r="B8" t="s">
        <v>27</v>
      </c>
      <c r="C8" t="s">
        <v>32</v>
      </c>
      <c r="D8" s="1">
        <v>200963599</v>
      </c>
      <c r="E8" s="1">
        <v>923768</v>
      </c>
      <c r="F8" t="s">
        <v>53</v>
      </c>
      <c r="G8" s="1">
        <v>448</v>
      </c>
      <c r="H8" t="str">
        <f t="shared" si="0"/>
        <v>DEVELOPING</v>
      </c>
    </row>
    <row r="9" spans="1:8" x14ac:dyDescent="0.3">
      <c r="A9" t="s">
        <v>13</v>
      </c>
      <c r="B9" t="s">
        <v>23</v>
      </c>
      <c r="C9" t="s">
        <v>36</v>
      </c>
      <c r="D9" s="1">
        <v>163046161</v>
      </c>
      <c r="E9" s="1">
        <v>148460</v>
      </c>
      <c r="F9" t="s">
        <v>54</v>
      </c>
      <c r="G9" s="1">
        <v>303</v>
      </c>
      <c r="H9" t="str">
        <f t="shared" si="0"/>
        <v>DEVELOPING</v>
      </c>
    </row>
    <row r="10" spans="1:8" x14ac:dyDescent="0.3">
      <c r="A10" t="s">
        <v>14</v>
      </c>
      <c r="B10" t="s">
        <v>28</v>
      </c>
      <c r="C10" t="s">
        <v>37</v>
      </c>
      <c r="D10" s="1">
        <v>144373535</v>
      </c>
      <c r="E10" s="1">
        <v>17098240</v>
      </c>
      <c r="F10" t="s">
        <v>55</v>
      </c>
      <c r="G10" s="1">
        <v>1700</v>
      </c>
      <c r="H10" t="str">
        <f t="shared" si="0"/>
        <v>DEVELOPED</v>
      </c>
    </row>
    <row r="11" spans="1:8" x14ac:dyDescent="0.3">
      <c r="A11" t="s">
        <v>15</v>
      </c>
      <c r="B11" t="s">
        <v>29</v>
      </c>
      <c r="C11" t="s">
        <v>38</v>
      </c>
      <c r="D11" s="1">
        <v>126014024</v>
      </c>
      <c r="E11" s="1">
        <v>1964375</v>
      </c>
      <c r="F11" t="s">
        <v>56</v>
      </c>
      <c r="G11" s="1">
        <v>1258</v>
      </c>
      <c r="H11" t="str">
        <f t="shared" si="0"/>
        <v>DEVELOPED</v>
      </c>
    </row>
    <row r="12" spans="1:8" x14ac:dyDescent="0.3">
      <c r="A12" t="s">
        <v>16</v>
      </c>
      <c r="B12" t="s">
        <v>23</v>
      </c>
      <c r="C12" t="s">
        <v>39</v>
      </c>
      <c r="D12" s="1">
        <v>126264931</v>
      </c>
      <c r="E12" s="1">
        <v>377944</v>
      </c>
      <c r="F12" t="s">
        <v>57</v>
      </c>
      <c r="G12" s="1">
        <v>5082</v>
      </c>
      <c r="H12" t="str">
        <f t="shared" si="0"/>
        <v>DEVELOPED</v>
      </c>
    </row>
    <row r="13" spans="1:8" x14ac:dyDescent="0.3">
      <c r="A13" t="s">
        <v>17</v>
      </c>
      <c r="B13" t="s">
        <v>27</v>
      </c>
      <c r="C13" t="s">
        <v>40</v>
      </c>
      <c r="D13" s="1">
        <v>112078730</v>
      </c>
      <c r="E13" s="1">
        <v>1104300</v>
      </c>
      <c r="F13" t="s">
        <v>58</v>
      </c>
      <c r="G13" s="1">
        <v>96</v>
      </c>
      <c r="H13" t="str">
        <f t="shared" si="0"/>
        <v>DEVELOPING</v>
      </c>
    </row>
    <row r="14" spans="1:8" x14ac:dyDescent="0.3">
      <c r="A14" t="s">
        <v>18</v>
      </c>
      <c r="B14" t="s">
        <v>23</v>
      </c>
      <c r="C14" t="s">
        <v>41</v>
      </c>
      <c r="D14" s="1">
        <v>108116615</v>
      </c>
      <c r="E14" s="1">
        <v>3000000</v>
      </c>
      <c r="F14" t="s">
        <v>59</v>
      </c>
      <c r="G14" s="1">
        <v>377</v>
      </c>
      <c r="H14" t="str">
        <f t="shared" si="0"/>
        <v>DEVELOPING</v>
      </c>
    </row>
    <row r="15" spans="1:8" x14ac:dyDescent="0.3">
      <c r="A15" t="s">
        <v>19</v>
      </c>
      <c r="B15" t="s">
        <v>27</v>
      </c>
      <c r="C15" t="s">
        <v>42</v>
      </c>
      <c r="D15" s="1">
        <v>100388073</v>
      </c>
      <c r="E15" s="1">
        <v>1001450</v>
      </c>
      <c r="F15" t="s">
        <v>60</v>
      </c>
      <c r="G15" s="1">
        <v>303</v>
      </c>
      <c r="H15" t="str">
        <f t="shared" si="0"/>
        <v>DEVELOPING</v>
      </c>
    </row>
    <row r="16" spans="1:8" x14ac:dyDescent="0.3">
      <c r="A16" t="s">
        <v>20</v>
      </c>
      <c r="B16" t="s">
        <v>23</v>
      </c>
      <c r="C16" t="s">
        <v>43</v>
      </c>
      <c r="D16" s="1">
        <v>96462106</v>
      </c>
      <c r="E16" s="1">
        <v>331210</v>
      </c>
      <c r="F16" t="s">
        <v>61</v>
      </c>
      <c r="G16" s="1">
        <v>262</v>
      </c>
      <c r="H16" t="str">
        <f t="shared" si="0"/>
        <v>DEVELOPING</v>
      </c>
    </row>
    <row r="17" spans="1:8" x14ac:dyDescent="0.3">
      <c r="A17" t="s">
        <v>21</v>
      </c>
      <c r="B17" t="s">
        <v>27</v>
      </c>
      <c r="C17" t="s">
        <v>44</v>
      </c>
      <c r="D17" s="1">
        <v>86790567</v>
      </c>
      <c r="E17" s="1">
        <v>2344858</v>
      </c>
      <c r="F17" t="s">
        <v>62</v>
      </c>
      <c r="G17" s="1">
        <v>47</v>
      </c>
      <c r="H17" t="str">
        <f t="shared" si="0"/>
        <v>DEVELOPING</v>
      </c>
    </row>
    <row r="18" spans="1:8" x14ac:dyDescent="0.3">
      <c r="A18" t="s">
        <v>22</v>
      </c>
      <c r="B18" t="s">
        <v>23</v>
      </c>
      <c r="C18" t="s">
        <v>45</v>
      </c>
      <c r="D18" s="1">
        <v>82913906</v>
      </c>
      <c r="E18" s="1">
        <v>1648195</v>
      </c>
      <c r="F18" t="s">
        <v>50</v>
      </c>
      <c r="G18" s="1">
        <v>445</v>
      </c>
      <c r="H18" t="str">
        <f t="shared" si="0"/>
        <v>DEVELOPING</v>
      </c>
    </row>
    <row r="20" spans="1:8" x14ac:dyDescent="0.3">
      <c r="B20">
        <f>COUNTIFS(C1:C18,C11,B1:B18,B7)</f>
        <v>0</v>
      </c>
    </row>
    <row r="21" spans="1:8" x14ac:dyDescent="0.3">
      <c r="B21">
        <f>COUNTIFS(D1:D18,"&gt;100000000",E1:E18,"&lt;1000000")</f>
        <v>4</v>
      </c>
    </row>
    <row r="22" spans="1:8" x14ac:dyDescent="0.3">
      <c r="B22">
        <f>COUNTIFS(B1:B18,B16)</f>
        <v>9</v>
      </c>
    </row>
    <row r="23" spans="1:8" x14ac:dyDescent="0.3">
      <c r="B23">
        <f ca="1">SUMIF(B1:B18,B16,E2:E18)</f>
        <v>43981493</v>
      </c>
    </row>
    <row r="24" spans="1:8" x14ac:dyDescent="0.3">
      <c r="B24" s="1">
        <f>SUM(G2:G18)</f>
        <v>53213</v>
      </c>
    </row>
    <row r="25" spans="1:8" x14ac:dyDescent="0.3">
      <c r="B25">
        <f>SUMIFS(G2:G18,G2:G18,"&gt;1000",C2:C18,C4)</f>
        <v>22675</v>
      </c>
    </row>
    <row r="26" spans="1:8" x14ac:dyDescent="0.3">
      <c r="B26" s="1">
        <f>AVERAGE(E2:E18)</f>
        <v>3757469.0588235296</v>
      </c>
    </row>
    <row r="27" spans="1:8" x14ac:dyDescent="0.3">
      <c r="B27" s="1">
        <f>MAX(D2:D18)</f>
        <v>1397715000</v>
      </c>
    </row>
    <row r="28" spans="1:8" x14ac:dyDescent="0.3">
      <c r="B28" s="1">
        <f>MIN(D2:D18)</f>
        <v>82913906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singh</dc:creator>
  <cp:lastModifiedBy>Akhil Chauhan</cp:lastModifiedBy>
  <dcterms:created xsi:type="dcterms:W3CDTF">2024-06-21T09:44:15Z</dcterms:created>
  <dcterms:modified xsi:type="dcterms:W3CDTF">2024-06-27T09:33:13Z</dcterms:modified>
</cp:coreProperties>
</file>