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6BD7BE37B248D2D/Documents/"/>
    </mc:Choice>
  </mc:AlternateContent>
  <xr:revisionPtr revIDLastSave="685" documentId="8_{D4ECDC7A-912B-4190-979E-FFFFEEE1B712}" xr6:coauthVersionLast="47" xr6:coauthVersionMax="47" xr10:uidLastSave="{C2574DCE-CB86-4D0D-ACFC-7794C7F52F8C}"/>
  <bookViews>
    <workbookView minimized="1" xWindow="2088" yWindow="2088" windowWidth="17280" windowHeight="9960" activeTab="2" xr2:uid="{898BC839-F2CA-4348-948C-D75AD4BD2CFC}"/>
  </bookViews>
  <sheets>
    <sheet name="Pivot Table" sheetId="2" r:id="rId1"/>
    <sheet name="Dashboard" sheetId="6" r:id="rId2"/>
    <sheet name="Data" sheetId="1" r:id="rId3"/>
  </sheets>
  <definedNames>
    <definedName name="_xlchart.v5.0" hidden="1">'Pivot Table'!$Q$7</definedName>
    <definedName name="_xlchart.v5.1" hidden="1">'Pivot Table'!$Q$8:$Q$24</definedName>
    <definedName name="_xlchart.v5.2" hidden="1">'Pivot Table'!$R$7</definedName>
    <definedName name="_xlchart.v5.3" hidden="1">'Pivot Table'!$R$8:$R$24</definedName>
    <definedName name="_xlchart.v5.4" hidden="1">'Pivot Table'!$Q$7</definedName>
    <definedName name="_xlchart.v5.5" hidden="1">'Pivot Table'!$Q$8:$Q$24</definedName>
    <definedName name="_xlchart.v5.6" hidden="1">'Pivot Table'!$R$7</definedName>
    <definedName name="_xlchart.v5.7" hidden="1">'Pivot Table'!$R$8:$R$24</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4" i="2" l="1"/>
  <c r="Q24" i="2"/>
  <c r="R23" i="2"/>
  <c r="Q23" i="2"/>
  <c r="R22" i="2"/>
  <c r="Q22" i="2"/>
  <c r="R21" i="2"/>
  <c r="Q21" i="2"/>
  <c r="R20" i="2"/>
  <c r="Q20" i="2"/>
  <c r="R19" i="2"/>
  <c r="Q19" i="2"/>
  <c r="R18" i="2"/>
  <c r="Q18" i="2"/>
  <c r="R17" i="2"/>
  <c r="Q17" i="2"/>
  <c r="R16" i="2"/>
  <c r="Q16" i="2"/>
  <c r="R15" i="2"/>
  <c r="Q15" i="2"/>
  <c r="R14" i="2"/>
  <c r="Q14" i="2"/>
  <c r="R13" i="2"/>
  <c r="Q13" i="2"/>
  <c r="R12" i="2"/>
  <c r="Q12" i="2"/>
  <c r="R11" i="2"/>
  <c r="Q11" i="2"/>
  <c r="R10" i="2"/>
  <c r="Q10" i="2"/>
  <c r="R9" i="2"/>
  <c r="Q9" i="2"/>
  <c r="R8" i="2"/>
  <c r="Q8" i="2"/>
  <c r="R7" i="2"/>
  <c r="Q7" i="2"/>
  <c r="I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R2703" i="1"/>
  <c r="Q2703" i="1"/>
  <c r="R2702" i="1"/>
  <c r="Q2702" i="1"/>
  <c r="R2701" i="1"/>
  <c r="Q2701" i="1"/>
  <c r="S2701" i="1" s="1"/>
  <c r="T2701" i="1" s="1"/>
  <c r="R2700" i="1"/>
  <c r="Q2700" i="1"/>
  <c r="S2700" i="1" s="1"/>
  <c r="T2700" i="1" s="1"/>
  <c r="R2699" i="1"/>
  <c r="Q2699" i="1"/>
  <c r="S2699" i="1" s="1"/>
  <c r="T2699" i="1" s="1"/>
  <c r="R2698" i="1"/>
  <c r="Q2698" i="1"/>
  <c r="R2697" i="1"/>
  <c r="Q2697" i="1"/>
  <c r="R2696" i="1"/>
  <c r="Q2696" i="1"/>
  <c r="R2695" i="1"/>
  <c r="Q2695" i="1"/>
  <c r="S2695" i="1" s="1"/>
  <c r="T2695" i="1" s="1"/>
  <c r="R2694" i="1"/>
  <c r="Q2694" i="1"/>
  <c r="S2694" i="1" s="1"/>
  <c r="T2694" i="1" s="1"/>
  <c r="R2693" i="1"/>
  <c r="Q2693" i="1"/>
  <c r="S2693" i="1" s="1"/>
  <c r="T2693" i="1" s="1"/>
  <c r="R2692" i="1"/>
  <c r="Q2692" i="1"/>
  <c r="R2691" i="1"/>
  <c r="Q2691" i="1"/>
  <c r="R2690" i="1"/>
  <c r="Q2690" i="1"/>
  <c r="R2689" i="1"/>
  <c r="Q2689" i="1"/>
  <c r="S2689" i="1" s="1"/>
  <c r="T2689" i="1" s="1"/>
  <c r="R2688" i="1"/>
  <c r="Q2688" i="1"/>
  <c r="S2688" i="1" s="1"/>
  <c r="T2688" i="1" s="1"/>
  <c r="R2687" i="1"/>
  <c r="Q2687" i="1"/>
  <c r="S2687" i="1" s="1"/>
  <c r="T2687" i="1" s="1"/>
  <c r="R2686" i="1"/>
  <c r="Q2686" i="1"/>
  <c r="R2685" i="1"/>
  <c r="Q2685" i="1"/>
  <c r="R2684" i="1"/>
  <c r="Q2684" i="1"/>
  <c r="R2683" i="1"/>
  <c r="Q2683" i="1"/>
  <c r="S2683" i="1" s="1"/>
  <c r="T2683" i="1" s="1"/>
  <c r="R2682" i="1"/>
  <c r="Q2682" i="1"/>
  <c r="S2682" i="1" s="1"/>
  <c r="T2682" i="1" s="1"/>
  <c r="R2681" i="1"/>
  <c r="Q2681" i="1"/>
  <c r="S2681" i="1" s="1"/>
  <c r="T2681" i="1" s="1"/>
  <c r="R2680" i="1"/>
  <c r="Q2680" i="1"/>
  <c r="R2679" i="1"/>
  <c r="Q2679" i="1"/>
  <c r="R2678" i="1"/>
  <c r="Q2678" i="1"/>
  <c r="R2677" i="1"/>
  <c r="Q2677" i="1"/>
  <c r="S2677" i="1" s="1"/>
  <c r="T2677" i="1" s="1"/>
  <c r="R2676" i="1"/>
  <c r="Q2676" i="1"/>
  <c r="S2676" i="1" s="1"/>
  <c r="T2676" i="1" s="1"/>
  <c r="R2675" i="1"/>
  <c r="Q2675" i="1"/>
  <c r="S2675" i="1" s="1"/>
  <c r="T2675" i="1" s="1"/>
  <c r="R2674" i="1"/>
  <c r="Q2674" i="1"/>
  <c r="R2673" i="1"/>
  <c r="Q2673" i="1"/>
  <c r="R2672" i="1"/>
  <c r="Q2672" i="1"/>
  <c r="R2671" i="1"/>
  <c r="Q2671" i="1"/>
  <c r="S2671" i="1" s="1"/>
  <c r="T2671" i="1" s="1"/>
  <c r="R2670" i="1"/>
  <c r="Q2670" i="1"/>
  <c r="S2670" i="1" s="1"/>
  <c r="T2670" i="1" s="1"/>
  <c r="R2669" i="1"/>
  <c r="Q2669" i="1"/>
  <c r="S2669" i="1" s="1"/>
  <c r="T2669" i="1" s="1"/>
  <c r="R2668" i="1"/>
  <c r="Q2668" i="1"/>
  <c r="R2667" i="1"/>
  <c r="Q2667" i="1"/>
  <c r="R2666" i="1"/>
  <c r="Q2666" i="1"/>
  <c r="R2665" i="1"/>
  <c r="Q2665" i="1"/>
  <c r="S2665" i="1" s="1"/>
  <c r="T2665" i="1" s="1"/>
  <c r="R2664" i="1"/>
  <c r="Q2664" i="1"/>
  <c r="S2664" i="1" s="1"/>
  <c r="T2664" i="1" s="1"/>
  <c r="R2663" i="1"/>
  <c r="Q2663" i="1"/>
  <c r="S2663" i="1" s="1"/>
  <c r="T2663" i="1" s="1"/>
  <c r="R2662" i="1"/>
  <c r="Q2662" i="1"/>
  <c r="R2661" i="1"/>
  <c r="Q2661" i="1"/>
  <c r="R2660" i="1"/>
  <c r="Q2660" i="1"/>
  <c r="R2659" i="1"/>
  <c r="Q2659" i="1"/>
  <c r="S2659" i="1" s="1"/>
  <c r="T2659" i="1" s="1"/>
  <c r="R2658" i="1"/>
  <c r="Q2658" i="1"/>
  <c r="S2658" i="1" s="1"/>
  <c r="T2658" i="1" s="1"/>
  <c r="R2657" i="1"/>
  <c r="Q2657" i="1"/>
  <c r="S2657" i="1" s="1"/>
  <c r="T2657" i="1" s="1"/>
  <c r="R2656" i="1"/>
  <c r="Q2656" i="1"/>
  <c r="R2655" i="1"/>
  <c r="Q2655" i="1"/>
  <c r="R2654" i="1"/>
  <c r="Q2654" i="1"/>
  <c r="R2653" i="1"/>
  <c r="Q2653" i="1"/>
  <c r="S2653" i="1" s="1"/>
  <c r="T2653" i="1" s="1"/>
  <c r="R2652" i="1"/>
  <c r="Q2652" i="1"/>
  <c r="S2652" i="1" s="1"/>
  <c r="T2652" i="1" s="1"/>
  <c r="R2651" i="1"/>
  <c r="Q2651" i="1"/>
  <c r="S2651" i="1" s="1"/>
  <c r="T2651" i="1" s="1"/>
  <c r="R2650" i="1"/>
  <c r="Q2650" i="1"/>
  <c r="R2649" i="1"/>
  <c r="Q2649" i="1"/>
  <c r="R2648" i="1"/>
  <c r="Q2648" i="1"/>
  <c r="R2647" i="1"/>
  <c r="Q2647" i="1"/>
  <c r="S2647" i="1" s="1"/>
  <c r="T2647" i="1" s="1"/>
  <c r="R2646" i="1"/>
  <c r="Q2646" i="1"/>
  <c r="R2645" i="1"/>
  <c r="Q2645" i="1"/>
  <c r="S2645" i="1" s="1"/>
  <c r="T2645" i="1" s="1"/>
  <c r="R2644" i="1"/>
  <c r="Q2644" i="1"/>
  <c r="R2643" i="1"/>
  <c r="Q2643" i="1"/>
  <c r="R2642" i="1"/>
  <c r="Q2642" i="1"/>
  <c r="R2641" i="1"/>
  <c r="Q2641" i="1"/>
  <c r="S2641" i="1" s="1"/>
  <c r="T2641" i="1" s="1"/>
  <c r="R2640" i="1"/>
  <c r="Q2640" i="1"/>
  <c r="S2640" i="1" s="1"/>
  <c r="T2640" i="1" s="1"/>
  <c r="R2639" i="1"/>
  <c r="Q2639" i="1"/>
  <c r="S2639" i="1" s="1"/>
  <c r="T2639" i="1" s="1"/>
  <c r="R2638" i="1"/>
  <c r="Q2638" i="1"/>
  <c r="R2637" i="1"/>
  <c r="Q2637" i="1"/>
  <c r="R2636" i="1"/>
  <c r="Q2636" i="1"/>
  <c r="R2635" i="1"/>
  <c r="Q2635" i="1"/>
  <c r="S2635" i="1" s="1"/>
  <c r="T2635" i="1" s="1"/>
  <c r="R2634" i="1"/>
  <c r="Q2634" i="1"/>
  <c r="S2634" i="1" s="1"/>
  <c r="T2634" i="1" s="1"/>
  <c r="R2633" i="1"/>
  <c r="Q2633" i="1"/>
  <c r="S2633" i="1" s="1"/>
  <c r="T2633" i="1" s="1"/>
  <c r="R2632" i="1"/>
  <c r="Q2632" i="1"/>
  <c r="R2631" i="1"/>
  <c r="Q2631" i="1"/>
  <c r="R2630" i="1"/>
  <c r="Q2630" i="1"/>
  <c r="R2629" i="1"/>
  <c r="Q2629" i="1"/>
  <c r="S2629" i="1" s="1"/>
  <c r="T2629" i="1" s="1"/>
  <c r="R2628" i="1"/>
  <c r="Q2628" i="1"/>
  <c r="S2628" i="1" s="1"/>
  <c r="T2628" i="1" s="1"/>
  <c r="R2627" i="1"/>
  <c r="Q2627" i="1"/>
  <c r="S2627" i="1" s="1"/>
  <c r="T2627" i="1" s="1"/>
  <c r="R2626" i="1"/>
  <c r="Q2626" i="1"/>
  <c r="R2625" i="1"/>
  <c r="Q2625" i="1"/>
  <c r="R2624" i="1"/>
  <c r="Q2624" i="1"/>
  <c r="R2623" i="1"/>
  <c r="Q2623" i="1"/>
  <c r="S2623" i="1" s="1"/>
  <c r="T2623" i="1" s="1"/>
  <c r="R2622" i="1"/>
  <c r="Q2622" i="1"/>
  <c r="S2622" i="1" s="1"/>
  <c r="T2622" i="1" s="1"/>
  <c r="R2621" i="1"/>
  <c r="Q2621" i="1"/>
  <c r="S2621" i="1" s="1"/>
  <c r="T2621" i="1" s="1"/>
  <c r="R2620" i="1"/>
  <c r="Q2620" i="1"/>
  <c r="R2619" i="1"/>
  <c r="Q2619" i="1"/>
  <c r="R2618" i="1"/>
  <c r="Q2618" i="1"/>
  <c r="R2617" i="1"/>
  <c r="Q2617" i="1"/>
  <c r="S2617" i="1" s="1"/>
  <c r="T2617" i="1" s="1"/>
  <c r="R2616" i="1"/>
  <c r="Q2616" i="1"/>
  <c r="S2616" i="1" s="1"/>
  <c r="T2616" i="1" s="1"/>
  <c r="R2615" i="1"/>
  <c r="Q2615" i="1"/>
  <c r="S2615" i="1" s="1"/>
  <c r="T2615" i="1" s="1"/>
  <c r="R2614" i="1"/>
  <c r="Q2614" i="1"/>
  <c r="R2613" i="1"/>
  <c r="Q2613" i="1"/>
  <c r="R2612" i="1"/>
  <c r="Q2612" i="1"/>
  <c r="R2611" i="1"/>
  <c r="Q2611" i="1"/>
  <c r="S2611" i="1" s="1"/>
  <c r="T2611" i="1" s="1"/>
  <c r="R2610" i="1"/>
  <c r="Q2610" i="1"/>
  <c r="R2609" i="1"/>
  <c r="Q2609" i="1"/>
  <c r="S2609" i="1" s="1"/>
  <c r="T2609" i="1" s="1"/>
  <c r="R2608" i="1"/>
  <c r="Q2608" i="1"/>
  <c r="R2607" i="1"/>
  <c r="Q2607" i="1"/>
  <c r="R2606" i="1"/>
  <c r="Q2606" i="1"/>
  <c r="R2605" i="1"/>
  <c r="Q2605" i="1"/>
  <c r="S2605" i="1" s="1"/>
  <c r="T2605" i="1" s="1"/>
  <c r="R2604" i="1"/>
  <c r="Q2604" i="1"/>
  <c r="S2604" i="1" s="1"/>
  <c r="T2604" i="1" s="1"/>
  <c r="R2603" i="1"/>
  <c r="Q2603" i="1"/>
  <c r="R2602" i="1"/>
  <c r="Q2602" i="1"/>
  <c r="R2601" i="1"/>
  <c r="Q2601" i="1"/>
  <c r="R2600" i="1"/>
  <c r="Q2600" i="1"/>
  <c r="R2599" i="1"/>
  <c r="Q2599" i="1"/>
  <c r="S2599" i="1" s="1"/>
  <c r="T2599" i="1" s="1"/>
  <c r="R2598" i="1"/>
  <c r="Q2598" i="1"/>
  <c r="S2598" i="1" s="1"/>
  <c r="T2598" i="1" s="1"/>
  <c r="R2597" i="1"/>
  <c r="Q2597" i="1"/>
  <c r="S2597" i="1" s="1"/>
  <c r="T2597" i="1" s="1"/>
  <c r="R2596" i="1"/>
  <c r="Q2596" i="1"/>
  <c r="R2595" i="1"/>
  <c r="Q2595" i="1"/>
  <c r="R2594" i="1"/>
  <c r="Q2594" i="1"/>
  <c r="R2593" i="1"/>
  <c r="Q2593" i="1"/>
  <c r="S2593" i="1" s="1"/>
  <c r="T2593" i="1" s="1"/>
  <c r="R2592" i="1"/>
  <c r="Q2592" i="1"/>
  <c r="S2592" i="1" s="1"/>
  <c r="T2592" i="1" s="1"/>
  <c r="R2591" i="1"/>
  <c r="Q2591" i="1"/>
  <c r="S2591" i="1" s="1"/>
  <c r="T2591" i="1" s="1"/>
  <c r="R2590" i="1"/>
  <c r="Q2590" i="1"/>
  <c r="R2589" i="1"/>
  <c r="Q2589" i="1"/>
  <c r="R2588" i="1"/>
  <c r="Q2588" i="1"/>
  <c r="R2587" i="1"/>
  <c r="Q2587" i="1"/>
  <c r="S2587" i="1" s="1"/>
  <c r="T2587" i="1" s="1"/>
  <c r="R2586" i="1"/>
  <c r="Q2586" i="1"/>
  <c r="R2585" i="1"/>
  <c r="Q2585" i="1"/>
  <c r="S2585" i="1" s="1"/>
  <c r="T2585" i="1" s="1"/>
  <c r="R2584" i="1"/>
  <c r="Q2584" i="1"/>
  <c r="R2583" i="1"/>
  <c r="Q2583" i="1"/>
  <c r="R2582" i="1"/>
  <c r="Q2582" i="1"/>
  <c r="R2581" i="1"/>
  <c r="Q2581" i="1"/>
  <c r="R2580" i="1"/>
  <c r="Q2580" i="1"/>
  <c r="S2580" i="1" s="1"/>
  <c r="T2580" i="1" s="1"/>
  <c r="R2579" i="1"/>
  <c r="Q2579" i="1"/>
  <c r="S2579" i="1" s="1"/>
  <c r="T2579" i="1" s="1"/>
  <c r="R2578" i="1"/>
  <c r="Q2578" i="1"/>
  <c r="R2577" i="1"/>
  <c r="Q2577" i="1"/>
  <c r="R2576" i="1"/>
  <c r="Q2576" i="1"/>
  <c r="R2575" i="1"/>
  <c r="Q2575" i="1"/>
  <c r="S2575" i="1" s="1"/>
  <c r="T2575" i="1" s="1"/>
  <c r="R2574" i="1"/>
  <c r="Q2574" i="1"/>
  <c r="S2574" i="1" s="1"/>
  <c r="T2574" i="1" s="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R2564" i="1"/>
  <c r="Q2564" i="1"/>
  <c r="R2563" i="1"/>
  <c r="Q2563" i="1"/>
  <c r="S2563" i="1" s="1"/>
  <c r="T2563" i="1" s="1"/>
  <c r="R2562" i="1"/>
  <c r="Q2562" i="1"/>
  <c r="R2561" i="1"/>
  <c r="Q2561" i="1"/>
  <c r="S2561" i="1" s="1"/>
  <c r="T2561" i="1" s="1"/>
  <c r="R2560" i="1"/>
  <c r="Q2560" i="1"/>
  <c r="R2559" i="1"/>
  <c r="Q2559" i="1"/>
  <c r="R2558" i="1"/>
  <c r="Q2558" i="1"/>
  <c r="R2557" i="1"/>
  <c r="Q2557" i="1"/>
  <c r="S2557" i="1" s="1"/>
  <c r="T2557" i="1" s="1"/>
  <c r="R2556" i="1"/>
  <c r="Q2556" i="1"/>
  <c r="S2556" i="1" s="1"/>
  <c r="T2556" i="1" s="1"/>
  <c r="R2555" i="1"/>
  <c r="Q2555" i="1"/>
  <c r="S2555" i="1" s="1"/>
  <c r="T2555" i="1" s="1"/>
  <c r="R2554" i="1"/>
  <c r="Q2554" i="1"/>
  <c r="R2553" i="1"/>
  <c r="Q2553" i="1"/>
  <c r="R2552" i="1"/>
  <c r="Q2552" i="1"/>
  <c r="R2551" i="1"/>
  <c r="Q2551" i="1"/>
  <c r="S2551" i="1" s="1"/>
  <c r="T2551" i="1" s="1"/>
  <c r="R2550" i="1"/>
  <c r="Q2550" i="1"/>
  <c r="S2550" i="1" s="1"/>
  <c r="T2550" i="1" s="1"/>
  <c r="R2549" i="1"/>
  <c r="Q2549" i="1"/>
  <c r="R2548" i="1"/>
  <c r="Q2548" i="1"/>
  <c r="R2547" i="1"/>
  <c r="Q2547" i="1"/>
  <c r="R2546" i="1"/>
  <c r="Q2546" i="1"/>
  <c r="R2545" i="1"/>
  <c r="Q2545" i="1"/>
  <c r="S2545" i="1" s="1"/>
  <c r="T2545" i="1" s="1"/>
  <c r="R2544" i="1"/>
  <c r="Q2544" i="1"/>
  <c r="S2544" i="1" s="1"/>
  <c r="T2544" i="1" s="1"/>
  <c r="R2543" i="1"/>
  <c r="Q2543" i="1"/>
  <c r="S2543" i="1" s="1"/>
  <c r="T2543" i="1" s="1"/>
  <c r="R2542" i="1"/>
  <c r="Q2542" i="1"/>
  <c r="R2541" i="1"/>
  <c r="Q2541" i="1"/>
  <c r="R2540" i="1"/>
  <c r="Q2540" i="1"/>
  <c r="R2539" i="1"/>
  <c r="Q2539" i="1"/>
  <c r="S2539" i="1" s="1"/>
  <c r="T2539" i="1" s="1"/>
  <c r="R2538" i="1"/>
  <c r="Q2538" i="1"/>
  <c r="S2538" i="1" s="1"/>
  <c r="T2538" i="1" s="1"/>
  <c r="R2537" i="1"/>
  <c r="Q2537" i="1"/>
  <c r="S2537" i="1" s="1"/>
  <c r="T2537" i="1" s="1"/>
  <c r="R2536" i="1"/>
  <c r="Q2536" i="1"/>
  <c r="R2535" i="1"/>
  <c r="Q2535" i="1"/>
  <c r="R2534" i="1"/>
  <c r="Q2534" i="1"/>
  <c r="R2533" i="1"/>
  <c r="Q2533" i="1"/>
  <c r="R2532" i="1"/>
  <c r="Q2532" i="1"/>
  <c r="S2532" i="1" s="1"/>
  <c r="T2532" i="1" s="1"/>
  <c r="R2531" i="1"/>
  <c r="Q2531" i="1"/>
  <c r="S2531" i="1" s="1"/>
  <c r="T2531" i="1" s="1"/>
  <c r="R2530" i="1"/>
  <c r="Q2530" i="1"/>
  <c r="R2529" i="1"/>
  <c r="Q2529" i="1"/>
  <c r="R2528" i="1"/>
  <c r="Q2528" i="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R2516" i="1"/>
  <c r="Q2516" i="1"/>
  <c r="R2515" i="1"/>
  <c r="Q2515" i="1"/>
  <c r="S2515" i="1" s="1"/>
  <c r="T2515" i="1" s="1"/>
  <c r="R2514" i="1"/>
  <c r="Q2514" i="1"/>
  <c r="R2513" i="1"/>
  <c r="Q2513" i="1"/>
  <c r="S2513" i="1" s="1"/>
  <c r="T2513" i="1" s="1"/>
  <c r="R2512" i="1"/>
  <c r="Q2512" i="1"/>
  <c r="R2511" i="1"/>
  <c r="Q2511" i="1"/>
  <c r="R2510" i="1"/>
  <c r="Q2510" i="1"/>
  <c r="R2509" i="1"/>
  <c r="Q2509" i="1"/>
  <c r="S2509" i="1" s="1"/>
  <c r="T2509" i="1" s="1"/>
  <c r="R2508" i="1"/>
  <c r="Q2508" i="1"/>
  <c r="S2508" i="1" s="1"/>
  <c r="T2508" i="1" s="1"/>
  <c r="R2507" i="1"/>
  <c r="Q2507" i="1"/>
  <c r="S2507" i="1" s="1"/>
  <c r="T2507" i="1" s="1"/>
  <c r="R2506" i="1"/>
  <c r="Q2506" i="1"/>
  <c r="R2505" i="1"/>
  <c r="Q2505" i="1"/>
  <c r="R2504" i="1"/>
  <c r="Q2504" i="1"/>
  <c r="R2503" i="1"/>
  <c r="Q2503" i="1"/>
  <c r="S2503" i="1" s="1"/>
  <c r="T2503" i="1" s="1"/>
  <c r="R2502" i="1"/>
  <c r="Q2502" i="1"/>
  <c r="S2502" i="1" s="1"/>
  <c r="T2502" i="1" s="1"/>
  <c r="R2501" i="1"/>
  <c r="Q2501" i="1"/>
  <c r="S2501" i="1" s="1"/>
  <c r="T2501" i="1" s="1"/>
  <c r="R2500" i="1"/>
  <c r="Q2500" i="1"/>
  <c r="R2499" i="1"/>
  <c r="Q2499" i="1"/>
  <c r="R2498" i="1"/>
  <c r="Q2498" i="1"/>
  <c r="R2497" i="1"/>
  <c r="Q2497" i="1"/>
  <c r="S2497" i="1" s="1"/>
  <c r="T2497" i="1" s="1"/>
  <c r="R2496" i="1"/>
  <c r="Q2496" i="1"/>
  <c r="S2496" i="1" s="1"/>
  <c r="T2496" i="1" s="1"/>
  <c r="R2495" i="1"/>
  <c r="Q2495" i="1"/>
  <c r="S2495" i="1" s="1"/>
  <c r="T2495" i="1" s="1"/>
  <c r="R2494" i="1"/>
  <c r="Q2494" i="1"/>
  <c r="R2493" i="1"/>
  <c r="Q2493" i="1"/>
  <c r="R2492" i="1"/>
  <c r="Q2492" i="1"/>
  <c r="R2491" i="1"/>
  <c r="Q2491" i="1"/>
  <c r="R2490" i="1"/>
  <c r="Q2490" i="1"/>
  <c r="S2490" i="1" s="1"/>
  <c r="T2490" i="1" s="1"/>
  <c r="R2489" i="1"/>
  <c r="Q2489" i="1"/>
  <c r="R2488" i="1"/>
  <c r="Q2488" i="1"/>
  <c r="R2487" i="1"/>
  <c r="Q2487" i="1"/>
  <c r="R2486" i="1"/>
  <c r="Q2486" i="1"/>
  <c r="R2485" i="1"/>
  <c r="Q2485" i="1"/>
  <c r="S2485" i="1" s="1"/>
  <c r="T2485" i="1" s="1"/>
  <c r="R2484" i="1"/>
  <c r="Q2484" i="1"/>
  <c r="S2484" i="1" s="1"/>
  <c r="T2484" i="1" s="1"/>
  <c r="R2483" i="1"/>
  <c r="Q2483" i="1"/>
  <c r="R2482" i="1"/>
  <c r="Q2482" i="1"/>
  <c r="R2481" i="1"/>
  <c r="Q2481" i="1"/>
  <c r="R2480" i="1"/>
  <c r="Q2480" i="1"/>
  <c r="R2479" i="1"/>
  <c r="Q2479" i="1"/>
  <c r="S2479" i="1" s="1"/>
  <c r="T2479" i="1" s="1"/>
  <c r="R2478" i="1"/>
  <c r="Q2478" i="1"/>
  <c r="S2478" i="1" s="1"/>
  <c r="T2478" i="1" s="1"/>
  <c r="R2477" i="1"/>
  <c r="Q2477" i="1"/>
  <c r="S2477" i="1" s="1"/>
  <c r="T2477" i="1" s="1"/>
  <c r="R2476" i="1"/>
  <c r="Q2476" i="1"/>
  <c r="R2475" i="1"/>
  <c r="Q2475" i="1"/>
  <c r="R2474" i="1"/>
  <c r="Q2474" i="1"/>
  <c r="R2473" i="1"/>
  <c r="Q2473" i="1"/>
  <c r="S2473" i="1" s="1"/>
  <c r="T2473" i="1" s="1"/>
  <c r="R2472" i="1"/>
  <c r="Q2472" i="1"/>
  <c r="R2471" i="1"/>
  <c r="Q2471" i="1"/>
  <c r="S2471" i="1" s="1"/>
  <c r="T2471" i="1" s="1"/>
  <c r="R2470" i="1"/>
  <c r="Q2470" i="1"/>
  <c r="R2469" i="1"/>
  <c r="Q2469" i="1"/>
  <c r="R2468" i="1"/>
  <c r="Q2468" i="1"/>
  <c r="R2467" i="1"/>
  <c r="Q2467" i="1"/>
  <c r="S2467" i="1" s="1"/>
  <c r="T2467" i="1" s="1"/>
  <c r="R2466" i="1"/>
  <c r="Q2466" i="1"/>
  <c r="S2466" i="1" s="1"/>
  <c r="T2466" i="1" s="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R2456" i="1"/>
  <c r="Q2456" i="1"/>
  <c r="R2455" i="1"/>
  <c r="Q2455" i="1"/>
  <c r="R2454" i="1"/>
  <c r="Q2454" i="1"/>
  <c r="S2454" i="1" s="1"/>
  <c r="T2454" i="1" s="1"/>
  <c r="R2453" i="1"/>
  <c r="Q2453" i="1"/>
  <c r="S2453" i="1" s="1"/>
  <c r="T2453" i="1" s="1"/>
  <c r="R2452" i="1"/>
  <c r="Q2452" i="1"/>
  <c r="R2451" i="1"/>
  <c r="Q2451" i="1"/>
  <c r="R2450" i="1"/>
  <c r="Q2450" i="1"/>
  <c r="R2449" i="1"/>
  <c r="Q2449" i="1"/>
  <c r="R2448" i="1"/>
  <c r="Q2448" i="1"/>
  <c r="S2448" i="1" s="1"/>
  <c r="T2448" i="1" s="1"/>
  <c r="R2447" i="1"/>
  <c r="Q2447" i="1"/>
  <c r="S2447" i="1" s="1"/>
  <c r="T2447" i="1" s="1"/>
  <c r="R2446" i="1"/>
  <c r="Q2446" i="1"/>
  <c r="R2445" i="1"/>
  <c r="Q2445" i="1"/>
  <c r="R2444" i="1"/>
  <c r="Q2444" i="1"/>
  <c r="R2443" i="1"/>
  <c r="Q2443" i="1"/>
  <c r="S2443" i="1" s="1"/>
  <c r="T2443" i="1" s="1"/>
  <c r="R2442" i="1"/>
  <c r="Q2442" i="1"/>
  <c r="S2442" i="1" s="1"/>
  <c r="T2442" i="1" s="1"/>
  <c r="R2441" i="1"/>
  <c r="Q2441" i="1"/>
  <c r="R2440" i="1"/>
  <c r="Q2440" i="1"/>
  <c r="R2439" i="1"/>
  <c r="Q2439" i="1"/>
  <c r="R2438" i="1"/>
  <c r="Q2438" i="1"/>
  <c r="R2437" i="1"/>
  <c r="Q2437" i="1"/>
  <c r="R2436" i="1"/>
  <c r="Q2436" i="1"/>
  <c r="S2436" i="1" s="1"/>
  <c r="T2436" i="1" s="1"/>
  <c r="R2435" i="1"/>
  <c r="Q2435" i="1"/>
  <c r="S2435" i="1" s="1"/>
  <c r="T2435" i="1" s="1"/>
  <c r="R2434" i="1"/>
  <c r="Q2434" i="1"/>
  <c r="R2433" i="1"/>
  <c r="Q2433" i="1"/>
  <c r="R2432" i="1"/>
  <c r="Q2432" i="1"/>
  <c r="R2431" i="1"/>
  <c r="Q2431" i="1"/>
  <c r="S2431" i="1" s="1"/>
  <c r="T2431" i="1" s="1"/>
  <c r="R2430" i="1"/>
  <c r="Q2430" i="1"/>
  <c r="S2430" i="1" s="1"/>
  <c r="T2430" i="1" s="1"/>
  <c r="R2429" i="1"/>
  <c r="Q2429" i="1"/>
  <c r="S2429" i="1" s="1"/>
  <c r="T2429" i="1" s="1"/>
  <c r="R2428" i="1"/>
  <c r="Q2428" i="1"/>
  <c r="R2427" i="1"/>
  <c r="Q2427" i="1"/>
  <c r="R2426" i="1"/>
  <c r="Q2426" i="1"/>
  <c r="R2425" i="1"/>
  <c r="Q2425" i="1"/>
  <c r="R2424" i="1"/>
  <c r="Q2424" i="1"/>
  <c r="R2423" i="1"/>
  <c r="Q2423" i="1"/>
  <c r="R2422" i="1"/>
  <c r="Q2422" i="1"/>
  <c r="R2421" i="1"/>
  <c r="Q2421" i="1"/>
  <c r="R2420" i="1"/>
  <c r="Q2420" i="1"/>
  <c r="R2419" i="1"/>
  <c r="Q2419" i="1"/>
  <c r="S2419" i="1" s="1"/>
  <c r="T2419" i="1" s="1"/>
  <c r="R2418" i="1"/>
  <c r="Q2418" i="1"/>
  <c r="S2418" i="1" s="1"/>
  <c r="T2418" i="1" s="1"/>
  <c r="R2417" i="1"/>
  <c r="Q2417" i="1"/>
  <c r="S2417" i="1" s="1"/>
  <c r="T2417" i="1" s="1"/>
  <c r="R2416" i="1"/>
  <c r="Q2416" i="1"/>
  <c r="R2415" i="1"/>
  <c r="Q2415" i="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S2406" i="1" s="1"/>
  <c r="T2406" i="1" s="1"/>
  <c r="R2405" i="1"/>
  <c r="Q2405" i="1"/>
  <c r="S2405" i="1" s="1"/>
  <c r="T2405" i="1" s="1"/>
  <c r="R2404" i="1"/>
  <c r="Q2404" i="1"/>
  <c r="R2403" i="1"/>
  <c r="Q2403" i="1"/>
  <c r="R2402" i="1"/>
  <c r="Q2402" i="1"/>
  <c r="R2401" i="1"/>
  <c r="Q2401" i="1"/>
  <c r="S2401" i="1" s="1"/>
  <c r="T2401" i="1" s="1"/>
  <c r="R2400" i="1"/>
  <c r="Q2400" i="1"/>
  <c r="S2400" i="1" s="1"/>
  <c r="T2400" i="1" s="1"/>
  <c r="R2399" i="1"/>
  <c r="Q2399" i="1"/>
  <c r="S2399" i="1" s="1"/>
  <c r="T2399" i="1" s="1"/>
  <c r="R2398" i="1"/>
  <c r="Q2398" i="1"/>
  <c r="R2397" i="1"/>
  <c r="Q2397" i="1"/>
  <c r="R2396" i="1"/>
  <c r="Q2396" i="1"/>
  <c r="R2395" i="1"/>
  <c r="Q2395" i="1"/>
  <c r="S2395" i="1" s="1"/>
  <c r="T2395" i="1" s="1"/>
  <c r="R2394" i="1"/>
  <c r="Q2394" i="1"/>
  <c r="S2394" i="1" s="1"/>
  <c r="T2394" i="1" s="1"/>
  <c r="R2393" i="1"/>
  <c r="Q2393" i="1"/>
  <c r="S2393" i="1" s="1"/>
  <c r="T2393" i="1" s="1"/>
  <c r="R2392" i="1"/>
  <c r="Q2392" i="1"/>
  <c r="R2391" i="1"/>
  <c r="Q2391" i="1"/>
  <c r="R2390" i="1"/>
  <c r="Q2390" i="1"/>
  <c r="R2389" i="1"/>
  <c r="Q2389" i="1"/>
  <c r="S2389" i="1" s="1"/>
  <c r="T2389" i="1" s="1"/>
  <c r="R2388" i="1"/>
  <c r="Q2388" i="1"/>
  <c r="S2388" i="1" s="1"/>
  <c r="T2388" i="1" s="1"/>
  <c r="R2387" i="1"/>
  <c r="Q2387" i="1"/>
  <c r="S2387" i="1" s="1"/>
  <c r="T2387" i="1" s="1"/>
  <c r="R2386" i="1"/>
  <c r="Q2386" i="1"/>
  <c r="R2385" i="1"/>
  <c r="Q2385" i="1"/>
  <c r="R2384" i="1"/>
  <c r="Q2384" i="1"/>
  <c r="R2383" i="1"/>
  <c r="Q2383" i="1"/>
  <c r="S2383" i="1" s="1"/>
  <c r="T2383" i="1" s="1"/>
  <c r="R2382" i="1"/>
  <c r="Q2382" i="1"/>
  <c r="S2382" i="1" s="1"/>
  <c r="T2382" i="1" s="1"/>
  <c r="R2381" i="1"/>
  <c r="Q2381" i="1"/>
  <c r="S2381" i="1" s="1"/>
  <c r="T2381" i="1" s="1"/>
  <c r="R2380" i="1"/>
  <c r="Q2380" i="1"/>
  <c r="R2379" i="1"/>
  <c r="Q2379" i="1"/>
  <c r="R2378" i="1"/>
  <c r="Q2378" i="1"/>
  <c r="R2377" i="1"/>
  <c r="Q2377" i="1"/>
  <c r="S2377" i="1" s="1"/>
  <c r="T2377" i="1" s="1"/>
  <c r="R2376" i="1"/>
  <c r="Q2376" i="1"/>
  <c r="S2376" i="1" s="1"/>
  <c r="T2376" i="1" s="1"/>
  <c r="R2375" i="1"/>
  <c r="Q2375" i="1"/>
  <c r="S2375" i="1" s="1"/>
  <c r="T2375" i="1" s="1"/>
  <c r="R2374" i="1"/>
  <c r="Q2374" i="1"/>
  <c r="R2373" i="1"/>
  <c r="Q2373" i="1"/>
  <c r="R2372" i="1"/>
  <c r="Q2372" i="1"/>
  <c r="R2371" i="1"/>
  <c r="Q2371" i="1"/>
  <c r="S2371" i="1" s="1"/>
  <c r="T2371" i="1" s="1"/>
  <c r="R2370" i="1"/>
  <c r="Q2370" i="1"/>
  <c r="S2370" i="1" s="1"/>
  <c r="T2370" i="1" s="1"/>
  <c r="R2369" i="1"/>
  <c r="Q2369" i="1"/>
  <c r="S2369" i="1" s="1"/>
  <c r="T2369" i="1" s="1"/>
  <c r="R2368" i="1"/>
  <c r="Q2368" i="1"/>
  <c r="R2367" i="1"/>
  <c r="Q2367" i="1"/>
  <c r="R2366" i="1"/>
  <c r="Q2366" i="1"/>
  <c r="R2365" i="1"/>
  <c r="Q2365" i="1"/>
  <c r="S2365" i="1" s="1"/>
  <c r="T2365" i="1" s="1"/>
  <c r="R2364" i="1"/>
  <c r="Q2364" i="1"/>
  <c r="S2364" i="1" s="1"/>
  <c r="T2364" i="1" s="1"/>
  <c r="R2363" i="1"/>
  <c r="Q2363" i="1"/>
  <c r="S2363" i="1" s="1"/>
  <c r="T2363" i="1" s="1"/>
  <c r="R2362" i="1"/>
  <c r="Q2362" i="1"/>
  <c r="R2361" i="1"/>
  <c r="Q2361" i="1"/>
  <c r="R2360" i="1"/>
  <c r="Q2360" i="1"/>
  <c r="R2359" i="1"/>
  <c r="Q2359" i="1"/>
  <c r="S2359" i="1" s="1"/>
  <c r="T2359" i="1" s="1"/>
  <c r="R2358" i="1"/>
  <c r="Q2358" i="1"/>
  <c r="S2358" i="1" s="1"/>
  <c r="T2358" i="1" s="1"/>
  <c r="R2357" i="1"/>
  <c r="Q2357" i="1"/>
  <c r="S2357" i="1" s="1"/>
  <c r="T2357" i="1" s="1"/>
  <c r="R2356" i="1"/>
  <c r="Q2356" i="1"/>
  <c r="R2355" i="1"/>
  <c r="Q2355" i="1"/>
  <c r="R2354" i="1"/>
  <c r="Q2354" i="1"/>
  <c r="R2353" i="1"/>
  <c r="Q2353" i="1"/>
  <c r="R2352" i="1"/>
  <c r="Q2352" i="1"/>
  <c r="S2352" i="1" s="1"/>
  <c r="T2352" i="1" s="1"/>
  <c r="R2351" i="1"/>
  <c r="Q2351" i="1"/>
  <c r="S2351" i="1" s="1"/>
  <c r="T2351" i="1" s="1"/>
  <c r="R2350" i="1"/>
  <c r="Q2350" i="1"/>
  <c r="R2349" i="1"/>
  <c r="Q2349" i="1"/>
  <c r="R2348" i="1"/>
  <c r="Q2348" i="1"/>
  <c r="R2347" i="1"/>
  <c r="Q2347" i="1"/>
  <c r="S2347" i="1" s="1"/>
  <c r="T2347" i="1" s="1"/>
  <c r="R2346" i="1"/>
  <c r="Q2346" i="1"/>
  <c r="S2346" i="1" s="1"/>
  <c r="T2346" i="1" s="1"/>
  <c r="R2345" i="1"/>
  <c r="Q2345" i="1"/>
  <c r="S2345" i="1" s="1"/>
  <c r="T2345" i="1" s="1"/>
  <c r="R2344" i="1"/>
  <c r="Q2344" i="1"/>
  <c r="R2343" i="1"/>
  <c r="Q2343" i="1"/>
  <c r="R2342" i="1"/>
  <c r="Q2342" i="1"/>
  <c r="R2341" i="1"/>
  <c r="Q2341" i="1"/>
  <c r="S2341" i="1" s="1"/>
  <c r="T2341" i="1" s="1"/>
  <c r="R2340" i="1"/>
  <c r="Q2340" i="1"/>
  <c r="S2340" i="1" s="1"/>
  <c r="T2340" i="1" s="1"/>
  <c r="R2339" i="1"/>
  <c r="Q2339" i="1"/>
  <c r="S2339" i="1" s="1"/>
  <c r="T2339" i="1" s="1"/>
  <c r="R2338" i="1"/>
  <c r="Q2338" i="1"/>
  <c r="R2337" i="1"/>
  <c r="Q2337" i="1"/>
  <c r="R2336" i="1"/>
  <c r="Q2336" i="1"/>
  <c r="R2335" i="1"/>
  <c r="Q2335" i="1"/>
  <c r="S2335" i="1" s="1"/>
  <c r="T2335" i="1" s="1"/>
  <c r="R2334" i="1"/>
  <c r="Q2334" i="1"/>
  <c r="S2334" i="1" s="1"/>
  <c r="T2334" i="1" s="1"/>
  <c r="R2333" i="1"/>
  <c r="Q2333" i="1"/>
  <c r="S2333" i="1" s="1"/>
  <c r="T2333" i="1" s="1"/>
  <c r="R2332" i="1"/>
  <c r="Q2332" i="1"/>
  <c r="R2331" i="1"/>
  <c r="Q2331" i="1"/>
  <c r="R2330" i="1"/>
  <c r="Q2330" i="1"/>
  <c r="R2329" i="1"/>
  <c r="Q2329" i="1"/>
  <c r="S2329" i="1" s="1"/>
  <c r="T2329" i="1" s="1"/>
  <c r="R2328" i="1"/>
  <c r="Q2328" i="1"/>
  <c r="R2327" i="1"/>
  <c r="Q2327" i="1"/>
  <c r="S2327" i="1" s="1"/>
  <c r="T2327" i="1" s="1"/>
  <c r="R2326" i="1"/>
  <c r="Q2326" i="1"/>
  <c r="R2325" i="1"/>
  <c r="Q2325" i="1"/>
  <c r="R2324" i="1"/>
  <c r="Q2324" i="1"/>
  <c r="R2323" i="1"/>
  <c r="Q2323" i="1"/>
  <c r="S2323" i="1" s="1"/>
  <c r="T2323" i="1" s="1"/>
  <c r="R2322" i="1"/>
  <c r="Q2322" i="1"/>
  <c r="S2322" i="1" s="1"/>
  <c r="T2322" i="1" s="1"/>
  <c r="R2321" i="1"/>
  <c r="Q2321" i="1"/>
  <c r="S2321" i="1" s="1"/>
  <c r="T2321" i="1" s="1"/>
  <c r="R2320" i="1"/>
  <c r="Q2320" i="1"/>
  <c r="R2319" i="1"/>
  <c r="Q2319" i="1"/>
  <c r="R2318" i="1"/>
  <c r="Q2318" i="1"/>
  <c r="R2317" i="1"/>
  <c r="Q2317" i="1"/>
  <c r="S2317" i="1" s="1"/>
  <c r="T2317" i="1" s="1"/>
  <c r="R2316" i="1"/>
  <c r="Q2316" i="1"/>
  <c r="S2316" i="1" s="1"/>
  <c r="T2316" i="1" s="1"/>
  <c r="R2315" i="1"/>
  <c r="Q2315" i="1"/>
  <c r="S2315" i="1" s="1"/>
  <c r="T2315" i="1" s="1"/>
  <c r="R2314" i="1"/>
  <c r="Q2314" i="1"/>
  <c r="R2313" i="1"/>
  <c r="Q2313" i="1"/>
  <c r="R2312" i="1"/>
  <c r="Q2312" i="1"/>
  <c r="R2311" i="1"/>
  <c r="Q2311" i="1"/>
  <c r="R2310" i="1"/>
  <c r="Q2310" i="1"/>
  <c r="R2309" i="1"/>
  <c r="Q2309" i="1"/>
  <c r="S2309" i="1" s="1"/>
  <c r="T2309" i="1" s="1"/>
  <c r="R2308" i="1"/>
  <c r="Q2308" i="1"/>
  <c r="R2307" i="1"/>
  <c r="Q2307" i="1"/>
  <c r="R2306" i="1"/>
  <c r="Q2306" i="1"/>
  <c r="R2305" i="1"/>
  <c r="Q2305" i="1"/>
  <c r="S2305" i="1" s="1"/>
  <c r="T2305" i="1" s="1"/>
  <c r="R2304" i="1"/>
  <c r="Q2304" i="1"/>
  <c r="S2304" i="1" s="1"/>
  <c r="T2304" i="1" s="1"/>
  <c r="R2303" i="1"/>
  <c r="Q2303" i="1"/>
  <c r="S2303" i="1" s="1"/>
  <c r="T2303" i="1" s="1"/>
  <c r="R2302" i="1"/>
  <c r="Q2302" i="1"/>
  <c r="R2301" i="1"/>
  <c r="Q2301" i="1"/>
  <c r="R2300" i="1"/>
  <c r="Q2300" i="1"/>
  <c r="R2299" i="1"/>
  <c r="Q2299" i="1"/>
  <c r="S2299" i="1" s="1"/>
  <c r="T2299" i="1" s="1"/>
  <c r="R2298" i="1"/>
  <c r="Q2298" i="1"/>
  <c r="S2298" i="1" s="1"/>
  <c r="T2298" i="1" s="1"/>
  <c r="R2297" i="1"/>
  <c r="Q2297" i="1"/>
  <c r="S2297" i="1" s="1"/>
  <c r="T2297" i="1" s="1"/>
  <c r="R2296" i="1"/>
  <c r="Q2296" i="1"/>
  <c r="R2295" i="1"/>
  <c r="Q2295" i="1"/>
  <c r="R2294" i="1"/>
  <c r="Q2294" i="1"/>
  <c r="R2293" i="1"/>
  <c r="Q2293" i="1"/>
  <c r="S2293" i="1" s="1"/>
  <c r="T2293" i="1" s="1"/>
  <c r="R2292" i="1"/>
  <c r="Q2292" i="1"/>
  <c r="R2291" i="1"/>
  <c r="Q2291" i="1"/>
  <c r="R2290" i="1"/>
  <c r="Q2290" i="1"/>
  <c r="R2289" i="1"/>
  <c r="Q2289" i="1"/>
  <c r="R2288" i="1"/>
  <c r="Q2288" i="1"/>
  <c r="R2287" i="1"/>
  <c r="Q2287" i="1"/>
  <c r="S2287" i="1" s="1"/>
  <c r="T2287" i="1" s="1"/>
  <c r="R2286" i="1"/>
  <c r="Q2286" i="1"/>
  <c r="S2286" i="1" s="1"/>
  <c r="T2286" i="1" s="1"/>
  <c r="R2285" i="1"/>
  <c r="Q2285" i="1"/>
  <c r="S2285" i="1" s="1"/>
  <c r="T2285" i="1" s="1"/>
  <c r="R2284" i="1"/>
  <c r="Q2284" i="1"/>
  <c r="R2283" i="1"/>
  <c r="Q2283" i="1"/>
  <c r="R2282" i="1"/>
  <c r="Q2282" i="1"/>
  <c r="R2281" i="1"/>
  <c r="Q2281" i="1"/>
  <c r="S2281" i="1" s="1"/>
  <c r="T2281" i="1" s="1"/>
  <c r="R2280" i="1"/>
  <c r="Q2280" i="1"/>
  <c r="S2280" i="1" s="1"/>
  <c r="T2280" i="1" s="1"/>
  <c r="R2279" i="1"/>
  <c r="Q2279" i="1"/>
  <c r="S2279" i="1" s="1"/>
  <c r="T2279" i="1" s="1"/>
  <c r="R2278" i="1"/>
  <c r="Q2278" i="1"/>
  <c r="R2277" i="1"/>
  <c r="Q2277" i="1"/>
  <c r="R2276" i="1"/>
  <c r="Q2276" i="1"/>
  <c r="R2275" i="1"/>
  <c r="Q2275" i="1"/>
  <c r="S2275" i="1" s="1"/>
  <c r="T2275" i="1" s="1"/>
  <c r="R2274" i="1"/>
  <c r="Q2274" i="1"/>
  <c r="S2274" i="1" s="1"/>
  <c r="T2274" i="1" s="1"/>
  <c r="R2273" i="1"/>
  <c r="Q2273" i="1"/>
  <c r="S2273" i="1" s="1"/>
  <c r="T2273" i="1" s="1"/>
  <c r="R2272" i="1"/>
  <c r="Q2272" i="1"/>
  <c r="R2271" i="1"/>
  <c r="Q2271" i="1"/>
  <c r="R2270" i="1"/>
  <c r="Q2270" i="1"/>
  <c r="R2269" i="1"/>
  <c r="Q2269" i="1"/>
  <c r="S2269" i="1" s="1"/>
  <c r="T2269" i="1" s="1"/>
  <c r="R2268" i="1"/>
  <c r="Q2268" i="1"/>
  <c r="S2268" i="1" s="1"/>
  <c r="T2268" i="1" s="1"/>
  <c r="R2267" i="1"/>
  <c r="Q2267" i="1"/>
  <c r="S2267" i="1" s="1"/>
  <c r="T2267" i="1" s="1"/>
  <c r="R2266" i="1"/>
  <c r="Q2266" i="1"/>
  <c r="R2265" i="1"/>
  <c r="Q2265" i="1"/>
  <c r="R2264" i="1"/>
  <c r="Q2264" i="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S2256" i="1" s="1"/>
  <c r="T2256" i="1" s="1"/>
  <c r="R2255" i="1"/>
  <c r="Q2255" i="1"/>
  <c r="S2255" i="1" s="1"/>
  <c r="T2255" i="1" s="1"/>
  <c r="R2254" i="1"/>
  <c r="Q2254" i="1"/>
  <c r="R2253" i="1"/>
  <c r="Q2253" i="1"/>
  <c r="R2252" i="1"/>
  <c r="Q2252" i="1"/>
  <c r="R2251" i="1"/>
  <c r="Q2251" i="1"/>
  <c r="S2251" i="1" s="1"/>
  <c r="T2251" i="1" s="1"/>
  <c r="R2250" i="1"/>
  <c r="Q2250" i="1"/>
  <c r="S2250" i="1" s="1"/>
  <c r="T2250" i="1" s="1"/>
  <c r="R2249" i="1"/>
  <c r="Q2249" i="1"/>
  <c r="S2249" i="1" s="1"/>
  <c r="T2249" i="1" s="1"/>
  <c r="R2248" i="1"/>
  <c r="Q2248" i="1"/>
  <c r="R2247" i="1"/>
  <c r="Q2247" i="1"/>
  <c r="R2246" i="1"/>
  <c r="Q2246" i="1"/>
  <c r="R2245" i="1"/>
  <c r="Q2245" i="1"/>
  <c r="S2245" i="1" s="1"/>
  <c r="T2245" i="1" s="1"/>
  <c r="R2244" i="1"/>
  <c r="Q2244" i="1"/>
  <c r="R2243" i="1"/>
  <c r="Q2243" i="1"/>
  <c r="R2242" i="1"/>
  <c r="Q2242" i="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R2222" i="1"/>
  <c r="Q2222" i="1"/>
  <c r="R2221" i="1"/>
  <c r="Q2221" i="1"/>
  <c r="S2221" i="1" s="1"/>
  <c r="T2221" i="1" s="1"/>
  <c r="R2220" i="1"/>
  <c r="Q2220" i="1"/>
  <c r="S2220" i="1" s="1"/>
  <c r="T2220" i="1" s="1"/>
  <c r="R2219" i="1"/>
  <c r="Q2219" i="1"/>
  <c r="S2219" i="1" s="1"/>
  <c r="T2219" i="1" s="1"/>
  <c r="R2218" i="1"/>
  <c r="Q2218" i="1"/>
  <c r="R2217" i="1"/>
  <c r="Q2217" i="1"/>
  <c r="R2216" i="1"/>
  <c r="Q2216" i="1"/>
  <c r="R2215" i="1"/>
  <c r="Q2215" i="1"/>
  <c r="R2214" i="1"/>
  <c r="Q2214" i="1"/>
  <c r="S2214" i="1" s="1"/>
  <c r="T2214" i="1" s="1"/>
  <c r="R2213" i="1"/>
  <c r="Q2213" i="1"/>
  <c r="S2213" i="1" s="1"/>
  <c r="T2213" i="1" s="1"/>
  <c r="R2212" i="1"/>
  <c r="Q2212" i="1"/>
  <c r="R2211" i="1"/>
  <c r="Q2211" i="1"/>
  <c r="R2210" i="1"/>
  <c r="Q2210" i="1"/>
  <c r="R2209" i="1"/>
  <c r="Q2209" i="1"/>
  <c r="S2209" i="1" s="1"/>
  <c r="T2209" i="1" s="1"/>
  <c r="R2208" i="1"/>
  <c r="Q2208" i="1"/>
  <c r="S2208" i="1" s="1"/>
  <c r="T2208" i="1" s="1"/>
  <c r="R2207" i="1"/>
  <c r="Q2207" i="1"/>
  <c r="S2207" i="1" s="1"/>
  <c r="T2207" i="1" s="1"/>
  <c r="R2206" i="1"/>
  <c r="Q2206" i="1"/>
  <c r="R2205" i="1"/>
  <c r="Q2205" i="1"/>
  <c r="R2204" i="1"/>
  <c r="Q2204" i="1"/>
  <c r="R2203" i="1"/>
  <c r="Q2203" i="1"/>
  <c r="S2203" i="1" s="1"/>
  <c r="T2203" i="1" s="1"/>
  <c r="R2202" i="1"/>
  <c r="Q2202" i="1"/>
  <c r="S2202" i="1" s="1"/>
  <c r="T2202" i="1" s="1"/>
  <c r="R2201" i="1"/>
  <c r="Q2201" i="1"/>
  <c r="S2201" i="1" s="1"/>
  <c r="T2201" i="1" s="1"/>
  <c r="R2200" i="1"/>
  <c r="Q2200" i="1"/>
  <c r="R2199" i="1"/>
  <c r="Q2199" i="1"/>
  <c r="R2198" i="1"/>
  <c r="Q2198" i="1"/>
  <c r="R2197" i="1"/>
  <c r="Q2197" i="1"/>
  <c r="S2197" i="1" s="1"/>
  <c r="T2197" i="1" s="1"/>
  <c r="R2196" i="1"/>
  <c r="Q2196" i="1"/>
  <c r="S2196" i="1" s="1"/>
  <c r="T2196" i="1" s="1"/>
  <c r="R2195" i="1"/>
  <c r="Q2195" i="1"/>
  <c r="S2195" i="1" s="1"/>
  <c r="T2195" i="1" s="1"/>
  <c r="R2194" i="1"/>
  <c r="Q2194" i="1"/>
  <c r="R2193" i="1"/>
  <c r="Q2193" i="1"/>
  <c r="R2192" i="1"/>
  <c r="Q2192" i="1"/>
  <c r="R2191" i="1"/>
  <c r="Q2191" i="1"/>
  <c r="S2191" i="1" s="1"/>
  <c r="T2191" i="1" s="1"/>
  <c r="R2190" i="1"/>
  <c r="Q2190" i="1"/>
  <c r="S2190" i="1" s="1"/>
  <c r="T2190" i="1" s="1"/>
  <c r="R2189" i="1"/>
  <c r="Q2189" i="1"/>
  <c r="R2188" i="1"/>
  <c r="Q2188" i="1"/>
  <c r="R2187" i="1"/>
  <c r="Q2187" i="1"/>
  <c r="R2186" i="1"/>
  <c r="Q2186" i="1"/>
  <c r="R2185" i="1"/>
  <c r="Q2185" i="1"/>
  <c r="S2185" i="1" s="1"/>
  <c r="T2185" i="1" s="1"/>
  <c r="R2184" i="1"/>
  <c r="Q2184" i="1"/>
  <c r="S2184" i="1" s="1"/>
  <c r="T2184" i="1" s="1"/>
  <c r="R2183" i="1"/>
  <c r="Q2183" i="1"/>
  <c r="S2183" i="1" s="1"/>
  <c r="T2183" i="1" s="1"/>
  <c r="R2182" i="1"/>
  <c r="Q2182" i="1"/>
  <c r="R2181" i="1"/>
  <c r="Q2181" i="1"/>
  <c r="R2180" i="1"/>
  <c r="Q2180" i="1"/>
  <c r="R2179" i="1"/>
  <c r="Q2179" i="1"/>
  <c r="S2179" i="1" s="1"/>
  <c r="T2179" i="1" s="1"/>
  <c r="R2178" i="1"/>
  <c r="Q2178" i="1"/>
  <c r="S2178" i="1" s="1"/>
  <c r="T2178" i="1" s="1"/>
  <c r="R2177" i="1"/>
  <c r="Q2177" i="1"/>
  <c r="S2177" i="1" s="1"/>
  <c r="T2177" i="1" s="1"/>
  <c r="R2176" i="1"/>
  <c r="Q2176" i="1"/>
  <c r="R2175" i="1"/>
  <c r="Q2175" i="1"/>
  <c r="R2174" i="1"/>
  <c r="Q2174" i="1"/>
  <c r="R2173" i="1"/>
  <c r="Q2173" i="1"/>
  <c r="S2173" i="1" s="1"/>
  <c r="T2173" i="1" s="1"/>
  <c r="R2172" i="1"/>
  <c r="Q2172" i="1"/>
  <c r="R2171" i="1"/>
  <c r="Q2171" i="1"/>
  <c r="S2171" i="1" s="1"/>
  <c r="T2171" i="1" s="1"/>
  <c r="R2170" i="1"/>
  <c r="Q2170" i="1"/>
  <c r="R2169" i="1"/>
  <c r="Q2169" i="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R2156" i="1"/>
  <c r="Q2156" i="1"/>
  <c r="R2155" i="1"/>
  <c r="Q2155" i="1"/>
  <c r="S2155" i="1" s="1"/>
  <c r="T2155" i="1" s="1"/>
  <c r="R2154" i="1"/>
  <c r="Q2154" i="1"/>
  <c r="S2154" i="1" s="1"/>
  <c r="T2154" i="1" s="1"/>
  <c r="R2153" i="1"/>
  <c r="Q2153" i="1"/>
  <c r="S2153" i="1" s="1"/>
  <c r="T2153" i="1" s="1"/>
  <c r="R2152" i="1"/>
  <c r="Q2152" i="1"/>
  <c r="R2151" i="1"/>
  <c r="Q2151" i="1"/>
  <c r="R2150" i="1"/>
  <c r="Q2150" i="1"/>
  <c r="R2149" i="1"/>
  <c r="Q2149" i="1"/>
  <c r="S2149" i="1" s="1"/>
  <c r="T2149" i="1" s="1"/>
  <c r="R2148" i="1"/>
  <c r="Q2148" i="1"/>
  <c r="S2148" i="1" s="1"/>
  <c r="T2148" i="1" s="1"/>
  <c r="R2147" i="1"/>
  <c r="Q2147" i="1"/>
  <c r="S2147" i="1" s="1"/>
  <c r="T2147" i="1" s="1"/>
  <c r="R2146" i="1"/>
  <c r="Q2146" i="1"/>
  <c r="R2145" i="1"/>
  <c r="Q2145" i="1"/>
  <c r="R2144" i="1"/>
  <c r="Q2144" i="1"/>
  <c r="R2143" i="1"/>
  <c r="Q2143" i="1"/>
  <c r="S2143" i="1" s="1"/>
  <c r="T2143" i="1" s="1"/>
  <c r="R2142" i="1"/>
  <c r="Q2142" i="1"/>
  <c r="S2142" i="1" s="1"/>
  <c r="T2142" i="1" s="1"/>
  <c r="R2141" i="1"/>
  <c r="Q2141" i="1"/>
  <c r="S2141" i="1" s="1"/>
  <c r="T2141" i="1" s="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S2130" i="1" s="1"/>
  <c r="T2130" i="1" s="1"/>
  <c r="R2129" i="1"/>
  <c r="Q2129" i="1"/>
  <c r="S2129" i="1" s="1"/>
  <c r="T2129" i="1" s="1"/>
  <c r="R2128" i="1"/>
  <c r="Q2128" i="1"/>
  <c r="R2127" i="1"/>
  <c r="Q2127" i="1"/>
  <c r="R2126" i="1"/>
  <c r="Q2126" i="1"/>
  <c r="R2125" i="1"/>
  <c r="Q2125" i="1"/>
  <c r="S2125" i="1" s="1"/>
  <c r="T2125" i="1" s="1"/>
  <c r="R2124" i="1"/>
  <c r="Q2124" i="1"/>
  <c r="S2124" i="1" s="1"/>
  <c r="T2124" i="1" s="1"/>
  <c r="R2123" i="1"/>
  <c r="Q2123" i="1"/>
  <c r="S2123" i="1" s="1"/>
  <c r="T2123" i="1" s="1"/>
  <c r="R2122" i="1"/>
  <c r="Q2122" i="1"/>
  <c r="R2121" i="1"/>
  <c r="Q2121" i="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R2108" i="1"/>
  <c r="Q2108" i="1"/>
  <c r="R2107" i="1"/>
  <c r="Q2107" i="1"/>
  <c r="S2107" i="1" s="1"/>
  <c r="T2107" i="1" s="1"/>
  <c r="R2106" i="1"/>
  <c r="Q2106" i="1"/>
  <c r="S2106" i="1" s="1"/>
  <c r="T2106" i="1" s="1"/>
  <c r="R2105" i="1"/>
  <c r="Q2105" i="1"/>
  <c r="S2105" i="1" s="1"/>
  <c r="T2105" i="1" s="1"/>
  <c r="R2104" i="1"/>
  <c r="Q2104" i="1"/>
  <c r="R2103" i="1"/>
  <c r="Q2103" i="1"/>
  <c r="R2102" i="1"/>
  <c r="Q2102" i="1"/>
  <c r="R2101" i="1"/>
  <c r="Q2101" i="1"/>
  <c r="S2101" i="1" s="1"/>
  <c r="T2101" i="1" s="1"/>
  <c r="R2100" i="1"/>
  <c r="Q2100" i="1"/>
  <c r="S2100" i="1" s="1"/>
  <c r="T2100" i="1" s="1"/>
  <c r="R2099" i="1"/>
  <c r="Q2099" i="1"/>
  <c r="R2098" i="1"/>
  <c r="Q2098" i="1"/>
  <c r="S2098" i="1" s="1"/>
  <c r="T2098" i="1" s="1"/>
  <c r="R2097" i="1"/>
  <c r="Q2097" i="1"/>
  <c r="R2096" i="1"/>
  <c r="Q2096" i="1"/>
  <c r="R2095" i="1"/>
  <c r="Q2095" i="1"/>
  <c r="S2095" i="1" s="1"/>
  <c r="T2095" i="1" s="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S2081" i="1" s="1"/>
  <c r="T2081" i="1" s="1"/>
  <c r="R2080" i="1"/>
  <c r="Q2080" i="1"/>
  <c r="S2080" i="1" s="1"/>
  <c r="T2080" i="1" s="1"/>
  <c r="R2079" i="1"/>
  <c r="Q2079" i="1"/>
  <c r="R2078" i="1"/>
  <c r="Q2078" i="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R2066" i="1"/>
  <c r="Q2066" i="1"/>
  <c r="R2065" i="1"/>
  <c r="Q2065" i="1"/>
  <c r="S2065" i="1" s="1"/>
  <c r="T2065" i="1" s="1"/>
  <c r="R2064" i="1"/>
  <c r="Q2064" i="1"/>
  <c r="S2064" i="1" s="1"/>
  <c r="T2064" i="1" s="1"/>
  <c r="R2063" i="1"/>
  <c r="Q2063" i="1"/>
  <c r="S2063" i="1" s="1"/>
  <c r="T2063" i="1" s="1"/>
  <c r="R2062" i="1"/>
  <c r="Q2062" i="1"/>
  <c r="S2062" i="1" s="1"/>
  <c r="T2062" i="1" s="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S2050" i="1" s="1"/>
  <c r="T2050" i="1" s="1"/>
  <c r="R2049" i="1"/>
  <c r="Q2049" i="1"/>
  <c r="R2048" i="1"/>
  <c r="Q2048" i="1"/>
  <c r="R2047" i="1"/>
  <c r="Q2047" i="1"/>
  <c r="S2047" i="1" s="1"/>
  <c r="T2047" i="1" s="1"/>
  <c r="R2046" i="1"/>
  <c r="Q2046" i="1"/>
  <c r="R2045" i="1"/>
  <c r="Q2045" i="1"/>
  <c r="S2045" i="1" s="1"/>
  <c r="T2045" i="1" s="1"/>
  <c r="R2044" i="1"/>
  <c r="Q2044" i="1"/>
  <c r="S2044" i="1" s="1"/>
  <c r="T2044" i="1" s="1"/>
  <c r="R2043" i="1"/>
  <c r="Q2043" i="1"/>
  <c r="R2042" i="1"/>
  <c r="Q2042" i="1"/>
  <c r="R2041" i="1"/>
  <c r="Q2041" i="1"/>
  <c r="S2041" i="1" s="1"/>
  <c r="T2041" i="1" s="1"/>
  <c r="R2040" i="1"/>
  <c r="Q2040" i="1"/>
  <c r="S2040" i="1" s="1"/>
  <c r="T2040" i="1" s="1"/>
  <c r="R2039" i="1"/>
  <c r="Q2039" i="1"/>
  <c r="S2039" i="1" s="1"/>
  <c r="T2039" i="1" s="1"/>
  <c r="R2038" i="1"/>
  <c r="Q2038" i="1"/>
  <c r="S2038" i="1" s="1"/>
  <c r="T2038" i="1" s="1"/>
  <c r="R2037" i="1"/>
  <c r="Q2037" i="1"/>
  <c r="R2036" i="1"/>
  <c r="Q2036" i="1"/>
  <c r="R2035" i="1"/>
  <c r="Q2035" i="1"/>
  <c r="S2035" i="1" s="1"/>
  <c r="T2035" i="1" s="1"/>
  <c r="R2034" i="1"/>
  <c r="Q2034" i="1"/>
  <c r="S2034" i="1" s="1"/>
  <c r="T2034" i="1" s="1"/>
  <c r="R2033" i="1"/>
  <c r="Q2033" i="1"/>
  <c r="S2033" i="1" s="1"/>
  <c r="T2033" i="1" s="1"/>
  <c r="R2032" i="1"/>
  <c r="Q2032" i="1"/>
  <c r="S2032" i="1" s="1"/>
  <c r="T2032" i="1" s="1"/>
  <c r="R2031" i="1"/>
  <c r="Q2031" i="1"/>
  <c r="R2030" i="1"/>
  <c r="Q2030" i="1"/>
  <c r="R2029" i="1"/>
  <c r="Q2029" i="1"/>
  <c r="S2029" i="1" s="1"/>
  <c r="T2029" i="1" s="1"/>
  <c r="R2028" i="1"/>
  <c r="Q2028" i="1"/>
  <c r="S2028" i="1" s="1"/>
  <c r="T2028" i="1" s="1"/>
  <c r="R2027" i="1"/>
  <c r="Q2027" i="1"/>
  <c r="S2027" i="1" s="1"/>
  <c r="T2027" i="1" s="1"/>
  <c r="R2026" i="1"/>
  <c r="Q2026" i="1"/>
  <c r="S2026" i="1" s="1"/>
  <c r="T2026" i="1" s="1"/>
  <c r="R2025" i="1"/>
  <c r="Q2025" i="1"/>
  <c r="R2024" i="1"/>
  <c r="Q2024" i="1"/>
  <c r="R2023" i="1"/>
  <c r="Q2023" i="1"/>
  <c r="S2023" i="1" s="1"/>
  <c r="T2023" i="1" s="1"/>
  <c r="R2022" i="1"/>
  <c r="Q2022" i="1"/>
  <c r="S2022" i="1" s="1"/>
  <c r="T2022" i="1" s="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R2006" i="1"/>
  <c r="Q2006" i="1"/>
  <c r="R2005" i="1"/>
  <c r="Q2005" i="1"/>
  <c r="S2005" i="1" s="1"/>
  <c r="T2005" i="1" s="1"/>
  <c r="R2004" i="1"/>
  <c r="Q2004" i="1"/>
  <c r="S2004" i="1" s="1"/>
  <c r="T2004" i="1" s="1"/>
  <c r="R2003" i="1"/>
  <c r="Q2003" i="1"/>
  <c r="S2003" i="1" s="1"/>
  <c r="T2003" i="1" s="1"/>
  <c r="R2002" i="1"/>
  <c r="Q2002" i="1"/>
  <c r="S2002" i="1" s="1"/>
  <c r="T2002" i="1" s="1"/>
  <c r="R2001" i="1"/>
  <c r="Q2001" i="1"/>
  <c r="R2000" i="1"/>
  <c r="Q2000" i="1"/>
  <c r="R1999" i="1"/>
  <c r="Q1999" i="1"/>
  <c r="S1999" i="1" s="1"/>
  <c r="T1999" i="1" s="1"/>
  <c r="R1998" i="1"/>
  <c r="Q1998" i="1"/>
  <c r="S1998" i="1" s="1"/>
  <c r="T1998" i="1" s="1"/>
  <c r="R1997" i="1"/>
  <c r="Q1997" i="1"/>
  <c r="S1997" i="1" s="1"/>
  <c r="T1997" i="1" s="1"/>
  <c r="R1996" i="1"/>
  <c r="Q1996" i="1"/>
  <c r="S1996" i="1" s="1"/>
  <c r="T1996" i="1" s="1"/>
  <c r="R1995" i="1"/>
  <c r="Q1995" i="1"/>
  <c r="R1994" i="1"/>
  <c r="Q1994" i="1"/>
  <c r="R1993" i="1"/>
  <c r="Q1993" i="1"/>
  <c r="S1993" i="1" s="1"/>
  <c r="T1993" i="1" s="1"/>
  <c r="R1992" i="1"/>
  <c r="Q1992" i="1"/>
  <c r="S1992" i="1" s="1"/>
  <c r="T1992" i="1" s="1"/>
  <c r="R1991" i="1"/>
  <c r="Q1991" i="1"/>
  <c r="S1991" i="1" s="1"/>
  <c r="T1991" i="1" s="1"/>
  <c r="R1990" i="1"/>
  <c r="Q1990" i="1"/>
  <c r="S1990" i="1" s="1"/>
  <c r="T1990" i="1" s="1"/>
  <c r="R1989" i="1"/>
  <c r="Q1989" i="1"/>
  <c r="R1988" i="1"/>
  <c r="Q1988" i="1"/>
  <c r="R1987" i="1"/>
  <c r="Q1987" i="1"/>
  <c r="S1987" i="1" s="1"/>
  <c r="T1987" i="1" s="1"/>
  <c r="R1986" i="1"/>
  <c r="Q1986" i="1"/>
  <c r="S1986" i="1" s="1"/>
  <c r="T1986" i="1" s="1"/>
  <c r="R1985" i="1"/>
  <c r="Q1985" i="1"/>
  <c r="S1985" i="1" s="1"/>
  <c r="T1985" i="1" s="1"/>
  <c r="R1984" i="1"/>
  <c r="Q1984" i="1"/>
  <c r="S1984" i="1" s="1"/>
  <c r="T1984" i="1" s="1"/>
  <c r="R1983" i="1"/>
  <c r="Q1983" i="1"/>
  <c r="R1982" i="1"/>
  <c r="Q1982" i="1"/>
  <c r="R1981" i="1"/>
  <c r="Q1981" i="1"/>
  <c r="S1981" i="1" s="1"/>
  <c r="T1981" i="1" s="1"/>
  <c r="R1980" i="1"/>
  <c r="Q1980" i="1"/>
  <c r="S1980" i="1" s="1"/>
  <c r="T1980" i="1" s="1"/>
  <c r="R1979" i="1"/>
  <c r="Q1979" i="1"/>
  <c r="S1979" i="1" s="1"/>
  <c r="T1979" i="1" s="1"/>
  <c r="R1978" i="1"/>
  <c r="Q1978" i="1"/>
  <c r="S1978" i="1" s="1"/>
  <c r="T1978" i="1" s="1"/>
  <c r="R1977" i="1"/>
  <c r="Q1977" i="1"/>
  <c r="R1976" i="1"/>
  <c r="Q1976" i="1"/>
  <c r="R1975" i="1"/>
  <c r="Q1975" i="1"/>
  <c r="S1975" i="1" s="1"/>
  <c r="T1975" i="1" s="1"/>
  <c r="R1974" i="1"/>
  <c r="Q1974" i="1"/>
  <c r="S1974" i="1" s="1"/>
  <c r="T1974" i="1" s="1"/>
  <c r="R1973" i="1"/>
  <c r="Q1973" i="1"/>
  <c r="S1973" i="1" s="1"/>
  <c r="T1973" i="1" s="1"/>
  <c r="R1972" i="1"/>
  <c r="Q1972" i="1"/>
  <c r="S1972" i="1" s="1"/>
  <c r="T1972" i="1" s="1"/>
  <c r="R1971" i="1"/>
  <c r="Q1971" i="1"/>
  <c r="R1970" i="1"/>
  <c r="Q1970" i="1"/>
  <c r="R1969" i="1"/>
  <c r="Q1969" i="1"/>
  <c r="S1969" i="1" s="1"/>
  <c r="T1969" i="1" s="1"/>
  <c r="R1968" i="1"/>
  <c r="Q1968" i="1"/>
  <c r="S1968" i="1" s="1"/>
  <c r="T1968" i="1" s="1"/>
  <c r="R1967" i="1"/>
  <c r="Q1967" i="1"/>
  <c r="S1967" i="1" s="1"/>
  <c r="T1967" i="1" s="1"/>
  <c r="R1966" i="1"/>
  <c r="Q1966" i="1"/>
  <c r="S1966" i="1" s="1"/>
  <c r="T1966" i="1" s="1"/>
  <c r="R1965" i="1"/>
  <c r="Q1965" i="1"/>
  <c r="R1964" i="1"/>
  <c r="Q1964" i="1"/>
  <c r="R1963" i="1"/>
  <c r="Q1963" i="1"/>
  <c r="S1963" i="1" s="1"/>
  <c r="T1963" i="1" s="1"/>
  <c r="R1962" i="1"/>
  <c r="Q1962" i="1"/>
  <c r="S1962" i="1" s="1"/>
  <c r="T1962" i="1" s="1"/>
  <c r="R1961" i="1"/>
  <c r="Q1961" i="1"/>
  <c r="S1961" i="1" s="1"/>
  <c r="T1961" i="1" s="1"/>
  <c r="R1960" i="1"/>
  <c r="Q1960" i="1"/>
  <c r="S1960" i="1" s="1"/>
  <c r="T1960" i="1" s="1"/>
  <c r="R1959" i="1"/>
  <c r="Q1959" i="1"/>
  <c r="R1958" i="1"/>
  <c r="Q1958" i="1"/>
  <c r="R1957" i="1"/>
  <c r="Q1957" i="1"/>
  <c r="S1957" i="1" s="1"/>
  <c r="T1957" i="1" s="1"/>
  <c r="R1956" i="1"/>
  <c r="Q1956" i="1"/>
  <c r="S1956" i="1" s="1"/>
  <c r="T1956" i="1" s="1"/>
  <c r="R1955" i="1"/>
  <c r="Q1955" i="1"/>
  <c r="R1954" i="1"/>
  <c r="Q1954" i="1"/>
  <c r="S1954" i="1" s="1"/>
  <c r="T1954" i="1" s="1"/>
  <c r="R1953" i="1"/>
  <c r="Q1953" i="1"/>
  <c r="R1952" i="1"/>
  <c r="Q1952" i="1"/>
  <c r="R1951" i="1"/>
  <c r="Q1951" i="1"/>
  <c r="S1951" i="1" s="1"/>
  <c r="T1951" i="1" s="1"/>
  <c r="R1950" i="1"/>
  <c r="Q1950" i="1"/>
  <c r="R1949" i="1"/>
  <c r="Q1949" i="1"/>
  <c r="S1949" i="1" s="1"/>
  <c r="T1949" i="1" s="1"/>
  <c r="R1948" i="1"/>
  <c r="Q1948" i="1"/>
  <c r="S1948" i="1" s="1"/>
  <c r="T1948" i="1" s="1"/>
  <c r="R1947" i="1"/>
  <c r="Q1947" i="1"/>
  <c r="R1946" i="1"/>
  <c r="Q1946" i="1"/>
  <c r="R1945" i="1"/>
  <c r="Q1945" i="1"/>
  <c r="S1945" i="1" s="1"/>
  <c r="T1945" i="1" s="1"/>
  <c r="R1944" i="1"/>
  <c r="Q1944" i="1"/>
  <c r="S1944" i="1" s="1"/>
  <c r="T1944" i="1" s="1"/>
  <c r="R1943" i="1"/>
  <c r="Q1943" i="1"/>
  <c r="S1943" i="1" s="1"/>
  <c r="T1943" i="1" s="1"/>
  <c r="R1942" i="1"/>
  <c r="Q1942" i="1"/>
  <c r="S1942" i="1" s="1"/>
  <c r="T1942" i="1" s="1"/>
  <c r="R1941" i="1"/>
  <c r="Q1941" i="1"/>
  <c r="R1940" i="1"/>
  <c r="Q1940" i="1"/>
  <c r="R1939" i="1"/>
  <c r="Q1939" i="1"/>
  <c r="S1939" i="1" s="1"/>
  <c r="T1939" i="1" s="1"/>
  <c r="R1938" i="1"/>
  <c r="Q1938" i="1"/>
  <c r="S1938" i="1" s="1"/>
  <c r="T1938" i="1" s="1"/>
  <c r="R1937" i="1"/>
  <c r="Q1937" i="1"/>
  <c r="S1937" i="1" s="1"/>
  <c r="T1937" i="1" s="1"/>
  <c r="R1936" i="1"/>
  <c r="Q1936" i="1"/>
  <c r="S1936" i="1" s="1"/>
  <c r="T1936" i="1" s="1"/>
  <c r="R1935" i="1"/>
  <c r="Q1935" i="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R1927" i="1"/>
  <c r="Q1927" i="1"/>
  <c r="S1927" i="1" s="1"/>
  <c r="T1927" i="1" s="1"/>
  <c r="R1926" i="1"/>
  <c r="Q1926" i="1"/>
  <c r="R1925" i="1"/>
  <c r="Q1925" i="1"/>
  <c r="S1925" i="1" s="1"/>
  <c r="T1925" i="1" s="1"/>
  <c r="R1924" i="1"/>
  <c r="Q1924" i="1"/>
  <c r="S1924" i="1" s="1"/>
  <c r="T1924" i="1" s="1"/>
  <c r="R1923" i="1"/>
  <c r="Q1923" i="1"/>
  <c r="R1922" i="1"/>
  <c r="Q1922" i="1"/>
  <c r="R1921" i="1"/>
  <c r="Q1921" i="1"/>
  <c r="S1921" i="1" s="1"/>
  <c r="T1921" i="1" s="1"/>
  <c r="R1920" i="1"/>
  <c r="Q1920" i="1"/>
  <c r="S1920" i="1" s="1"/>
  <c r="T1920" i="1" s="1"/>
  <c r="R1919" i="1"/>
  <c r="Q1919" i="1"/>
  <c r="S1919" i="1" s="1"/>
  <c r="T1919" i="1" s="1"/>
  <c r="R1918" i="1"/>
  <c r="Q1918" i="1"/>
  <c r="S1918" i="1" s="1"/>
  <c r="T1918" i="1" s="1"/>
  <c r="R1917" i="1"/>
  <c r="Q1917" i="1"/>
  <c r="R1916" i="1"/>
  <c r="Q1916" i="1"/>
  <c r="R1915" i="1"/>
  <c r="Q1915" i="1"/>
  <c r="R1914" i="1"/>
  <c r="Q1914" i="1"/>
  <c r="R1913" i="1"/>
  <c r="Q1913" i="1"/>
  <c r="S1913" i="1" s="1"/>
  <c r="T1913" i="1" s="1"/>
  <c r="R1912" i="1"/>
  <c r="Q1912" i="1"/>
  <c r="S1912" i="1" s="1"/>
  <c r="T1912" i="1" s="1"/>
  <c r="R1911" i="1"/>
  <c r="Q1911" i="1"/>
  <c r="R1910" i="1"/>
  <c r="Q1910" i="1"/>
  <c r="R1909" i="1"/>
  <c r="Q1909" i="1"/>
  <c r="S1909" i="1" s="1"/>
  <c r="T1909" i="1" s="1"/>
  <c r="R1908" i="1"/>
  <c r="Q1908" i="1"/>
  <c r="S1908" i="1" s="1"/>
  <c r="T1908" i="1" s="1"/>
  <c r="R1907" i="1"/>
  <c r="Q1907" i="1"/>
  <c r="S1907" i="1" s="1"/>
  <c r="T1907" i="1" s="1"/>
  <c r="R1906" i="1"/>
  <c r="Q1906" i="1"/>
  <c r="S1906" i="1" s="1"/>
  <c r="T1906" i="1" s="1"/>
  <c r="R1905" i="1"/>
  <c r="Q1905" i="1"/>
  <c r="R1904" i="1"/>
  <c r="Q1904" i="1"/>
  <c r="R1903" i="1"/>
  <c r="Q1903" i="1"/>
  <c r="R1902" i="1"/>
  <c r="Q1902" i="1"/>
  <c r="S1902" i="1" s="1"/>
  <c r="T1902" i="1" s="1"/>
  <c r="R1901" i="1"/>
  <c r="Q1901" i="1"/>
  <c r="S1901" i="1" s="1"/>
  <c r="T1901" i="1" s="1"/>
  <c r="R1900" i="1"/>
  <c r="Q1900" i="1"/>
  <c r="S1900" i="1" s="1"/>
  <c r="T1900" i="1" s="1"/>
  <c r="R1899" i="1"/>
  <c r="Q1899" i="1"/>
  <c r="R1898" i="1"/>
  <c r="Q1898" i="1"/>
  <c r="R1897" i="1"/>
  <c r="Q1897" i="1"/>
  <c r="S1897" i="1" s="1"/>
  <c r="T1897" i="1" s="1"/>
  <c r="R1896" i="1"/>
  <c r="Q1896" i="1"/>
  <c r="S1896" i="1" s="1"/>
  <c r="T1896" i="1" s="1"/>
  <c r="R1895" i="1"/>
  <c r="Q1895" i="1"/>
  <c r="S1895" i="1" s="1"/>
  <c r="T1895" i="1" s="1"/>
  <c r="R1894" i="1"/>
  <c r="Q1894" i="1"/>
  <c r="S1894" i="1" s="1"/>
  <c r="T1894" i="1" s="1"/>
  <c r="R1893" i="1"/>
  <c r="Q1893" i="1"/>
  <c r="R1892" i="1"/>
  <c r="Q1892" i="1"/>
  <c r="R1891" i="1"/>
  <c r="Q1891" i="1"/>
  <c r="S1891" i="1" s="1"/>
  <c r="T1891" i="1" s="1"/>
  <c r="R1890" i="1"/>
  <c r="Q1890" i="1"/>
  <c r="S1890" i="1" s="1"/>
  <c r="T1890" i="1" s="1"/>
  <c r="R1889" i="1"/>
  <c r="Q1889" i="1"/>
  <c r="S1889" i="1" s="1"/>
  <c r="T1889" i="1" s="1"/>
  <c r="R1888" i="1"/>
  <c r="Q1888" i="1"/>
  <c r="R1887" i="1"/>
  <c r="Q1887" i="1"/>
  <c r="R1886" i="1"/>
  <c r="Q1886" i="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R1874" i="1"/>
  <c r="Q1874" i="1"/>
  <c r="R1873" i="1"/>
  <c r="Q1873" i="1"/>
  <c r="S1873" i="1" s="1"/>
  <c r="T1873" i="1" s="1"/>
  <c r="R1872" i="1"/>
  <c r="Q1872" i="1"/>
  <c r="S1872" i="1" s="1"/>
  <c r="T1872" i="1" s="1"/>
  <c r="R1871" i="1"/>
  <c r="Q1871" i="1"/>
  <c r="S1871" i="1" s="1"/>
  <c r="T1871" i="1" s="1"/>
  <c r="R1870" i="1"/>
  <c r="Q1870" i="1"/>
  <c r="S1870" i="1" s="1"/>
  <c r="T1870" i="1" s="1"/>
  <c r="R1869" i="1"/>
  <c r="Q1869" i="1"/>
  <c r="R1868" i="1"/>
  <c r="Q1868" i="1"/>
  <c r="R1867" i="1"/>
  <c r="Q1867" i="1"/>
  <c r="S1867" i="1" s="1"/>
  <c r="T1867" i="1" s="1"/>
  <c r="R1866" i="1"/>
  <c r="Q1866" i="1"/>
  <c r="S1866" i="1" s="1"/>
  <c r="T1866" i="1" s="1"/>
  <c r="R1865" i="1"/>
  <c r="Q1865" i="1"/>
  <c r="R1864" i="1"/>
  <c r="Q1864" i="1"/>
  <c r="S1864" i="1" s="1"/>
  <c r="T1864" i="1" s="1"/>
  <c r="R1863" i="1"/>
  <c r="Q1863" i="1"/>
  <c r="R1862" i="1"/>
  <c r="Q1862" i="1"/>
  <c r="R1861" i="1"/>
  <c r="Q1861" i="1"/>
  <c r="S1861" i="1" s="1"/>
  <c r="T1861" i="1" s="1"/>
  <c r="R1860" i="1"/>
  <c r="Q1860" i="1"/>
  <c r="R1859" i="1"/>
  <c r="Q1859" i="1"/>
  <c r="S1859" i="1" s="1"/>
  <c r="T1859" i="1" s="1"/>
  <c r="R1858" i="1"/>
  <c r="Q1858" i="1"/>
  <c r="S1858" i="1" s="1"/>
  <c r="T1858" i="1" s="1"/>
  <c r="R1857" i="1"/>
  <c r="Q1857" i="1"/>
  <c r="R1856" i="1"/>
  <c r="Q1856" i="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R1844" i="1"/>
  <c r="Q1844" i="1"/>
  <c r="R1843" i="1"/>
  <c r="Q1843" i="1"/>
  <c r="S1843" i="1" s="1"/>
  <c r="T1843" i="1" s="1"/>
  <c r="R1842" i="1"/>
  <c r="Q1842" i="1"/>
  <c r="S1842" i="1" s="1"/>
  <c r="T1842" i="1" s="1"/>
  <c r="R1841" i="1"/>
  <c r="Q1841" i="1"/>
  <c r="S1841" i="1" s="1"/>
  <c r="T1841" i="1" s="1"/>
  <c r="R1840" i="1"/>
  <c r="Q1840" i="1"/>
  <c r="S1840" i="1" s="1"/>
  <c r="T1840" i="1" s="1"/>
  <c r="R1839" i="1"/>
  <c r="Q1839" i="1"/>
  <c r="R1838" i="1"/>
  <c r="Q1838" i="1"/>
  <c r="R1837" i="1"/>
  <c r="Q1837" i="1"/>
  <c r="S1837" i="1" s="1"/>
  <c r="T1837" i="1" s="1"/>
  <c r="R1836" i="1"/>
  <c r="Q1836" i="1"/>
  <c r="R1835" i="1"/>
  <c r="Q1835" i="1"/>
  <c r="S1835" i="1" s="1"/>
  <c r="T1835" i="1" s="1"/>
  <c r="R1834" i="1"/>
  <c r="Q1834" i="1"/>
  <c r="S1834" i="1" s="1"/>
  <c r="T1834" i="1" s="1"/>
  <c r="R1833" i="1"/>
  <c r="Q1833" i="1"/>
  <c r="R1832" i="1"/>
  <c r="Q1832" i="1"/>
  <c r="R1831" i="1"/>
  <c r="Q1831" i="1"/>
  <c r="R1830" i="1"/>
  <c r="Q1830" i="1"/>
  <c r="S1830" i="1" s="1"/>
  <c r="T1830" i="1" s="1"/>
  <c r="R1829" i="1"/>
  <c r="Q1829" i="1"/>
  <c r="S1829" i="1" s="1"/>
  <c r="T1829" i="1" s="1"/>
  <c r="R1828" i="1"/>
  <c r="Q1828" i="1"/>
  <c r="S1828" i="1" s="1"/>
  <c r="T1828" i="1" s="1"/>
  <c r="R1827" i="1"/>
  <c r="Q1827" i="1"/>
  <c r="R1826" i="1"/>
  <c r="Q1826" i="1"/>
  <c r="R1825" i="1"/>
  <c r="Q1825" i="1"/>
  <c r="R1824" i="1"/>
  <c r="Q1824" i="1"/>
  <c r="S1824" i="1" s="1"/>
  <c r="T1824" i="1" s="1"/>
  <c r="R1823" i="1"/>
  <c r="Q1823" i="1"/>
  <c r="S1823" i="1" s="1"/>
  <c r="T1823" i="1" s="1"/>
  <c r="R1822" i="1"/>
  <c r="Q1822" i="1"/>
  <c r="S1822" i="1" s="1"/>
  <c r="T1822" i="1" s="1"/>
  <c r="R1821" i="1"/>
  <c r="Q1821" i="1"/>
  <c r="R1820" i="1"/>
  <c r="Q1820" i="1"/>
  <c r="R1819" i="1"/>
  <c r="Q1819" i="1"/>
  <c r="S1819" i="1" s="1"/>
  <c r="T1819" i="1" s="1"/>
  <c r="R1818" i="1"/>
  <c r="Q1818" i="1"/>
  <c r="R1817" i="1"/>
  <c r="Q1817" i="1"/>
  <c r="S1817" i="1" s="1"/>
  <c r="T1817" i="1" s="1"/>
  <c r="R1816" i="1"/>
  <c r="Q1816" i="1"/>
  <c r="S1816" i="1" s="1"/>
  <c r="T1816" i="1" s="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S1798" i="1" s="1"/>
  <c r="T1798" i="1" s="1"/>
  <c r="R1797" i="1"/>
  <c r="Q1797" i="1"/>
  <c r="R1796" i="1"/>
  <c r="Q1796" i="1"/>
  <c r="R1795" i="1"/>
  <c r="Q1795" i="1"/>
  <c r="S1795" i="1" s="1"/>
  <c r="T1795" i="1" s="1"/>
  <c r="R1794" i="1"/>
  <c r="Q1794" i="1"/>
  <c r="S1794" i="1" s="1"/>
  <c r="T1794" i="1" s="1"/>
  <c r="R1793" i="1"/>
  <c r="Q1793" i="1"/>
  <c r="S1793" i="1" s="1"/>
  <c r="T1793" i="1" s="1"/>
  <c r="R1792" i="1"/>
  <c r="Q1792" i="1"/>
  <c r="S1792" i="1" s="1"/>
  <c r="T1792" i="1" s="1"/>
  <c r="R1791" i="1"/>
  <c r="Q1791" i="1"/>
  <c r="R1790" i="1"/>
  <c r="Q1790" i="1"/>
  <c r="R1789" i="1"/>
  <c r="Q1789" i="1"/>
  <c r="S1789" i="1" s="1"/>
  <c r="T1789" i="1" s="1"/>
  <c r="R1788" i="1"/>
  <c r="Q1788" i="1"/>
  <c r="S1788" i="1" s="1"/>
  <c r="T1788" i="1" s="1"/>
  <c r="R1787" i="1"/>
  <c r="Q1787" i="1"/>
  <c r="S1787" i="1" s="1"/>
  <c r="T1787" i="1" s="1"/>
  <c r="R1786" i="1"/>
  <c r="Q1786" i="1"/>
  <c r="S1786" i="1" s="1"/>
  <c r="T1786" i="1" s="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S1776" i="1" s="1"/>
  <c r="T1776" i="1" s="1"/>
  <c r="R1775" i="1"/>
  <c r="Q1775" i="1"/>
  <c r="S1775" i="1" s="1"/>
  <c r="T1775" i="1" s="1"/>
  <c r="R1774" i="1"/>
  <c r="Q1774" i="1"/>
  <c r="S1774" i="1" s="1"/>
  <c r="T1774" i="1" s="1"/>
  <c r="R1773" i="1"/>
  <c r="Q1773" i="1"/>
  <c r="R1772" i="1"/>
  <c r="Q1772" i="1"/>
  <c r="R1771" i="1"/>
  <c r="Q1771" i="1"/>
  <c r="S1771" i="1" s="1"/>
  <c r="T1771" i="1" s="1"/>
  <c r="R1770" i="1"/>
  <c r="Q1770" i="1"/>
  <c r="S1770" i="1" s="1"/>
  <c r="T1770" i="1" s="1"/>
  <c r="R1769" i="1"/>
  <c r="Q1769" i="1"/>
  <c r="R1768" i="1"/>
  <c r="Q1768" i="1"/>
  <c r="S1768" i="1" s="1"/>
  <c r="T1768" i="1" s="1"/>
  <c r="R1767" i="1"/>
  <c r="Q1767" i="1"/>
  <c r="R1766" i="1"/>
  <c r="Q1766" i="1"/>
  <c r="R1765" i="1"/>
  <c r="Q1765" i="1"/>
  <c r="S1765" i="1" s="1"/>
  <c r="T1765" i="1" s="1"/>
  <c r="R1764" i="1"/>
  <c r="Q1764" i="1"/>
  <c r="S1764" i="1" s="1"/>
  <c r="T1764" i="1" s="1"/>
  <c r="R1763" i="1"/>
  <c r="Q1763" i="1"/>
  <c r="S1763" i="1" s="1"/>
  <c r="T1763" i="1" s="1"/>
  <c r="R1762" i="1"/>
  <c r="Q1762" i="1"/>
  <c r="S1762" i="1" s="1"/>
  <c r="T1762" i="1" s="1"/>
  <c r="R1761" i="1"/>
  <c r="Q1761" i="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R1748" i="1"/>
  <c r="Q1748" i="1"/>
  <c r="R1747" i="1"/>
  <c r="Q1747" i="1"/>
  <c r="S1747" i="1" s="1"/>
  <c r="T1747" i="1" s="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R1736" i="1"/>
  <c r="Q1736" i="1"/>
  <c r="R1735" i="1"/>
  <c r="Q1735" i="1"/>
  <c r="S1735" i="1" s="1"/>
  <c r="T1735" i="1" s="1"/>
  <c r="R1734" i="1"/>
  <c r="Q1734" i="1"/>
  <c r="S1734" i="1" s="1"/>
  <c r="T1734" i="1" s="1"/>
  <c r="R1733" i="1"/>
  <c r="Q1733" i="1"/>
  <c r="S1733" i="1" s="1"/>
  <c r="T1733" i="1" s="1"/>
  <c r="R1732" i="1"/>
  <c r="Q1732" i="1"/>
  <c r="S1732" i="1" s="1"/>
  <c r="T1732" i="1" s="1"/>
  <c r="R1731" i="1"/>
  <c r="Q1731" i="1"/>
  <c r="R1730" i="1"/>
  <c r="Q1730" i="1"/>
  <c r="R1729" i="1"/>
  <c r="Q1729" i="1"/>
  <c r="S1729" i="1" s="1"/>
  <c r="T1729" i="1" s="1"/>
  <c r="R1728" i="1"/>
  <c r="Q1728" i="1"/>
  <c r="S1728" i="1" s="1"/>
  <c r="T1728" i="1" s="1"/>
  <c r="R1727" i="1"/>
  <c r="Q1727" i="1"/>
  <c r="S1727" i="1" s="1"/>
  <c r="T1727" i="1" s="1"/>
  <c r="R1726" i="1"/>
  <c r="Q1726" i="1"/>
  <c r="S1726" i="1" s="1"/>
  <c r="T1726" i="1" s="1"/>
  <c r="R1725" i="1"/>
  <c r="Q1725" i="1"/>
  <c r="R1724" i="1"/>
  <c r="Q1724" i="1"/>
  <c r="R1723" i="1"/>
  <c r="Q1723" i="1"/>
  <c r="R1722" i="1"/>
  <c r="Q1722" i="1"/>
  <c r="R1721" i="1"/>
  <c r="Q1721" i="1"/>
  <c r="S1721" i="1" s="1"/>
  <c r="T1721" i="1" s="1"/>
  <c r="R1720" i="1"/>
  <c r="Q1720" i="1"/>
  <c r="S1720" i="1" s="1"/>
  <c r="T1720" i="1" s="1"/>
  <c r="R1719" i="1"/>
  <c r="Q1719" i="1"/>
  <c r="R1718" i="1"/>
  <c r="Q1718" i="1"/>
  <c r="R1717" i="1"/>
  <c r="Q1717" i="1"/>
  <c r="R1716" i="1"/>
  <c r="Q1716" i="1"/>
  <c r="S1716" i="1" s="1"/>
  <c r="T1716" i="1" s="1"/>
  <c r="R1715" i="1"/>
  <c r="Q1715" i="1"/>
  <c r="S1715" i="1" s="1"/>
  <c r="T1715" i="1" s="1"/>
  <c r="R1714" i="1"/>
  <c r="Q1714" i="1"/>
  <c r="S1714" i="1" s="1"/>
  <c r="T1714" i="1" s="1"/>
  <c r="R1713" i="1"/>
  <c r="Q1713" i="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S1702" i="1" s="1"/>
  <c r="T1702" i="1" s="1"/>
  <c r="R1701" i="1"/>
  <c r="Q1701" i="1"/>
  <c r="R1700" i="1"/>
  <c r="Q1700" i="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S1690" i="1" s="1"/>
  <c r="T1690" i="1" s="1"/>
  <c r="R1689" i="1"/>
  <c r="Q1689" i="1"/>
  <c r="R1688" i="1"/>
  <c r="Q1688" i="1"/>
  <c r="R1687" i="1"/>
  <c r="Q1687" i="1"/>
  <c r="S1687" i="1" s="1"/>
  <c r="T1687" i="1" s="1"/>
  <c r="R1686" i="1"/>
  <c r="Q1686" i="1"/>
  <c r="S1686" i="1" s="1"/>
  <c r="T1686" i="1" s="1"/>
  <c r="R1685" i="1"/>
  <c r="Q1685" i="1"/>
  <c r="S1685" i="1" s="1"/>
  <c r="T1685" i="1" s="1"/>
  <c r="R1684" i="1"/>
  <c r="Q1684" i="1"/>
  <c r="S1684" i="1" s="1"/>
  <c r="T1684" i="1" s="1"/>
  <c r="R1683" i="1"/>
  <c r="Q1683" i="1"/>
  <c r="R1682" i="1"/>
  <c r="Q1682" i="1"/>
  <c r="R1681" i="1"/>
  <c r="Q1681" i="1"/>
  <c r="S1681" i="1" s="1"/>
  <c r="T1681" i="1" s="1"/>
  <c r="R1680" i="1"/>
  <c r="Q1680" i="1"/>
  <c r="R1679" i="1"/>
  <c r="Q1679" i="1"/>
  <c r="S1679" i="1" s="1"/>
  <c r="T1679" i="1" s="1"/>
  <c r="R1678" i="1"/>
  <c r="Q1678" i="1"/>
  <c r="S1678" i="1" s="1"/>
  <c r="T1678" i="1" s="1"/>
  <c r="R1677" i="1"/>
  <c r="Q1677" i="1"/>
  <c r="R1676" i="1"/>
  <c r="Q1676" i="1"/>
  <c r="R1675" i="1"/>
  <c r="Q1675" i="1"/>
  <c r="S1675" i="1" s="1"/>
  <c r="T1675" i="1" s="1"/>
  <c r="R1674" i="1"/>
  <c r="Q1674" i="1"/>
  <c r="S1674" i="1" s="1"/>
  <c r="T1674" i="1" s="1"/>
  <c r="R1673" i="1"/>
  <c r="Q1673" i="1"/>
  <c r="S1673" i="1" s="1"/>
  <c r="T1673" i="1" s="1"/>
  <c r="R1672" i="1"/>
  <c r="Q1672" i="1"/>
  <c r="R1671" i="1"/>
  <c r="Q1671" i="1"/>
  <c r="R1670" i="1"/>
  <c r="Q1670" i="1"/>
  <c r="R1669" i="1"/>
  <c r="Q1669" i="1"/>
  <c r="S1669" i="1" s="1"/>
  <c r="T1669" i="1" s="1"/>
  <c r="R1668" i="1"/>
  <c r="Q1668" i="1"/>
  <c r="S1668" i="1" s="1"/>
  <c r="T1668" i="1" s="1"/>
  <c r="R1667" i="1"/>
  <c r="Q1667" i="1"/>
  <c r="S1667" i="1" s="1"/>
  <c r="T1667" i="1" s="1"/>
  <c r="R1666" i="1"/>
  <c r="Q1666" i="1"/>
  <c r="S1666" i="1" s="1"/>
  <c r="T1666" i="1" s="1"/>
  <c r="R1665" i="1"/>
  <c r="Q1665" i="1"/>
  <c r="R1664" i="1"/>
  <c r="Q1664" i="1"/>
  <c r="R1663" i="1"/>
  <c r="Q1663" i="1"/>
  <c r="S1663" i="1" s="1"/>
  <c r="T1663" i="1" s="1"/>
  <c r="R1662" i="1"/>
  <c r="Q1662" i="1"/>
  <c r="S1662" i="1" s="1"/>
  <c r="T1662" i="1" s="1"/>
  <c r="R1661" i="1"/>
  <c r="Q1661" i="1"/>
  <c r="S1661" i="1" s="1"/>
  <c r="T1661" i="1" s="1"/>
  <c r="R1660" i="1"/>
  <c r="Q1660" i="1"/>
  <c r="S1660" i="1" s="1"/>
  <c r="T1660" i="1" s="1"/>
  <c r="R1659" i="1"/>
  <c r="Q1659" i="1"/>
  <c r="R1658" i="1"/>
  <c r="Q1658" i="1"/>
  <c r="R1657" i="1"/>
  <c r="Q1657" i="1"/>
  <c r="S1657" i="1" s="1"/>
  <c r="T1657" i="1" s="1"/>
  <c r="R1656" i="1"/>
  <c r="Q1656" i="1"/>
  <c r="S1656" i="1" s="1"/>
  <c r="T1656" i="1" s="1"/>
  <c r="R1655" i="1"/>
  <c r="Q1655" i="1"/>
  <c r="S1655" i="1" s="1"/>
  <c r="T1655" i="1" s="1"/>
  <c r="R1654" i="1"/>
  <c r="Q1654" i="1"/>
  <c r="S1654" i="1" s="1"/>
  <c r="T1654" i="1" s="1"/>
  <c r="R1653" i="1"/>
  <c r="Q1653" i="1"/>
  <c r="R1652" i="1"/>
  <c r="Q1652" i="1"/>
  <c r="R1651" i="1"/>
  <c r="Q1651" i="1"/>
  <c r="S1651" i="1" s="1"/>
  <c r="T1651" i="1" s="1"/>
  <c r="R1650" i="1"/>
  <c r="Q1650" i="1"/>
  <c r="S1650" i="1" s="1"/>
  <c r="T1650" i="1" s="1"/>
  <c r="R1649" i="1"/>
  <c r="Q1649" i="1"/>
  <c r="S1649" i="1" s="1"/>
  <c r="T1649" i="1" s="1"/>
  <c r="R1648" i="1"/>
  <c r="Q1648" i="1"/>
  <c r="S1648" i="1" s="1"/>
  <c r="T1648" i="1" s="1"/>
  <c r="R1647" i="1"/>
  <c r="Q1647" i="1"/>
  <c r="R1646" i="1"/>
  <c r="Q1646" i="1"/>
  <c r="R1645" i="1"/>
  <c r="Q1645" i="1"/>
  <c r="S1645" i="1" s="1"/>
  <c r="T1645" i="1" s="1"/>
  <c r="R1644" i="1"/>
  <c r="Q1644" i="1"/>
  <c r="S1644" i="1" s="1"/>
  <c r="T1644" i="1" s="1"/>
  <c r="R1643" i="1"/>
  <c r="Q1643" i="1"/>
  <c r="S1643" i="1" s="1"/>
  <c r="T1643" i="1" s="1"/>
  <c r="R1642" i="1"/>
  <c r="Q1642" i="1"/>
  <c r="S1642" i="1" s="1"/>
  <c r="T1642" i="1" s="1"/>
  <c r="R1641" i="1"/>
  <c r="Q1641" i="1"/>
  <c r="R1640" i="1"/>
  <c r="Q1640" i="1"/>
  <c r="R1639" i="1"/>
  <c r="Q1639" i="1"/>
  <c r="S1639" i="1" s="1"/>
  <c r="T1639" i="1" s="1"/>
  <c r="R1638" i="1"/>
  <c r="Q1638" i="1"/>
  <c r="S1638" i="1" s="1"/>
  <c r="T1638" i="1" s="1"/>
  <c r="R1637" i="1"/>
  <c r="Q1637" i="1"/>
  <c r="S1637" i="1" s="1"/>
  <c r="T1637" i="1" s="1"/>
  <c r="R1636" i="1"/>
  <c r="Q1636" i="1"/>
  <c r="S1636" i="1" s="1"/>
  <c r="T1636" i="1" s="1"/>
  <c r="R1635" i="1"/>
  <c r="Q1635" i="1"/>
  <c r="R1634" i="1"/>
  <c r="Q1634" i="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R1622" i="1"/>
  <c r="Q1622" i="1"/>
  <c r="R1621" i="1"/>
  <c r="Q1621" i="1"/>
  <c r="S1621" i="1" s="1"/>
  <c r="T1621" i="1" s="1"/>
  <c r="R1620" i="1"/>
  <c r="Q1620" i="1"/>
  <c r="S1620" i="1" s="1"/>
  <c r="T1620" i="1" s="1"/>
  <c r="R1619" i="1"/>
  <c r="Q1619" i="1"/>
  <c r="R1618" i="1"/>
  <c r="Q1618" i="1"/>
  <c r="S1618" i="1" s="1"/>
  <c r="T1618" i="1" s="1"/>
  <c r="R1617" i="1"/>
  <c r="Q1617" i="1"/>
  <c r="R1616" i="1"/>
  <c r="Q1616" i="1"/>
  <c r="R1615" i="1"/>
  <c r="Q1615" i="1"/>
  <c r="S1615" i="1" s="1"/>
  <c r="T1615" i="1" s="1"/>
  <c r="R1614" i="1"/>
  <c r="Q1614" i="1"/>
  <c r="S1614" i="1" s="1"/>
  <c r="T1614" i="1" s="1"/>
  <c r="R1613" i="1"/>
  <c r="Q1613" i="1"/>
  <c r="S1613" i="1" s="1"/>
  <c r="T1613" i="1" s="1"/>
  <c r="R1612" i="1"/>
  <c r="Q1612" i="1"/>
  <c r="S1612" i="1" s="1"/>
  <c r="T1612" i="1" s="1"/>
  <c r="R1611" i="1"/>
  <c r="Q1611" i="1"/>
  <c r="R1610" i="1"/>
  <c r="Q1610" i="1"/>
  <c r="R1609" i="1"/>
  <c r="Q1609" i="1"/>
  <c r="S1609" i="1" s="1"/>
  <c r="T1609" i="1" s="1"/>
  <c r="R1608" i="1"/>
  <c r="Q1608" i="1"/>
  <c r="S1608" i="1" s="1"/>
  <c r="T1608" i="1" s="1"/>
  <c r="R1607" i="1"/>
  <c r="Q1607" i="1"/>
  <c r="S1607" i="1" s="1"/>
  <c r="T1607" i="1" s="1"/>
  <c r="R1606" i="1"/>
  <c r="Q1606" i="1"/>
  <c r="S1606" i="1" s="1"/>
  <c r="T1606" i="1" s="1"/>
  <c r="R1605" i="1"/>
  <c r="Q1605" i="1"/>
  <c r="R1604" i="1"/>
  <c r="Q1604" i="1"/>
  <c r="R1603" i="1"/>
  <c r="Q1603" i="1"/>
  <c r="S1603" i="1" s="1"/>
  <c r="T1603" i="1" s="1"/>
  <c r="R1602" i="1"/>
  <c r="Q1602" i="1"/>
  <c r="S1602" i="1" s="1"/>
  <c r="T1602" i="1" s="1"/>
  <c r="R1601" i="1"/>
  <c r="Q1601" i="1"/>
  <c r="S1601" i="1" s="1"/>
  <c r="T1601" i="1" s="1"/>
  <c r="R1600" i="1"/>
  <c r="Q1600" i="1"/>
  <c r="S1600" i="1" s="1"/>
  <c r="T1600" i="1" s="1"/>
  <c r="R1599" i="1"/>
  <c r="Q1599" i="1"/>
  <c r="R1598" i="1"/>
  <c r="Q1598" i="1"/>
  <c r="R1597" i="1"/>
  <c r="Q1597" i="1"/>
  <c r="S1597" i="1" s="1"/>
  <c r="T1597" i="1" s="1"/>
  <c r="R1596" i="1"/>
  <c r="Q1596" i="1"/>
  <c r="S1596" i="1" s="1"/>
  <c r="T1596" i="1" s="1"/>
  <c r="R1595" i="1"/>
  <c r="Q1595" i="1"/>
  <c r="S1595" i="1" s="1"/>
  <c r="T1595" i="1" s="1"/>
  <c r="R1594" i="1"/>
  <c r="Q1594" i="1"/>
  <c r="S1594" i="1" s="1"/>
  <c r="T1594" i="1" s="1"/>
  <c r="R1593" i="1"/>
  <c r="Q1593" i="1"/>
  <c r="R1592" i="1"/>
  <c r="Q1592" i="1"/>
  <c r="R1591" i="1"/>
  <c r="Q1591" i="1"/>
  <c r="R1590" i="1"/>
  <c r="Q1590" i="1"/>
  <c r="S1590" i="1" s="1"/>
  <c r="T1590" i="1" s="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R1580" i="1"/>
  <c r="Q1580" i="1"/>
  <c r="R1579" i="1"/>
  <c r="Q1579" i="1"/>
  <c r="S1579" i="1" s="1"/>
  <c r="T1579" i="1" s="1"/>
  <c r="R1578" i="1"/>
  <c r="Q1578" i="1"/>
  <c r="S1578" i="1" s="1"/>
  <c r="T1578" i="1" s="1"/>
  <c r="R1577" i="1"/>
  <c r="Q1577" i="1"/>
  <c r="S1577" i="1" s="1"/>
  <c r="T1577" i="1" s="1"/>
  <c r="R1576" i="1"/>
  <c r="Q1576" i="1"/>
  <c r="S1576" i="1" s="1"/>
  <c r="T1576" i="1" s="1"/>
  <c r="R1575" i="1"/>
  <c r="Q1575" i="1"/>
  <c r="R1574" i="1"/>
  <c r="Q1574" i="1"/>
  <c r="R1573" i="1"/>
  <c r="Q1573" i="1"/>
  <c r="S1573" i="1" s="1"/>
  <c r="T1573" i="1" s="1"/>
  <c r="R1572" i="1"/>
  <c r="Q1572" i="1"/>
  <c r="R1571" i="1"/>
  <c r="Q1571" i="1"/>
  <c r="S1571" i="1" s="1"/>
  <c r="T1571" i="1" s="1"/>
  <c r="R1570" i="1"/>
  <c r="Q1570" i="1"/>
  <c r="S1570" i="1" s="1"/>
  <c r="T1570" i="1" s="1"/>
  <c r="R1569" i="1"/>
  <c r="Q1569" i="1"/>
  <c r="R1568" i="1"/>
  <c r="Q1568" i="1"/>
  <c r="R1567" i="1"/>
  <c r="Q1567" i="1"/>
  <c r="R1566" i="1"/>
  <c r="Q1566" i="1"/>
  <c r="S1566" i="1" s="1"/>
  <c r="T1566" i="1" s="1"/>
  <c r="R1565" i="1"/>
  <c r="Q1565" i="1"/>
  <c r="S1565" i="1" s="1"/>
  <c r="T1565" i="1" s="1"/>
  <c r="R1564" i="1"/>
  <c r="Q1564" i="1"/>
  <c r="S1564" i="1" s="1"/>
  <c r="T1564" i="1" s="1"/>
  <c r="R1563" i="1"/>
  <c r="Q1563" i="1"/>
  <c r="R1562" i="1"/>
  <c r="Q1562" i="1"/>
  <c r="R1561" i="1"/>
  <c r="Q1561" i="1"/>
  <c r="S1561" i="1" s="1"/>
  <c r="T1561" i="1" s="1"/>
  <c r="R1560" i="1"/>
  <c r="Q1560" i="1"/>
  <c r="S1560" i="1" s="1"/>
  <c r="T1560" i="1" s="1"/>
  <c r="R1559" i="1"/>
  <c r="Q1559" i="1"/>
  <c r="S1559" i="1" s="1"/>
  <c r="T1559" i="1" s="1"/>
  <c r="R1558" i="1"/>
  <c r="Q1558" i="1"/>
  <c r="S1558" i="1" s="1"/>
  <c r="T1558" i="1" s="1"/>
  <c r="R1557" i="1"/>
  <c r="Q1557" i="1"/>
  <c r="R1556" i="1"/>
  <c r="Q1556" i="1"/>
  <c r="R1555" i="1"/>
  <c r="Q1555" i="1"/>
  <c r="S1555" i="1" s="1"/>
  <c r="T1555" i="1" s="1"/>
  <c r="R1554" i="1"/>
  <c r="Q1554" i="1"/>
  <c r="R1553" i="1"/>
  <c r="Q1553" i="1"/>
  <c r="S1553" i="1" s="1"/>
  <c r="T1553" i="1" s="1"/>
  <c r="R1552" i="1"/>
  <c r="Q1552" i="1"/>
  <c r="S1552" i="1" s="1"/>
  <c r="T1552" i="1" s="1"/>
  <c r="R1551" i="1"/>
  <c r="Q1551" i="1"/>
  <c r="R1550" i="1"/>
  <c r="Q1550" i="1"/>
  <c r="R1549" i="1"/>
  <c r="Q1549" i="1"/>
  <c r="R1548" i="1"/>
  <c r="Q1548" i="1"/>
  <c r="S1548" i="1" s="1"/>
  <c r="T1548" i="1" s="1"/>
  <c r="R1547" i="1"/>
  <c r="Q1547" i="1"/>
  <c r="S1547" i="1" s="1"/>
  <c r="T1547" i="1" s="1"/>
  <c r="R1546" i="1"/>
  <c r="Q1546" i="1"/>
  <c r="S1546" i="1" s="1"/>
  <c r="T1546" i="1" s="1"/>
  <c r="R1545" i="1"/>
  <c r="Q1545" i="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R1537" i="1"/>
  <c r="Q1537" i="1"/>
  <c r="S1537" i="1" s="1"/>
  <c r="T1537" i="1" s="1"/>
  <c r="R1536" i="1"/>
  <c r="Q1536" i="1"/>
  <c r="R1535" i="1"/>
  <c r="Q1535" i="1"/>
  <c r="S1535" i="1" s="1"/>
  <c r="T1535" i="1" s="1"/>
  <c r="R1534" i="1"/>
  <c r="Q1534" i="1"/>
  <c r="S1534" i="1" s="1"/>
  <c r="T1534" i="1" s="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S1516" i="1" s="1"/>
  <c r="T1516" i="1" s="1"/>
  <c r="R1515" i="1"/>
  <c r="Q1515" i="1"/>
  <c r="R1514" i="1"/>
  <c r="Q1514" i="1"/>
  <c r="R1513" i="1"/>
  <c r="Q1513" i="1"/>
  <c r="R1512" i="1"/>
  <c r="Q1512" i="1"/>
  <c r="S1512" i="1" s="1"/>
  <c r="T1512" i="1" s="1"/>
  <c r="R1511" i="1"/>
  <c r="Q1511" i="1"/>
  <c r="S1511" i="1" s="1"/>
  <c r="T1511" i="1" s="1"/>
  <c r="R1510" i="1"/>
  <c r="Q1510" i="1"/>
  <c r="S1510" i="1" s="1"/>
  <c r="T1510" i="1" s="1"/>
  <c r="R1509" i="1"/>
  <c r="Q1509" i="1"/>
  <c r="R1508" i="1"/>
  <c r="Q1508" i="1"/>
  <c r="R1507" i="1"/>
  <c r="Q1507" i="1"/>
  <c r="S1507" i="1" s="1"/>
  <c r="T1507" i="1" s="1"/>
  <c r="R1506" i="1"/>
  <c r="Q1506" i="1"/>
  <c r="S1506" i="1" s="1"/>
  <c r="T1506" i="1" s="1"/>
  <c r="R1505" i="1"/>
  <c r="Q1505" i="1"/>
  <c r="S1505" i="1" s="1"/>
  <c r="T1505" i="1" s="1"/>
  <c r="R1504" i="1"/>
  <c r="Q1504" i="1"/>
  <c r="S1504" i="1" s="1"/>
  <c r="T1504" i="1" s="1"/>
  <c r="R1503" i="1"/>
  <c r="Q1503" i="1"/>
  <c r="R1502" i="1"/>
  <c r="Q1502" i="1"/>
  <c r="R1501" i="1"/>
  <c r="Q1501" i="1"/>
  <c r="S1501" i="1" s="1"/>
  <c r="T1501" i="1" s="1"/>
  <c r="R1500" i="1"/>
  <c r="Q1500" i="1"/>
  <c r="S1500" i="1" s="1"/>
  <c r="T1500" i="1" s="1"/>
  <c r="R1499" i="1"/>
  <c r="Q1499" i="1"/>
  <c r="S1499" i="1" s="1"/>
  <c r="T1499" i="1" s="1"/>
  <c r="R1498" i="1"/>
  <c r="Q1498" i="1"/>
  <c r="S1498" i="1" s="1"/>
  <c r="T1498" i="1" s="1"/>
  <c r="R1497" i="1"/>
  <c r="Q1497" i="1"/>
  <c r="R1496" i="1"/>
  <c r="Q1496" i="1"/>
  <c r="R1495" i="1"/>
  <c r="Q1495" i="1"/>
  <c r="R1494" i="1"/>
  <c r="Q1494" i="1"/>
  <c r="S1494" i="1" s="1"/>
  <c r="T1494" i="1" s="1"/>
  <c r="R1493" i="1"/>
  <c r="Q1493" i="1"/>
  <c r="S1493" i="1" s="1"/>
  <c r="T1493" i="1" s="1"/>
  <c r="R1492" i="1"/>
  <c r="Q1492" i="1"/>
  <c r="S1492" i="1" s="1"/>
  <c r="T1492" i="1" s="1"/>
  <c r="R1491" i="1"/>
  <c r="Q1491" i="1"/>
  <c r="R1490" i="1"/>
  <c r="Q1490" i="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R1472" i="1"/>
  <c r="Q1472" i="1"/>
  <c r="R1471" i="1"/>
  <c r="Q1471" i="1"/>
  <c r="S1471" i="1" s="1"/>
  <c r="T1471" i="1" s="1"/>
  <c r="R1470" i="1"/>
  <c r="Q1470" i="1"/>
  <c r="S1470" i="1" s="1"/>
  <c r="T1470" i="1" s="1"/>
  <c r="R1469" i="1"/>
  <c r="Q1469" i="1"/>
  <c r="S1469" i="1" s="1"/>
  <c r="T1469" i="1" s="1"/>
  <c r="R1468" i="1"/>
  <c r="Q1468" i="1"/>
  <c r="S1468" i="1" s="1"/>
  <c r="T1468" i="1" s="1"/>
  <c r="R1467" i="1"/>
  <c r="Q1467" i="1"/>
  <c r="R1466" i="1"/>
  <c r="Q1466" i="1"/>
  <c r="R1465" i="1"/>
  <c r="Q1465" i="1"/>
  <c r="S1465" i="1" s="1"/>
  <c r="T1465" i="1" s="1"/>
  <c r="R1464" i="1"/>
  <c r="Q1464" i="1"/>
  <c r="S1464" i="1" s="1"/>
  <c r="T1464" i="1" s="1"/>
  <c r="R1463" i="1"/>
  <c r="Q1463" i="1"/>
  <c r="S1463" i="1" s="1"/>
  <c r="T1463" i="1" s="1"/>
  <c r="R1462" i="1"/>
  <c r="Q1462" i="1"/>
  <c r="S1462" i="1" s="1"/>
  <c r="T1462" i="1" s="1"/>
  <c r="R1461" i="1"/>
  <c r="Q1461" i="1"/>
  <c r="R1460" i="1"/>
  <c r="Q1460" i="1"/>
  <c r="R1459" i="1"/>
  <c r="Q1459" i="1"/>
  <c r="S1459" i="1" s="1"/>
  <c r="T1459" i="1" s="1"/>
  <c r="R1458" i="1"/>
  <c r="Q1458" i="1"/>
  <c r="S1458" i="1" s="1"/>
  <c r="T1458" i="1" s="1"/>
  <c r="R1457" i="1"/>
  <c r="Q1457" i="1"/>
  <c r="S1457" i="1" s="1"/>
  <c r="T1457" i="1" s="1"/>
  <c r="R1456" i="1"/>
  <c r="Q1456" i="1"/>
  <c r="R1455" i="1"/>
  <c r="Q1455" i="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R1442" i="1"/>
  <c r="Q1442" i="1"/>
  <c r="R1441" i="1"/>
  <c r="Q1441" i="1"/>
  <c r="S1441" i="1" s="1"/>
  <c r="T1441" i="1" s="1"/>
  <c r="R1440" i="1"/>
  <c r="Q1440" i="1"/>
  <c r="S1440" i="1" s="1"/>
  <c r="T1440" i="1" s="1"/>
  <c r="R1439" i="1"/>
  <c r="Q1439" i="1"/>
  <c r="S1439" i="1" s="1"/>
  <c r="T1439" i="1" s="1"/>
  <c r="R1438" i="1"/>
  <c r="Q1438" i="1"/>
  <c r="S1438" i="1" s="1"/>
  <c r="T1438" i="1" s="1"/>
  <c r="R1437" i="1"/>
  <c r="Q1437" i="1"/>
  <c r="R1436" i="1"/>
  <c r="Q1436" i="1"/>
  <c r="R1435" i="1"/>
  <c r="Q1435" i="1"/>
  <c r="S1435" i="1" s="1"/>
  <c r="T1435" i="1" s="1"/>
  <c r="R1434" i="1"/>
  <c r="Q1434" i="1"/>
  <c r="S1434" i="1" s="1"/>
  <c r="T1434" i="1" s="1"/>
  <c r="R1433" i="1"/>
  <c r="Q1433" i="1"/>
  <c r="S1433" i="1" s="1"/>
  <c r="T1433" i="1" s="1"/>
  <c r="R1432" i="1"/>
  <c r="Q1432" i="1"/>
  <c r="S1432" i="1" s="1"/>
  <c r="T1432" i="1" s="1"/>
  <c r="R1431" i="1"/>
  <c r="Q1431" i="1"/>
  <c r="R1430" i="1"/>
  <c r="Q1430" i="1"/>
  <c r="R1429" i="1"/>
  <c r="Q1429" i="1"/>
  <c r="S1429" i="1" s="1"/>
  <c r="T1429" i="1" s="1"/>
  <c r="R1428" i="1"/>
  <c r="Q1428" i="1"/>
  <c r="S1428" i="1" s="1"/>
  <c r="T1428" i="1" s="1"/>
  <c r="R1427" i="1"/>
  <c r="Q1427" i="1"/>
  <c r="S1427" i="1" s="1"/>
  <c r="T1427" i="1" s="1"/>
  <c r="R1426" i="1"/>
  <c r="Q1426" i="1"/>
  <c r="S1426" i="1" s="1"/>
  <c r="T1426" i="1" s="1"/>
  <c r="R1425" i="1"/>
  <c r="Q1425" i="1"/>
  <c r="R1424" i="1"/>
  <c r="Q1424" i="1"/>
  <c r="R1423" i="1"/>
  <c r="Q1423" i="1"/>
  <c r="S1423" i="1" s="1"/>
  <c r="T1423" i="1" s="1"/>
  <c r="R1422" i="1"/>
  <c r="Q1422" i="1"/>
  <c r="R1421" i="1"/>
  <c r="Q1421" i="1"/>
  <c r="S1421" i="1" s="1"/>
  <c r="T1421" i="1" s="1"/>
  <c r="R1420" i="1"/>
  <c r="Q1420" i="1"/>
  <c r="S1420" i="1" s="1"/>
  <c r="T1420" i="1" s="1"/>
  <c r="R1419" i="1"/>
  <c r="Q1419" i="1"/>
  <c r="R1418" i="1"/>
  <c r="Q1418" i="1"/>
  <c r="R1417" i="1"/>
  <c r="Q1417" i="1"/>
  <c r="S1417" i="1" s="1"/>
  <c r="T1417" i="1" s="1"/>
  <c r="R1416" i="1"/>
  <c r="Q1416" i="1"/>
  <c r="S1416" i="1" s="1"/>
  <c r="T1416" i="1" s="1"/>
  <c r="R1415" i="1"/>
  <c r="Q1415" i="1"/>
  <c r="S1415" i="1" s="1"/>
  <c r="T1415" i="1" s="1"/>
  <c r="R1414" i="1"/>
  <c r="Q1414" i="1"/>
  <c r="S1414" i="1" s="1"/>
  <c r="T1414" i="1" s="1"/>
  <c r="R1413" i="1"/>
  <c r="Q1413" i="1"/>
  <c r="R1412" i="1"/>
  <c r="Q1412" i="1"/>
  <c r="R1411" i="1"/>
  <c r="Q1411" i="1"/>
  <c r="S1411" i="1" s="1"/>
  <c r="T1411" i="1" s="1"/>
  <c r="R1410" i="1"/>
  <c r="Q1410" i="1"/>
  <c r="R1409" i="1"/>
  <c r="Q1409" i="1"/>
  <c r="S1409" i="1" s="1"/>
  <c r="T1409" i="1" s="1"/>
  <c r="R1408" i="1"/>
  <c r="Q1408" i="1"/>
  <c r="S1408" i="1" s="1"/>
  <c r="T1408" i="1" s="1"/>
  <c r="R1407" i="1"/>
  <c r="Q1407" i="1"/>
  <c r="R1406" i="1"/>
  <c r="Q1406" i="1"/>
  <c r="R1405" i="1"/>
  <c r="Q1405" i="1"/>
  <c r="R1404" i="1"/>
  <c r="Q1404" i="1"/>
  <c r="S1404" i="1" s="1"/>
  <c r="T1404" i="1" s="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S1396" i="1" s="1"/>
  <c r="T1396" i="1" s="1"/>
  <c r="R1395" i="1"/>
  <c r="Q1395" i="1"/>
  <c r="R1394" i="1"/>
  <c r="Q1394" i="1"/>
  <c r="R1393" i="1"/>
  <c r="Q1393" i="1"/>
  <c r="S1393" i="1" s="1"/>
  <c r="T1393" i="1" s="1"/>
  <c r="R1392" i="1"/>
  <c r="Q1392" i="1"/>
  <c r="S1392" i="1" s="1"/>
  <c r="T1392" i="1" s="1"/>
  <c r="R1391" i="1"/>
  <c r="Q1391" i="1"/>
  <c r="R1390" i="1"/>
  <c r="Q1390" i="1"/>
  <c r="S1390" i="1" s="1"/>
  <c r="T1390" i="1" s="1"/>
  <c r="R1389" i="1"/>
  <c r="Q1389" i="1"/>
  <c r="R1388" i="1"/>
  <c r="Q1388" i="1"/>
  <c r="R1387" i="1"/>
  <c r="Q1387" i="1"/>
  <c r="S1387" i="1" s="1"/>
  <c r="T1387" i="1" s="1"/>
  <c r="R1386" i="1"/>
  <c r="Q1386" i="1"/>
  <c r="S1386" i="1" s="1"/>
  <c r="T1386" i="1" s="1"/>
  <c r="R1385" i="1"/>
  <c r="Q1385" i="1"/>
  <c r="R1384" i="1"/>
  <c r="Q1384" i="1"/>
  <c r="S1384" i="1" s="1"/>
  <c r="T1384" i="1" s="1"/>
  <c r="R1383" i="1"/>
  <c r="Q1383" i="1"/>
  <c r="R1382" i="1"/>
  <c r="Q1382" i="1"/>
  <c r="R1381" i="1"/>
  <c r="Q1381" i="1"/>
  <c r="S1381" i="1" s="1"/>
  <c r="T1381" i="1" s="1"/>
  <c r="R1380" i="1"/>
  <c r="Q1380" i="1"/>
  <c r="S1380" i="1" s="1"/>
  <c r="T1380" i="1" s="1"/>
  <c r="R1379" i="1"/>
  <c r="Q1379" i="1"/>
  <c r="S1379" i="1" s="1"/>
  <c r="T1379" i="1" s="1"/>
  <c r="R1378" i="1"/>
  <c r="Q1378" i="1"/>
  <c r="S1378" i="1" s="1"/>
  <c r="T1378" i="1" s="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S1366" i="1" s="1"/>
  <c r="T1366" i="1" s="1"/>
  <c r="R1365" i="1"/>
  <c r="Q1365" i="1"/>
  <c r="R1364" i="1"/>
  <c r="Q1364" i="1"/>
  <c r="R1363" i="1"/>
  <c r="Q1363" i="1"/>
  <c r="S1363" i="1" s="1"/>
  <c r="T1363" i="1" s="1"/>
  <c r="R1362" i="1"/>
  <c r="Q1362" i="1"/>
  <c r="S1362" i="1" s="1"/>
  <c r="T1362" i="1" s="1"/>
  <c r="R1361" i="1"/>
  <c r="Q1361" i="1"/>
  <c r="S1361" i="1" s="1"/>
  <c r="T1361" i="1" s="1"/>
  <c r="R1360" i="1"/>
  <c r="Q1360" i="1"/>
  <c r="S1360" i="1" s="1"/>
  <c r="T1360" i="1" s="1"/>
  <c r="R1359" i="1"/>
  <c r="Q1359" i="1"/>
  <c r="R1358" i="1"/>
  <c r="Q1358" i="1"/>
  <c r="R1357" i="1"/>
  <c r="Q1357" i="1"/>
  <c r="S1357" i="1" s="1"/>
  <c r="T1357" i="1" s="1"/>
  <c r="R1356" i="1"/>
  <c r="Q1356" i="1"/>
  <c r="S1356" i="1" s="1"/>
  <c r="T1356" i="1" s="1"/>
  <c r="R1355" i="1"/>
  <c r="Q1355" i="1"/>
  <c r="S1355" i="1" s="1"/>
  <c r="T1355" i="1" s="1"/>
  <c r="R1354" i="1"/>
  <c r="Q1354" i="1"/>
  <c r="S1354" i="1" s="1"/>
  <c r="T1354" i="1" s="1"/>
  <c r="R1353" i="1"/>
  <c r="Q1353" i="1"/>
  <c r="R1352" i="1"/>
  <c r="Q1352" i="1"/>
  <c r="R1351" i="1"/>
  <c r="Q1351" i="1"/>
  <c r="S1351" i="1" s="1"/>
  <c r="T1351" i="1" s="1"/>
  <c r="R1350" i="1"/>
  <c r="Q1350" i="1"/>
  <c r="S1350" i="1" s="1"/>
  <c r="T1350" i="1" s="1"/>
  <c r="R1349" i="1"/>
  <c r="Q1349" i="1"/>
  <c r="S1349" i="1" s="1"/>
  <c r="T1349" i="1" s="1"/>
  <c r="R1348" i="1"/>
  <c r="Q1348" i="1"/>
  <c r="S1348" i="1" s="1"/>
  <c r="T1348" i="1" s="1"/>
  <c r="R1347" i="1"/>
  <c r="Q1347" i="1"/>
  <c r="R1346" i="1"/>
  <c r="Q1346" i="1"/>
  <c r="R1345" i="1"/>
  <c r="Q1345" i="1"/>
  <c r="S1345" i="1" s="1"/>
  <c r="T1345" i="1" s="1"/>
  <c r="R1344" i="1"/>
  <c r="Q1344" i="1"/>
  <c r="S1344" i="1" s="1"/>
  <c r="T1344" i="1" s="1"/>
  <c r="R1343" i="1"/>
  <c r="Q1343" i="1"/>
  <c r="S1343" i="1" s="1"/>
  <c r="T1343" i="1" s="1"/>
  <c r="R1342" i="1"/>
  <c r="Q1342" i="1"/>
  <c r="R1341" i="1"/>
  <c r="Q1341" i="1"/>
  <c r="R1340" i="1"/>
  <c r="Q1340" i="1"/>
  <c r="R1339" i="1"/>
  <c r="Q1339" i="1"/>
  <c r="S1339" i="1" s="1"/>
  <c r="T1339" i="1" s="1"/>
  <c r="R1338" i="1"/>
  <c r="Q1338" i="1"/>
  <c r="S1338" i="1" s="1"/>
  <c r="T1338" i="1" s="1"/>
  <c r="R1337" i="1"/>
  <c r="Q1337" i="1"/>
  <c r="S1337" i="1" s="1"/>
  <c r="T1337" i="1" s="1"/>
  <c r="R1336" i="1"/>
  <c r="Q1336" i="1"/>
  <c r="S1336" i="1" s="1"/>
  <c r="T1336" i="1" s="1"/>
  <c r="R1335" i="1"/>
  <c r="Q1335" i="1"/>
  <c r="R1334" i="1"/>
  <c r="Q1334" i="1"/>
  <c r="R1333" i="1"/>
  <c r="Q1333" i="1"/>
  <c r="S1333" i="1" s="1"/>
  <c r="T1333" i="1" s="1"/>
  <c r="R1332" i="1"/>
  <c r="Q1332" i="1"/>
  <c r="S1332" i="1" s="1"/>
  <c r="T1332" i="1" s="1"/>
  <c r="R1331" i="1"/>
  <c r="Q1331" i="1"/>
  <c r="R1330" i="1"/>
  <c r="Q1330" i="1"/>
  <c r="S1330" i="1" s="1"/>
  <c r="T1330" i="1" s="1"/>
  <c r="R1329" i="1"/>
  <c r="Q1329" i="1"/>
  <c r="R1328" i="1"/>
  <c r="Q1328" i="1"/>
  <c r="R1327" i="1"/>
  <c r="Q1327" i="1"/>
  <c r="S1327" i="1" s="1"/>
  <c r="T1327" i="1" s="1"/>
  <c r="R1326" i="1"/>
  <c r="Q1326" i="1"/>
  <c r="S1326" i="1" s="1"/>
  <c r="T1326" i="1" s="1"/>
  <c r="R1325" i="1"/>
  <c r="Q1325" i="1"/>
  <c r="S1325" i="1" s="1"/>
  <c r="T1325" i="1" s="1"/>
  <c r="R1324" i="1"/>
  <c r="Q1324" i="1"/>
  <c r="S1324" i="1" s="1"/>
  <c r="T1324" i="1" s="1"/>
  <c r="R1323" i="1"/>
  <c r="Q1323" i="1"/>
  <c r="R1322" i="1"/>
  <c r="Q1322" i="1"/>
  <c r="R1321" i="1"/>
  <c r="Q1321" i="1"/>
  <c r="S1321" i="1" s="1"/>
  <c r="T1321" i="1" s="1"/>
  <c r="R1320" i="1"/>
  <c r="Q1320" i="1"/>
  <c r="S1320" i="1" s="1"/>
  <c r="T1320" i="1" s="1"/>
  <c r="R1319" i="1"/>
  <c r="Q1319" i="1"/>
  <c r="S1319" i="1" s="1"/>
  <c r="T1319" i="1" s="1"/>
  <c r="R1318" i="1"/>
  <c r="Q1318" i="1"/>
  <c r="S1318" i="1" s="1"/>
  <c r="T1318" i="1" s="1"/>
  <c r="R1317" i="1"/>
  <c r="Q1317" i="1"/>
  <c r="R1316" i="1"/>
  <c r="Q1316" i="1"/>
  <c r="R1315" i="1"/>
  <c r="Q1315" i="1"/>
  <c r="S1315" i="1" s="1"/>
  <c r="T1315" i="1" s="1"/>
  <c r="R1314" i="1"/>
  <c r="Q1314" i="1"/>
  <c r="S1314" i="1" s="1"/>
  <c r="T1314" i="1" s="1"/>
  <c r="R1313" i="1"/>
  <c r="Q1313" i="1"/>
  <c r="S1313" i="1" s="1"/>
  <c r="T1313" i="1" s="1"/>
  <c r="R1312" i="1"/>
  <c r="Q1312" i="1"/>
  <c r="S1312" i="1" s="1"/>
  <c r="T1312" i="1" s="1"/>
  <c r="R1311" i="1"/>
  <c r="Q1311" i="1"/>
  <c r="R1310" i="1"/>
  <c r="Q1310" i="1"/>
  <c r="R1309" i="1"/>
  <c r="Q1309" i="1"/>
  <c r="S1309" i="1" s="1"/>
  <c r="T1309" i="1" s="1"/>
  <c r="R1308" i="1"/>
  <c r="Q1308" i="1"/>
  <c r="S1308" i="1" s="1"/>
  <c r="T1308" i="1" s="1"/>
  <c r="R1307" i="1"/>
  <c r="Q1307" i="1"/>
  <c r="S1307" i="1" s="1"/>
  <c r="T1307" i="1" s="1"/>
  <c r="R1306" i="1"/>
  <c r="Q1306" i="1"/>
  <c r="S1306" i="1" s="1"/>
  <c r="T1306" i="1" s="1"/>
  <c r="R1305" i="1"/>
  <c r="Q1305" i="1"/>
  <c r="R1304" i="1"/>
  <c r="Q1304" i="1"/>
  <c r="R1303" i="1"/>
  <c r="Q1303" i="1"/>
  <c r="S1303" i="1" s="1"/>
  <c r="T1303" i="1" s="1"/>
  <c r="R1302" i="1"/>
  <c r="Q1302" i="1"/>
  <c r="R1301" i="1"/>
  <c r="Q1301" i="1"/>
  <c r="S1301" i="1" s="1"/>
  <c r="T1301" i="1" s="1"/>
  <c r="R1300" i="1"/>
  <c r="Q1300" i="1"/>
  <c r="S1300" i="1" s="1"/>
  <c r="T1300" i="1" s="1"/>
  <c r="R1299" i="1"/>
  <c r="Q1299" i="1"/>
  <c r="R1298" i="1"/>
  <c r="Q1298" i="1"/>
  <c r="R1297" i="1"/>
  <c r="Q1297" i="1"/>
  <c r="S1297" i="1" s="1"/>
  <c r="T1297" i="1" s="1"/>
  <c r="R1296" i="1"/>
  <c r="Q1296" i="1"/>
  <c r="S1296" i="1" s="1"/>
  <c r="T1296" i="1" s="1"/>
  <c r="R1295" i="1"/>
  <c r="Q1295" i="1"/>
  <c r="S1295" i="1" s="1"/>
  <c r="T1295" i="1" s="1"/>
  <c r="R1294" i="1"/>
  <c r="Q1294" i="1"/>
  <c r="S1294" i="1" s="1"/>
  <c r="T1294" i="1" s="1"/>
  <c r="R1293" i="1"/>
  <c r="Q1293" i="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R1274" i="1"/>
  <c r="Q1274" i="1"/>
  <c r="R1273" i="1"/>
  <c r="Q1273" i="1"/>
  <c r="S1273" i="1" s="1"/>
  <c r="T1273" i="1" s="1"/>
  <c r="R1272" i="1"/>
  <c r="Q1272" i="1"/>
  <c r="S1272" i="1" s="1"/>
  <c r="T1272" i="1" s="1"/>
  <c r="R1271" i="1"/>
  <c r="Q1271" i="1"/>
  <c r="S1271" i="1" s="1"/>
  <c r="T1271" i="1" s="1"/>
  <c r="R1270" i="1"/>
  <c r="Q1270" i="1"/>
  <c r="S1270" i="1" s="1"/>
  <c r="T1270" i="1" s="1"/>
  <c r="R1269" i="1"/>
  <c r="Q1269" i="1"/>
  <c r="R1268" i="1"/>
  <c r="Q1268" i="1"/>
  <c r="R1267" i="1"/>
  <c r="Q1267" i="1"/>
  <c r="S1267" i="1" s="1"/>
  <c r="T1267" i="1" s="1"/>
  <c r="R1266" i="1"/>
  <c r="Q1266" i="1"/>
  <c r="S1266" i="1" s="1"/>
  <c r="T1266" i="1" s="1"/>
  <c r="R1265" i="1"/>
  <c r="Q1265" i="1"/>
  <c r="S1265" i="1" s="1"/>
  <c r="T1265" i="1" s="1"/>
  <c r="R1264" i="1"/>
  <c r="Q1264" i="1"/>
  <c r="S1264" i="1" s="1"/>
  <c r="T1264" i="1" s="1"/>
  <c r="R1263" i="1"/>
  <c r="Q1263" i="1"/>
  <c r="R1262" i="1"/>
  <c r="Q1262" i="1"/>
  <c r="R1261" i="1"/>
  <c r="Q1261" i="1"/>
  <c r="S1261" i="1" s="1"/>
  <c r="T1261" i="1" s="1"/>
  <c r="R1260" i="1"/>
  <c r="Q1260" i="1"/>
  <c r="S1260" i="1" s="1"/>
  <c r="T1260" i="1" s="1"/>
  <c r="R1259" i="1"/>
  <c r="Q1259" i="1"/>
  <c r="S1259" i="1" s="1"/>
  <c r="T1259" i="1" s="1"/>
  <c r="R1258" i="1"/>
  <c r="Q1258" i="1"/>
  <c r="S1258" i="1" s="1"/>
  <c r="T1258" i="1" s="1"/>
  <c r="R1257" i="1"/>
  <c r="Q1257" i="1"/>
  <c r="R1256" i="1"/>
  <c r="Q1256" i="1"/>
  <c r="R1255" i="1"/>
  <c r="Q1255" i="1"/>
  <c r="S1255" i="1" s="1"/>
  <c r="T1255" i="1" s="1"/>
  <c r="R1254" i="1"/>
  <c r="Q1254" i="1"/>
  <c r="R1253" i="1"/>
  <c r="Q1253" i="1"/>
  <c r="S1253" i="1" s="1"/>
  <c r="T1253" i="1" s="1"/>
  <c r="R1252" i="1"/>
  <c r="Q1252" i="1"/>
  <c r="S1252" i="1" s="1"/>
  <c r="T1252" i="1" s="1"/>
  <c r="R1251" i="1"/>
  <c r="Q1251" i="1"/>
  <c r="R1250" i="1"/>
  <c r="Q1250" i="1"/>
  <c r="R1249" i="1"/>
  <c r="Q1249" i="1"/>
  <c r="S1249" i="1" s="1"/>
  <c r="T1249" i="1" s="1"/>
  <c r="R1248" i="1"/>
  <c r="Q1248" i="1"/>
  <c r="S1248" i="1" s="1"/>
  <c r="T1248" i="1" s="1"/>
  <c r="R1247" i="1"/>
  <c r="Q1247" i="1"/>
  <c r="S1247" i="1" s="1"/>
  <c r="T1247" i="1" s="1"/>
  <c r="R1246" i="1"/>
  <c r="Q1246" i="1"/>
  <c r="S1246" i="1" s="1"/>
  <c r="T1246" i="1" s="1"/>
  <c r="R1245" i="1"/>
  <c r="Q1245" i="1"/>
  <c r="R1244" i="1"/>
  <c r="Q1244" i="1"/>
  <c r="R1243" i="1"/>
  <c r="Q1243" i="1"/>
  <c r="S1243" i="1" s="1"/>
  <c r="T1243" i="1" s="1"/>
  <c r="R1242" i="1"/>
  <c r="Q1242" i="1"/>
  <c r="S1242" i="1" s="1"/>
  <c r="T1242" i="1" s="1"/>
  <c r="R1241" i="1"/>
  <c r="Q1241" i="1"/>
  <c r="S1241" i="1" s="1"/>
  <c r="T1241" i="1" s="1"/>
  <c r="R1240" i="1"/>
  <c r="Q1240" i="1"/>
  <c r="S1240" i="1" s="1"/>
  <c r="T1240" i="1" s="1"/>
  <c r="R1239" i="1"/>
  <c r="Q1239" i="1"/>
  <c r="R1238" i="1"/>
  <c r="Q1238" i="1"/>
  <c r="R1237" i="1"/>
  <c r="Q1237" i="1"/>
  <c r="S1237" i="1" s="1"/>
  <c r="T1237" i="1" s="1"/>
  <c r="R1236" i="1"/>
  <c r="Q1236" i="1"/>
  <c r="S1236" i="1" s="1"/>
  <c r="T1236" i="1" s="1"/>
  <c r="R1235" i="1"/>
  <c r="Q1235" i="1"/>
  <c r="S1235" i="1" s="1"/>
  <c r="T1235" i="1" s="1"/>
  <c r="R1234" i="1"/>
  <c r="Q1234" i="1"/>
  <c r="S1234" i="1" s="1"/>
  <c r="T1234" i="1" s="1"/>
  <c r="R1233" i="1"/>
  <c r="Q1233" i="1"/>
  <c r="R1232" i="1"/>
  <c r="Q1232" i="1"/>
  <c r="R1231" i="1"/>
  <c r="Q1231" i="1"/>
  <c r="S1231" i="1" s="1"/>
  <c r="T1231" i="1" s="1"/>
  <c r="R1230" i="1"/>
  <c r="Q1230" i="1"/>
  <c r="S1230" i="1" s="1"/>
  <c r="T1230" i="1" s="1"/>
  <c r="R1229" i="1"/>
  <c r="Q1229" i="1"/>
  <c r="S1229" i="1" s="1"/>
  <c r="T1229" i="1" s="1"/>
  <c r="R1228" i="1"/>
  <c r="Q1228" i="1"/>
  <c r="S1228" i="1" s="1"/>
  <c r="T1228" i="1" s="1"/>
  <c r="R1227" i="1"/>
  <c r="Q1227" i="1"/>
  <c r="R1226" i="1"/>
  <c r="Q1226" i="1"/>
  <c r="R1225" i="1"/>
  <c r="Q1225" i="1"/>
  <c r="S1225" i="1" s="1"/>
  <c r="T1225" i="1" s="1"/>
  <c r="R1224" i="1"/>
  <c r="Q1224" i="1"/>
  <c r="S1224" i="1" s="1"/>
  <c r="T1224" i="1" s="1"/>
  <c r="R1223" i="1"/>
  <c r="Q1223" i="1"/>
  <c r="S1223" i="1" s="1"/>
  <c r="T1223" i="1" s="1"/>
  <c r="R1222" i="1"/>
  <c r="Q1222" i="1"/>
  <c r="S1222" i="1" s="1"/>
  <c r="T1222" i="1" s="1"/>
  <c r="R1221" i="1"/>
  <c r="Q1221" i="1"/>
  <c r="R1220" i="1"/>
  <c r="Q1220" i="1"/>
  <c r="R1219" i="1"/>
  <c r="Q1219" i="1"/>
  <c r="S1219" i="1" s="1"/>
  <c r="T1219" i="1" s="1"/>
  <c r="R1218" i="1"/>
  <c r="Q1218" i="1"/>
  <c r="S1218" i="1" s="1"/>
  <c r="T1218" i="1" s="1"/>
  <c r="R1217" i="1"/>
  <c r="Q1217" i="1"/>
  <c r="S1217" i="1" s="1"/>
  <c r="T1217" i="1" s="1"/>
  <c r="R1216" i="1"/>
  <c r="Q1216" i="1"/>
  <c r="S1216" i="1" s="1"/>
  <c r="T1216" i="1" s="1"/>
  <c r="R1215" i="1"/>
  <c r="Q1215" i="1"/>
  <c r="R1214" i="1"/>
  <c r="Q1214" i="1"/>
  <c r="R1213" i="1"/>
  <c r="Q1213" i="1"/>
  <c r="S1213" i="1" s="1"/>
  <c r="T1213" i="1" s="1"/>
  <c r="R1212" i="1"/>
  <c r="Q1212" i="1"/>
  <c r="S1212" i="1" s="1"/>
  <c r="T1212" i="1" s="1"/>
  <c r="R1211" i="1"/>
  <c r="Q1211" i="1"/>
  <c r="S1211" i="1" s="1"/>
  <c r="T1211" i="1" s="1"/>
  <c r="R1210" i="1"/>
  <c r="Q1210" i="1"/>
  <c r="S1210" i="1" s="1"/>
  <c r="T1210" i="1" s="1"/>
  <c r="R1209" i="1"/>
  <c r="Q1209" i="1"/>
  <c r="R1208" i="1"/>
  <c r="Q1208" i="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S1186" i="1" s="1"/>
  <c r="T1186" i="1" s="1"/>
  <c r="R1185" i="1"/>
  <c r="Q1185" i="1"/>
  <c r="R1184" i="1"/>
  <c r="Q1184" i="1"/>
  <c r="R1183" i="1"/>
  <c r="Q1183" i="1"/>
  <c r="S1183" i="1" s="1"/>
  <c r="T1183" i="1" s="1"/>
  <c r="R1182" i="1"/>
  <c r="Q1182" i="1"/>
  <c r="S1182" i="1" s="1"/>
  <c r="T1182" i="1" s="1"/>
  <c r="R1181" i="1"/>
  <c r="Q1181" i="1"/>
  <c r="R1180" i="1"/>
  <c r="Q1180" i="1"/>
  <c r="S1180" i="1" s="1"/>
  <c r="T1180" i="1" s="1"/>
  <c r="R1179" i="1"/>
  <c r="Q1179" i="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R1166" i="1"/>
  <c r="Q1166" i="1"/>
  <c r="R1165" i="1"/>
  <c r="Q1165" i="1"/>
  <c r="S1165" i="1" s="1"/>
  <c r="T1165" i="1" s="1"/>
  <c r="R1164" i="1"/>
  <c r="Q1164" i="1"/>
  <c r="S1164" i="1" s="1"/>
  <c r="T1164" i="1" s="1"/>
  <c r="R1163" i="1"/>
  <c r="Q1163" i="1"/>
  <c r="S1163" i="1" s="1"/>
  <c r="T1163" i="1" s="1"/>
  <c r="R1162" i="1"/>
  <c r="Q1162" i="1"/>
  <c r="S1162" i="1" s="1"/>
  <c r="T1162" i="1" s="1"/>
  <c r="R1161" i="1"/>
  <c r="Q1161" i="1"/>
  <c r="R1160" i="1"/>
  <c r="Q1160" i="1"/>
  <c r="R1159" i="1"/>
  <c r="Q1159" i="1"/>
  <c r="S1159" i="1" s="1"/>
  <c r="T1159" i="1" s="1"/>
  <c r="R1158" i="1"/>
  <c r="Q1158" i="1"/>
  <c r="S1158" i="1" s="1"/>
  <c r="T1158" i="1" s="1"/>
  <c r="R1157" i="1"/>
  <c r="Q1157" i="1"/>
  <c r="S1157" i="1" s="1"/>
  <c r="T1157" i="1" s="1"/>
  <c r="R1156" i="1"/>
  <c r="Q1156" i="1"/>
  <c r="S1156" i="1" s="1"/>
  <c r="T1156" i="1" s="1"/>
  <c r="R1155" i="1"/>
  <c r="Q1155" i="1"/>
  <c r="R1154" i="1"/>
  <c r="Q1154" i="1"/>
  <c r="R1153" i="1"/>
  <c r="Q1153" i="1"/>
  <c r="S1153" i="1" s="1"/>
  <c r="T1153" i="1" s="1"/>
  <c r="R1152" i="1"/>
  <c r="Q1152" i="1"/>
  <c r="S1152" i="1" s="1"/>
  <c r="T1152" i="1" s="1"/>
  <c r="R1151" i="1"/>
  <c r="Q1151" i="1"/>
  <c r="S1151" i="1" s="1"/>
  <c r="T1151" i="1" s="1"/>
  <c r="R1150" i="1"/>
  <c r="Q1150" i="1"/>
  <c r="S1150" i="1" s="1"/>
  <c r="T1150" i="1" s="1"/>
  <c r="R1149" i="1"/>
  <c r="Q1149" i="1"/>
  <c r="R1148" i="1"/>
  <c r="Q1148" i="1"/>
  <c r="R1147" i="1"/>
  <c r="Q1147" i="1"/>
  <c r="R1146" i="1"/>
  <c r="Q1146" i="1"/>
  <c r="S1146" i="1" s="1"/>
  <c r="T1146" i="1" s="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S1138" i="1" s="1"/>
  <c r="T1138" i="1" s="1"/>
  <c r="R1137" i="1"/>
  <c r="Q1137" i="1"/>
  <c r="R1136" i="1"/>
  <c r="Q1136" i="1"/>
  <c r="R1135" i="1"/>
  <c r="Q1135" i="1"/>
  <c r="S1135" i="1" s="1"/>
  <c r="T1135" i="1" s="1"/>
  <c r="R1134" i="1"/>
  <c r="Q1134" i="1"/>
  <c r="S1134" i="1" s="1"/>
  <c r="T1134" i="1" s="1"/>
  <c r="R1133" i="1"/>
  <c r="Q1133" i="1"/>
  <c r="S1133" i="1" s="1"/>
  <c r="T1133" i="1" s="1"/>
  <c r="R1132" i="1"/>
  <c r="Q1132" i="1"/>
  <c r="S1132" i="1" s="1"/>
  <c r="T1132" i="1" s="1"/>
  <c r="R1131" i="1"/>
  <c r="Q1131" i="1"/>
  <c r="R1130" i="1"/>
  <c r="Q1130" i="1"/>
  <c r="R1129" i="1"/>
  <c r="Q1129" i="1"/>
  <c r="S1129" i="1" s="1"/>
  <c r="T1129" i="1" s="1"/>
  <c r="R1128" i="1"/>
  <c r="Q1128" i="1"/>
  <c r="S1128" i="1" s="1"/>
  <c r="T1128" i="1" s="1"/>
  <c r="R1127" i="1"/>
  <c r="Q1127" i="1"/>
  <c r="R1126" i="1"/>
  <c r="Q1126" i="1"/>
  <c r="S1126" i="1" s="1"/>
  <c r="T1126" i="1" s="1"/>
  <c r="R1125" i="1"/>
  <c r="Q1125" i="1"/>
  <c r="R1124" i="1"/>
  <c r="Q1124" i="1"/>
  <c r="R1123" i="1"/>
  <c r="Q1123" i="1"/>
  <c r="S1123" i="1" s="1"/>
  <c r="T1123" i="1" s="1"/>
  <c r="R1122" i="1"/>
  <c r="Q1122" i="1"/>
  <c r="S1122" i="1" s="1"/>
  <c r="T1122" i="1" s="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S1114" i="1" s="1"/>
  <c r="T1114" i="1" s="1"/>
  <c r="R1113" i="1"/>
  <c r="Q1113" i="1"/>
  <c r="R1112" i="1"/>
  <c r="Q1112" i="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S1102" i="1" s="1"/>
  <c r="T1102" i="1" s="1"/>
  <c r="R1101" i="1"/>
  <c r="Q1101" i="1"/>
  <c r="R1100" i="1"/>
  <c r="Q1100" i="1"/>
  <c r="R1099" i="1"/>
  <c r="Q1099" i="1"/>
  <c r="S1099" i="1" s="1"/>
  <c r="T1099" i="1" s="1"/>
  <c r="R1098" i="1"/>
  <c r="Q1098" i="1"/>
  <c r="S1098" i="1" s="1"/>
  <c r="T1098" i="1" s="1"/>
  <c r="R1097" i="1"/>
  <c r="Q1097" i="1"/>
  <c r="S1097" i="1" s="1"/>
  <c r="T1097" i="1" s="1"/>
  <c r="R1096" i="1"/>
  <c r="Q1096" i="1"/>
  <c r="S1096" i="1" s="1"/>
  <c r="T1096" i="1" s="1"/>
  <c r="R1095" i="1"/>
  <c r="Q1095" i="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R1082" i="1"/>
  <c r="Q1082" i="1"/>
  <c r="R1081" i="1"/>
  <c r="Q1081" i="1"/>
  <c r="S1081" i="1" s="1"/>
  <c r="T1081" i="1" s="1"/>
  <c r="R1080" i="1"/>
  <c r="Q1080" i="1"/>
  <c r="S1080" i="1" s="1"/>
  <c r="T1080" i="1" s="1"/>
  <c r="R1079" i="1"/>
  <c r="Q1079" i="1"/>
  <c r="S1079" i="1" s="1"/>
  <c r="T1079" i="1" s="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R1069" i="1"/>
  <c r="Q1069" i="1"/>
  <c r="S1069" i="1" s="1"/>
  <c r="T1069" i="1" s="1"/>
  <c r="R1068" i="1"/>
  <c r="Q1068" i="1"/>
  <c r="S1068" i="1" s="1"/>
  <c r="T1068" i="1" s="1"/>
  <c r="R1067" i="1"/>
  <c r="Q1067" i="1"/>
  <c r="S1067" i="1" s="1"/>
  <c r="T1067" i="1" s="1"/>
  <c r="R1066" i="1"/>
  <c r="Q1066" i="1"/>
  <c r="S1066" i="1" s="1"/>
  <c r="T1066" i="1" s="1"/>
  <c r="R1065" i="1"/>
  <c r="Q1065" i="1"/>
  <c r="R1064" i="1"/>
  <c r="Q1064" i="1"/>
  <c r="R1063" i="1"/>
  <c r="Q1063" i="1"/>
  <c r="S1063" i="1" s="1"/>
  <c r="T1063" i="1" s="1"/>
  <c r="R1062" i="1"/>
  <c r="Q1062" i="1"/>
  <c r="S1062" i="1" s="1"/>
  <c r="T1062" i="1" s="1"/>
  <c r="R1061" i="1"/>
  <c r="Q1061" i="1"/>
  <c r="R1060" i="1"/>
  <c r="Q1060" i="1"/>
  <c r="S1060" i="1" s="1"/>
  <c r="T1060" i="1" s="1"/>
  <c r="R1059" i="1"/>
  <c r="Q1059" i="1"/>
  <c r="R1058" i="1"/>
  <c r="Q1058" i="1"/>
  <c r="R1057" i="1"/>
  <c r="Q1057" i="1"/>
  <c r="R1056" i="1"/>
  <c r="Q1056" i="1"/>
  <c r="R1055" i="1"/>
  <c r="Q1055" i="1"/>
  <c r="S1055" i="1" s="1"/>
  <c r="T1055" i="1" s="1"/>
  <c r="R1054" i="1"/>
  <c r="Q1054" i="1"/>
  <c r="S1054" i="1" s="1"/>
  <c r="T1054" i="1" s="1"/>
  <c r="R1053" i="1"/>
  <c r="Q1053" i="1"/>
  <c r="R1052" i="1"/>
  <c r="Q1052" i="1"/>
  <c r="R1051" i="1"/>
  <c r="Q1051" i="1"/>
  <c r="S1051" i="1" s="1"/>
  <c r="T1051" i="1" s="1"/>
  <c r="R1050" i="1"/>
  <c r="Q1050" i="1"/>
  <c r="S1050" i="1" s="1"/>
  <c r="T1050" i="1" s="1"/>
  <c r="R1049" i="1"/>
  <c r="Q1049" i="1"/>
  <c r="R1048" i="1"/>
  <c r="Q1048" i="1"/>
  <c r="S1048" i="1" s="1"/>
  <c r="T1048" i="1" s="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S1039" i="1" s="1"/>
  <c r="T1039" i="1" s="1"/>
  <c r="R1038" i="1"/>
  <c r="Q1038" i="1"/>
  <c r="S1038" i="1" s="1"/>
  <c r="T1038" i="1" s="1"/>
  <c r="R1037" i="1"/>
  <c r="Q1037" i="1"/>
  <c r="S1037" i="1" s="1"/>
  <c r="T1037" i="1" s="1"/>
  <c r="R1036" i="1"/>
  <c r="Q1036" i="1"/>
  <c r="S1036" i="1" s="1"/>
  <c r="T1036" i="1" s="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S1026" i="1" s="1"/>
  <c r="T1026" i="1" s="1"/>
  <c r="R1025" i="1"/>
  <c r="Q1025" i="1"/>
  <c r="S1025" i="1" s="1"/>
  <c r="T1025" i="1" s="1"/>
  <c r="R1024" i="1"/>
  <c r="Q1024" i="1"/>
  <c r="S1024" i="1" s="1"/>
  <c r="T1024" i="1" s="1"/>
  <c r="R1023" i="1"/>
  <c r="Q1023" i="1"/>
  <c r="R1022" i="1"/>
  <c r="Q1022" i="1"/>
  <c r="R1021" i="1"/>
  <c r="Q1021" i="1"/>
  <c r="R1020" i="1"/>
  <c r="Q1020" i="1"/>
  <c r="S1020" i="1" s="1"/>
  <c r="T1020" i="1" s="1"/>
  <c r="R1019" i="1"/>
  <c r="Q1019" i="1"/>
  <c r="S1019" i="1" s="1"/>
  <c r="T1019" i="1" s="1"/>
  <c r="R1018" i="1"/>
  <c r="Q1018" i="1"/>
  <c r="S1018" i="1" s="1"/>
  <c r="T1018" i="1" s="1"/>
  <c r="R1017" i="1"/>
  <c r="Q1017" i="1"/>
  <c r="R1016" i="1"/>
  <c r="Q1016" i="1"/>
  <c r="R1015" i="1"/>
  <c r="Q1015" i="1"/>
  <c r="S1015" i="1" s="1"/>
  <c r="T1015" i="1" s="1"/>
  <c r="R1014" i="1"/>
  <c r="Q1014" i="1"/>
  <c r="S1014" i="1" s="1"/>
  <c r="T1014" i="1" s="1"/>
  <c r="R1013" i="1"/>
  <c r="Q1013" i="1"/>
  <c r="S1013" i="1" s="1"/>
  <c r="T1013" i="1" s="1"/>
  <c r="R1012" i="1"/>
  <c r="Q1012" i="1"/>
  <c r="R1011" i="1"/>
  <c r="Q1011" i="1"/>
  <c r="R1010" i="1"/>
  <c r="Q1010" i="1"/>
  <c r="R1009" i="1"/>
  <c r="Q1009" i="1"/>
  <c r="S1009" i="1" s="1"/>
  <c r="T1009" i="1" s="1"/>
  <c r="R1008" i="1"/>
  <c r="Q1008" i="1"/>
  <c r="S1008" i="1" s="1"/>
  <c r="T1008" i="1" s="1"/>
  <c r="R1007" i="1"/>
  <c r="Q1007" i="1"/>
  <c r="S1007" i="1" s="1"/>
  <c r="T1007" i="1" s="1"/>
  <c r="R1006" i="1"/>
  <c r="Q1006" i="1"/>
  <c r="S1006" i="1" s="1"/>
  <c r="T1006" i="1" s="1"/>
  <c r="R1005" i="1"/>
  <c r="Q1005" i="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S994" i="1" s="1"/>
  <c r="T994" i="1" s="1"/>
  <c r="R993" i="1"/>
  <c r="Q993" i="1"/>
  <c r="R992" i="1"/>
  <c r="Q992" i="1"/>
  <c r="R991" i="1"/>
  <c r="Q991" i="1"/>
  <c r="S991" i="1" s="1"/>
  <c r="T991" i="1" s="1"/>
  <c r="R990" i="1"/>
  <c r="Q990" i="1"/>
  <c r="R989" i="1"/>
  <c r="Q989" i="1"/>
  <c r="S989" i="1" s="1"/>
  <c r="T989" i="1" s="1"/>
  <c r="R988" i="1"/>
  <c r="Q988" i="1"/>
  <c r="S988" i="1" s="1"/>
  <c r="T988" i="1" s="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S977" i="1" s="1"/>
  <c r="T977" i="1" s="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R968" i="1"/>
  <c r="Q968" i="1"/>
  <c r="R967" i="1"/>
  <c r="Q967" i="1"/>
  <c r="S967" i="1" s="1"/>
  <c r="T967" i="1" s="1"/>
  <c r="R966" i="1"/>
  <c r="Q966" i="1"/>
  <c r="R965" i="1"/>
  <c r="Q965" i="1"/>
  <c r="S965" i="1" s="1"/>
  <c r="T965" i="1" s="1"/>
  <c r="R964" i="1"/>
  <c r="Q964" i="1"/>
  <c r="S964" i="1" s="1"/>
  <c r="T964" i="1" s="1"/>
  <c r="R963" i="1"/>
  <c r="Q963" i="1"/>
  <c r="R962" i="1"/>
  <c r="Q962" i="1"/>
  <c r="R961" i="1"/>
  <c r="Q961" i="1"/>
  <c r="S961" i="1" s="1"/>
  <c r="T961" i="1" s="1"/>
  <c r="R960" i="1"/>
  <c r="Q960" i="1"/>
  <c r="S960" i="1" s="1"/>
  <c r="T960" i="1" s="1"/>
  <c r="R959" i="1"/>
  <c r="Q959" i="1"/>
  <c r="S959" i="1" s="1"/>
  <c r="T959" i="1" s="1"/>
  <c r="R958" i="1"/>
  <c r="Q958" i="1"/>
  <c r="S958" i="1" s="1"/>
  <c r="T958" i="1" s="1"/>
  <c r="R957" i="1"/>
  <c r="Q957" i="1"/>
  <c r="R956" i="1"/>
  <c r="Q956" i="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R932" i="1"/>
  <c r="Q932" i="1"/>
  <c r="R931" i="1"/>
  <c r="Q931" i="1"/>
  <c r="S931" i="1" s="1"/>
  <c r="T931" i="1" s="1"/>
  <c r="R930" i="1"/>
  <c r="Q930" i="1"/>
  <c r="S930" i="1" s="1"/>
  <c r="T930" i="1" s="1"/>
  <c r="R929" i="1"/>
  <c r="Q929" i="1"/>
  <c r="S929" i="1" s="1"/>
  <c r="T929" i="1" s="1"/>
  <c r="R928" i="1"/>
  <c r="Q928" i="1"/>
  <c r="S928" i="1" s="1"/>
  <c r="T928" i="1" s="1"/>
  <c r="R927" i="1"/>
  <c r="Q927" i="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R902" i="1"/>
  <c r="Q902" i="1"/>
  <c r="R901" i="1"/>
  <c r="Q901" i="1"/>
  <c r="S901" i="1" s="1"/>
  <c r="T901" i="1" s="1"/>
  <c r="R900" i="1"/>
  <c r="Q900" i="1"/>
  <c r="S900" i="1" s="1"/>
  <c r="T900" i="1" s="1"/>
  <c r="R899" i="1"/>
  <c r="Q899" i="1"/>
  <c r="S899" i="1" s="1"/>
  <c r="T899" i="1" s="1"/>
  <c r="R898" i="1"/>
  <c r="Q898" i="1"/>
  <c r="R897" i="1"/>
  <c r="Q897" i="1"/>
  <c r="R896" i="1"/>
  <c r="Q896" i="1"/>
  <c r="R895" i="1"/>
  <c r="Q895" i="1"/>
  <c r="S895" i="1" s="1"/>
  <c r="T895" i="1" s="1"/>
  <c r="R894" i="1"/>
  <c r="Q894" i="1"/>
  <c r="S894" i="1" s="1"/>
  <c r="T894" i="1" s="1"/>
  <c r="R893" i="1"/>
  <c r="Q893" i="1"/>
  <c r="S893" i="1" s="1"/>
  <c r="T893" i="1" s="1"/>
  <c r="R892" i="1"/>
  <c r="Q892" i="1"/>
  <c r="S892" i="1" s="1"/>
  <c r="T892" i="1" s="1"/>
  <c r="R891" i="1"/>
  <c r="Q891" i="1"/>
  <c r="R890" i="1"/>
  <c r="Q890" i="1"/>
  <c r="R889" i="1"/>
  <c r="Q889" i="1"/>
  <c r="S889" i="1" s="1"/>
  <c r="T889" i="1" s="1"/>
  <c r="R888" i="1"/>
  <c r="Q888" i="1"/>
  <c r="S888" i="1" s="1"/>
  <c r="T888" i="1" s="1"/>
  <c r="R887" i="1"/>
  <c r="Q887" i="1"/>
  <c r="S887" i="1" s="1"/>
  <c r="T887" i="1" s="1"/>
  <c r="R886" i="1"/>
  <c r="Q886" i="1"/>
  <c r="S886" i="1" s="1"/>
  <c r="T886" i="1" s="1"/>
  <c r="R885" i="1"/>
  <c r="Q885" i="1"/>
  <c r="R884" i="1"/>
  <c r="Q884" i="1"/>
  <c r="R883" i="1"/>
  <c r="Q883" i="1"/>
  <c r="S883" i="1" s="1"/>
  <c r="T883" i="1" s="1"/>
  <c r="R882" i="1"/>
  <c r="Q882" i="1"/>
  <c r="S882" i="1" s="1"/>
  <c r="T882" i="1" s="1"/>
  <c r="R881" i="1"/>
  <c r="Q881" i="1"/>
  <c r="S881" i="1" s="1"/>
  <c r="T881" i="1" s="1"/>
  <c r="R880" i="1"/>
  <c r="Q880" i="1"/>
  <c r="S880" i="1" s="1"/>
  <c r="T880" i="1" s="1"/>
  <c r="R879" i="1"/>
  <c r="Q879" i="1"/>
  <c r="R878" i="1"/>
  <c r="Q878" i="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R842" i="1"/>
  <c r="Q842" i="1"/>
  <c r="R841" i="1"/>
  <c r="Q841" i="1"/>
  <c r="S841" i="1" s="1"/>
  <c r="T841" i="1" s="1"/>
  <c r="R840" i="1"/>
  <c r="Q840" i="1"/>
  <c r="S840" i="1" s="1"/>
  <c r="T840" i="1" s="1"/>
  <c r="R839" i="1"/>
  <c r="Q839" i="1"/>
  <c r="S839" i="1" s="1"/>
  <c r="T839" i="1" s="1"/>
  <c r="R838" i="1"/>
  <c r="Q838" i="1"/>
  <c r="S838" i="1" s="1"/>
  <c r="T838" i="1" s="1"/>
  <c r="R837" i="1"/>
  <c r="Q837" i="1"/>
  <c r="R836" i="1"/>
  <c r="Q836" i="1"/>
  <c r="R835" i="1"/>
  <c r="Q835" i="1"/>
  <c r="S835" i="1" s="1"/>
  <c r="T835" i="1" s="1"/>
  <c r="R834" i="1"/>
  <c r="Q834" i="1"/>
  <c r="S834" i="1" s="1"/>
  <c r="T834" i="1" s="1"/>
  <c r="R833" i="1"/>
  <c r="Q833" i="1"/>
  <c r="S833" i="1" s="1"/>
  <c r="T833" i="1" s="1"/>
  <c r="R832" i="1"/>
  <c r="Q832" i="1"/>
  <c r="R831" i="1"/>
  <c r="Q831" i="1"/>
  <c r="R830" i="1"/>
  <c r="Q830" i="1"/>
  <c r="R829" i="1"/>
  <c r="Q829" i="1"/>
  <c r="S829" i="1" s="1"/>
  <c r="T829" i="1" s="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R782" i="1"/>
  <c r="Q782" i="1"/>
  <c r="R781" i="1"/>
  <c r="Q781" i="1"/>
  <c r="S781" i="1" s="1"/>
  <c r="T781" i="1" s="1"/>
  <c r="R780" i="1"/>
  <c r="Q780" i="1"/>
  <c r="S780" i="1" s="1"/>
  <c r="T780" i="1" s="1"/>
  <c r="R779" i="1"/>
  <c r="Q779" i="1"/>
  <c r="S779" i="1" s="1"/>
  <c r="T779" i="1" s="1"/>
  <c r="R778" i="1"/>
  <c r="Q778" i="1"/>
  <c r="R777" i="1"/>
  <c r="Q777" i="1"/>
  <c r="R776" i="1"/>
  <c r="Q776" i="1"/>
  <c r="R775" i="1"/>
  <c r="Q775" i="1"/>
  <c r="S775" i="1" s="1"/>
  <c r="T775" i="1" s="1"/>
  <c r="R774" i="1"/>
  <c r="Q774" i="1"/>
  <c r="S774" i="1" s="1"/>
  <c r="T774" i="1" s="1"/>
  <c r="R773" i="1"/>
  <c r="Q773" i="1"/>
  <c r="S773" i="1" s="1"/>
  <c r="T773" i="1" s="1"/>
  <c r="R772" i="1"/>
  <c r="Q772" i="1"/>
  <c r="S772" i="1" s="1"/>
  <c r="T772" i="1" s="1"/>
  <c r="R771" i="1"/>
  <c r="Q771" i="1"/>
  <c r="R770" i="1"/>
  <c r="Q770" i="1"/>
  <c r="R769" i="1"/>
  <c r="Q769" i="1"/>
  <c r="S769" i="1" s="1"/>
  <c r="T769" i="1" s="1"/>
  <c r="R768" i="1"/>
  <c r="Q768" i="1"/>
  <c r="S768" i="1" s="1"/>
  <c r="T768" i="1" s="1"/>
  <c r="R767" i="1"/>
  <c r="Q767" i="1"/>
  <c r="S767" i="1" s="1"/>
  <c r="T767" i="1" s="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S749" i="1" s="1"/>
  <c r="T749" i="1" s="1"/>
  <c r="R748" i="1"/>
  <c r="Q748" i="1"/>
  <c r="S748" i="1" s="1"/>
  <c r="T748" i="1" s="1"/>
  <c r="R747" i="1"/>
  <c r="Q747" i="1"/>
  <c r="R746" i="1"/>
  <c r="Q746" i="1"/>
  <c r="R745" i="1"/>
  <c r="Q745" i="1"/>
  <c r="S745" i="1" s="1"/>
  <c r="T745" i="1" s="1"/>
  <c r="R744" i="1"/>
  <c r="Q744" i="1"/>
  <c r="S744" i="1" s="1"/>
  <c r="T744" i="1" s="1"/>
  <c r="R743" i="1"/>
  <c r="Q743" i="1"/>
  <c r="S743" i="1" s="1"/>
  <c r="T743" i="1" s="1"/>
  <c r="R742" i="1"/>
  <c r="Q742" i="1"/>
  <c r="S742" i="1" s="1"/>
  <c r="T742" i="1" s="1"/>
  <c r="R741" i="1"/>
  <c r="Q741" i="1"/>
  <c r="R740" i="1"/>
  <c r="Q740" i="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R709" i="1"/>
  <c r="Q709" i="1"/>
  <c r="S709" i="1" s="1"/>
  <c r="T709" i="1" s="1"/>
  <c r="R708" i="1"/>
  <c r="Q708" i="1"/>
  <c r="R707" i="1"/>
  <c r="Q707" i="1"/>
  <c r="S707" i="1" s="1"/>
  <c r="T707" i="1" s="1"/>
  <c r="R706" i="1"/>
  <c r="Q706" i="1"/>
  <c r="S706" i="1" s="1"/>
  <c r="T706" i="1" s="1"/>
  <c r="R705" i="1"/>
  <c r="Q705" i="1"/>
  <c r="R704" i="1"/>
  <c r="Q704" i="1"/>
  <c r="R703" i="1"/>
  <c r="Q703" i="1"/>
  <c r="S703" i="1" s="1"/>
  <c r="T703" i="1" s="1"/>
  <c r="R702" i="1"/>
  <c r="Q702" i="1"/>
  <c r="S702" i="1" s="1"/>
  <c r="T702" i="1" s="1"/>
  <c r="R701" i="1"/>
  <c r="Q701" i="1"/>
  <c r="S701" i="1" s="1"/>
  <c r="T701" i="1" s="1"/>
  <c r="R700" i="1"/>
  <c r="Q700" i="1"/>
  <c r="S700" i="1" s="1"/>
  <c r="T700" i="1" s="1"/>
  <c r="R699" i="1"/>
  <c r="Q699" i="1"/>
  <c r="R698" i="1"/>
  <c r="Q698" i="1"/>
  <c r="R697" i="1"/>
  <c r="Q697" i="1"/>
  <c r="R696" i="1"/>
  <c r="Q696" i="1"/>
  <c r="S696" i="1" s="1"/>
  <c r="T696" i="1" s="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S688" i="1" s="1"/>
  <c r="T688" i="1" s="1"/>
  <c r="R687" i="1"/>
  <c r="Q687" i="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S636" i="1" s="1"/>
  <c r="T636" i="1" s="1"/>
  <c r="R635" i="1"/>
  <c r="Q635" i="1"/>
  <c r="S635" i="1" s="1"/>
  <c r="T635" i="1" s="1"/>
  <c r="R634" i="1"/>
  <c r="Q634" i="1"/>
  <c r="S634" i="1" s="1"/>
  <c r="T634" i="1" s="1"/>
  <c r="R633" i="1"/>
  <c r="Q633" i="1"/>
  <c r="R632" i="1"/>
  <c r="Q632" i="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S622" i="1" s="1"/>
  <c r="T622" i="1" s="1"/>
  <c r="R621" i="1"/>
  <c r="Q621" i="1"/>
  <c r="R620" i="1"/>
  <c r="Q620" i="1"/>
  <c r="R619" i="1"/>
  <c r="Q619" i="1"/>
  <c r="S619" i="1" s="1"/>
  <c r="T619" i="1" s="1"/>
  <c r="R618" i="1"/>
  <c r="Q618" i="1"/>
  <c r="S618" i="1" s="1"/>
  <c r="T618" i="1" s="1"/>
  <c r="R617" i="1"/>
  <c r="Q617" i="1"/>
  <c r="S617" i="1" s="1"/>
  <c r="T617" i="1" s="1"/>
  <c r="R616" i="1"/>
  <c r="Q616" i="1"/>
  <c r="S616" i="1" s="1"/>
  <c r="T616" i="1" s="1"/>
  <c r="R615" i="1"/>
  <c r="Q615" i="1"/>
  <c r="R614" i="1"/>
  <c r="Q614" i="1"/>
  <c r="R613" i="1"/>
  <c r="Q613" i="1"/>
  <c r="S613" i="1" s="1"/>
  <c r="T613" i="1" s="1"/>
  <c r="R612" i="1"/>
  <c r="Q612" i="1"/>
  <c r="R611" i="1"/>
  <c r="Q611" i="1"/>
  <c r="S611" i="1" s="1"/>
  <c r="T611" i="1" s="1"/>
  <c r="R610" i="1"/>
  <c r="Q610" i="1"/>
  <c r="S610" i="1" s="1"/>
  <c r="T610" i="1" s="1"/>
  <c r="R609" i="1"/>
  <c r="Q609" i="1"/>
  <c r="R608" i="1"/>
  <c r="Q608" i="1"/>
  <c r="R607" i="1"/>
  <c r="Q607" i="1"/>
  <c r="S607" i="1" s="1"/>
  <c r="T607" i="1" s="1"/>
  <c r="R606" i="1"/>
  <c r="Q606" i="1"/>
  <c r="S606" i="1" s="1"/>
  <c r="T606" i="1" s="1"/>
  <c r="R605" i="1"/>
  <c r="Q605" i="1"/>
  <c r="S605" i="1" s="1"/>
  <c r="T605" i="1" s="1"/>
  <c r="R604" i="1"/>
  <c r="Q604" i="1"/>
  <c r="S604" i="1" s="1"/>
  <c r="T604" i="1" s="1"/>
  <c r="R603" i="1"/>
  <c r="Q603" i="1"/>
  <c r="R602" i="1"/>
  <c r="Q602" i="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S581" i="1" s="1"/>
  <c r="T581" i="1" s="1"/>
  <c r="R580" i="1"/>
  <c r="Q580" i="1"/>
  <c r="S580" i="1" s="1"/>
  <c r="T580" i="1" s="1"/>
  <c r="R579" i="1"/>
  <c r="Q579" i="1"/>
  <c r="R578" i="1"/>
  <c r="Q578" i="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S569" i="1" s="1"/>
  <c r="T569" i="1" s="1"/>
  <c r="R568" i="1"/>
  <c r="Q568" i="1"/>
  <c r="S568" i="1" s="1"/>
  <c r="T568" i="1" s="1"/>
  <c r="R567" i="1"/>
  <c r="Q567" i="1"/>
  <c r="R566" i="1"/>
  <c r="Q566" i="1"/>
  <c r="R565" i="1"/>
  <c r="Q565" i="1"/>
  <c r="S565" i="1" s="1"/>
  <c r="T565" i="1" s="1"/>
  <c r="R564" i="1"/>
  <c r="Q564" i="1"/>
  <c r="S564" i="1" s="1"/>
  <c r="T564" i="1" s="1"/>
  <c r="R563" i="1"/>
  <c r="Q563" i="1"/>
  <c r="S563" i="1" s="1"/>
  <c r="T563" i="1" s="1"/>
  <c r="R562" i="1"/>
  <c r="Q562" i="1"/>
  <c r="S562" i="1" s="1"/>
  <c r="T562" i="1" s="1"/>
  <c r="R561" i="1"/>
  <c r="Q561" i="1"/>
  <c r="R560" i="1"/>
  <c r="Q560" i="1"/>
  <c r="R559" i="1"/>
  <c r="Q559" i="1"/>
  <c r="S559" i="1" s="1"/>
  <c r="T559" i="1" s="1"/>
  <c r="R558" i="1"/>
  <c r="Q558" i="1"/>
  <c r="S558" i="1" s="1"/>
  <c r="T558" i="1" s="1"/>
  <c r="R557" i="1"/>
  <c r="Q557" i="1"/>
  <c r="S557" i="1" s="1"/>
  <c r="T557" i="1" s="1"/>
  <c r="R556" i="1"/>
  <c r="Q556" i="1"/>
  <c r="S556" i="1" s="1"/>
  <c r="T556" i="1" s="1"/>
  <c r="R555" i="1"/>
  <c r="Q555" i="1"/>
  <c r="R554" i="1"/>
  <c r="Q554" i="1"/>
  <c r="R553" i="1"/>
  <c r="Q553" i="1"/>
  <c r="S553" i="1" s="1"/>
  <c r="T553" i="1" s="1"/>
  <c r="R552" i="1"/>
  <c r="Q552" i="1"/>
  <c r="S552" i="1" s="1"/>
  <c r="T552" i="1" s="1"/>
  <c r="R551" i="1"/>
  <c r="Q551" i="1"/>
  <c r="S551" i="1" s="1"/>
  <c r="T551" i="1" s="1"/>
  <c r="R550" i="1"/>
  <c r="Q550" i="1"/>
  <c r="S550" i="1" s="1"/>
  <c r="T550" i="1" s="1"/>
  <c r="R549" i="1"/>
  <c r="Q549" i="1"/>
  <c r="R548" i="1"/>
  <c r="Q548" i="1"/>
  <c r="R547" i="1"/>
  <c r="Q547" i="1"/>
  <c r="S547" i="1" s="1"/>
  <c r="T547" i="1" s="1"/>
  <c r="R546" i="1"/>
  <c r="Q546" i="1"/>
  <c r="S546" i="1" s="1"/>
  <c r="T546" i="1" s="1"/>
  <c r="R545" i="1"/>
  <c r="Q545" i="1"/>
  <c r="S545" i="1" s="1"/>
  <c r="T545" i="1" s="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R535" i="1"/>
  <c r="Q535" i="1"/>
  <c r="S535" i="1" s="1"/>
  <c r="T535" i="1" s="1"/>
  <c r="R534" i="1"/>
  <c r="Q534" i="1"/>
  <c r="S534" i="1" s="1"/>
  <c r="T534" i="1" s="1"/>
  <c r="R533" i="1"/>
  <c r="Q533" i="1"/>
  <c r="S533" i="1" s="1"/>
  <c r="T533" i="1" s="1"/>
  <c r="R532" i="1"/>
  <c r="Q532" i="1"/>
  <c r="S532" i="1" s="1"/>
  <c r="T532" i="1" s="1"/>
  <c r="R531" i="1"/>
  <c r="Q531" i="1"/>
  <c r="R530" i="1"/>
  <c r="Q530" i="1"/>
  <c r="R529" i="1"/>
  <c r="Q529" i="1"/>
  <c r="S529" i="1" s="1"/>
  <c r="T529" i="1" s="1"/>
  <c r="R528" i="1"/>
  <c r="Q528" i="1"/>
  <c r="S528" i="1" s="1"/>
  <c r="T528" i="1" s="1"/>
  <c r="R527" i="1"/>
  <c r="Q527" i="1"/>
  <c r="S527" i="1" s="1"/>
  <c r="T527" i="1" s="1"/>
  <c r="R526" i="1"/>
  <c r="Q526" i="1"/>
  <c r="S526" i="1" s="1"/>
  <c r="T526" i="1" s="1"/>
  <c r="R525" i="1"/>
  <c r="Q525" i="1"/>
  <c r="R524" i="1"/>
  <c r="Q524" i="1"/>
  <c r="R523" i="1"/>
  <c r="Q523" i="1"/>
  <c r="S523" i="1" s="1"/>
  <c r="T523" i="1" s="1"/>
  <c r="R522" i="1"/>
  <c r="Q522" i="1"/>
  <c r="S522" i="1" s="1"/>
  <c r="T522" i="1" s="1"/>
  <c r="R521" i="1"/>
  <c r="Q521" i="1"/>
  <c r="S521" i="1" s="1"/>
  <c r="T521" i="1" s="1"/>
  <c r="R520" i="1"/>
  <c r="Q520" i="1"/>
  <c r="S520" i="1" s="1"/>
  <c r="T520" i="1" s="1"/>
  <c r="R519" i="1"/>
  <c r="Q519" i="1"/>
  <c r="R518" i="1"/>
  <c r="Q518" i="1"/>
  <c r="R517" i="1"/>
  <c r="Q517" i="1"/>
  <c r="S517" i="1" s="1"/>
  <c r="T517" i="1" s="1"/>
  <c r="R516" i="1"/>
  <c r="Q516" i="1"/>
  <c r="S516" i="1" s="1"/>
  <c r="T516" i="1" s="1"/>
  <c r="R515" i="1"/>
  <c r="Q515" i="1"/>
  <c r="S515" i="1" s="1"/>
  <c r="T515" i="1" s="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R499" i="1"/>
  <c r="Q499" i="1"/>
  <c r="S499" i="1" s="1"/>
  <c r="T499" i="1" s="1"/>
  <c r="R498" i="1"/>
  <c r="Q498" i="1"/>
  <c r="S498" i="1" s="1"/>
  <c r="T498" i="1" s="1"/>
  <c r="R497" i="1"/>
  <c r="Q497" i="1"/>
  <c r="S497" i="1" s="1"/>
  <c r="T497" i="1" s="1"/>
  <c r="R496" i="1"/>
  <c r="Q496" i="1"/>
  <c r="S496" i="1" s="1"/>
  <c r="T496" i="1" s="1"/>
  <c r="R495" i="1"/>
  <c r="Q495" i="1"/>
  <c r="R494" i="1"/>
  <c r="Q494" i="1"/>
  <c r="R493" i="1"/>
  <c r="Q493" i="1"/>
  <c r="S493" i="1" s="1"/>
  <c r="T493" i="1" s="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R482" i="1"/>
  <c r="Q482" i="1"/>
  <c r="R481" i="1"/>
  <c r="Q481" i="1"/>
  <c r="R480" i="1"/>
  <c r="Q480" i="1"/>
  <c r="S480" i="1" s="1"/>
  <c r="T480" i="1" s="1"/>
  <c r="R479" i="1"/>
  <c r="Q479" i="1"/>
  <c r="S479" i="1" s="1"/>
  <c r="T479" i="1" s="1"/>
  <c r="R478" i="1"/>
  <c r="Q478" i="1"/>
  <c r="S478" i="1" s="1"/>
  <c r="T478" i="1" s="1"/>
  <c r="R477" i="1"/>
  <c r="Q477" i="1"/>
  <c r="R476" i="1"/>
  <c r="Q476" i="1"/>
  <c r="R475" i="1"/>
  <c r="Q475" i="1"/>
  <c r="S475" i="1" s="1"/>
  <c r="T475" i="1" s="1"/>
  <c r="R474" i="1"/>
  <c r="Q474" i="1"/>
  <c r="S474" i="1" s="1"/>
  <c r="T474" i="1" s="1"/>
  <c r="R473" i="1"/>
  <c r="Q473" i="1"/>
  <c r="S473" i="1" s="1"/>
  <c r="T473" i="1" s="1"/>
  <c r="R472" i="1"/>
  <c r="Q472" i="1"/>
  <c r="S472" i="1" s="1"/>
  <c r="T472" i="1" s="1"/>
  <c r="R471" i="1"/>
  <c r="Q471" i="1"/>
  <c r="R470" i="1"/>
  <c r="Q470" i="1"/>
  <c r="R469" i="1"/>
  <c r="Q469" i="1"/>
  <c r="S469" i="1" s="1"/>
  <c r="T469" i="1" s="1"/>
  <c r="R468" i="1"/>
  <c r="Q468" i="1"/>
  <c r="S468" i="1" s="1"/>
  <c r="T468" i="1" s="1"/>
  <c r="R467" i="1"/>
  <c r="Q467" i="1"/>
  <c r="S467" i="1" s="1"/>
  <c r="T467" i="1" s="1"/>
  <c r="R466" i="1"/>
  <c r="Q466" i="1"/>
  <c r="S466" i="1" s="1"/>
  <c r="T466" i="1" s="1"/>
  <c r="R465" i="1"/>
  <c r="Q465" i="1"/>
  <c r="R464" i="1"/>
  <c r="Q464" i="1"/>
  <c r="R463" i="1"/>
  <c r="Q463" i="1"/>
  <c r="R462" i="1"/>
  <c r="Q462" i="1"/>
  <c r="S462" i="1" s="1"/>
  <c r="T462" i="1" s="1"/>
  <c r="R461" i="1"/>
  <c r="Q461" i="1"/>
  <c r="S461" i="1" s="1"/>
  <c r="T461" i="1" s="1"/>
  <c r="R460" i="1"/>
  <c r="Q460" i="1"/>
  <c r="S460" i="1" s="1"/>
  <c r="T460" i="1" s="1"/>
  <c r="R459" i="1"/>
  <c r="Q459" i="1"/>
  <c r="R458" i="1"/>
  <c r="Q458" i="1"/>
  <c r="R457" i="1"/>
  <c r="Q457" i="1"/>
  <c r="S457" i="1" s="1"/>
  <c r="T457" i="1" s="1"/>
  <c r="R456" i="1"/>
  <c r="Q456" i="1"/>
  <c r="S456" i="1" s="1"/>
  <c r="T456" i="1" s="1"/>
  <c r="R455" i="1"/>
  <c r="Q455" i="1"/>
  <c r="S455" i="1" s="1"/>
  <c r="T455" i="1" s="1"/>
  <c r="R454" i="1"/>
  <c r="Q454" i="1"/>
  <c r="S454" i="1" s="1"/>
  <c r="T454" i="1" s="1"/>
  <c r="R453" i="1"/>
  <c r="Q453" i="1"/>
  <c r="R452" i="1"/>
  <c r="Q452" i="1"/>
  <c r="R451" i="1"/>
  <c r="Q451" i="1"/>
  <c r="S451" i="1" s="1"/>
  <c r="T451" i="1" s="1"/>
  <c r="R450" i="1"/>
  <c r="Q450" i="1"/>
  <c r="S450" i="1" s="1"/>
  <c r="T450" i="1" s="1"/>
  <c r="R449" i="1"/>
  <c r="Q449" i="1"/>
  <c r="S449" i="1" s="1"/>
  <c r="T449" i="1" s="1"/>
  <c r="R448" i="1"/>
  <c r="Q448" i="1"/>
  <c r="S448" i="1" s="1"/>
  <c r="T448" i="1" s="1"/>
  <c r="R447" i="1"/>
  <c r="Q447" i="1"/>
  <c r="R446" i="1"/>
  <c r="Q446" i="1"/>
  <c r="R445" i="1"/>
  <c r="Q445" i="1"/>
  <c r="S445" i="1" s="1"/>
  <c r="T445" i="1" s="1"/>
  <c r="R444" i="1"/>
  <c r="Q444" i="1"/>
  <c r="S444" i="1" s="1"/>
  <c r="T444" i="1" s="1"/>
  <c r="R443" i="1"/>
  <c r="Q443" i="1"/>
  <c r="S443" i="1" s="1"/>
  <c r="T443" i="1" s="1"/>
  <c r="R442" i="1"/>
  <c r="Q442" i="1"/>
  <c r="S442" i="1" s="1"/>
  <c r="T442" i="1" s="1"/>
  <c r="R441" i="1"/>
  <c r="Q441" i="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R422" i="1"/>
  <c r="Q422" i="1"/>
  <c r="R421" i="1"/>
  <c r="Q421" i="1"/>
  <c r="S421" i="1" s="1"/>
  <c r="T421" i="1" s="1"/>
  <c r="R420" i="1"/>
  <c r="Q420" i="1"/>
  <c r="S420" i="1" s="1"/>
  <c r="T420" i="1" s="1"/>
  <c r="R419" i="1"/>
  <c r="Q419" i="1"/>
  <c r="S419" i="1" s="1"/>
  <c r="T419" i="1" s="1"/>
  <c r="R418" i="1"/>
  <c r="Q418" i="1"/>
  <c r="S418" i="1" s="1"/>
  <c r="T418" i="1" s="1"/>
  <c r="R417" i="1"/>
  <c r="Q417" i="1"/>
  <c r="R416" i="1"/>
  <c r="Q416" i="1"/>
  <c r="R415" i="1"/>
  <c r="Q415" i="1"/>
  <c r="S415" i="1" s="1"/>
  <c r="T415" i="1" s="1"/>
  <c r="R414" i="1"/>
  <c r="Q414" i="1"/>
  <c r="S414" i="1" s="1"/>
  <c r="T414" i="1" s="1"/>
  <c r="R413" i="1"/>
  <c r="Q413" i="1"/>
  <c r="S413" i="1" s="1"/>
  <c r="T413" i="1" s="1"/>
  <c r="R412" i="1"/>
  <c r="Q412" i="1"/>
  <c r="S412" i="1" s="1"/>
  <c r="T412" i="1" s="1"/>
  <c r="R411" i="1"/>
  <c r="Q411" i="1"/>
  <c r="R410" i="1"/>
  <c r="Q410" i="1"/>
  <c r="R409" i="1"/>
  <c r="Q409" i="1"/>
  <c r="S409" i="1" s="1"/>
  <c r="T409" i="1" s="1"/>
  <c r="R408" i="1"/>
  <c r="Q408" i="1"/>
  <c r="S408" i="1" s="1"/>
  <c r="T408" i="1" s="1"/>
  <c r="R407" i="1"/>
  <c r="Q407" i="1"/>
  <c r="S407" i="1" s="1"/>
  <c r="T407" i="1" s="1"/>
  <c r="R406" i="1"/>
  <c r="Q406" i="1"/>
  <c r="R405" i="1"/>
  <c r="Q405" i="1"/>
  <c r="R404" i="1"/>
  <c r="Q404" i="1"/>
  <c r="R403" i="1"/>
  <c r="Q403" i="1"/>
  <c r="S403" i="1" s="1"/>
  <c r="T403" i="1" s="1"/>
  <c r="R402" i="1"/>
  <c r="Q402" i="1"/>
  <c r="S402" i="1" s="1"/>
  <c r="T402" i="1" s="1"/>
  <c r="R401" i="1"/>
  <c r="Q401" i="1"/>
  <c r="S401" i="1" s="1"/>
  <c r="T401" i="1" s="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S389" i="1" s="1"/>
  <c r="T389" i="1" s="1"/>
  <c r="R388" i="1"/>
  <c r="Q388" i="1"/>
  <c r="S388" i="1" s="1"/>
  <c r="T388" i="1" s="1"/>
  <c r="R387" i="1"/>
  <c r="Q387" i="1"/>
  <c r="R386" i="1"/>
  <c r="Q386" i="1"/>
  <c r="R385" i="1"/>
  <c r="Q385" i="1"/>
  <c r="R384" i="1"/>
  <c r="Q384" i="1"/>
  <c r="S384" i="1" s="1"/>
  <c r="T384" i="1" s="1"/>
  <c r="R383" i="1"/>
  <c r="Q383" i="1"/>
  <c r="S383" i="1" s="1"/>
  <c r="T383" i="1" s="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S371" i="1" s="1"/>
  <c r="T371" i="1" s="1"/>
  <c r="R370" i="1"/>
  <c r="Q370" i="1"/>
  <c r="S370" i="1" s="1"/>
  <c r="T370" i="1" s="1"/>
  <c r="R369" i="1"/>
  <c r="Q369" i="1"/>
  <c r="R368" i="1"/>
  <c r="Q368" i="1"/>
  <c r="R367" i="1"/>
  <c r="Q367" i="1"/>
  <c r="S367" i="1" s="1"/>
  <c r="T367" i="1" s="1"/>
  <c r="R366" i="1"/>
  <c r="Q366" i="1"/>
  <c r="S366" i="1" s="1"/>
  <c r="T366" i="1" s="1"/>
  <c r="R365" i="1"/>
  <c r="Q365" i="1"/>
  <c r="S365" i="1" s="1"/>
  <c r="T365" i="1" s="1"/>
  <c r="R364" i="1"/>
  <c r="Q364" i="1"/>
  <c r="R363" i="1"/>
  <c r="Q363" i="1"/>
  <c r="R362" i="1"/>
  <c r="Q362" i="1"/>
  <c r="R361" i="1"/>
  <c r="Q361" i="1"/>
  <c r="S361" i="1" s="1"/>
  <c r="T361" i="1" s="1"/>
  <c r="R360" i="1"/>
  <c r="Q360" i="1"/>
  <c r="S360" i="1" s="1"/>
  <c r="T360" i="1" s="1"/>
  <c r="R359" i="1"/>
  <c r="Q359" i="1"/>
  <c r="S359" i="1" s="1"/>
  <c r="T359" i="1" s="1"/>
  <c r="R358" i="1"/>
  <c r="Q358" i="1"/>
  <c r="S358" i="1" s="1"/>
  <c r="T358" i="1" s="1"/>
  <c r="R357" i="1"/>
  <c r="Q357" i="1"/>
  <c r="R356" i="1"/>
  <c r="Q356" i="1"/>
  <c r="R355" i="1"/>
  <c r="Q355" i="1"/>
  <c r="S355" i="1" s="1"/>
  <c r="T355" i="1" s="1"/>
  <c r="R354" i="1"/>
  <c r="Q354" i="1"/>
  <c r="S354" i="1" s="1"/>
  <c r="T354" i="1" s="1"/>
  <c r="R353" i="1"/>
  <c r="Q353" i="1"/>
  <c r="S353" i="1" s="1"/>
  <c r="T353" i="1" s="1"/>
  <c r="R352" i="1"/>
  <c r="Q352" i="1"/>
  <c r="S352" i="1" s="1"/>
  <c r="T352" i="1" s="1"/>
  <c r="R351" i="1"/>
  <c r="Q351" i="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S323" i="1" s="1"/>
  <c r="T323" i="1" s="1"/>
  <c r="R322" i="1"/>
  <c r="Q322" i="1"/>
  <c r="S322" i="1" s="1"/>
  <c r="T322" i="1" s="1"/>
  <c r="R321" i="1"/>
  <c r="Q321" i="1"/>
  <c r="R320" i="1"/>
  <c r="Q320" i="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R290" i="1"/>
  <c r="Q290" i="1"/>
  <c r="R289" i="1"/>
  <c r="Q289" i="1"/>
  <c r="S289" i="1" s="1"/>
  <c r="T289" i="1" s="1"/>
  <c r="R288" i="1"/>
  <c r="Q288" i="1"/>
  <c r="R287" i="1"/>
  <c r="Q287" i="1"/>
  <c r="S287" i="1" s="1"/>
  <c r="T287" i="1" s="1"/>
  <c r="R286" i="1"/>
  <c r="Q286" i="1"/>
  <c r="S286" i="1" s="1"/>
  <c r="T286" i="1" s="1"/>
  <c r="R285" i="1"/>
  <c r="Q285" i="1"/>
  <c r="R284" i="1"/>
  <c r="Q284" i="1"/>
  <c r="R283" i="1"/>
  <c r="Q283" i="1"/>
  <c r="S283" i="1" s="1"/>
  <c r="T283" i="1" s="1"/>
  <c r="R282" i="1"/>
  <c r="Q282" i="1"/>
  <c r="S282" i="1" s="1"/>
  <c r="T282" i="1" s="1"/>
  <c r="R281" i="1"/>
  <c r="Q281" i="1"/>
  <c r="S281" i="1" s="1"/>
  <c r="T281" i="1" s="1"/>
  <c r="R280" i="1"/>
  <c r="Q280" i="1"/>
  <c r="S280" i="1" s="1"/>
  <c r="T280" i="1" s="1"/>
  <c r="R279" i="1"/>
  <c r="Q279" i="1"/>
  <c r="R278" i="1"/>
  <c r="Q278" i="1"/>
  <c r="R277" i="1"/>
  <c r="Q277" i="1"/>
  <c r="S277" i="1" s="1"/>
  <c r="T277" i="1" s="1"/>
  <c r="R276" i="1"/>
  <c r="Q276" i="1"/>
  <c r="S276" i="1" s="1"/>
  <c r="T276" i="1" s="1"/>
  <c r="R275" i="1"/>
  <c r="Q275" i="1"/>
  <c r="S275" i="1" s="1"/>
  <c r="T275" i="1" s="1"/>
  <c r="R274" i="1"/>
  <c r="Q274" i="1"/>
  <c r="S274" i="1" s="1"/>
  <c r="T274" i="1" s="1"/>
  <c r="R273" i="1"/>
  <c r="Q273" i="1"/>
  <c r="R272" i="1"/>
  <c r="Q272" i="1"/>
  <c r="R271" i="1"/>
  <c r="Q271" i="1"/>
  <c r="R270" i="1"/>
  <c r="Q270" i="1"/>
  <c r="S270" i="1" s="1"/>
  <c r="T270" i="1" s="1"/>
  <c r="R269" i="1"/>
  <c r="Q269" i="1"/>
  <c r="S269" i="1" s="1"/>
  <c r="T269" i="1" s="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S245" i="1" s="1"/>
  <c r="T245" i="1" s="1"/>
  <c r="R244" i="1"/>
  <c r="Q244" i="1"/>
  <c r="S244" i="1" s="1"/>
  <c r="T244" i="1" s="1"/>
  <c r="R243" i="1"/>
  <c r="Q243" i="1"/>
  <c r="R242" i="1"/>
  <c r="Q242" i="1"/>
  <c r="R241" i="1"/>
  <c r="Q241" i="1"/>
  <c r="S241" i="1" s="1"/>
  <c r="T241" i="1" s="1"/>
  <c r="R240" i="1"/>
  <c r="Q240" i="1"/>
  <c r="S240" i="1" s="1"/>
  <c r="T240" i="1" s="1"/>
  <c r="R239" i="1"/>
  <c r="Q239" i="1"/>
  <c r="S239" i="1" s="1"/>
  <c r="T239" i="1" s="1"/>
  <c r="R238" i="1"/>
  <c r="Q238" i="1"/>
  <c r="S238" i="1" s="1"/>
  <c r="T238" i="1" s="1"/>
  <c r="R237" i="1"/>
  <c r="Q237" i="1"/>
  <c r="R236" i="1"/>
  <c r="Q236" i="1"/>
  <c r="R235" i="1"/>
  <c r="Q235" i="1"/>
  <c r="S235" i="1" s="1"/>
  <c r="T235" i="1" s="1"/>
  <c r="R234" i="1"/>
  <c r="Q234" i="1"/>
  <c r="S234" i="1" s="1"/>
  <c r="T234" i="1" s="1"/>
  <c r="R233" i="1"/>
  <c r="Q233" i="1"/>
  <c r="S233" i="1" s="1"/>
  <c r="T233" i="1" s="1"/>
  <c r="R232" i="1"/>
  <c r="Q232" i="1"/>
  <c r="S232" i="1" s="1"/>
  <c r="T232" i="1" s="1"/>
  <c r="R231" i="1"/>
  <c r="Q231" i="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R218" i="1"/>
  <c r="Q218" i="1"/>
  <c r="R217" i="1"/>
  <c r="Q217" i="1"/>
  <c r="S217" i="1" s="1"/>
  <c r="T217" i="1" s="1"/>
  <c r="R216" i="1"/>
  <c r="Q216" i="1"/>
  <c r="S216" i="1" s="1"/>
  <c r="T216" i="1" s="1"/>
  <c r="R215" i="1"/>
  <c r="Q215" i="1"/>
  <c r="S215" i="1" s="1"/>
  <c r="T215" i="1" s="1"/>
  <c r="R214" i="1"/>
  <c r="Q214" i="1"/>
  <c r="S214" i="1" s="1"/>
  <c r="T214" i="1" s="1"/>
  <c r="R213" i="1"/>
  <c r="Q213" i="1"/>
  <c r="R212" i="1"/>
  <c r="Q212" i="1"/>
  <c r="R211" i="1"/>
  <c r="Q211" i="1"/>
  <c r="S211" i="1" s="1"/>
  <c r="T211" i="1" s="1"/>
  <c r="R210" i="1"/>
  <c r="Q210" i="1"/>
  <c r="S210" i="1" s="1"/>
  <c r="T210" i="1" s="1"/>
  <c r="R209" i="1"/>
  <c r="Q209" i="1"/>
  <c r="S209" i="1" s="1"/>
  <c r="T209" i="1" s="1"/>
  <c r="R208" i="1"/>
  <c r="Q208" i="1"/>
  <c r="S208" i="1" s="1"/>
  <c r="T208" i="1" s="1"/>
  <c r="R207" i="1"/>
  <c r="Q207" i="1"/>
  <c r="R206" i="1"/>
  <c r="Q206" i="1"/>
  <c r="R205" i="1"/>
  <c r="Q205" i="1"/>
  <c r="S205" i="1" s="1"/>
  <c r="T205" i="1" s="1"/>
  <c r="R204" i="1"/>
  <c r="Q204" i="1"/>
  <c r="S204" i="1" s="1"/>
  <c r="T204" i="1" s="1"/>
  <c r="R203" i="1"/>
  <c r="Q203" i="1"/>
  <c r="S203" i="1" s="1"/>
  <c r="T203" i="1" s="1"/>
  <c r="R202" i="1"/>
  <c r="Q202" i="1"/>
  <c r="S202" i="1" s="1"/>
  <c r="T202" i="1" s="1"/>
  <c r="R201" i="1"/>
  <c r="Q201" i="1"/>
  <c r="R200" i="1"/>
  <c r="Q200" i="1"/>
  <c r="R199" i="1"/>
  <c r="Q199" i="1"/>
  <c r="S199" i="1" s="1"/>
  <c r="T199" i="1" s="1"/>
  <c r="R198" i="1"/>
  <c r="Q198" i="1"/>
  <c r="S198" i="1" s="1"/>
  <c r="T198" i="1" s="1"/>
  <c r="R197" i="1"/>
  <c r="Q197" i="1"/>
  <c r="S197" i="1" s="1"/>
  <c r="T197" i="1" s="1"/>
  <c r="R196" i="1"/>
  <c r="Q196" i="1"/>
  <c r="S196" i="1" s="1"/>
  <c r="T196" i="1" s="1"/>
  <c r="R195" i="1"/>
  <c r="Q195" i="1"/>
  <c r="R194" i="1"/>
  <c r="Q194" i="1"/>
  <c r="R193" i="1"/>
  <c r="Q193" i="1"/>
  <c r="S193" i="1" s="1"/>
  <c r="T193" i="1" s="1"/>
  <c r="R192" i="1"/>
  <c r="Q192" i="1"/>
  <c r="S192" i="1" s="1"/>
  <c r="T192" i="1" s="1"/>
  <c r="R191" i="1"/>
  <c r="Q191" i="1"/>
  <c r="S191" i="1" s="1"/>
  <c r="T191" i="1" s="1"/>
  <c r="R190" i="1"/>
  <c r="Q190" i="1"/>
  <c r="S190" i="1" s="1"/>
  <c r="T190" i="1" s="1"/>
  <c r="R189" i="1"/>
  <c r="Q189" i="1"/>
  <c r="R188" i="1"/>
  <c r="Q188" i="1"/>
  <c r="R187" i="1"/>
  <c r="Q187" i="1"/>
  <c r="S187" i="1" s="1"/>
  <c r="T187" i="1" s="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S179" i="1" s="1"/>
  <c r="T179" i="1" s="1"/>
  <c r="R178" i="1"/>
  <c r="Q178" i="1"/>
  <c r="R177" i="1"/>
  <c r="Q177" i="1"/>
  <c r="R176" i="1"/>
  <c r="Q176" i="1"/>
  <c r="R175" i="1"/>
  <c r="Q175" i="1"/>
  <c r="S175" i="1" s="1"/>
  <c r="T175" i="1" s="1"/>
  <c r="R174" i="1"/>
  <c r="Q174" i="1"/>
  <c r="S174" i="1" s="1"/>
  <c r="T174" i="1" s="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S155" i="1" s="1"/>
  <c r="T155" i="1" s="1"/>
  <c r="R154" i="1"/>
  <c r="Q154" i="1"/>
  <c r="S154" i="1" s="1"/>
  <c r="T154" i="1" s="1"/>
  <c r="R153" i="1"/>
  <c r="Q153" i="1"/>
  <c r="R152" i="1"/>
  <c r="Q152" i="1"/>
  <c r="R151" i="1"/>
  <c r="Q151" i="1"/>
  <c r="S151" i="1" s="1"/>
  <c r="T151" i="1" s="1"/>
  <c r="R150" i="1"/>
  <c r="Q150" i="1"/>
  <c r="S150" i="1" s="1"/>
  <c r="T150" i="1" s="1"/>
  <c r="R149" i="1"/>
  <c r="Q149" i="1"/>
  <c r="S149" i="1" s="1"/>
  <c r="T149" i="1" s="1"/>
  <c r="R148" i="1"/>
  <c r="Q148" i="1"/>
  <c r="S148" i="1" s="1"/>
  <c r="T148" i="1" s="1"/>
  <c r="R147" i="1"/>
  <c r="Q147" i="1"/>
  <c r="R146" i="1"/>
  <c r="Q146" i="1"/>
  <c r="R145" i="1"/>
  <c r="Q145" i="1"/>
  <c r="S145" i="1" s="1"/>
  <c r="T145" i="1" s="1"/>
  <c r="R144" i="1"/>
  <c r="Q144" i="1"/>
  <c r="S144" i="1" s="1"/>
  <c r="T144" i="1" s="1"/>
  <c r="R143" i="1"/>
  <c r="Q143" i="1"/>
  <c r="S143" i="1" s="1"/>
  <c r="T143" i="1" s="1"/>
  <c r="R142" i="1"/>
  <c r="Q142" i="1"/>
  <c r="S142" i="1" s="1"/>
  <c r="T142" i="1" s="1"/>
  <c r="R141" i="1"/>
  <c r="Q141" i="1"/>
  <c r="R140" i="1"/>
  <c r="Q140" i="1"/>
  <c r="R139" i="1"/>
  <c r="Q139" i="1"/>
  <c r="S139" i="1" s="1"/>
  <c r="T139" i="1" s="1"/>
  <c r="R138" i="1"/>
  <c r="Q138" i="1"/>
  <c r="S138" i="1" s="1"/>
  <c r="T138" i="1" s="1"/>
  <c r="R137" i="1"/>
  <c r="Q137" i="1"/>
  <c r="S137" i="1" s="1"/>
  <c r="T137" i="1" s="1"/>
  <c r="R136" i="1"/>
  <c r="Q136" i="1"/>
  <c r="S136" i="1" s="1"/>
  <c r="T136" i="1" s="1"/>
  <c r="R135" i="1"/>
  <c r="Q135" i="1"/>
  <c r="R134" i="1"/>
  <c r="Q134" i="1"/>
  <c r="R133" i="1"/>
  <c r="Q133" i="1"/>
  <c r="S133" i="1" s="1"/>
  <c r="T133" i="1" s="1"/>
  <c r="R132" i="1"/>
  <c r="Q132" i="1"/>
  <c r="S132" i="1" s="1"/>
  <c r="T132" i="1" s="1"/>
  <c r="R131" i="1"/>
  <c r="Q131" i="1"/>
  <c r="S131" i="1" s="1"/>
  <c r="T131" i="1" s="1"/>
  <c r="R130" i="1"/>
  <c r="Q130" i="1"/>
  <c r="S130" i="1" s="1"/>
  <c r="T130" i="1" s="1"/>
  <c r="R129" i="1"/>
  <c r="Q129" i="1"/>
  <c r="R128" i="1"/>
  <c r="Q128" i="1"/>
  <c r="R127" i="1"/>
  <c r="Q127" i="1"/>
  <c r="S127" i="1" s="1"/>
  <c r="T127" i="1" s="1"/>
  <c r="R126" i="1"/>
  <c r="Q126" i="1"/>
  <c r="S126" i="1" s="1"/>
  <c r="T126" i="1" s="1"/>
  <c r="R125" i="1"/>
  <c r="Q125" i="1"/>
  <c r="S125" i="1" s="1"/>
  <c r="T125" i="1" s="1"/>
  <c r="R124" i="1"/>
  <c r="Q124" i="1"/>
  <c r="S124" i="1" s="1"/>
  <c r="T124" i="1" s="1"/>
  <c r="R123" i="1"/>
  <c r="Q123" i="1"/>
  <c r="R122" i="1"/>
  <c r="Q122" i="1"/>
  <c r="R121" i="1"/>
  <c r="Q121" i="1"/>
  <c r="S121" i="1" s="1"/>
  <c r="T121" i="1" s="1"/>
  <c r="R120" i="1"/>
  <c r="Q120" i="1"/>
  <c r="S120" i="1" s="1"/>
  <c r="T120" i="1" s="1"/>
  <c r="R119" i="1"/>
  <c r="Q119" i="1"/>
  <c r="S119" i="1" s="1"/>
  <c r="T119" i="1" s="1"/>
  <c r="R118" i="1"/>
  <c r="Q118" i="1"/>
  <c r="S118" i="1" s="1"/>
  <c r="T118" i="1" s="1"/>
  <c r="R117" i="1"/>
  <c r="Q117" i="1"/>
  <c r="R116" i="1"/>
  <c r="Q116" i="1"/>
  <c r="R115" i="1"/>
  <c r="Q115" i="1"/>
  <c r="S115" i="1" s="1"/>
  <c r="T115" i="1" s="1"/>
  <c r="R114" i="1"/>
  <c r="Q114" i="1"/>
  <c r="S114" i="1" s="1"/>
  <c r="T114" i="1" s="1"/>
  <c r="R113" i="1"/>
  <c r="Q113" i="1"/>
  <c r="S113" i="1" s="1"/>
  <c r="T113" i="1" s="1"/>
  <c r="R112" i="1"/>
  <c r="Q112" i="1"/>
  <c r="S112" i="1" s="1"/>
  <c r="T112" i="1" s="1"/>
  <c r="R111" i="1"/>
  <c r="Q111" i="1"/>
  <c r="R110" i="1"/>
  <c r="Q110" i="1"/>
  <c r="R109" i="1"/>
  <c r="Q109" i="1"/>
  <c r="S109" i="1" s="1"/>
  <c r="T109" i="1" s="1"/>
  <c r="R108" i="1"/>
  <c r="Q108" i="1"/>
  <c r="S108" i="1" s="1"/>
  <c r="T108" i="1" s="1"/>
  <c r="R107" i="1"/>
  <c r="Q107" i="1"/>
  <c r="S107" i="1" s="1"/>
  <c r="T107" i="1" s="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S95" i="1" s="1"/>
  <c r="T95" i="1" s="1"/>
  <c r="R94" i="1"/>
  <c r="Q94" i="1"/>
  <c r="S94" i="1" s="1"/>
  <c r="T94" i="1" s="1"/>
  <c r="R93" i="1"/>
  <c r="Q93" i="1"/>
  <c r="R92" i="1"/>
  <c r="Q92" i="1"/>
  <c r="R91" i="1"/>
  <c r="Q91" i="1"/>
  <c r="S91" i="1" s="1"/>
  <c r="T91" i="1" s="1"/>
  <c r="R90" i="1"/>
  <c r="Q90" i="1"/>
  <c r="S90" i="1" s="1"/>
  <c r="T90" i="1" s="1"/>
  <c r="R89" i="1"/>
  <c r="Q89" i="1"/>
  <c r="S89" i="1" s="1"/>
  <c r="T89" i="1" s="1"/>
  <c r="R88" i="1"/>
  <c r="Q88" i="1"/>
  <c r="S88" i="1" s="1"/>
  <c r="T88" i="1" s="1"/>
  <c r="R87" i="1"/>
  <c r="Q87" i="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R74" i="1"/>
  <c r="Q74" i="1"/>
  <c r="R73" i="1"/>
  <c r="Q73" i="1"/>
  <c r="S73" i="1" s="1"/>
  <c r="T73" i="1" s="1"/>
  <c r="R72" i="1"/>
  <c r="Q72" i="1"/>
  <c r="S72" i="1" s="1"/>
  <c r="T72" i="1" s="1"/>
  <c r="R71" i="1"/>
  <c r="Q71" i="1"/>
  <c r="S71" i="1" s="1"/>
  <c r="T71" i="1" s="1"/>
  <c r="R70" i="1"/>
  <c r="Q70" i="1"/>
  <c r="S70" i="1" s="1"/>
  <c r="T70" i="1" s="1"/>
  <c r="R69" i="1"/>
  <c r="Q69" i="1"/>
  <c r="R68" i="1"/>
  <c r="Q68" i="1"/>
  <c r="R67" i="1"/>
  <c r="Q67" i="1"/>
  <c r="S67" i="1" s="1"/>
  <c r="T67" i="1" s="1"/>
  <c r="R66" i="1"/>
  <c r="Q66" i="1"/>
  <c r="S66" i="1" s="1"/>
  <c r="T66" i="1" s="1"/>
  <c r="R65" i="1"/>
  <c r="Q65" i="1"/>
  <c r="S65" i="1" s="1"/>
  <c r="T65" i="1" s="1"/>
  <c r="R64" i="1"/>
  <c r="Q64" i="1"/>
  <c r="S64" i="1" s="1"/>
  <c r="T64" i="1" s="1"/>
  <c r="R63" i="1"/>
  <c r="Q63" i="1"/>
  <c r="R62" i="1"/>
  <c r="Q62" i="1"/>
  <c r="R61" i="1"/>
  <c r="Q61" i="1"/>
  <c r="S61" i="1" s="1"/>
  <c r="T61" i="1" s="1"/>
  <c r="R60" i="1"/>
  <c r="Q60" i="1"/>
  <c r="S60" i="1" s="1"/>
  <c r="T60" i="1" s="1"/>
  <c r="R59" i="1"/>
  <c r="Q59" i="1"/>
  <c r="S59" i="1" s="1"/>
  <c r="T59" i="1" s="1"/>
  <c r="R58" i="1"/>
  <c r="Q58" i="1"/>
  <c r="S58" i="1" s="1"/>
  <c r="T58" i="1" s="1"/>
  <c r="R57" i="1"/>
  <c r="Q57" i="1"/>
  <c r="R56" i="1"/>
  <c r="Q56" i="1"/>
  <c r="R55" i="1"/>
  <c r="Q55" i="1"/>
  <c r="S55" i="1" s="1"/>
  <c r="T55" i="1" s="1"/>
  <c r="R54" i="1"/>
  <c r="Q54" i="1"/>
  <c r="S54" i="1" s="1"/>
  <c r="T54" i="1" s="1"/>
  <c r="R53" i="1"/>
  <c r="Q53" i="1"/>
  <c r="S53" i="1" s="1"/>
  <c r="T53" i="1" s="1"/>
  <c r="R52" i="1"/>
  <c r="Q52" i="1"/>
  <c r="R51" i="1"/>
  <c r="Q51" i="1"/>
  <c r="R50" i="1"/>
  <c r="Q50" i="1"/>
  <c r="R49" i="1"/>
  <c r="Q49" i="1"/>
  <c r="S49" i="1" s="1"/>
  <c r="T49" i="1" s="1"/>
  <c r="R48" i="1"/>
  <c r="Q48" i="1"/>
  <c r="S48" i="1" s="1"/>
  <c r="T48" i="1" s="1"/>
  <c r="R47" i="1"/>
  <c r="Q47" i="1"/>
  <c r="S47" i="1" s="1"/>
  <c r="T47" i="1" s="1"/>
  <c r="R46" i="1"/>
  <c r="Q46" i="1"/>
  <c r="S46" i="1" s="1"/>
  <c r="T46" i="1" s="1"/>
  <c r="R45" i="1"/>
  <c r="Q45" i="1"/>
  <c r="R44" i="1"/>
  <c r="Q44" i="1"/>
  <c r="R43" i="1"/>
  <c r="Q43" i="1"/>
  <c r="S43" i="1" s="1"/>
  <c r="T43" i="1" s="1"/>
  <c r="R42" i="1"/>
  <c r="Q42" i="1"/>
  <c r="R41" i="1"/>
  <c r="Q41" i="1"/>
  <c r="S41" i="1" s="1"/>
  <c r="T41" i="1" s="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S29" i="1" s="1"/>
  <c r="T29" i="1" s="1"/>
  <c r="R28" i="1"/>
  <c r="Q28" i="1"/>
  <c r="S28" i="1" s="1"/>
  <c r="T28" i="1" s="1"/>
  <c r="R27" i="1"/>
  <c r="Q27" i="1"/>
  <c r="R26" i="1"/>
  <c r="Q26" i="1"/>
  <c r="R25" i="1"/>
  <c r="Q25" i="1"/>
  <c r="S25" i="1" s="1"/>
  <c r="T25" i="1" s="1"/>
  <c r="R24" i="1"/>
  <c r="Q24" i="1"/>
  <c r="S24" i="1" s="1"/>
  <c r="T24" i="1" s="1"/>
  <c r="R23" i="1"/>
  <c r="Q23" i="1"/>
  <c r="S23" i="1" s="1"/>
  <c r="T23" i="1" s="1"/>
  <c r="R22" i="1"/>
  <c r="Q22" i="1"/>
  <c r="S22" i="1" s="1"/>
  <c r="T22" i="1" s="1"/>
  <c r="R21" i="1"/>
  <c r="Q21" i="1"/>
  <c r="R20" i="1"/>
  <c r="Q20" i="1"/>
  <c r="R19" i="1"/>
  <c r="Q19" i="1"/>
  <c r="S19" i="1" s="1"/>
  <c r="T19" i="1" s="1"/>
  <c r="R18" i="1"/>
  <c r="Q18" i="1"/>
  <c r="S18" i="1" s="1"/>
  <c r="T18" i="1" s="1"/>
  <c r="R17" i="1"/>
  <c r="Q17" i="1"/>
  <c r="S17" i="1" s="1"/>
  <c r="T17" i="1" s="1"/>
  <c r="R16" i="1"/>
  <c r="Q16" i="1"/>
  <c r="S16" i="1" s="1"/>
  <c r="T16" i="1" s="1"/>
  <c r="R15" i="1"/>
  <c r="Q15" i="1"/>
  <c r="R14" i="1"/>
  <c r="Q14" i="1"/>
  <c r="R13" i="1"/>
  <c r="Q13" i="1"/>
  <c r="S13" i="1" s="1"/>
  <c r="T13" i="1" s="1"/>
  <c r="R12" i="1"/>
  <c r="Q12" i="1"/>
  <c r="S12" i="1" s="1"/>
  <c r="T12" i="1" s="1"/>
  <c r="R11" i="1"/>
  <c r="Q11" i="1"/>
  <c r="S11" i="1" s="1"/>
  <c r="T11" i="1" s="1"/>
  <c r="R10" i="1"/>
  <c r="Q10" i="1"/>
  <c r="S10" i="1" s="1"/>
  <c r="T10" i="1" s="1"/>
  <c r="R9" i="1"/>
  <c r="Q9" i="1"/>
  <c r="R8" i="1"/>
  <c r="Q8" i="1"/>
  <c r="R7" i="1"/>
  <c r="Q7" i="1"/>
  <c r="S7" i="1" s="1"/>
  <c r="T7" i="1" s="1"/>
  <c r="R6" i="1"/>
  <c r="Q6" i="1"/>
  <c r="S6" i="1" s="1"/>
  <c r="T6" i="1" s="1"/>
  <c r="R5" i="1"/>
  <c r="Q5" i="1"/>
  <c r="S5" i="1" s="1"/>
  <c r="T5" i="1" s="1"/>
  <c r="R4" i="1"/>
  <c r="Q4" i="1"/>
  <c r="S4" i="1" s="1"/>
  <c r="T4" i="1" s="1"/>
  <c r="R3" i="1"/>
  <c r="Q3" i="1"/>
  <c r="R2" i="1"/>
  <c r="Q2" i="1"/>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<sst xmlns="http://schemas.openxmlformats.org/spreadsheetml/2006/main" count="16330" uniqueCount="99">
  <si>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</si>
  <si>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</si>
  <si>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</si>
  <si>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</si>
  <si>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</si>
  <si>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</si>
  <si>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</si>
  <si>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</si>
  <si>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</si>
  <si>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</si>
  <si>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</si>
  <si>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</si>
  <si>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</si>
  <si>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</si>
  <si>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</si>
  <si>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</si>
  <si>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</si>
  <si>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</si>
  <si>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</si>
  <si>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</si>
  <si>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</si>
  <si>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</si>
  <si>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</si>
  <si>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</si>
  <si>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</si>
  <si>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</si>
  <si>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</si>
  <si>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</si>
  <si>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</si>
  <si>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</si>
  <si>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</si>
  <si>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</si>
  <si>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</si>
  <si>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</si>
  <si>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</si>
  <si>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</si>
  <si>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</si>
  <si>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</si>
  <si>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</si>
  <si>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</si>
  <si>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</si>
  <si>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</si>
  <si>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</si>
  <si>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</si>
  <si>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</si>
  <si>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</si>
  <si>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</si>
  <si>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</si>
  <si>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</si>
  <si>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</si>
  <si>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</si>
  <si>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</si>
  <si>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</si>
  <si>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</si>
  <si>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</si>
  <si>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</si>
  <si>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</si>
  <si>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</si>
  <si>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</si>
  <si>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</si>
  <si>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</si>
  <si>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</si>
  <si>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</si>
  <si>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</si>
  <si>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</si>
  <si>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</si>
  <si>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</si>
  <si>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</si>
  <si>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</si>
  <si>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</si>
  <si>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MonthNo</t>
  </si>
  <si>
    <t>Month</t>
  </si>
  <si>
    <t>Year2</t>
  </si>
  <si>
    <t>Month No</t>
  </si>
  <si>
    <t>Month2</t>
  </si>
  <si>
    <t>Quarter2</t>
  </si>
  <si>
    <t>Sum of Revenue</t>
  </si>
  <si>
    <t>Sum of Gross Profit</t>
  </si>
  <si>
    <t>Gross Profit Margin</t>
  </si>
  <si>
    <t>Jan</t>
  </si>
  <si>
    <t>Feb</t>
  </si>
  <si>
    <t>Mar</t>
  </si>
  <si>
    <t>Apr</t>
  </si>
  <si>
    <t>May</t>
  </si>
  <si>
    <t>Jun</t>
  </si>
  <si>
    <t>Jul</t>
  </si>
  <si>
    <t>Aug</t>
  </si>
  <si>
    <t>Sep</t>
  </si>
  <si>
    <t>Oct</t>
  </si>
  <si>
    <t>Nov</t>
  </si>
  <si>
    <t>Dec</t>
  </si>
  <si>
    <t>Sum of Units Sold</t>
  </si>
  <si>
    <t>Count of ID</t>
  </si>
  <si>
    <t>Sum of COGS</t>
  </si>
  <si>
    <t>Row Labels</t>
  </si>
  <si>
    <t>Grand Total</t>
  </si>
  <si>
    <t>Total Revenue</t>
  </si>
  <si>
    <t>Total Gross Profit</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</si>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</sst>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85">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70" formatCode="\$#,##0.0"/>
    </dxf>
    <dxf>
      <numFmt numFmtId="167" formatCode="\$#,##0"/>
    </dxf>
    <dxf>
      <numFmt numFmtId="170" formatCode="\$#,##0.0"/>
    </dxf>
    <dxf>
      <numFmt numFmtId="170" formatCode="\$#,##0.0"/>
    </dxf>
    <dxf>
      <numFmt numFmtId="167" formatCode="\$#,##0"/>
    </dxf>
    <dxf>
      <numFmt numFmtId="170" formatCode="\$#,##0.0"/>
    </dxf>
    <dxf>
      <numFmt numFmtId="165" formatCode="\$#,##0.00"/>
    </dxf>
    <dxf>
      <numFmt numFmtId="165" formatCode="\$#,##0.00"/>
    </dxf>
    <dxf>
      <numFmt numFmtId="169" formatCode="\$#,##0.000"/>
    </dxf>
    <dxf>
      <numFmt numFmtId="169" formatCode="\$#,##0.00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84"/>
      <tableStyleElement type="headerRow" dxfId="183"/>
    </tableStyle>
    <tableStyle name="TimeSlicerStyleDark1 2" pivot="0" table="0" count="9" xr9:uid="{C96DA1F2-88E9-40CC-8E55-CFEE23594AD8}">
      <tableStyleElement type="wholeTable" dxfId="182"/>
      <tableStyleElement type="headerRow" dxfId="18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Table!Monthly Profit and Revenue</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72410444107328E-2"/>
          <c:y val="0.14572304126877758"/>
          <c:w val="0.88909496978015368"/>
          <c:h val="0.74736974367565756"/>
        </c:manualLayout>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046-45F7-82C1-521EBCC71BD1}"/>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046-45F7-82C1-521EBCC71BD1}"/>
            </c:ext>
          </c:extLst>
        </c:ser>
        <c:dLbls>
          <c:showLegendKey val="0"/>
          <c:showVal val="0"/>
          <c:showCatName val="0"/>
          <c:showSerName val="0"/>
          <c:showPercent val="0"/>
          <c:showBubbleSize val="0"/>
        </c:dLbls>
        <c:marker val="1"/>
        <c:smooth val="0"/>
        <c:axId val="845143264"/>
        <c:axId val="1369290608"/>
      </c:lineChart>
      <c:catAx>
        <c:axId val="84514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0608"/>
        <c:crosses val="autoZero"/>
        <c:auto val="1"/>
        <c:lblAlgn val="ctr"/>
        <c:lblOffset val="100"/>
        <c:noMultiLvlLbl val="0"/>
      </c:catAx>
      <c:valAx>
        <c:axId val="1369290608"/>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4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Table!Top_5_Country</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chemeClr val="accent4">
                <a:lumMod val="60000"/>
                <a:lumOff val="40000"/>
              </a:schemeClr>
            </a:solidFill>
          </a:ln>
          <a:effectLst/>
        </c:spPr>
      </c:pivotFmt>
      <c:pivotFmt>
        <c:idx val="4"/>
        <c:spPr>
          <a:solidFill>
            <a:srgbClr val="00B0F0"/>
          </a:solidFill>
          <a:ln>
            <a:solidFill>
              <a:schemeClr val="accent4">
                <a:lumMod val="60000"/>
                <a:lumOff val="40000"/>
              </a:schemeClr>
            </a:solidFill>
          </a:ln>
          <a:effectLst/>
        </c:spPr>
      </c:pivotFmt>
      <c:pivotFmt>
        <c:idx val="5"/>
        <c:spPr>
          <a:solidFill>
            <a:srgbClr val="00B0F0"/>
          </a:solidFill>
          <a:ln>
            <a:solidFill>
              <a:schemeClr val="accent4">
                <a:lumMod val="60000"/>
                <a:lumOff val="40000"/>
              </a:schemeClr>
            </a:solidFill>
          </a:ln>
          <a:effectLst/>
        </c:spPr>
      </c:pivotFmt>
      <c:pivotFmt>
        <c:idx val="6"/>
        <c:spPr>
          <a:solidFill>
            <a:srgbClr val="00B0F0"/>
          </a:solidFill>
          <a:ln>
            <a:solidFill>
              <a:schemeClr val="accent4">
                <a:lumMod val="60000"/>
                <a:lumOff val="40000"/>
              </a:schemeClr>
            </a:solidFill>
          </a:ln>
          <a:effectLst/>
        </c:spPr>
      </c:pivotFmt>
      <c:pivotFmt>
        <c:idx val="7"/>
        <c:spPr>
          <a:solidFill>
            <a:srgbClr val="00B0F0"/>
          </a:solidFill>
          <a:ln>
            <a:solidFill>
              <a:schemeClr val="accent4">
                <a:lumMod val="60000"/>
                <a:lumOff val="40000"/>
              </a:schemeClr>
            </a:solidFill>
          </a:ln>
          <a:effectLst/>
        </c:spPr>
      </c:pivotFmt>
    </c:pivotFmts>
    <c:plotArea>
      <c:layout/>
      <c:barChart>
        <c:barDir val="bar"/>
        <c:grouping val="clustered"/>
        <c:varyColors val="0"/>
        <c:ser>
          <c:idx val="0"/>
          <c:order val="0"/>
          <c:tx>
            <c:strRef>
              <c:f>'Pivot Table'!$F$7</c:f>
              <c:strCache>
                <c:ptCount val="1"/>
                <c:pt idx="0">
                  <c:v>Total</c:v>
                </c:pt>
              </c:strCache>
            </c:strRef>
          </c:tx>
          <c:spPr>
            <a:solidFill>
              <a:schemeClr val="accent1"/>
            </a:solidFill>
            <a:ln>
              <a:solidFill>
                <a:schemeClr val="accent4">
                  <a:lumMod val="60000"/>
                  <a:lumOff val="40000"/>
                </a:schemeClr>
              </a:solidFill>
            </a:ln>
            <a:effectLst/>
          </c:spPr>
          <c:invertIfNegative val="0"/>
          <c:dPt>
            <c:idx val="0"/>
            <c:invertIfNegative val="0"/>
            <c:bubble3D val="0"/>
            <c:spPr>
              <a:solidFill>
                <a:srgbClr val="00B0F0"/>
              </a:solidFill>
              <a:ln>
                <a:solidFill>
                  <a:schemeClr val="accent4">
                    <a:lumMod val="60000"/>
                    <a:lumOff val="40000"/>
                  </a:schemeClr>
                </a:solidFill>
              </a:ln>
              <a:effectLst/>
            </c:spPr>
            <c:extLst>
              <c:ext xmlns:c16="http://schemas.microsoft.com/office/drawing/2014/chart" uri="{C3380CC4-5D6E-409C-BE32-E72D297353CC}">
                <c16:uniqueId val="{00000005-7BD9-476D-B6D4-F6C34E180504}"/>
              </c:ext>
            </c:extLst>
          </c:dPt>
          <c:dPt>
            <c:idx val="1"/>
            <c:invertIfNegative val="0"/>
            <c:bubble3D val="0"/>
            <c:spPr>
              <a:solidFill>
                <a:srgbClr val="00B0F0"/>
              </a:solidFill>
              <a:ln>
                <a:solidFill>
                  <a:schemeClr val="accent4">
                    <a:lumMod val="60000"/>
                    <a:lumOff val="40000"/>
                  </a:schemeClr>
                </a:solidFill>
              </a:ln>
              <a:effectLst/>
            </c:spPr>
            <c:extLst>
              <c:ext xmlns:c16="http://schemas.microsoft.com/office/drawing/2014/chart" uri="{C3380CC4-5D6E-409C-BE32-E72D297353CC}">
                <c16:uniqueId val="{00000004-7BD9-476D-B6D4-F6C34E180504}"/>
              </c:ext>
            </c:extLst>
          </c:dPt>
          <c:dPt>
            <c:idx val="2"/>
            <c:invertIfNegative val="0"/>
            <c:bubble3D val="0"/>
            <c:spPr>
              <a:solidFill>
                <a:srgbClr val="00B0F0"/>
              </a:solidFill>
              <a:ln>
                <a:solidFill>
                  <a:schemeClr val="accent4">
                    <a:lumMod val="60000"/>
                    <a:lumOff val="40000"/>
                  </a:schemeClr>
                </a:solidFill>
              </a:ln>
              <a:effectLst/>
            </c:spPr>
            <c:extLst>
              <c:ext xmlns:c16="http://schemas.microsoft.com/office/drawing/2014/chart" uri="{C3380CC4-5D6E-409C-BE32-E72D297353CC}">
                <c16:uniqueId val="{00000003-7BD9-476D-B6D4-F6C34E180504}"/>
              </c:ext>
            </c:extLst>
          </c:dPt>
          <c:dPt>
            <c:idx val="3"/>
            <c:invertIfNegative val="0"/>
            <c:bubble3D val="0"/>
            <c:spPr>
              <a:solidFill>
                <a:srgbClr val="00B0F0"/>
              </a:solidFill>
              <a:ln>
                <a:solidFill>
                  <a:schemeClr val="accent4">
                    <a:lumMod val="60000"/>
                    <a:lumOff val="40000"/>
                  </a:schemeClr>
                </a:solidFill>
              </a:ln>
              <a:effectLst/>
            </c:spPr>
            <c:extLst>
              <c:ext xmlns:c16="http://schemas.microsoft.com/office/drawing/2014/chart" uri="{C3380CC4-5D6E-409C-BE32-E72D297353CC}">
                <c16:uniqueId val="{00000002-7BD9-476D-B6D4-F6C34E180504}"/>
              </c:ext>
            </c:extLst>
          </c:dPt>
          <c:dPt>
            <c:idx val="4"/>
            <c:invertIfNegative val="0"/>
            <c:bubble3D val="0"/>
            <c:spPr>
              <a:solidFill>
                <a:srgbClr val="00B0F0"/>
              </a:solidFill>
              <a:ln>
                <a:solidFill>
                  <a:schemeClr val="accent4">
                    <a:lumMod val="60000"/>
                    <a:lumOff val="40000"/>
                  </a:schemeClr>
                </a:solidFill>
              </a:ln>
              <a:effectLst/>
            </c:spPr>
            <c:extLst>
              <c:ext xmlns:c16="http://schemas.microsoft.com/office/drawing/2014/chart" uri="{C3380CC4-5D6E-409C-BE32-E72D297353CC}">
                <c16:uniqueId val="{00000001-7BD9-476D-B6D4-F6C34E18050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Table'!$E$8:$E$13</c:f>
              <c:strCache>
                <c:ptCount val="5"/>
                <c:pt idx="0">
                  <c:v>France</c:v>
                </c:pt>
                <c:pt idx="1">
                  <c:v>Germany</c:v>
                </c:pt>
                <c:pt idx="2">
                  <c:v>Italy</c:v>
                </c:pt>
                <c:pt idx="3">
                  <c:v>Spain</c:v>
                </c:pt>
                <c:pt idx="4">
                  <c:v>United Kingdom</c:v>
                </c:pt>
              </c:strCache>
            </c:strRef>
          </c:cat>
          <c:val>
            <c:numRef>
              <c:f>'Pivot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7BD9-476D-B6D4-F6C34E180504}"/>
            </c:ext>
          </c:extLst>
        </c:ser>
        <c:dLbls>
          <c:showLegendKey val="0"/>
          <c:showVal val="0"/>
          <c:showCatName val="0"/>
          <c:showSerName val="0"/>
          <c:showPercent val="0"/>
          <c:showBubbleSize val="0"/>
        </c:dLbls>
        <c:gapWidth val="88"/>
        <c:axId val="1409106864"/>
        <c:axId val="1369296368"/>
      </c:barChart>
      <c:catAx>
        <c:axId val="140910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6368"/>
        <c:crosses val="autoZero"/>
        <c:auto val="1"/>
        <c:lblAlgn val="ctr"/>
        <c:lblOffset val="100"/>
        <c:noMultiLvlLbl val="0"/>
      </c:catAx>
      <c:valAx>
        <c:axId val="1369296368"/>
        <c:scaling>
          <c:orientation val="minMax"/>
        </c:scaling>
        <c:delete val="1"/>
        <c:axPos val="b"/>
        <c:numFmt formatCode="\$#,##0,&quot;k&quot;" sourceLinked="1"/>
        <c:majorTickMark val="none"/>
        <c:minorTickMark val="none"/>
        <c:tickLblPos val="nextTo"/>
        <c:crossAx val="14091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Table!Sales_Channel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9-41A4-9293-5950E013A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9-41A4-9293-5950E013A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D9-41A4-9293-5950E013A2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D9-41A4-9293-5950E013A2D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Table'!$H$8:$H$12</c:f>
              <c:strCache>
                <c:ptCount val="4"/>
                <c:pt idx="0">
                  <c:v>Corporate</c:v>
                </c:pt>
                <c:pt idx="1">
                  <c:v>Marketplace</c:v>
                </c:pt>
                <c:pt idx="2">
                  <c:v>Online Store</c:v>
                </c:pt>
                <c:pt idx="3">
                  <c:v>Retail Partners</c:v>
                </c:pt>
              </c:strCache>
            </c:strRef>
          </c:cat>
          <c:val>
            <c:numRef>
              <c:f>'Pivot Table'!$I$8:$I$12</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9CD9-41A4-9293-5950E013A2D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Table!Region Wise</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5DA-ADCD-495113D9E7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5DA-ADCD-495113D9E7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5DA-ADCD-495113D9E7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CC-45DA-ADCD-495113D9E7F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Table'!$K$8:$K$12</c:f>
              <c:strCache>
                <c:ptCount val="4"/>
                <c:pt idx="0">
                  <c:v>Central Europe</c:v>
                </c:pt>
                <c:pt idx="1">
                  <c:v>Northern Europe</c:v>
                </c:pt>
                <c:pt idx="2">
                  <c:v>Southern Europe</c:v>
                </c:pt>
                <c:pt idx="3">
                  <c:v>Western Europe</c:v>
                </c:pt>
              </c:strCache>
            </c:strRef>
          </c:cat>
          <c:val>
            <c:numRef>
              <c:f>'Pivot Table'!$L$8:$L$12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90CC-45DA-ADCD-495113D9E7F0}"/>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983-4BAC-B4A9-70B10460F910}">
          <cx:tx>
            <cx:txData>
              <cx:f>_xlchart.v5.2</cx:f>
              <cx:v>Total Revenue</cx:v>
            </cx:txData>
          </cx:tx>
          <cx:dataId val="0"/>
          <cx:layoutPr>
            <cx:geography cultureLanguage="en-US" cultureRegion="IN" attribution="Powered by Bing">
              <cx:geoCache provider="{E9337A44-BEBE-4D9F-B70C-5C5E7DAFC167}">
                <cx:binary>zHtZc9y4kvVfcfj5o5og9htzJ2JAslbtsmzLLwxZkgmQBMB9+/WTXr+22j3tiOuI7uqHDgOFKvBk
4uTJg9J/Pcz/eqie7tsXs61c96+H+d8vdd/X//rtt+5BP9n77sSah9Z3/kN/8uDtb/7DB/Pw9Ntj
ez8Zl/8WhYj89qDv2/5pfvnf/wWflj/5U/9w3xvvroandrl+6oaq7/6PuR9OvXjwg+s/Ls/hk/79
ct8+Vffu8eWLJ9ebfnm11E//fvnde16++O35J/3hW19UsLF+eIS1NDoRjCLJIhx+ekUvX1Te5V+m
A34iuSRUcvZ5OkRfv/v83sL6n9jQp+3cPz62T1334sv/f7fwu93/btx0Pv788LH/uNN9+unRfvse
3P/+r2cD8LDPRn6H/3Nk/mrqOfzqqcrNYL9C8AvgD08YQURgHMpPL/Ed/OSEAfQRiciP0f+J/fwY
/W8Ln6H/bfw5+uofgP7/DF3fmvtfhz7hJ1TwkIeEfwc7IieIhFIITD/j/izpf2IjP4b928JnsH8b
fw77/7z6+5N++9Tae7f8OtgpOgklkgI45XPSP0M/PMEihP9E9Hlafv3qz5TzE/v5MfrfFj5D/9v4
c/STf0DSx+vTg/6lSS9POMEyJAh9Tm78fe7TE4wFChn6wvjPcv8n9vNj9L8tfIb+t/Hn6Mfv/v7c
T56cvW/Lrwn4CwifnsiIMYFo9Bn97+utOJESCSYlBOVzif+c8z+xjx+j/m3hM9S/jT9HPTn+/ahv
jPu1Kofhk4gwzhkVP0I9+hgUoCT6JyLnJ/bzY/S/LXyG/rfx5+hv9v8A9Nt79/D0Nf/+85Qn7IRF
RIQy+p7noxNCBeZM8C80/4znN3+5jz8B/cu655h/Gf4D5Nd/P+T7/r76hQWW4BMaUUpD8UU3Aof/
TtSj6ATRj5gL+jXKX8T8X23jx4B/2f0zvL+MPod7/w9QNOdPvX5qP1JM9xWA/zzNoZOKCGWEky+y
5XspT+EQMEn+v6h5lu0/uacfR+C7xc/i8N3c82icn/79yX/u2+n+F2Y/lScSYeioQEN+ej3L/vCE
YyGZhPj8vsT+9Tb+BPsv238O+5fhPyB+8fcjful/bXn9mPrAKJjwL/3S96IGyROECYm+WgzPPYS/
3s6Pkf+67hnyX4efI3/5D8j1S9/2Q35ffU29/5x2sDxhIkKS0++r60fnBiaguOIv5RXmf5/vP7OV
P8P960P8AfmvE3/A/h/A+jf1vXFfMfjPgSfQpsrwY6P0Bd/v+T6AGkwJZgQ63c+vZ3zzl9v5Mfhf
lj1D/svoc9jTm7+fbG6mp8enX4g70DvjBFwx+sM6C94NtFYCfJ1PEgeg/xryzxrnr7fzJ7h/eYzn
wH8Zfo78zT/AOriZTL9+1jlfMfgFac9ORIiiT6n/qbp+bx+IE2B5yQj4lp9fz1jnJ/f0ZzH43QP9
IRC/m3sejXj395+DW2f6p8cXR7gvePS/0kLGJ5JggSEkn1/PeCgCHgpBl4ZfanMIxfn3deDn9/Xj
oDxf/ywuz6efh2arfkVo/tzy/3b5kdz39+mnW5Pfuf7/9+ynB4abnGdLv8D3w7P0Gdn9479fRkA8
365iPn7Cd6iD0X7fDt/aj68Lnu67/t8vcXTCWQTtG5YRCFkpyMsX09PHmQifIA6xlh/dDI4h7i9f
ONAUGm5yGEyBDONQ8z/e11D28kXnh09T6CSC7gMMV4FRSAmT3y6pQCwtuXffcPjy7xdusJfeuL6D
7wQ/6uWL+vMbP24U/HLKUAjfEoWYCmgjYRf1w/01pDa8H/2/ccZ5abKIJiiLSpKatpIbNDd8Ww0r
3+VdLdTK+JaKASXtEIg9rfKLcWoMVjpbq2NTGb51xL1rwpUpJFcdr572cbEEe7nOVRzVUZuApSPV
0IVXLh+WnRW+uuEB4mk1kVXpsT00paVKFMGgurDl6RwUnaq6IUjokncH4dots+t8m4lgVHoNFc5Y
l8C7WCwnw5I+K+ZYVsW6WXpTD0r09aosR4PSnNqrec2n3Wjru5p0V3lW6GQcujLJ8u7CVetrWk4k
aTMdnqJobZImWEoVTkKnIe83oqnrLcO1xmqZuqMdqyaupcw3HiKk8iafjtYsj5N2IvXcvcqrWca2
ms6i0HWXxRg0W5LnfONQ6w8ud3iP9YA3rsPljknrj5AjedKGTRjbpgp2ZdaZXeRNELtQD8e5HHCl
Sq71RhA3bP2URVq1eA1iqSMWj21TvEYia1S4TuurqvHsaII6U6UefBJJMe9HvNpYjOspoWb40A9i
10uzXrt8PBDWN7G2qFOtQKdFs9J49tEpZmg5FDYrOwWfr9N84n06luKpqSNbKcfHOh58PSup3Xzb
lORRlqY99rzzG9m27LDWWb3LVnlPg/XCdfkYY1JGm9EFtQrWsrnQrg3TYKZeTXRaFVs9TnvUXs54
LM8C7t/Bpc5uJrOBNMCV3C+N7xPdFTyeMy53Zh32uMoGlQXDqEZvpqQuS6pyX9Vx05ujadE7qZsg
rQOTeDK3Cq0yggjaZA108GrJi/6yELJ9h8JqjU3eVDs9Ndkxb2hdqCrTk1rEuA17dl8gkpDBqAUF
p3mFElI1SVn6XM0QR1p3p5PO4waxU+3pIXf2DQuIgmSDWLRqJOuuaNHt3LlCEapVY3WglqZVNie7
kRB5YZ1ZYtSidZdh26QhrdyFm82AlR9aCscCOmA4nqR73c8VFUpyHx4qMzVHMwft7Tj0cbU2cQZH
a1v2xMWA/rFt2yLhK4qbtSlUMUTbsZ0AwRrFoiFi1zkjLjqc44ci6J0KcFTEXT50KQmHekPCqUBK
N0sf+yjoT1E440NHG9Io2TY89YjnqQ3nxPZTTMOSl4q4Ah1IB2eiw6M5KzLMruAafSKQJOxxKpdz
aft0KLqtN9gnrgpQUotoTEJahEmUVSyt2GpviUdeWZ+3b/s6Ly5tXTdKRHQ5TGVt4mzUbTzhYd6W
68ALNQxjqFbaz5eQ3Ke8i4abNc8jxXzgu1R2xdso67q4K/pdXwyHSkicIL9kW9IEPosbMVZqHCp6
GDLk43KdFK6maavzWasqzPtYj0V/wPyes4Yfx7EJd9yUJo6Wdj5r26GHnOJCbjipXTKgtlSSrcGV
ibpB9WMBTKQjF+tpztLWsFuml7u101rhSGxlabN9PvK0dGJQTMhr5tEYFxkPYiupS2Zq+WYRIRBs
MeenpguKtBSZPDRZVlvFckTPfZ0F15EGutAFzS59rc95BORAQx8Lw4LzQssP9bhAQuYmHk35jrYM
n63jrBbgj7OQT3TXcf3xe0d6GojM4DiwkLnh7Kgi4zBcjJb504K6fqdn4+KxsedFPwaJlF1zrgWt
bhEfRRwgUao567mag3o6tJLXadPieotxh07XiPJtCPWmVmtJynS0/cDVQHiudEVSUmDZx+PCO6Oc
970i7Vhtqqy776xV0WTTUqMLK+3dsgx7va6vSqgTecsPcx2mhWMxkmNKBg4lbIkLyeKiX2I7axGP
rFMD695DL6KWjMO2zWmWt/Dd0Xk1i8tcmgOlRjXjAKfSX2VF0CR9FLSKoiJPapRPahipwv1wZ01w
0Y9vJqJvaCXjqliuyND2D36JKlWJgKoMHnCW1WXOvULTHJPAxROQU7wM5DEs6n2B3o+FOFuitVdU
9+sM58zoK65xeCG9x6f1WnVxWPnFxzga+mSZ7RTL2Vf7hU3yVZ0LUKWzTfqQ3mb1PG1pI0fY7GRH
5aZo3i60GY8jGnNVjFOe9qH+ABkmdpIWZZTQpjbnQRDaNJqnQmU9WWYFJyh4Q4o6S4qyzS5QNRKV
d7DzbqbK4gYdF9efRTpjWKFuyndVX5qzqFmqUkWC2q1eJp3wqRHXtRf5fcBK9JoJA7WqKXi/Ja01
ocosN2czRuVBuqw5W3GI3vYF3s39gt9rvuRx3hXsfVtirbpBQ+bICTQDngOedn1EdwEbgJ3LcJL7
ug2WXeOq5tXknDxfeFhfdF0BbKFLb+EYMrcta9tAzn0cYxGow3ayyki2bwdpc9ULzS7Lgr6Ngm7Z
W0ZLBXxw0IxGd37oSOLz2ewWreFwVu1w1bb1mnahSco+WB/WdeYVMFNr41kP9lSjzrybgPo3Hosb
ny06zkT/PnN5r1anO2WrclHRuKJ9Lupmw71s04Ax+34ctTyDxHrnaZgpCFHegJCi4b4xVWVUS8W1
tgM/r2SE4qVb2W4MzXkm9J3Non4/1+udo3ZXzX0LB2IIVdsuNJ6WMnw1FXO470tZ7YbFuY2js39j
radxBcUZgq6bs2AasVGVWbP9OkzidNahTIMaSlrN22BjlqlXkEF5Wrt+Pc29bbfTqh2cqPqikM6q
vszDGGhiYorIHM6eoaqgdbvrra/eMElVSSXkkFM5X+7NmPk7J027IbWYD1nP6ioR3VLGnZZ5UuAu
3w2SVmmExVXZc71pO1tuB9rpFGTXuo8qZ7YDmuxri6Ixpj1Ur3GyIjVjmyVdU9utbKvEhAeQeO1Z
lwcNpGAwJBOhZ0G/FGrt9S0PcQK+xE3j7btGjzdVGSoT8k3fj5dVl6ezZtlljjKzhyBShQjRCUI2
THW4vFrXkr4ZZhrbxSxbWfniQTQ5Sywd3KFzerz0nbhgiw8gmlSUsTX9+2LNpvO1Q8EUTyGqUloL
F1c6v+zbsXzDA0JvsfXogtXWKIHwDMo57FVrcv+qAhRPZR71iaFho/zIy2QYl7YAYozKmMoR5KUO
kn7M5scyE+GxEcEGrwSpXleTKjL7kONZ9dGoFZX1hpfTeSujRM6ZYmyKI8N2XkCS0rq+5vO6J+Xy
1uf5ng1YgxogacdEbBw5RIV4a+b5zUTrbUvD84lTEHdzvg3ZiOFkOq3EQrTKB7ldtB93NtOvC0bT
ZW1yNTbD1TSsoNtsd6BGHtASJiKbsmQazbhd1+Fa1CwtabXppiBt3EM48KTT4bF0S6VgM+07G4h3
g8/2uqoh8sLfjsJ+EEu0yQqmlYPT6iZxjutiitcuOHPjvMWiPzAZpdrn6er8TREYKBeIxfWKlM+i
63zK7dM4VSzxM58PzTDQ07ocwnTVrDh2gfbn3bTUwPAkKUxWq7GoQDTlHEQS191ZkDOjdMgueB7e
BR3U39lGUQxOOkQLuA62ZKqdz8kbZ9pGdQhYbJUL1FLjDyXyW7s2oXJ0uazmRpm52vPapC50EnR8
lydlsVRnvBd4N9YGXdbOFDvH6/JyXvVmyKfzYKKnOJfoDk2jf9dTcp7Ps1HFNEfbzOoS8shN2wrh
/NraKbyflrbarGUh0yIcnrAOmtTNPFOdzocEtUMEhYFPF0spl1QWjYvlSvGFteQci+FqrnqrfF2g
e26qegMCSj8VxnAFdFO8d2t3PrsR+IvD0RnHN6Er3K1E9WYiRcKc3iKn48rDpqzJFS3RFPOyns8t
bx6ZQ3WKcdufuxUqKQ5NqVw52rSl7EkjD3pr9DIOa7qZGszPFl+JWpG6oUcaZfhgnH/Kho4n67JE
ZxLnt13UHk1GfGyG7n1RLP3BDhVOUb20W4PKs6gv8ntZiFqrfuqKNfakzeIMCZpWC7P3cDXVHenY
ms0o1rTEZkpBekbxWFb6Yu74ZuKWBQrKnt0tLdl11J8xvk43y9JeMVFXirvmylN9o3P9llf9GWv7
WWW5eU912ag8N+kUyF1Q+AOUN62CcDCHFirwmRhBLwAdmaPGuVOi61kS2pCpuahOsw6Um2zcuiUj
AvorBH6TtXOYWOLZvWtwf9cSlOC+TFYcJMUoOXTwfeqbJdY1fW1tH8XQBu3IhHcV1bEbWrlrof5s
KwqHepJkVIPwRzLlt2PTBIdZLFdRZd4zkrk0tKLcsrG+Hz1S2UCfBC3v+2nq4nrG/JUpo3BDKcjo
rgYqyiRWZPBQ2IydT0NWMtWU1WUAPJllIVdRj3couB9toGwwbuhE2M5E9WG2wSV1DH4FO49MtVFR
7QWZQM0GcP7ynDJF17HcmYniV5RDAiPaig3D/bHtekgu3vRxU6MwZjh6GEy7x7yxR/hBT3FO1mpO
JS+HuHCDOE5ReyNLaGto1knlef1OTJnciVGwXSldBa2OrKCSIOBWuV7iwN5S5Hg6kvrMLHxM4HkO
2DSvB+JN3AZjuwN3w5exgabuuOYMWivQ+C4ZV9LECI6nkrgthBKhBbFsya2gqLrlHepAfkXBvu+q
7g2puDsNOG2Sthu56rntr/phaeqErGuWklEjrUwFHWqFaBc7G+lLU+e5apDxyaRBcvTUjaceyvyT
XGyxW/qwUCw0y6ml7Lbhrt7hqLLvM4/aV2XAorRZjYMfEmJ2GMniNnwmZbJEmY0ttjqR2WATsDAz
4Bxcbjxz5dumKuRdje1wH3ExKmPoUxEN4b4UVQ92EG82QVGDpyLANtFWBGrUod91xA5bPkPV8ZOu
D6FY/CarcJmudl3fl7oOtk3A5pgu9ZSprArqawjNmHSVrOM8MzoOFzaP8TA0gQrdyG/IUDSqYERf
TYXH1z3mpk3aYLa7fpyhlRpmB5FZ2pgSOlzisakvoRsXp96Fkwplz49zoJe4WsoqLsUwxEsxI9XM
HQgQ79ck0HWeurVdNhVnZi9MEL4aBTJnWRVliQ14eVZEJlks6mORFd2hyHKh4Svt+LYZIQz9LJc9
CX24X0J6Y6pmawbIlnzsx43IWQ1nZwJqdTOZjoOLLqKWQ8Eep5mkPS8KgHDpoW1u1uk94U29BQnj
lEOh3vEWFdeDXt/i0J7l09Cch1UtUuxLyMycz9vJ9+ixydpsUqiA8s8osa0qXeagx5+76mau5vd1
GayxtE1+U3W4SvKFS5TIPLtDQeQLFWTgIUTQW3/s6ZttrQObWucX8Ag7sGDmbOLnC/E4icr8LjIi
A7nNxyiBBudMBrxXOQ1wq7wvortsqLpdzvoRGKoG3Ii5I7bulcnC9xldvIoAniPoTa0Wspr7vq5u
dLbcBVN7KrMMgXE02qQZo07lbDkEDq9J2HEMUnREBHqqfD0sVvDdyIvwjSgDLBWZkahUG5B530xV
LtUkJqGyIjcJ6lCezAs4F/0Yih3zQ/UGD0jvnLEIEEPrsYXkPma9NhdlTuZrU2j8RlThRdvUJAea
y4CYm3X+yNMhWJK5M2lA66xTdRadTuE6QhauyznlJYWezukr7xt7CFecKZIHeKNlBDWRyoLAgeif
wKXJkhXN64EEOtplQ9AmRTAdWYGDbdhE6GKx/FyADG2c2GBczsrPc/aqdv6DB5mWZAPohLiYylW1
UtNtu0ZFOix5oMBUnECrdcG+RdD4fnKnFetwE0dB7uK5y+p0kQgaybkDJ9SbbemomWLTi+kULi82
WcuyGJzBuMDwzCEHvV1WJG4kNnAM6vmmQll+2s1ZtBmCLN+vUTVtauhD7ljRpVWP113rdHu00wIy
itBLFqLzUvPqVU076JdqA/ZJPYk9oxUIz5njs4w1+BiRDMrn3IWHvl/mM1OZ5cIvICShCY22Ud3b
pIhyMD9JuxuCtV/U5PmGZhwCbMf7MOKP2QLOnDagcF2obNjcoQoHu1oyOE2zDVWjEfgSXdaxbTEO
TVyVFVOY6HdzROMoexUgk2TrIZ98MlJEOqjFK7ois9/PTbdufDkL5RoptxgJD0qvuZKmB1u6v2iY
OwvX+mKSoISXME9J04MkAqtFNkEEvFUPKbPDa0hp6B01vbJj0KtMhm+hMTvICUQ4pwnQzbj1wvgP
4GEknQxunOU56NYmf8wYBEJUbOM0kWpd20hNQOFvUCgP/UiuQ1pj5Uj5QWtQfuC5u9dW11yR0DUJ
W9GoGjy/R67INtlUXrssH9O2yqY3rI3K8z5qwiouqo6r0eYJQ/quBjtlqsl1IJzC9uCD4hgGAKSs
5Icm8hvwRuKgXKM4HFikVt0dOcMttPX1eM56xBIacnvAbRuvgp4K3XoliyGIm2G5WVbUp0u+vCUt
1Ql0Fh9Q2218FWZbU/PqtFoipYNJbCewo3emcM1xrl2QjrU+LHwZzpbOTjs8aOCUIXfHUvI7zqbs
MQKXc8rWWwTe9qucVeZjBcXoONnuPbTmSFUF+ARdyaGWLAZtGrrEHvSvi8loyGWbSZhujdF1ggPq
ltNuCMsWzNuifoA2OPAK895chGYFymkXhLuzfgn9phvbZVAVLzkYceWAmnSpR23fM+HKLva28FoN
fsBRvOBcMPjylX80pMd8js1o1m2GaQBdwZTRLF6bqn5kvSTnvsiD8pCJohjSTBhxh0bc1Qoo0j/M
spUiaaLWvO8LNx+iLp/iMUB6AfM6gp6+dP3rhS42Juv8rs8LrSBX3oTcD0hBk6EPIsDX1K8KdJI+
BcoAry0k5DSE1uTG8SaPyYzDbRmUIZzVXp7neWdvJlfq42qN7FUgqU4DnYXJmI1DjAMCtzeuLNBm
8Au/lAjaPBHm+hjWfbGtWcH2EqOE6kLkKjDkaliDI+XkXa1pBY7KeljhTxFUjfl24Y89gaM0Iw9e
2PI0mMK+GcBSvuAdyVQQgBjHg+Obum+dYotrtnKJ4NpnDWS8tsBnUtciXupcb8NuejdJetWjsdiv
tfVpvkz5tQzgBgpuuBQNgIYCt5a3WVaAGKl7vsngliwCBQbsOhXblXZpyd2hLUl1GEvo9FCO1NAU
YwK/cVtSlFXFdo7gnqOy4HAXfSYSWjTXqGHguekrNIfyYRy7+b5bguLcrFD/VLHSUS1r4VPm4MhF
U78KNbpsuLLDcmlpAbSBP4qVkp0vfTulxE9wiidfTaDloi02q953eXEL/c0tJGkUt6hSHod3OspS
LvJXg1j3rZNXTk/4A5heDYSMojAJGzhB2pVVOgQW0iKj7SuxzHwPP9Z7zKcFLKNRgN094WLniYGn
ysJIzbw+L2b6RFaoxk0w4IsWrngIMww80BAM6GwNQRQskNGDoOs7cN1dima3QG6XQ+JBjaguClzC
Bg1XNiWiu6H1iWfdHGuysngw/roN+n3WZXBXJKFpBrrHyox2TOtZk9SuvNgG02qsarxgl72dhthm
dtiwMc/vwAUvYzG35YbMnL2VgWfAMWH2YSirAIq4Dd6G7ZJBPYFyvijEjbsum6F6C9duLllB0EKL
7M662XxY6zaGC7sHVHuaYuHMXVgV78CaH7a1d48CshvKuoqKQK0N21eRgduT0vlml3noo/u1kVto
/V/BXxEM4HaD9PFGPEL5q1JTZ7FFa1qJzJ0VmC5HcN/ntA279oawMjr7GMGe5zqmLSaqb6pr+IGH
gWxbiZoCsCWnKotUHlQ+DuCvEZXI1gtb1G5bd12X8JGZdM3HfccKo7wtH0bCb9nsDpNeVRWUuxxT
sLN1Ce5eJapNY9vXAm6H0hLABslcNBssM7ibbYJLTryN4EAQexHNdoRW2+yo7RaVE7yotRXTu24K
+Q3Cffh6Kgqm8r7hSQQNwrWzpQQxUpKP1nmRkkjrU7hq1NfNUrQxgiuqqzDCw2nXe574Ue4a7+XG
zTmKKxMG4PasdfWqA6GY2CaTyWxlsBe9LG56UXQbyLuhV7hY5lhEZNlYbusEeA8n4cTKY86aPgFh
+wDVMto2xQT1vYXLTCVqsD+kz7Z9Y26wCNgRW7oJWFue1nps1FRr0LNV9zpfP7pvUf2/lJxZc9y4
2qR/Eb8gAZIAbuaCSy2q0m5Zlm8YXmQS3AASC5dfP1ndZ86ZnpgvJuau1bZVUhUB5Jv5JAqTTp8k
sueo33HWD1K/zQ2/t6GhBVfQL4ktiA4KVc0ZTcgPl6a0nFdeDG0dPZA6VL/GxCWZY7TPa9f3xcgw
C1odqjMexvGBpzK5VBsOfB3OWTzULxV+8LvaiHzrbhmWMT0pQmTHGC/H+CL6ucEh3eYwad7tNGK1
hgznF7X3ag3iuymdlpNWWxGsdvyCsdDk8UK+BDaQmU7U0xgZVXKJeKAWJskZpqnMbUirmr3Hs7ri
iKMVvN3BlRiRxgZHTIUZKVh/pY5Im42jrZ5TVa2ZDsbwOMPz7dLgd+DqAb9aq5BstjZr20nck3Ge
dvjoJEZGPK338YQcN92Wr9a5T7vYLlMjZnTTYyRQ6huv1w3HPpxY0lPz1Oxrvs7NnaiW0pqq9CZq
igGWca4m8mVqhny07WWaUiEh4pf9ud7b9AGHvip3MtO8DXXRdMt1MpHMZIT9tJpNm9mhPhPuqoKl
eMo6izxiDuByB9Scre8xm7ln4dPuDozMVfrpoZ5SeS8B1SIVHbox0xNcj2UZEASz+M0jLDnVS9A+
VtMYFGxuYd0G3QxXdKT8zq7wlAXGo1VuHwMiixor9Ix36JEvcZQzPsLZDWkuySAycYv+YoQ0p8VU
8TFqWvd7ay3G6bW2L53YNTSrT7ayVSscU1LZMhkV27MlatdM7ux7AkPwEhkPw9qmBzPG2YpHBsY2
zRsJ9cHVHL9y1bRIr1d9iq1Ks6UexwtvXPswychCIZku34OwhQU+Rlk4wfu10V6f9BA9TaOYL27D
edUka18I2e/4EE3ICzbG9mcSdfFJtOnHctvquqqvs5Q5BBYp8sZhJMM5Vv1csojUl4rNd9E+Bsex
gUHZ8Q+j7Y6fqsHJ2vrSdpUrJ4ldttsCer/sPfb/5lQ3829DGN6RLbfrdGxt/8JSl3X+AoMtb8j2
hU5Y4hJxb5TqotLfInxAcpdQn/19wnuS6+hbr+En8+k1SOCiyA3PZ2Awn8H9tekO5709LATu6kSO
VvVZ6qMHu/LloLxXORHLO5br3RLa1527Kds0OXcmhaHmy3DzxeDHssU6Gqeu1MQe1yW8LX+EwX0D
9qnbDt1A4STgHDMau/TuFNABctZizGUQ/WRtlBOslJYjHKxDPJ8GizJKyimCYbrjJ2/sdNwXibHS
5yOnZ4wDsBeCuyZiDPnzAG8fAWHVHyMIzfOu4uiRDM7imRmUfFNs7TIXWFn2vQpzGKVPHsPysev6
9aGxVUkW7U5tgnQIthLewzB825fg2Kh1fKoDafPIcWxXMW8eiZtUoYWhGdibrSDWhae0ghfVwVa8
jxbynTEJMERF3RlrI+6ush6mJwqYIbeyrc52clD+CqdZaMzPNU2CI7bGx32UpAgQiuLcjt8sR3Ci
ZdN/w2kBSGBUe45JRhybufvAfQADFmXTl32o94KZ8JOP8fYomSa5XI3D8Ci3Io5cDcuape/74LCA
e+R68NKnLTymSmdzyzCC0w+KEUWp8SjInBHMFyOHAUEXXbiJIVffSN5hWywTFZ0qNhVxmuLt4PI3
5pZyntSR0U2camnuIs2mknfrXqCs7neMnS2BVVl1GYUv9k1s0ZlKgmR6KVrlMEFxLYreY3ScO0Bf
t32x/dwmcWjiLl982mCrlXu+h/SeLSM8KAgiY5pXUCjJkUxk3KGp/X2axockhLOvyAuLgujZYKrD
dMNfup5/C+JuyfsVrmzloDAixDVtAsk6S/GETyJ41BgUPmhkMGjbauZHF48gbmIjycMCv+eWwiCU
dwUD8aX/UIx1iBCHlZ+8D00ebFt87towd0kD538VUt0C4Dck4RdTI8QnEY61lm6ubHpeX0XQv4ql
Gi6uSqY8STlmJddjNqtkABXTwL7oLzUmfNVWedimT+kqH5mcXvZAftWBP66mPvI5fZIxeyFyoNkO
0y8PvZFFHYnXmkyIq6xPy6gVAxK2Zr+M8QTOKcTnla1JE/5hEW99FgVsfo9UM5Rh1FCRJ5S3b2OE
s+zom6ZuDwiinXgYOFzvfaIPIYI+mNTsWZk6rzZzGLSDIRPh1BMhPsSlTXZVQoKKNmuSECY0m1QT
ZxERzZF7rMhiJ9OefhHzNhaqMc159nX4tsq1bQvM+Yko8OJYzomq+EvSd1jpYaoPid3Vc8eH+g5K
EuiZoDcPK8S+5KOo/mxYBVyv4tk274WyPTljKO0LP8VDyW7GZgTGIFcbBFEQ+4fEsD43YfTI1IxN
VGOpjkFYKFG9djq9bbHU5iYm9Zk19XzfgHYsmRQbfKT2HWxcU/SpfQc+hpGAuv2s5qF+3noczRyp
Q8vGEnDXZ2imYl+IzOKAbyU1E0z+ndIsFV6XPG2DnBgdHoco+bKp5inENrTa5bnFA5c31Xyne/UQ
ruSRdert5n8eDIvUOeaRyOkS9oeQIh0QziLjUlK8bes6F2wNHuaOYFNIYTE4JHkI0OcXYGaIM/dy
hd2eqb4+xPX+yLs639NbNOx3WqiIvkTBVsIWZWBt+i/dCFwhTNSrCqodKTETJQuSKiN0gsWFkX3G
GQ7DbJhM8KCNbY5BI1yQ1XhYikZtP4dgbQvNNpFPiatz2sBZa+109Qx6dZz2rqwNGMSFbeoFejK9
MBc6nD5jcI0GrO6e/LWkfH3Q8UQOamzr3In1ddwwvdkQTjNf15JV4ZS7xgPsI3DqdVAjA/exwJJa
QDxFLswZlbrod0oOm1zvoEumi9YqOM6dsle8IyyTtB8+ateQnO2aX0cJxTfp5ZtO6XJq41DnQWVU
EdYLMMF93o9I6/iDNNOnR5iQjbpeSr9K+RR4Q7IE+3OJ/L00ovo1jA6arqmLEdjWKfBiOQz+plxj
qDIYNNVVhMt3BK/mBKYTxycLaBFQL4pxDOvTsqfw5velfnLwY4sWReGic8hbKhWHD4Dp5jwlev1i
oFru8Fpvksqk2JsteOw2rnCcjlP1tAfxXCYt9oeZzOEhZb77AqW/5hus44zA1nmaGzk/T6rvcbBD
CmH6iH/Wc7hckpDs90Kv9Z6nrpel4FVyjlMNaSRcf2wj5xD9D+0z7RNyQdN2udegNGm2gm9JkZ0z
W/B0mnM4X9vzYDr7exkSjfm5rfiXxJMnyMidF6P1nYJgtAhJwxrZyLetmVdbdgDb+qLf+rAIEAoj
rkAGWgT46Qs/J2220Xn8ozRppu+64luQ94CC/xA/JdjUgHJljdjA8OkkBsnbNGt0MdQo6CNt7gEv
e3mw24366PGQ8kwqWj91RO3PmoywZXicQoyptRZNXk+NNtkoUtC0lEgIGbkPIb9t0WBX56nUVLMD
1vNcOLH/0slmj8ne+GweGJiNWEK1xU1rTklaF27nT2TsDw3DvCLdLp5dGpkC4Gt4iWfkY2UsR0/P
XbxEAtMkeJAA/l4huvVSUfJFK9E/Ngvk0Oa76xIL/Rx54g5t736oKX6MA0w4bYyUeOBkuhu6ITit
FWLqQRFovRq2WRPjO6cwEa3ao/vIynMdKJVVPHqi7bqdvFIlHdnjyGG9M/+tgaathCupWA/G+kuI
T0e20w8l6vd2RoTdNKaAE3CtUnFeXV+GBL4etGGp2zW1WeSD7uBwOpoM1FV9N9XO52xNJIacLbjs
pp6K1jbxESqIl2m/0EvdJnhNELy3zMh/J2Y7aBVWe7Yv7BA1K5R2DQkkkAHe+bVOXqYGAWimmir6
YVjrwDXoyn/d24DdL2PV/rBdi/losyItZlr15UxDl1uI2wbIyFxdo17bbxBgz5RPDhbwWvNTUBt/
7DC5ZO2gWpxsrv1MB9mVMLhfFI1XjMDbY0PCT5UQJNHBOWz9NWzVAQ/pw6R9bpYZFF98DdT8Wo3J
T46sC5oixtw4o7p4aHgVHNY20G8pQTacgeF+6FppcjJ1M1DdoT22Q1Jqv+LQBmSfksLxtec/+pkh
GKCWzvm8j/THHMzDx2qh7JpaxhT5so8x5PVnuoxJSci4PqkxenTL7JZCwIG8pgus5wzDff3R7Len
tFfp125J9qxbx/4Mx0RBg1LoYZyJbLGPQxOSt6HrIewbCdhncs2FNSJGuBBVBxoE5AM260uILOiO
9VgeGBCC34NLApDPUom3QeMx6dQ23BHN29OajCKvBrp/aySB7YHM+BMEhbqPh639IoHLIpYIgvNI
JrwfOvrhE/JLC6hfLsf2kVTjh+tdfI9xZXsPCalOQKjn5w3wz9GAYvmZYkY4Oz1Nj2Go4yfQ9eRC
0ra9Gry5j9iVkV3MfQ8HG59kN4/LmbVd99POAkQwyAyxRi0+A7h8dJvddSR78zAE21DWw1xsad2W
8xyJk7IifG9X9rNtvL34BX5z2oPqXvGGP7TJJopkjZ8HW3fLqZt6+r0ezVowqZpXrNccKemIyTIN
z6Cjr92w/BmT5bzb2l620FegSny7nXqnZ18m8fq5jCDAZL+NMJm2g6rcXCRu+x0wb0sjtXoWTgPp
76zEiRX1z8xv8BZDHh0q1Qs41tOWvrYK33gBdJD3oTIFYd07UM3ku427biu0aQtjufvNsMFN2Q4A
GaM0lhdMfphUZo/0UTJCHvQC4RrR9qeqAwQJS8zv0sZ8ml5W9gQDajiowLFXTGCkjNLaH1SLd0dK
/b31iBiXQGLZcB4WetjeVEB3wI4yyUWSnEnA1QP8oPhCMfkALcDa39r9gzUAMhEeCwOnZXxlUYej
wPTpdjJL+r1xQlyHW8zB13F8G/o0zvYapYHd40MdO6AnjNXYv6X/VCndck+Gr7BOYQLvY0gOcPaA
YrkN5AitrCxGGuyHxYSg7oemZyerEtgvKzVjCVpsOFHvEwTqEdIptrMPzB5IjG16jqi72ImAs9JV
7E5pmFSXqJviI7NBd5YYZOF+RNV5G+I2d5Hzh0m0lwQ1mweiLIc/oYe8W9jRjJzlOoStk3Rdl6Vt
w5+q3UbATFhwxIrYEUHt1RfSQ3KMXNg73gCrhFzoT/vO23zBVVPHEILrBxhAkJAEXi+Dqw7dF23X
CbxUmcwNTsE6evdVWh8pEaB5F7iM2LfD+js8EwijdA5fB4T3eR3UIjdpal56I+4EpSof5XqvWPNL
7trlCCPbK8JQkUfdQssWtITO4IdMOWVzeuLS76UGFpH7tfuV9MtXLTEHu7oDJje5s0nEerJB7Mp1
T6KDMtuXNOLb17UJHkFgw5Bm4s1JMmatCj+82HFsQRvkMrzBw5M4p+P4MPbxK660MeCZzFjgBDS5
RwkI3nrylkJEHMexCks/qReCY/p5MZ05DkFclVETticapCrMOFCookP75Y2M+hm0QZK3cBBBzd4S
2A1ubNhuIqtp94AIoVymPv4y/fVwjGPyQkFtZNJse6kaKDVC4ECJFk5jZjkP8n0zSxHOYR6EGF/l
nBbCUZbhciR7BsMpT9Da2HbSnX9FEyvGWTbBzlPBdJoWyXORdiNYQ4keSRAkp2Ruk2tj8UzyGvUC
ELfWYZac6fgL/Aw7yS7+qAfcbOdVdx8GMnxwLojyZoorvC9kOw44ew4iRMVCJVA0wEIwlluH/QYI
7kqnrqh31Kqcx4ybmjBr2kg/LWSij4aDtKf1hug+sKv7Cmx8Oc1er1dIrxmJWvBr983NG4pojof6
UZsJWmdrB/hKN61VD+tR7HS5pqbdHv4qr/2rVvePktgvBcZN1vgl/6rH/fvL//GoP8dXO39+2vsf
+q9L+P7zZ7crEf/z1f3/ukvx//xbt9f791/D9//X69/ac//4Al4Wbj/833p8/01T7+9bF/+bP/xX
H+//VeOL0GD973t8/2hx/9Xiu/39v2t88X9REkXox3GMiUhAb2W9v2t8KDWgrIcb5sI4oWiI46/9
u8eHy1tuzT706wSLwJPG+KN/9fgI+680jEMU+RL072gSpf8/Pb7ony2+JGXoLlC0DENcS8IY4OV/
tvgW7uYakM2YJb0H1TPWSMBOLBhTmjs9pMe97kyIqtwWzRnzweqKNfW7K+puq+bSuqqfwW4O+D+k
SsClx/1Qm9INkkOJJQ2L4QbMlS4U4npdiGFp+N938fx9xeP/pYqItv2tavifKiJ+CZQgIxbHcHZB
0iDY+ecvobfQgCLxf1wScf+MF0XLzIjFhsVqhVkyNuyA3dIN+0OEU+9ayWQ/cuy5n5Ugff1RIRel
xxTkmssV37fuvWbTHhWGjODWum3vckTj1P1wIhYum1HZ6vKZbirNE7DuK5Z14tJDhOh1ftUBzs82
7ql6Clgd0eM6yNSXbo0Tc9x91VfZCmbXZyS9URHjPqRDLnqgetC5gy/ksPMJtqmengLSCA7XOdgi
xKrtjAZj2K6gXNrKxcVU6eCtSTcwtvUgq/loeTL+oSOGfZulpJ0eZCSnD066NLogKRDHCoOeydNl
FEPGbK+gxaoW3KhzqMWV0jDSFxjYQ1Lim1yruY5J2Y/L9rKEeqgg0jUoKqJC8E7Gu+AVYLbqDm3i
RXq3rcuyYRpv5RcJa7y84RGoQ431hjYan/E+zgGsDgiddVq/418jMHJ69cuXRqg0eBbTqt1hrpJQ
YsBR4Us7TFFy72HobtAJZukQUAkkrZOppg+LerrL4QKAkG42P/9GOa5ir8040iELk0TvJ+7QGQLE
tC4fyYg+BMT/FuFEXhFFPTkaTd2BT0G3ZMkUAXvcZSRkHtuouUsWb12G/J891CGd6AvbJw92p5X4
LWxLNEoemH/OHaLd5wWzLy4xxV55h4Rhx06OVsZ62ASI3nyq/To92IZqYBWLibeC12IaSpr4cDr3
aYoxkIbDfsfIrRc7hDBREaUTUXgfV31BE9e8NyOrWNbHGi3bpFpGc8agtC4gycdh+ljk0GIsbxCG
qDGuo98qmdcnRKE7lI5XAVhuMsY/ogly9w51uAWEjrEDzy1HB6E0BuQjSqSEorSqkrp50yi1/gSz
B9NYkdBiJfV7uAPTArqQJwipyeMOHZ7e1WuEbxZjzNwi0CroBSNRwVzksgm/GN5dv6fVBXgRNpAp
XqCIMeivTyOy96iY2OKD1z62PD7zIMJisxHfPTLlAd/UbVGP2sS8rk8rCTskKH8vRYvKA6CbFnIW
MGMCYf99VVUSn5oArEOLeZSuqs4thdX6O+4oDJ3MCoeyI0IzCXoQ9kQjBOSNSte4kOmKF97Fqj84
/BLy2HeDr9DPvT2uMFCr5BvEIv57CDpsDX8/dPPSDOLAtQ99Qcw+jlfEgFAaNO07tJcN/8Hi2idF
LIMJD72vUROauUrPY7wgJQQZSXMNj+gZ7wn6M7LZ4o/AVt016Zl9TIG1TEjJmvjnGiwxEoJK/W67
PoRGIe2lqbHrwvtKzs5gSkhHbQFbglw51cP4p3awJveRpPUhDYbugfWEtZCIoWwOLSzYLfOVpSbb
w2QpkXCE76tH0xn2Lynbvd0+Vs3Zg2IhoHvPu9txUKvvSx+KS79J1Pu2ALRH7jpHcjdWQzEjWvka
Vlqcp2RR9xiMtgX1VN0+0cVCnW5Ay091FHK44Rtr3vo1eeXNOqM70UgJBCj01j5zsjhXCHwHgNo1
Q5ABlo9teAknoxyZDd5ozFJ1YSqCjKITNZINVNUmNOzY9tKpOWgKsvnkKY0GdY24xmdAA/fFrWLK
AeQlwLrWNuczRxam7ZIUdTLLl003sOZSZDAIhNx0hS3YlWCpN2zH9q1jtn3YyPYnbJf5nUcKsMae
VEGbp9hng7MfVPW+du0rjMr6FjTNV/z2MMOB/36sYumhf2V17sTS5bp36qg7PLreagqOAtDZ3R7f
avO+sUsWrBxiUAtN0S7hWLlt5Ce0BboGWULSN3+APA2v2LFRPtOVSCHHoeyOoag7/A82NDc0UHSQ
xdN8SABSwcmKU1R7G5wJJG+nob3uIgb2gWnd/eJNL1EjQXSGKubkqx9qF6DoEaF+d8MMmCwO2PRT
yiANS0D22+u0TOkxRNc5gH1HRFcwYIkQxnFLSlWn6cPe9905NAM//oVdDEvH8tHE9R2J+XTqR7Z/
9+gBAlEgbjjA30MbsIZz8xNHI7R6h+b1qVWoFAxKz5C/DWAji5yN3MFdSdipH1rQcR4lBxRFbed/
B2qNP9PG/6nCfb6ve1WD5MKsssWi+uDoFX8P+LrIIjb6px2XUQOKkyBPEV4MqJP5qJB4LvBSgPsu
mJpacQl7P73E8VaBlOQrLFyx6M8ttOYPkJDpCTv8hEIx1t5DQlP7K4ose4Uh7op5iUDOqGpnVzfG
uy7mnvQ5rQiHubmxH8O8Tc9tkMoXbJgDXIN6f++iJblY3mDm4rq65323/zIYCd4dFNeBGGOfwa6J
XMNCy8ZwU8UAK9h/2EqO2D+YmM0DkP39yz5o2uYa7V7IMTNrf+pokogPBVFZZ6QP2qZsu2jsUKCY
Ocq5rd/uG1WlH123Y7ETjOrZTpNxKYM4InMugJH84XaJYcMt2nxFAIazH9sB73Mpd0TdpMIY2EhL
QIsOQPOIjXEYg5FAVWNMR4pii2zX9YDToHvvAGqnB9vt/hKjT8DAoYj+aKwB3j4xDzZSIcQJnzfF
zcnaIfkE2qLuUBQ0KJdSusIziWDwHJE+R7gigmxyKDEHu9iB34ssf/Mi2uBO4DYL9BN6AIggiNqE
fyMTfuh8RUs8gdu1pvGpInHdF4HxiGsggrpCxVhcqOeNCEdVNQafhLkmPCy8llVR9xsC8CSAWebF
CuB2reDNN9rLG5ypsXcj1oOzEDoygP41wl1BwDi0PEGCOBQKSRq8LEzCbQaBhH4Ix7mJNmca9dF3
JePoO4bQbX1yYsMNDlsc62MiIYVwBoTopo8LUp9y3r12T4APVnmNqhURva42Yu/qxIkVn4Sl3VW0
wnwDZqCfcSKjhxrLRfmsguoAK9JLnFzbrPVvt9mkP4aKCXLsVnRqUNCgOD56UIYnCnK1hrVowyyG
tatzv3OU8ZYFEyp6+SFUa4yaXPTcT3EPT0l4/5SgvwQwrYE95WgnLggpBS8JBJ4p3LiEp+02d2Az
kellq3QCGKBbMfBXdftC3IpzNdZx8gfi6CEdEG7iPSQTu4so8O+MpfsI1wbhP+7nqGUwHIJqbS9L
p+hlMFzHx9BVrsv72nTxBbVmPP9ByD169AD90amDzvhgukZYGe/L9AD8IEzggqjnuGqGtghdKNCm
16Drs9XT1RZVACmGgDIGzsK7DYu9x+hWYp6BWN8hA37MqOS+4q4QHMu7mbv7OXLpZx0xc9hu7Y8q
gdoqV5h4D10/6O8iqgWmo6bHv68mxA6ZiDUIYIl+fwfwZHQGkaIGjVztMgWcZHCFz2kcFW6mQKuR
8iwZAMQehnCfpiNhNQFLtSfBFbU4jswTVm90h8HHoo5InfwqfAvkqhYj/7YMc41AOt7mbGkk/zrR
EKbTbrD35DYV6JL7ht58Ya7R2mBYvnM64sdsqCJfuW7HqxjRxEPoY5MuZ4iKr6m/zXd16OI3NMPU
R9xruPVA5r4D4oSYj3q1/iYW2DqfFLiXamqq+OyClMJSpmY5h304AnpzLvxembo32fLXEND00Uqu
W9d9bWvKcduB2Kf94PdF4boRvoA7j4MYsbuv4DyBRar+0GSRl1CG6xnnP4f5x+1VmFG1ORIsp4uh
oQhanQjC8ab+TN7shO7vTTTvXx28pBjmqNtfmZ+ZKRsx0EufdPI3mkm4PWBaUexfOJ4wpANgqMLb
ZpFEM/AmFXtzmkk9v0J++yzA8kfstsiTrm4DITqit6QRz4UgXJ1NE8ylZqw5N7r5naQWcdsu1zMW
3QIKkdceJji6cChTB+mpkVV3CFAlfI5l0n7O8RD/wdUBwcuAxvN3sTbADbaqLhnOV/jHwYCLGkYY
jlk4j+wpxfL9rBZ0kDKNkeUb7h8cda6QhyIBlgvaQtO8sQ9cJEN9AUtpA+OMj4wvUYqvFZ+2Rw90
ICeNwr01gJFx90aPekG/IkrK6Uj9yZN4vMMdOesRhyWuOMFMyXvGbF7RGnezpOH6FEJ5HFsxv0uY
vm/ADNMLQZEQ9WhKTvuwnqDeNgRmE/mW6OV2z860gCdTZqclxAlu6tnI+ERQ9AEcwyBtjrjHBcb+
1ptDs0X+be0jdmQ1BPwU0oMaEv+Icj/Mt8pQcd179lutUYBEBTfyYImKfbiArm1v7RmsEVxz0rW5
QOZ1J9VKUDL1n81S179hunu09SNacmyqSAdUkCJWgqNX4I4lqXKbwODNbQ++FLtkfz9wN5SLlgJb
hMbTibNejHUG71Aclq1Nv4ETQIYOfLqgOoK0DSnPBwx+OaDu+WmQciwbuvgbd/YJ9l0c/GZRqUnB
o8RtQE5whtGZdkMMKCsYPnmraSmZmR5Fb9IdCk/NyaGdB7jhDUD8h1gZ8zxWICmZjoK7Oajr/paK
Q1mCTWDZDf5IstlOus56+H+HPhigryvTA6Pgqr0LbeWfiRl/7LVe7yAv7Knb0vnaOwZvlvIYhJfp
v/oBFGu58lnibMZB/45rArZjg+Ij5AWxNp+5kMuBohmRo2C2nys9S3pax0X8BOqjXkYTWnz4tAJB
MDe9vUTgjYNskRPuDrCk9X965BgPLIKqwT4pOuBpWnbHJUi3n2yJ+0ejtXZ3SZr4J8MCLKKGgMjH
3UDt/DtcmxmCubM7xKyl77PFTBjPLsKFDoytPyvclxJlLVQHVi+uxLpVRjGg4DHeocnnuA6zBdfn
vMZ8wB1UEOpt3iBKyKmuFdoPGJtKTcH8lsbFiBAq8j+pO68dya1ty34RD8hN/9JARzC8S+9eiKys
SnqzaTf59XdQQt9W6R6DfmxAwBF0UqUMBrm51ppzjvVuSQAXZUoSryiNbmvLMXW2StM+dFxQO7EY
EIw0Vac41KKDov/AEqrVG2oU3q0NLJSVl6FLyCmmNzC6cto3rmk84x9J8jXngp1tnI7fWTmG8Uru
P+wwzfiKcZSf3UWqkh92hJBJd95WTxMZrqaNuluuHLc5jI3Gg+NmZBufmnIAk+X6vd6teycdsTQN
WnibbOgrQzP4L6WOc9JzGOtPbZTNWxURpKVb0adAkhl+oB6ct8ZoEkt3Ed5/ZHbZfPYZ1Ajqt+GL
8CECam/OmynR8t1Q5NaOylMjpEr86KgITG5aUklXXoDyR29o2V1sR3LdhENFC4Z95yJo/asdGcvw
MOb5eKhokggyDVvXzTEAudGU/5iTrp7WvHr9gxEXp8z0GL/D39obJEKRwrFwusS630aK9X5dOr33
qxn1qV3bLk1b0BHuoQZwtAbbJD6de3ce+jfkq2mPR67t7qYG+2QVdx+8jovH1MM67yFK3BVTfOj5
tLte63nQPSfrf1mjM9rHOe1m/Ri5XjtuZKG0j7mx5ZtXdNc6FcWmYn67JtWcvCVRqT+AVirW9gxL
hSRa8u5nbY3q3TMvdDXIH+iiKbOHaU/NjAuqQw1jQADHYaWNTnEe+jk70E6WO7MJnQ+tSIwgi8z4
kvItddXgpEHnhPB5YiJHB2Y9XTC2Yjr0saUt1iQ+g+7bPAo4kNy+PzL0i3BqaM220TTrElrddK4S
V4s3EGZKgE2tiQg5ewaMDdfuk6vewAkIeyq7sa2acNNnWnXyK6SlYKjLD0A01HD59G0UatxKkScv
WK17CqswCToYMkflx80li2bnKtz8eSYDtS6H8qdbefqT3bY8QW3RlrfcH1fWqNoXmFRxAlqIrFFr
2dqRvGL37pV6mNAaZJW4S6kj1EdpY+5eD/iacoBufdoH9EMO464xiYx5VRcWn5FRXynvcJIwTHVz
3jxBrMv2Cd2JCpA8NTCxaZkEhVaC5yk2BwaX0oyoUv2u0jWSXpr+PEmrJzoak82P4sE64VHnB2js
nbvJGosn3rjNsHXKhFqqGissobjAGA8MNCNFYNQkPk9dV4UxpjyKqlXsZWOysZWh6jOViZ8Gsms4
ZpTl0nTxnXoMn+IiG/4kKP7Lofk/m5gTVbYXJqQwEAF+n5jLygpHYJK/PMedjl7R6/Z+mq0Y1lAF
usqq+hAEXNhMVzfDIPQXceSfDOz/h+RgklYXpmPDydBdDwHjN3Cg5wytNKr506va8pL4iIzRhPI/
M3QNEkP2+8rM+wctzKxiTaRP3/77//z/lDw86In8BgswE1vRsvfnr+BCuH6xphwmyTNmzBjbfeky
QPSTZPoKC8senmrPIvcf6z5fgdJ0HfZDarXbxmW6uRmbnvkMNb9MA/KjKjuQr50w9ldRKHZ2LAot
sLJWYgCZDQ+w4UTq9k8q9b/89gzYj78LHtQdFuxFz/Nt/sf6m+ChxYtIa1j5Shhh5uBTjpmDa2Up
SBoQEBT42w0jp1TK0HTgCyLGwJ9bpBpNjS9WmxXFbibePkCHW6p6jbh8fvcfrvM/+SXxSOo2VQ/3
GL/n79fZxIdru6HE4F436UBOC6EXCmLE78WL+76Lx+SXn3VoNWk2c5H/UJF8zKHNRshIOJuYeDXj
HrdZQoeTPfv/4SFYVLnfLqNnmLZFMW57xsKR9JZP8BeEJYPtuA5llqy6PveHhz8fula0qdoZNTOq
K+eG3W6dhHl94FbN5Bwi1c751S9jRUYCyp1Bd6wyyodcltwurTK5U0KpjAm4ozRHYFFj53iXf39t
zeXa/VXx4hfmW7d5ioStW1Anfv/Na/y/OZRCEFpwHggrZlPufeQRHqiNNvFgf0KENPJg1LB3XyIh
CBRyXMbpNZqcKiYWaUb2Ps/rEB0LBly+RQKDFjPaLVhNDAocmumiBjEJiAlYdJN4se3QQVVvcqdm
CpZm1lZSN6ugKGg1qKWlt8NDUlT8gYX2TceUPpi6yaw1kWgmazV72mcdk5vHABDjTFZLUszsurr6
D0+HWA6Q3y+O5fIAWLrP2jogqH97wGeEicJF1CHvGKv4qiUerU3fAaoC16gw25V2ZZmXtuloqJok
EdNp9p0oO9p6yd9bNG03pv9tsvMhJDDINGyr3nOIZoSUncmztgUOEw2TjCVa6B090g2Waf5Vobwq
oUIqdX8MvKZPvc/aKbL5wNQlfWPADwPq398Jvx+mrtAdwTTSsZabQedY+tstHI8GpvgsTFeFN5ZL
BR2ts0TlB8JE9dFJsFGQEVus1lYnNpPmF+1/eIjE7485vwEXGbCZrZs+vFl487/finOs7KlMMdnO
MZmmLWxBiyJy9pgp/CnpcJld6+CHVvyWaBUAmzxulpPViMSXHds1MKvaTqwAx2wYrkXOrHJbmGP/
Uaa8BOk+w/CgDWMoN/CmrZ1N4LIOJM0uvD97hpCxKkSIrcZiULn791d34fX+5VYCpaubpO09w7Ad
0/VAvfz+4ezYIeLpdD/pTOSFSUsJlrbP+e2ZEPgk4kQfEv5yzWPoZvFnrZeME123ycINq81CczP6
JeahSnf828RkNBimNH0UitQCmpJhP/r9lBItKjlT9NAu0zXqTdkEuj4al0ThRWIkzNjcm8w0C+qy
JIQ0cSRtCr9uHqyQZmj97z/xYjr4+yfGquAI11pAwtgWfv/EuVa5uV3lPztz0dVMVA96CDJY1M24
EkiGMHoattxj1YU4iUp2dsXclZqctqbD36T+hKL/y3fd38T95SvwhG8bpkDed4Tp/q1cKCwroYiY
loOU1/mh6mvtMYUf50IKM0IZKNOZngc5GCi5XR7iDbInD7e3j7ucaVMHT3NEqE5XRmT732Xspd0m
BYV0dc3MJExeZ8V3k9hIlXYti0s/lDJ/1EdP0V8tAicHTf0u6tZ+snvm9fAXdKZ3f/xTbbBrhvX6
oLm4ruGQBZHmZRDIQo1bpOqImBMWoX2z2yozQaQVFIswXtp6PSJjE+2YzSTZFVBUuKOHkmkdOL0+
5o8cLRiUnCLdm19W/GFka5njisIyI/hdvdyzdcDYesj+NJJ22IebyqOjReYMK7UxUxCy5CUL3zpg
41+kdozc5ymvjecWm3a/tit6n1WWNphSh8K/EG5yjHUpjNzfmF1B+WrnuYNaxtWFOmv0yE1/3Gn/
T3ahp6rgr787gLg3/tsA9L/+f/IJLXXav7YJ/e/+t9WVi1Fo+Rf+9AkZ7j+WahinECNLYl2con/a
hPx/2Kbt65ytArOQz7rE/+sS8v+hGyxuJaFNPWhTCvy3S4h9W5xX+IRMw1yOaHw9/8cBdffnq/Lf
0r4xBf1+LDBV1CnXHYOWYVl3YS///19KJSqxLvZmRFTdH8Jj2y+WlWmjRvctjGJ3CxzriCS1080d
I/V9oqxuY6kPWvgez2e+aDhl/OTbE+IMUJrsGcMeVafksVFMqJ8mgbAXg5oJMTgykY3WBo/k2icz
tMqF2iYJyQvTCgyrOwwGbBE81xQyETMTxpgE0lEeViJ762CowZn50TT9cRLwVGIScZZqMoRAcl5R
FiTuMVuChTjnHeLPQogLdfO6y9RDK9S6tF41RJqO9htLzkEWFPu5Pt8IzyPppcmrCIVcj+DJJ1fb
aM0FANuqmTVsj0zRciR0g2Bj2mQ7CbZOohY3ZB6sNnwbJm0vsi4G+4LXxg6DJvoAyr6KR8J8Hx0y
X514b062wegBr/C9L3/WIEVK9TpovQjwyJp7l5gZ6n+2ap322PT6s8yLXdmOz31mfc3xXK8yP3uu
5qOYvCDxM3wKWXfO8RCaaUmi31QnP9P27kAuxvC3vZVFx1E0kJvSeG+ND6YKSfKX6sWV5rr1nlz/
5sqGz2ljLy8MEN/q1kAvoiSCwIWdByuSG99Lhl5NrO812BpSFGddfUA/9u9z2oOXqvbkk6El/UUP
q5euEyvGLx8RH7TV9TeDsXgOS0dY9RFVYYVxP43bdYFQgZMYEb2IO4gxEb1O2FT7vBIb1/9BLXnJ
2vnUMaAOasVsaR6PNlozZi3zMITo7J5MXhpm/3IsinmV6g1v5OoOQsMLLEH5Y5b9+MurX8O+WNlq
Yv9jGqAV3fVpftcIUozy3hD2wq1CQgsDn4AClW5NygPDV7o4ys6CRHvbWE/ItO2L6stnkLZAfYqy
2CfVlG5lCpOi03VysZWxA167RrYkyYymWD7brrdZ3vFzfi+c+uSE2rAuZkbNngWP2b+GxgK9xfLQ
J/site9rP3wBYXCfTyhu2dHKBZyZXMfAvRur4kAmloTGpXYOoZOuTfRIPbb2Sqt4I2FYE8Wzx81t
uz/TiIB7dcrc4tYWOEUJHHgLALEn3jJg1wej47dP+M5gjH3N0Sma0mdRn/jRiwNoY0POIXCGj7n4
4bf3jpUeYdIHqtr1PnEPQ62i7ARsFkYMnt6QJmjUuh8G9iUd19cavFoo+Od4tFIJKrFpG77kcjVp
AOhk8kxa9q6ZU/LP3lWfrS3wJ2LWazKv0DKVXHsuHO4yPwOhX0m/fpJOdF8DFqHedUNoYWQa9hhv
nXWkPAk/Q9YrMUQ9LzG111rtWyVucrK99M7Imosp++8xST6Kpo8385S+VdHs7uJY35BJv/oCzECv
JTIoyRR8GVQQb3Nde/cjS/Z2OeyzQOfc2JSm8RRj+TrOymtvxezjYZPIJxgWebQaxXxdIy5HsP1O
tPZjY1YPmTdeMr/ZpXlafmfzZL/k7jiSS4+sFTSEJyZb/Dz8D7XGrP2QRckWhu0x0tv9EGuXPtOD
xoPM5bYfM/OhdYczYGWLH/T3+zyEXzhpjyEYC+ALgNFGfNRlx8yefF/JYoQ1IUljE/XeGCy6Gha1
TSQ/Q9WDwC/ddTWIW2l+j7IIGGWrtx5tdZ6p0Pvh1TO7aDMQBPo5ojURxkHigdOB1W2vsmmDtaJd
XOd4LYpZ/xj7zD0bTRyuGUBUuAu7buNmuo/HnttUei6z8NbW0MlvWdpOQRpZegRUOkpWpnwrhPeE
YKejJ2ktb4pZ/6LDNNd+BS2sneW0oe/bSPkqXPmWUrKCLXpriqMGtuhBJj/rFl9UmLvrDIj9xEOW
7iEjAL3GoRBo7g3Kr9VFK1iznflVNesu4tEgfmjK05RXhyIaPpyUai30wn0emUdcsNuM27BGFZvN
zwT2YByVGxMAv+5ZqwzjT4iMjyvlko9EFsIZhKQBHmh6aznPUOze9TkNYEgurBgrI7BWscXCrVy2
BYwPRuhtsBmdhTefyfg9xLbzyBoPuDfgvPNTXXhXuK4frcL3F/fq7PHxBrSOoXlMxLm1g95ZEKxH
gVNv9u49C2BNQkqZKHeYeEHfni3rUXK+SkZEMTEDKyWGwlhR67JdxAh+9P2b76SrRbhszm30Fnby
Q6MsjeVxwCtvk5vGG7Qa2L3hF3kQu02QadFVDt3OrbQLvIb3xFUHR5ICad68eoJ8UE0nJkQ5yRcw
RqXuNuBkFg+egxkTZuIVR0u8tkAssciD3EtHCd+Ow1kbs3vI2vUBL023LqJo3tdqXsOsK6NxRwaK
Nj6+5pYHz3hBDfo/0bm3kRQBgy6PyHnHWDvPd/2QnFQqDz0s8aim0MBJROE7DAefzRIMdEEK1BYR
f616wlf5A0X7pBpG3mMBk5GZRcEdrM3OtmIQ+9iXxjbOvJ9CZU4gIusnOvprZ/g1H687Wjz5cM+J
/M1F42wnYWinkIwDLSq3CpL8WoekoeXvTB458BSSZ0HPbI35mxFNakHA8SwKT608pCyUUaAswxPS
y6HywduDV9kaJIMRJd9ss4AlF94bWJS3squ3MQSb1ZDICSpxnuwgW71Bh99iLN9m5Kq62TzVjtqG
CpsGYBd6yNTpXzpnOLiFxcWvZY/9FZy8LqhMCJZnnnGCUnDr0wOWIDTmUeg76XJ1yFaD7Tyyx2Of
Z8T8oU0m5Y7qAPoYxGttAGDQhoQj3d1c+MESqK9gyfW69mswm1UNSdafknujkI+1WdxPWn8TjnrQ
4mqjzLB4Z9nHKu+dRwxh77r+XRQmcZ9vYzKPbFAxos/I7texWR5GvV/jj9y7MseD0HAinGv4NlF5
ievL4H2E4qgPLwZPdFhaaxxDY320p9fSJzKuT/ss3fugRUqjXE/xEGj+i4nG4Y2fONjI5ygChVeY
1dhFojVfJ9+dFSjdfkpze11Waj8aMa+L4iNdCryOqdFrk9uLA35d4dpY0JC2R7BTYCTC5u2ejDlf
u0Oy0rX+MR09h5BijGEs/dY9HqUeopA1npPKq4iRDCxeOBgWRNF8Ckqn0K9KySDpra+ml4TkQGp7
abU3Oo1kesSpW+/rHLYHGIpA2jBVvOoe0hPlm/pR1pJkM/nKZtDgSIgjuO5DHmFW02e1tZ3qGWvb
pvOAibUXQUZ/jsV9n3y7OuhfI+O01Y9tLI7mXAJcA1A6Fx6KbIcnwO1fJFNF3+k2YRIaKCghczVY
jYn/Yg3NIaF0uuI+IljVhsa6xaXJFhNN594PSaQPhXJw5Mu1DspE8V0gQ3vbTu9X8L1N+9IXSufQ
Mb8deHvVyEcwTNJQce8+EOwJ93B+aCpScVdJsIlDcW/XDTw8vYNMvlg0VXVKUu0hL/0PNXWb2dBA
ohq3bsoOY/XTrmQQ2rQORWxVxxyGq+Bt29qLmfMZFzVjTi5o1R6wNQWLe2SFRHXRc7gbTYMqNe+h
FLza8fiSueKSJ8aJ98R6FNQ1FQh1Uw8SEaNoVnuhCcUGGdbxtBJfqzXg227USnPcYlsKEqlxKjiI
RU12Nz5JDJf1sjFmxg4kG4MQcf+UtvPe17KAVoftMwZaYBEgkxFwmsvzUAoPTz1xcmfonr1CUev2
egwhYt6lVj0R8baDOu0+24QuYOz1L0rX5t1hYhdkytCvUUFmj9FFuUvIa6+H3rDKQGP8HjhQ1IAw
umJxi8iTG9agiIgvyRq/GDMk+5Cz5CLpwkfWr0Twx9lXMeBAfG5mZsqruCpG96ZNKrupGYCQY9T6
1hrKAqcvmzxm3aKW3oVA51hD70H3ZhcKZFcS8VyMuNRemaWGRCBo9gZTrOBj4aoPodE0JsPY3n5C
Zr96niSsWHnckXWlPIRMvDU2RHlM7/MeIzcev6HfeMQYX2OPdiDFTP+hOf5dqmMKFzYVuyGy25S6
81aMWXvAxO2t6gz8MuHhTV1BWffDB7wgOhCp+honVb0uy/KuGZido10mKbTvphOBY2HSkEmmrdOi
/DQIvt4ladT+NOy53XvA0NZCN9bkyahdTXMmKZhqO6/SWtAIrN5xWhz8LSMrmfT+2el4kTUk4j2l
a0d7sJ6ExmgRZa0C/a/v7bKEQSE+B9FihMG8vE8soQWjHDFztg7xjqExD9Q/u9pAs6rrdD0tUcvW
nxH8221d4sF25lsniUe6zX2r+2wTcsE4AcLGXuvOwMos+C0OPjJ3Fr/MMjsDB7oxeqLW5GERvcs4
iuoRCYTurwLUN49lfKOO14KEZnfXdXxt4cyClRqs23ZaLFQGxEh6ovajbsTb2BgPZi32U+ueKyk3
nVmCRS/aU5Z8S8t7b/R+P/ruNxaeICuzXw2rVJI2/GTf6V4UX57/Eo3GCziZx4Y0oI2h8MjyjC/N
dT7tpv2oivbd1foHQtUpOBJBorohiD47n3ikVqOeQKqNKZlVd2ghsZkwxpPkJxmM6RQ7VULib5EQ
BmgaNsa81dSTd88Yc+NLNdN+fkWnJfgLaRIdKA/AwLMbBfNRO98Dioj3Zv6B9yfC5jyQTbS7GzRr
Z8NULYdR2F40W7OvogVmwlKzLQYvcNf6Q8vrw8qzo1D1sUj6HzHWGeSEueaQcVQg/9gcw9RCdUeW
LLzmJaHmMr+GdnutAVTaOcVUPf8ckn5l8uJdx40RrmQGZq3jda0cirZp3LAZKAA5uKMrf8DFhzsX
CBDk089RG/b93GpnAI/fbEcTRpSecjnc4Q386XeOxDELFGRm9U4+l2/e7G51J8ZC6JoU7eWmbLw3
LA5cIN0julCDp8HItXZFEKXGR5J2d0kc7u0ZLu7yIiEBBakwzTdku2hWoyAX8zG3/F3TsrxKGcfS
ME/62K/0vH+2kZVWceHuQoDcsLMDLNRBgkDoEkywKSVXPidV5mChQWNwIyZEvSle55QlPInFeMNo
abNBMY3dIe4dSin3k/DKvvDaI3DIZ6+rDz3uHmp33Nx+D2B/8vNzRIk6DaFx1zTx1Qb9iSvjBTLi
sK60mpVvduqR0KRsXVbe9We3mmJKUXan5VNL15p23SsVUX/2pfiyeNexASYwRko/nPhM04iHXIdp
BLBg1so4xOaUsBljKU40M4ZPBSZF3btjlC/iHLiEFPPyMs14NCXu3lQ3p7euFsexhuKkfMNmd1Rc
rvu0/SFZneGrnyk5l6zonuJEXfGU/iIk1HFi4oiNzFqrAZo303MUOuSrmqhg0ISLhRKjn/RpSYY0
0dZNZbVPtVZ/kOGCcmtJuegteBi+wZmHZNONmlopU92GimVvJZSlDtolP3zL+ebRnNZjJS+xnkAm
c6qdjrE/IMXnBBbq36GfWeMyyjVUK7BN8UtoAxAExbDqR9s+2wxzrgOPxtqgRYbI+Fbn3qGpJ2tb
WoB/MBJaR6eF7dlnybmf1ARBqMTBbYhd0UGhgVcGYQG4FupK9iQb4gXFhL3aGOMs0PCJ8FTBtGa5
wFfB4i/bqLu7tJ+27jKlwBlAJ7IfOzcIcSKxxiXa6mGUyU2iuO27IXKuHPLZqycY7KX0ApzX7xit
yRiM1C8dilRjY+3q82669narngGzTZ8aG8K+IWPvwv4qAYYkMvoyRZfsIqxxqz4jUebFNFscpse8
Jh+hgdTPX2BpbRKWj0U1Nmevtx8x9631Tu0z13F2QExaZX2bCbMPqHabwk7ugSJsTZYbAjagIfPl
fIn7+hWj86HQmoeRh3iFy/wBh3MIYs3+7uJmt9QopjNuQv0cpyfNANjkWOslvWg0+ZNnfpndAEUz
33S5+eCXA1KWhBrWjz/FiHNXyOowNNkpcYt8L+bwIbXkBej4TleMpiasYfuh49bPl+tCEOWhKfRL
4cI60aPBWmnSTF7z8B0R/iy6B794gH4NAtHeFvVs3BhMOXbEnDPfATvB0obQ+zG3WLxaSKebQQeF
JPOr1apLEv6ozcdkdttVNjOTa8y3qd40xLGYyzHTU/Oy3BBgrloS4gWtMItwtJLdCLLFddbPbww9
jmRm94bBCARf3pFwAZZPdiYoQz4OZIGAzdjvmk7mrczgJDhU6AzqMfV5D0kNFKhzPghrd7y4/Y3T
CJbHdAXg61TCZX1qIxdWBauDeMdi2N2UUXLKK+PoOUx7EiZALfH4SJ/YqtauRMGCDFiXsGPG/eSL
tRgHVjRM3qsKSdDY+NxHzSpopRFtNFijZffeareWqTTaGWBSQC85jhW1owBfEf8OLHfmPJpDglV6
pMa3OLovWCWFTkzGkBlJ9L08YA7+DCDfO63R37qcs5gkJuP66TpGj8r1jq1rH5xYh/0LoGzYDf5r
xv2jQv0eGuBHZi3C4QD0r84PfseRPHaArlhiMj2lThhU7I0cufakWi/DYO2kvhzQ/q5UX8rIP1qf
HF745jCYgNkwTt6vlC5HYwCasUsCYuPaWQB7bn/MCGiAVyshzYrHWP0SxSc+wClfchA/O684+fA8
DHJrTvbeJs9MNfQi2dVMoXVrDpgrXNvc3rYtbYNhXC1f22ZDzlitZHFn9A3wdJUZxaWBS1pF+g6f
MJ8AuY5Qf6BbOeF+AAw6GwHq1Ntq8avrZFsaXa7ckoGKP2KBCz4v0LHvcrC/68zp92zu2JOQWUnb
YVPJo2d+5mxuFFO8GSrxUOQ09Y2l7XoxLDvtshsZ5xNpJzyCJUtoMH0qswlKtuOt4CXf46H8UVis
HTZ4E6In3uXesj7BurML/QxxOIDlesBIiThRxMCmdfFaL6Fo+SqHa4kSEo4vhpls6+hboSfIxRjy
Wo63kU08fvFSTYqLC+qPTYtgrnr9OFrlQVMP2YAcoWDeO1CK8swjfTKcddDLBDGDwXxL5u6Q1ONT
Lj5y1q+kg/swtEBsYJs5AMwMOOX2u5V4+7IewKf67nNvV/jLx/xctukukfmp6m7gkKonI8Fqp2l7
9sKtjErRKfqBGz7CeTxhlFmXSoOmMZFHZlcTIMJMCF78BF3LOxm7QEdDXoQPo/VUwqYAG1tcgBlH
3UcvjhMD3+6g/YFx6ACBpOtBP6LzGM2ZXsoyiLZcZizlKQPK+Jh5hzaZSeEeSyrkmNWKFIvg1cuX
fL7lTgEh8UPjNZ6e6+qoIEKk1BCxerKG9ILbL9cnXiLklpHMFpdzFgUeWcacW2ZpDQFKART9GZoq
8FN1T+aPTMKrhx4cCeBreXthxlyNy+h5vho2beRobvUyuhPsqWJP0y4197GVXBt5AT+6bEsiBW1R
KjFdS7whsGxxcKV9Q5z2w1deAexrYimPPNnlyc4vjv7SakB2GBdtzQTvQv1LlS9mi/C1SQTvwNp9
kAU/CjmIHP1TKvJ9TsKL5azxqtBeGiPddAlix1CwGJEAuTfvptrcV2O99vIegefasNe3jHbSH9/N
9B7v1FSyhsVlaJ7W57LceUm/ZkTcmRwsJPhcsbX8OWAFxw9j9h5jFwduU9wBVhCIFUggHmvWSPFp
gu2LUUGiQljFZWCzDEgy95VQprmp5n6/BNgooTZZxS44w1mhFgStAWaKL1GPr7UKwaYXuruJRZI9
DbEHZYYlYvTrFELxIQzJPUndgzI7tTRo+blmeRIYsHM7A9FlQe2ti8PP0ak+TAIRc9e/2oQfX9Mh
L48+6YptBAvtMvnNe6beiFSzIKNtv6o8OTfwWcw+Y9rTs2sKaCExc93bFrDlwm61DMn9ado1EGi0
xlnV0y3EzW9MH1op6YStNZTU5NmydEYce8vqAZC1O0VQbjWh2i4j36eM/kLOLWmmNNmwxWpV1OdJ
UvCXWEleJuNFpldT4GVB9YBOtam4PycTW5g4F+ZwZ7Rfo6kdkqo5CO/T75IHloMC8roL8ZN7Lszd
GRA76MSGSXJWsWHtsEA4wzcxnkr7kSn3FbgC9Xc3kwsQQJYgz61aCeKWqDMsE/Od+C9JtHdvqM+E
Q2FmobJJfL6u9DhKikOazxdAwz/L6AcBtQ6uW7XxBTvPyP0nW+mWV+YFJrOoWq0zaziz6fAhxWS9
Lll2VdhtdivDJnt35tDZZpO449nCB4JOwqa2ncdEwtfe6bN5nFxUoLZ/z2bWr+KEN3PzHhcw6R0n
+RW27GDLxcUfWBKTKBxXWbSXLVgwgiP7yNPqIE25k6XBdJpxKJDZZY8MawNYnoHC22g/Ks1nQxk6
LjCaa5750IcIhD2x3OnT0XnCS19hzy62bGD47jt5mFICElMWkXFKmPj7jCfXTYcmotS976f6Z2eT
H2rnHhgULYo7s7fK/pyQ2ombGYpRESOWaHCKg+tPl7Y35cZw2TnIjg5yBF4s76FNPsw93Udvx8++
iEwgGEw54rDWeZ5Yq5gWhnlfQLTyoQS4yW2EGIJoN5L1TsxPP54TxqjRRMuprJvkPFp53TTuK2Eh
o0d6Er7SGPrcQv58So2og73ha8dC9lCHnYm8q8voPbCKZl+76jVSfBtytNTGal7HES5cbH/6pr3N
MDOvTEu8RPpMCya2LRsKMzHfnEEeUIi3kccd2MaHWuhnKGFXFyZgTvAWkIFSx5T9ESQU47MidwWn
UtN3PnfSnetMhJCiwVvl5N0PZcYOQR2e5h+7+vJX0ddWuhFMSXYtaIY40EXqYgIvTEEGy4lYWNbX
YuW2McPLLOa/G6RTuhsdEji12YH3tZ0NKo556i0+U4vqwIwWADWr4rzE3rKRt9q1evlgm6J8qAwE
Up9ls7cavOzOLHErZU4int22vmRjYW5oNav17I5sOajpbYZ6WaZcMaqYCT09SqYuGyb6xt2Ys3tz
rSan25tzjlZN4nLGNSGS6V4OEo0cO6GxrQW9sY5XelWYxiOQh6/e643sWobYSElXVub7iJvymyw7
SFoBd7cemTTlmWy+50QnbhnN/S+eQSDEodnf5ortumbWMF0pUsTgWpMXvJEGToZpoK2aNf4I1BhW
xCFQsJrAY1xRE+DN41zcNY77MpCAX1l1uE8xb2zjvvwv9s5kOW5ky7a/8qzmkAHujm5Qk+gZbIKk
xE4TmCiS6DtHj69/C1LWvRIzU7J8g7Kysmc5lDEjAo378XP2Xls+MXJnMF1W3akTs7FVxGCummKA
ilIBaLXn2H8M04g6N2uHz54nXqOiVu2hcAYbQPsAry9k6B2id3itiiWjZaqp7E3ctNFgHPwAJtwK
2yGdNifqLhSv/mEwVXHhGDSdyuDAvSALhvPGsaj1a9tb1cn2I06OjCPZb0eYYWxN9HqMXlHXDeZZ
ZFCXmc3QXVnZZD/2uFHLtdU0/psZj5JkCxO+sMg0ZiHONuAdQepHnGj2RGPR9w2iukHgxjyLczBM
TgyBbvoRBm112xdjwwBlLjfxMH9ugyLfQRDJXn1cSMT60CxiFNtXgOdzuH03TRe6uKMo3SwGSNxk
vBVyMUZTWIi1Xw/iySpgeoD1FU8t55qzKrXzS4Fmbi+0La5yzg9UOBUVFbkrSmxkYmGGS2vFrjgE
zD+zoHZ4ry2inhMscTaMn31VY4VVXrHk8mgGKgHA331hXqaQQ5kkjsp7qSC6bZlom3oD6VOczLLw
nzNtWPtkJra3r7R9Gbi2uTOpD450qCmi2EtPDRiiB7cH0S60cK4b3N87J+sLmpWV7ZBfLv0rL5Xu
pgfIckTYRBgkcSzZagRjwHHC6Z8zWHxkOOKBJLw6M2H56MI86sZTFxNa6VurBVpHceaWWzJ7cJcR
S7EpUa96qC5gw4QAaS6RhKglkmwKrzsawNtOWf116oz8vtYzmEpb7rCDGxxd2gDu+RuE5rzKHOVS
0e5TFNjh2qjMBy8IZr2r83g8qBwZd5+2xN6bKcmeG3YxQrpTZD9o5l9IQAEQnUzBS66VAHnP0MmW
lrUlb6EsaFEE/pUf0jXRmd9t2oTUsQQd1ZnV2NdjUOfsmoUVb4MKakSBhJqTYulaDyojm4MGD2bl
hlBd68pJ044E2mBhotHtX6eISLaG4SWwoC1RAspAp9HD/dm4ilwpURobCerjBrv1tCfLDZk0iv9t
OSAZCtFNHwgGaG+DbIxvKs4XtXDJAaeQRPQxBG9xpacBu3DoXVZlfD36FZbCFONcAUK3cyWD3GCm
S1wJgOt9FT4Cl1BHQjcehrKoT6oFtinEQvdPBPxoxwKyIoPgQBOpPa/TwHpclsIdPof0JKpiuhsQ
ZYJX9o3bMBX2HnP8kgwQ8xQpbZ6BcgWC16F1T8fc2noSEU1Mf+LG1KK7oVMFNKPXUzyg/wZ8tIkG
RJQYK5QN/LjN7yImCcECMc2zfDgPUmJDvQH1ZFWHxgbOh/eq4oQpje21u7Ji6ss7xFClVjweqEqn
l2SIJkLLhueyY2KOERliGzQg4pJpx2TjXFyRAM3xiSQFdN1prs4incLFh5Rz1IPcTz7Kmcb3zlyX
AJfGc+t1adbHmnP2TVWo7pKhpdpZ9ThdyqmBRN1mvGOJxvgKI+gWeK1zKbyhO0FUGQFy1Ok9FlE6
ThWemg6ZwthdQdinyxTEJqhk/ul6bEfyApZubCui2ynX8jRxb8liI7dvyzgJhEc03seJl90gIu8u
euUGD6UxmXTc0keL7sI6NxpgPONYHnSZ7/xeDTtAvABRqRrvfLt79IXpbathaY6WUwb9bpB4W8s6
dMZV7bS0k2a3rQ66Bo9nj4TdYNth8h+W5o7yhzlSxlTCI6N1OzMgPbm2hSwrpwvEJPl8BOJz1dQO
gNd0/kyjh/5MOeAZDaS5VtmI9mIgCWJ0hLUdK7AMuLM6bGC8jWJbjUDfa8MkfEeTXU3jzo237pAV
GwqGlk2DQoSormo3df1ZTjcPuonF8WUOPoswtRQLtrN4rjmDbMLST79YBbcuEAgLZO7b5iqNF/1F
PQ44rUM0J22dB69FaHkXE22/Gm3NZpYGSp4k25g+ZHEU5OaRBzQ9AIp2n/PUR5zJUPKEiEPyQdrd
435xmPJYwrgyRcTvLtND0HaaDkw4Omfm0DMEGmXI0XlqgxNPG+dyWNwZWqcgvm0RNlJiQpvfJpWI
Dy31x4qP9R6yTDeHGmXdBDp24TWFnkXMadOIyCHWMR9PIu1aWkao2K5cM6O3PhTjWSIATKz9rpvX
ygUAT+xThuarJqqhIvX0bcjr+KQyspxKp+dIlkZkDAaDPx7RvzLRifj/kcNhz711Adegvk5huTw3
I2a/Vel05mnKjPplAsL8lhJNcfRnc0q3bmgwKZD9MoEdw88oMOwTIJR+J2hAHUXf4/8m3yu6MchB
JzXAas+Hjjb5ELXWYR775qkN53AT+jbVtMyqW78js5IeVrnNB0EVHY1PGecH3sTSoGHYIvL41AXj
/AYrLb8kkBJMazb7+UoIdNqN7ZJvYKL8m8tRb6eJloUviPulPprmjZ6xpWzywdOnMfQPY5LmazDi
7RlRcNZRuOzw6TAWl3VTFZs4mabTWCLn0bF7GzCf3JGHmDxhOqwh13FsPcfPWm5ww21BKM1EUI3V
pwZm81mdlIxc3bG9N6FFJ6sxNjUNutY9dzymSslwI53wkQ48YgRz0ldZnch9W4juNJoB8+k4hcWj
wZYcSvjS+IHJrDPKrrmRxrIxjH3GLuRilethpqFlw9nM4GzyruaFuMc7Y1xE0lLPOuRiRhKMNu8x
VuugoI3nMRoiBXkebmB+Ndw7x5wR+DhJsR5dlggQtdYDi8lzx1TxjLEwDBJaC9thMKYd9NTkMpgS
3hE4JLwLIJiHL44/+TdeeJmRewFn2bevibrJj04Y6pe8kOxOwUWdznv62ZBJWkoAHcw711p289k4
r0P6lKorGLic2z2qQ3IrTEshqc3P8b23m1b7eF2jYB556T0ZauZAgXugQLG/MpNQT+wcwR6tYhYz
LHHtr35tBPddXkS4tBJILw4jepwz2jQo7BNn41Yky2+yrChXpqpBnnrRPrf0IUzje5P2X7f2Ziu8
9uRxAVeTPDjuKj0wPC71TGgDzfs4XDKh1DnmNdDFNpl5KWREr7s3Sv4FIwfCazr59vT636v7/8kd
sH8tr77kr817C8HiQviXh+B/BkTUUlhp/t4dcPGl7eMv2AG+YU2/mwP4g+/uAOF9oB5xYMT7Cy/U
8f5lDxDmBxChtoXRDZOl8hTC/IJqKvrP/7C9DybuWssXjnB86kDMS39ARG37AxJ/R3nC+0YexVTw
D+wByvzZSOmai/1MKQyUypfuUnH+7A5gvjYVrkfGDeip4i33W/+pyFVMRkjY7UlJDV/Toq8hPSPM
fQrmDCGxR6byJQbsmlLEz9S9o2fIxTBVKKbYB6B9T7JCwzJXEznInquQL7OqmFurFAj0S8Wzvwk4
VT0BX7EpSzwbx7c/dq611h1+623uLnmZqR3QCWGcWe4s7KjiXLapQ3OY8d8nrhopYTqbmTaQpmrs
c5uR5DJzRSsTlpY5rGlyTNnakyOI1MiO62RbkmO1SyOFaMhmzEEyYZ4ljzJDc7lSTg8Qqpl4pYmi
j6TN4mTQ149RP6PkdxTzFkLigfkNqXEMSHdEWzDM170fFG/NHBlHKIU5hXw93rrZrG8COyWi1ZxF
M+KJE9mXPC297gE/DkAviZ3/shU5ycCCjWI1JGq6n5g3RdsRUtqZ76dxvoP6ZT1Nhd2TYIH+yN/V
RTA/6iis6Kb7RfVlTBu6im1q0JdLl8H9xoFlSH+65ySK1qx1XzTocEJMyAyACVjFNtM+JD+rGgoz
CqBCd2/QHOL7UPEx20x60HAK6BzuOoHEQB6gORiXFs3Y+ZhMOrybKrUUIfkwP/RxVkLa6SJ7JOGq
oS+GZb9r11nbhPcEjiPAo6Ly673uPRNnZeIAh6kcYo5JUIMZTvyorcwtvjsiB6fUMlH8zYV7Rjww
BIiwT6yXrvPlkVk3jeHB0qQ49likGfdUkcCtwM/h9solbHIIRntXgYQg/pmuD3CKDmx7GsSDWlsC
MuSmZdpFwohuK01qQ2c9+pTBBBEiD+KQKPpNR0nrbq0KFhnh03Xp0y1quouulyCkUQ3wHXqyT4dD
h/H+eQmBfVT0NnhmvHJ8VnQzaIuoFp85zSKa322nxmANZpdHiTPHLNHdQJxkGwAhgN+yvlFkhz8Q
Mm0CUgNjhDS7MFp0PK5zl+eJEyHmJKqOWxUm6bYfihbrouU/EgJCsQ4OzekXJwu3ntC3fDkpdwRs
jGVnPKipTp0DJO8QmWI6TPti6IB0D5JBFNs8VMlV6Qvyf8ls4sSG0YIZGF2jbO0IzRx/ht/N5CGB
TBvqCn9OQnrzPX1dQsniCeDpukUigeZag9RcR7lwIyANqsvWubJA2HbJ0F6QL8U0Jg2BmXAW9dvP
Y1fLh8DTOthIC2TBuqp0wGHcSxkfWRJjwz6dqayOZQ7G6Izqv9Nn0hN5QrswYRyUCway+ywhH+w0
DUyyDoMLf3QNZ597bpGYzZRLB7W35hTNeHKK3XDYaARJDgbnLKDXA8a0QKzbzONxtKLgE8k6vMnm
TBr9Jq7i/gYZMnPcmILUPox6VMNHYq1SFDCFXJKSSNckfBDuFa4/PTePmgeB4PFyYIunPO+hdRNj
ySjZgx7gMQtJUrrhSNrz6hSn4HZuwkG4MM4Co+kB4EMqRPrA0GVPOJyKrlLpx28t4zXoOKkP368Y
M2bmMk5ls++d2byX+My8Lfaq5GtKhQzcDkua2LiSWJZnRRfrsy7n8KXvWvkCrt7MUOR1i0aVrDF/
TcFl3hetUBvAsyEzdccy7L0nVErIFWxEGkPYf6jqnPDBzUVTX3SWGbvborLbB2zyCFs7pSHex+OY
Epg7IsRd2ShpUtATok23sBOxdgiyH/DkVswomnp+9nuLwTEnXMa+o0MRvqlIghUrWcTy0+yosKFw
tqhnSaykB8ORFReWIPX52JbWUsOhyHmoVdY8yyElh06XS4+thfMOnNdSZbFuWqIJVhqfJ0EsY9BZ
W3dRgu262YTk2mVWcmaYhvtWgXcA0JQEEppQzyqO6yby5dYeLNarOIgoLpsmRWXiqdrden4vWWSq
Kh+ghhBbxvVxBhIbCuU9xmwA1t6AIv6szQr2gVUlDg4PYfTNMZoDWEZRnGr/rC+r9mujaZqvxrae
Fwl48KlxPa9BwuQ9GW4Joo98g3mfRaFznAM9PNtQKc47BxoH3YIO6JIt+nVXjuUnrbz2cmia/K2r
Jx9sZwR7qDUieL+g6qyvEAaqt9EYTRqzeODZTIYMcbcFVBTDXrZovOosHD+zfLvOyuURfbRbZQ2f
jMTybmfPaR+8mizQdR+P3TX6LiKG05lA8JQuWrImpcFkIdapvUcmQvc3iqfsbJ6C2kCoGE0lLhqH
rEQiP3Gm0EQRYoN/EvCp1fZ7hdr6I1FuiyeLMKNgS8KzibehWA7WwBL8p77KI3cLCzT6kjZEADHG
TDBizalfNjuP5B203RWsBiYyyfzG7+k1cn2P8PUp6ekCBoUJFnmCdkuoUqHHUwSEItzaqYUNKQx9
Dv6A1/poXVqBCa27KVJ0p0YUxeulJ+p8d2X/I6/s3xphfyx1fw3g/x9YFQtKxb8vilevGfGF+Y9V
8fIH34ti5wP2Vg/igPB8MAiYX787ZsUHalHLWagjnklpLKlW/6sktj6Ay6AkBp0iPc9x/10SK//D
UryiVDRR0bD8qX9SEr8viBdDrm8r3wYu4uDAfWeXNVUyZnXu2KvUpsWFuYQRTffQEa8S9Lrdibn5
7qbm3oav5R+W3f8D8Y1sxqJt/vM/lsvwo2+fh5pPhHohFAcEuJTvPjEuQZQlniIKuBZ3ykqxKKG2
MJJPiA8/Cp/OZdWxzg3ywe/sr6bUt0lcPU+kyhFQK3e6s18jOsdpixS5bh7Z0JhfYfbaqsb7HhTx
t9+V2/Puyy70Eo4eksqc6gzbzc/nhW5CcIgEQtBpGhh959lI5xnuWxSjyF1xTwt6sRHgPq8VLFXp
fEO1steRHjgQzHdTWTgkqBQo5GQAtL3XdAFGBFOOEM1VJqMnO16Iv5LpRCNr+Rm9zg2WYWRYkGsl
+XPH2TuFsddu61SShDIqTA2ED/Zd2N8VDDA3tpvT8SeRWpg+HQvkc8+jaK9G+pZMAxZzl2FxSrYK
0gXZm8MGKYzgIL/utCQ91UfgqcUYXgxwVGCNLm1Ft/wM2r/b9HPGRLYBcczAv/HIuk2sm7rtjZsw
CAkGEUW8oy6XKHEZKdUzGQpZZ259o4WL53i7IKediC1xkq9BaqSvDZrcXRca46YVqIPszsDqaixu
yfhj42m8VnnxELXKP3M993FW1Ucb32VJJ2vdjGiNU/rRe0wDwAPreb4wWQXPkiG4Zy8DbgttbgUT
U62ATROR5QkUSTqudia7JzYO4+j39V045eYtpNqBFF3iaS2jx587ZOLZBz63Dya55/75Swh3dwpN
wgwZ19iXMa1rIsFfBuiu1wTqxBd2YXbWhuC5aB8zEluleZTCm4z3SGRlumlr0z6zfcamKwOeyLk3
ZS42rjn6SB0PiTpoCFZHj9PSjV/FIsAbyVSXN1DdxWmO5ghunD+LL7gxgXGV1ryemLbDFC7yrZXJ
awaJFN7tXGyKBtFHHOnyyjbQU7HJoImoljlBipovgjJ6mU3ECxRe8EaRHb4wtP7STC2JCj2s6nXs
RO2hcvLyZsaau8lDa1zjOmCoAkh8U3NeWMNJSTa6j8Kd7blfIWTHX4Rn3A9RJk9LiX0BBLshXNaQ
5xHOJ3cus8faacyP6YQCIDKJYlqFkBc3lQzVpe5o/4pvwmE7gdFeuBUir6C68jEIfa5Hmk3Mo8hC
88LFPeKmZ0ZMi5BkCQznGlmzrpxTlFjyUxu7CRfHzs9yjSOgqsvkKgiwmaWZbz+7OJaxY0722gQ2
v1NjdF3aGc5Ou2C5yX2fWXIS3tXmeIvHKOEFDbOdbknUYowaR9gTKkdTTlttswl0lW3RVx+0zset
x7zgNlM4r+yuInO2UOWVYfrz0yTc4ambA3WTkUICgCtCWTT1UbAXuIuAGt40RdOdawc9Xm5PwyWq
A0XREHnoyV2y2DvoBit48M/g54ErY+2pgB2abUSYkZgu48G9g/n7omSjwN4uKVCcsdnrF4kONuD2
ps8DSYZztZPagzvs4O8aBhdAMD2XBp63gvncjfVLPyL0CLVynoKguc+hpYIVLbBhxpVPZ7fCIxEO
mOBV0X2ZRV5dWamnDq52HhLg/ncMMpqbRnbBVdlY4SVLUIwft7G2aegV28aysea2PoClEv0KMAbv
Mzx+JHI8qzdVXSGciYvsWiSEubplRHSlQ5g3WiYKrbgg9DmovjD7bvZlUrZvTJghs05ueAJuBPQ5
djsMTG35WFfR5ykfuZZde9tOprWHS6zOga26GKLNUxtS5An1MNrmvY0Mk4DJoAqB49TRIVVMZNeC
mhgngzke7UxYZxiuwWOxQL5aY4EXjhf4UFlgBCkbLbo9RZX7yJAJtD9DaMCT2HfxOQEWwbRxURwf
pFvxXjd5r2iP1/JgyoJ5WWIw56uDNAaxN9UkHdU2WdZyrMmaqavuyW21Fe+yoANoVUd47NbAM81P
5VSOXFmiLBWH9MPcMjI0MagnF2S17FsX+HsQZy+inQTgKq+EBjWQMuwr2gs+ORzPthWWO3jHwab3
/UisOMahqGqlBsnN4L7IHEjSgP8uPZlUN4HOUmYW2XQIR2WchQyTAN934uscx/W4tUmKp4bvLGRf
EUz6cqqGK+hh0bGdm+ImTDiC8FifWZ6fpDgrK7kybT3tDLOcN100il3oSAYwue3COPeRRrSR7V/D
ZqQl3OTZkTP0BhsG8eg4ijnc47HrI5FcpvAE3qAA9teQJAd/ZxX0pXlrdmZnMNoSCdoeoVAdYXnp
0D7BOvAvuiB6GxgT35e68bcGezw9Tbc8F5wM6TAgMjgXUZRWV1XnVPvlkAA0zcIsPOd9fqqSQD0b
E521QJIxNKr+o6AVdYwmt0MDKtW2Yi66Jez0NQKye9WMebl13MFaZD5H3O7kQDJ2vG5QFe0aO3/Q
DKyYxwHQZjcoo8MUF+Y6BGpGQ8JLINqQUzMVvcMyMQ1LwJFv3pSGQE/DuYa+jkenS5LszT00xie7
RD1im/O6y/ydn9enqJnjq3TALdKnwYXHDgQoZOAYPtqoRbKeTbJLoDJlOhs+MsuodmSe46Ig9qS5
Cvz0ts3pWfJCBBdG68sHSd2BQbcoTrZXqwNwvAOHFw0goB3Q/LaGGSGSdL0LMgst4kgBXXcudm/o
VOW50eBUshRtp1Ikb3FDKjt8lPK8htdzHzc8pCzZsP3I1+noPh7NpOrHW4Y2GFa90GQELZV3mFqS
3wA2R9k6I51hN88R3MXGGS8VLDfsOG8oUgA2R+RB7LJ8vJ7sBg5oZjUugsTwUoN6X3kZ8TSNgx3C
yBNoLt+kAqS+siU59tUA/nSTdUAjYV0Hh3rGA9nQWTuPALRfhARrPpDxPu8aqCDrlO3vXPcEOoBz
6MadV+vkiIy3woodB7DenebVGBcZAtjlcivycrgcINjtJdG/two7TDt0EQG+4cehsQoom96wnpUp
9r5cDDoANFCj2OZGorg4eCw/2y5s641L1MR5SRTUCauus/ZaqS5oujfHgoDT/Wy714idED+NJf0r
L321VR3sbIMhuxsV6EiRSXewIcj+xo9V6IkX0CKhoZPDtB7ocx/6JLaurDFDC2/HF5FCX1do99OA
DhE/PnpQ1YuXAkDoscGN49i5vK+Yrt2E/bzMyckTMvWLDlv08fj0gn4AF2/SHg+i5MalO7ONq767
QajVsLHNnnfFTprc9x2bZyPDktWxrs9bdzEIDeFF4SfOayARkDWjFvcAZf0Hr0XhaROpt4ayggcG
5LtzHYliuB6wQscr0F6MtBzXx6c8dEyv46Q6t33GbWWcPLqazmsjgB5I5rNoKTJ9BaKLgtDIEtbu
8jqw8k+qgeshrIJQuzqx97Kzj8KY4iX7+7LOGtS4gswKumEXsCIfE6iAKzz12VliIfYvtQMJyOx3
dkWu04h1Indjf2u77GR9lLxVcDgRLMiXtHO+5EFLtnd1M3MWu0SE/hUJ6ZdpcKJPpR/haAwFwqP8
U0WRja0ueszUCBCcbwYkx0o3DK3jtW9kVJM5Dx9tkXCX1v1wlsQBwfEWlLWMhK8DMZvYUKYpJzFe
wMStx+pEtuJHXRbeLoxa4icaGkNmiNgtVtfcyUUfoC8r6Fq3lRA4yXJ2UNVV1UqVwQuRIDFtPdgG
i8Z48jBbpdOCmzdDWPZsYLRMsRaiZsH5VjTVJ0el0UUKLGZvoxYPETEDUe7P0BHnl5mNvyCsCP2d
O0YtEsoExagnrs04I8pDRWo3tD0u1LklkgdpUlIN3o7RtH07jNULDhXcmlPbcGxy8bQnxCLYkAcG
R2I9as0rRlDDqkBCyMjc/exWRkNrMx5PKo8R42TtLky8+bzAvryEKOgI2pi9KQZGHrIBQ5hmBqgG
10LQzhpZOgrtkKEuKi3zawCUOY0dmtBJkrVHGpIdLoo0Kx/axjAJvJwv0nH0cCCW5KYWz2Y9DxtZ
c8BZSeQEK/AE/TPU6nQF2DL7KNqQnB/8Dzyoo61xFgDeRpBcEkbHiHozZe1inVES144ddoeu9g8+
qumpqEqc3ia5Q6s8GSoePY6YtODewhQmL4M2lmMSOmImIUhURW9MG92YT3XzNoQjlj/6cBkUp/Fp
GHr/NEbC/8pQdWb6Cz68pEICqQyzx0LNsKPxme9JaLhtcocpRiVvdOo/I3n6CGY+PKpy0UrMHCPb
yf0Y4yM8CAZvj2PhxPuaI/mYO3et75XMr2HYZPV0ZS4rnetjBY8SWA++73bbPIdlvlY+p1kgbml5
4efWmTdV2ToRLoIfUb7QHss/puEClSpsc6/C9MSQ2Nmws8yo9W0M8zmUQx3zzerOP/KdnpzpPiNm
fFdY5YnDurjV7rgoXguY/uN0C1wu3zEObJ5KkXJK9kIHDVcKDaVF+6qS5ag5kiPbkpABPIvzEt+v
35nDcpk8Xlh6+slGxG3Oi8cP2OowOVYEi+54gLZOlKR7f6QENseLQWQ09jmHr93g1idFYomfZsvy
kSMzFr2DZnhQIWThKXDmi3jm5DqbJK56rItzb6iPRIUZ99TcSJJA3Z1Bbwq+uhhlab5n3VGahLxX
afOg0+7optgzqpKkD9cv5abkfL4hgLM6Jg4KmLWSlXnXoFDbIyk0Lmf6G2dIRcEn6tJeES0Wvc5y
qr7OwKZ3OgGl8f8H69+G4b9J5/Rp4v19C3HfveqieZ1+7CEuf/G9h2iID5w3GJ/7FrNy6JIueL3v
bUT+yXGkB1zPtNBSKHP5qz/6iDQLsfs5CrSXBUXbdJnH/zFaX/qIJtYT/urbzN3+J23Eb4Pzklen
LBYFgM0HuPTG3QVPbHp0997BVYVrtSNuaxASOvLPHaDY90bdJSgAjei8k7nctDFQmyCs2kufbeCo
bQbQpR27v6Nm/9zR/P5NaIsTS0pmj/Dek1DbICd0RhS4z/wUc3wffyZbPr6Qk9m/wZVEh+Lhc/Mm
OzqxSYWM71AKYH4dwicWcVC/IfFDN2pu1KHtv3mDHCu+NappPv1we/+iE/oXX9SDOQ0gW3ieSyzo
z73F3mEsPEguWd13yc5IDLnX9dGFtjnkHIpzL6jOf/2JFq3mH3qv366N5zDzElIu7eNvxPEf4IhG
nXs92VIDtRGYvCWEwCRtHOcstiaHWUboTHJjBN1jnDrhphQhVVs7Soa+ywyW5RhbZBrvh5RAsn++
JvzvHBy4v1TTbJu2LH6W0yx/8G81jcXdMjmQSBNBMI/QH6MD6wPvm++wGpCEsOhp/vXK2/4HIiIc
RC5AOgV/w2rwX2oa94NNsi//JMQ3fY77j9755QH99zvvmqYrlmXHt23hSOV+a57/8DTNomKiGyf0
QWlcnRNN8ljRGNoTkmlftPPkH2OS+s59sOt7z4LwIfWUQ0FA5ljhZXP9jU1K/ZFDUXL36+f8Z672
ty+GwkfwxUCBsgYsXf0fvpgbME4YMmVuqHvrc/QVHK8E08tNkQLzsxmOr379gX++EpKrwVwPKa5t
oyX/+QOR2OiYFjVz6Sro1ibxdUdG5e39rz9lWUN/vN7s4YIfZ3v0WemQKm7sjz9LdRwTPUrETYyg
5gJyG9qDrI6RNzCVvSuAp9+FDFWuqwmZwq8/2lpA/T9/NqRlhy1EClRVjEN+/uzAk3VfumO4lUiS
P4doh4/g8bC/kEPQo0ySBRQDBxsBMLqV0RCEgc2nA20Ai/kqcxvnBDTFe/rNt/p5PXNNyTiNzYt6
kgEa6+jyrX+80ZUKfRmEAUNwaexAwroHEhsaiB4GXd7Kn6PbZBxOcd0159UEMI10pujgOL35AKeF
B9Dyb4wuR6Kiqc/1b56KRbf2p4vmszWzyAs6rN/+/YevB3XEm0Nd4OAPfZhRqS83ZqL0F1Qr48FF
BPSgcqOMV05cmnvLStq1r+0IbggNk4p8nN8s/+9fC66WDYKdSsD1bU98u8c/fB1ndkYObTraImDg
RUyivNtWOvK2bmUaj/Tjpt/scH/11NjUBNQDZPXBfn/31AioZ0mMB2+L/C3bzWjeBHh/jg4aJwW4
RdKXwmIY3hCJg1hImvZqItV3i3CuOiIcMu7MAU7Urx+an7fdb88Mj7JAJcLM05TLOPbHZ2ZsGpvE
FxzVAYaPG5jvWLtMFFEqDMZDEffN2tW5/5tL/36BAIEoeWmZ9zKzNVkwf/5QRFqyY26EKI/9fe/J
pqd7k5W/ud5/8SnUfwJ6Cjh037WXB+CHG1w4QCWJP063KOW4oE6LTB2rfn77D68gQFlXkMLOFBrQ
8/uhKB0D204TtL0wbLJL0hpgdzsBlmnE8sF+7mJnnxi5c/3rT3UocH9+m/jYpfplbGxJKdW7X0fE
jm/XJvz9Msciv5gtjTdljVGxo68e7fLBasI1XmAOl4OhJ70NAJI3az0PYHI9z8Dqb7A3olvzdfsx
JfQ42pdycIHWl4kNVE0MIOPUVHFILFwkfGoebxNM+hc8SvKUDMv005Z4k6sW9TYwpaC5CGfJxCzp
7IkDdW4GlxHkyIVfCNYFKoYor7iMtr1asra3bSEX1LJAPaVHkqtXCM9oQjiR1d5H1ehcmQY5ikvj
u1zqQEz8o+tD00hVJGlCxim+BnBWGdPSmOO5Z9WhoHPRVf1ZJjBm3Ix9ETLNI1lqL60J0AVpptnn
1rbngCjSKbsffUG4rAecgESVJLIICzdbmTMzwnthiETrjQElf+GDnDW03j8ONJbuM5W4sAk5vmx+
fU//9C5+u6XLeJ23g2n5u1ND1iSzCFBMbFyYSfjWsmBvc7zYOjXUDMyg/VUER3f76w/906axfCjn
FKHQiDpIJn9+S4aAfD0ZVswhpHa2jLf8bV1U1UYYDOt//VF/8fuoCZYEH4v/hPXukaU9l1I6+XwU
b8W5NeETCxg8rCtZKUwvato5jpH9Zq/+qw+1LIRxYtGceOb7ixqGPa4N2J9W6beX6TSegsjNNvTp
yWtwqU9gtpn//Jo6nD0pBKkELTzOP19TUkoiI5zw2AFzVTufGw4S2APpU0OV+PU1/dMuZrF6S0oQ
B18FTIXl5/+wyDWJwkTclTat/TFHk+DrM5MEhW3CCPbSyklv/PXnLUX2+3UH24/nsIUr6mr73fOS
uXZddmnkbuh/UeDknv/mzUP2HGMn/9SluXjEPtoNBNZqa97kup5vzcAdq72Z2nQoEWmXe6hVPUFV
iTavgVEiaFZFM501hcFo59df9y+ebkYkZATZKA7Ze5c94ofLEzR+Bcq6dDdFXTAJ62KyHKvARFLd
jP8PH0U9ShIAag620ndPd9/3jV8XsIEshBuodY34LMF8SSfM+t1N+Kt74MJF5xTkOqz97yr6Ca2r
l/QoVBqSzS+YsS/Z8Ith1mtiZzW0NPOlIvzzH19LPGvKN320WGQbvLuWAG2hZxmzu+nctNgipY9h
zTTT4g4Q+19/1J+fak4Q0sUXQYcHxdey+f1w2yKaJ6gLe2gHZIdsEhWg+Jk7GFdJZm6stM1+E8y0
fPWf6nlL4utxlXT+L3tnshw3El3Rf/EeDowJYFtAFedBEklR2iBESsI8JBKJ6et9wLbDYlEmo/fe
dHT0IFShgMyX7917LhEJ/P3RQ03mclmHApV0KyQ4IWMZLkN22A+ekL99K2cL+KAzRICgfbQUyXww
utCF+kxMYRgZVq5PnDrT1/TwWwBHEDPev4v8kW+/FyuDYPnj97Kpdl/fRzAVIecw5iWDwNAQF6Av
hqixNjsBHSrG903rZEmslqyjfS/RRwF6Qr+Z4M4m4zLois9+EpA0psiYhFwkBMEg+Vg08WI4gDSn
ysOlqmbKCMzsyWmZFuMDVTuDjIRu9XOetEjMc2f6req8vUn1UNlAPzQ7N3KvaQPisLfSUPFSMnJL
mV9D9+q/z4VJ2WL4Lrq6rg9xPXuq+iaLeRY710yhM4LSY97cYp2HpJDiH5wce3pKWsqvKExaf+BI
Da2LQ5r57PbdPEf89PW90lrel/zav8tMJdeJval6x3ElbSLoB4wKuTSaOiqlX2e8TEh9QJ7M7ZPX
ukNyHsIr325istx6Rk5GqAubKzmoMl/K3QKmcgse22ZHpLdaODNWxiMMl/0LIDHMvMM5BXA1SJ/z
firqH6IbZL1ZPmwGRO74tSqXhRioarLSS11hUwcoseBkHXvksQxeGclIsZZgX7EDfM0IKe0OQKI5
x82tXVeE+0i1RhZ+w/Ikn1H2HMbZGbYc5p4Fae6r+nldlPG5K8OiQG2R8EEmr+QWaiLS3ENSpfwT
SkLvue7RDAh7G2AyVUyB4+dT+hmgQdJFtpy6m14Y3QOlG7YbUiK9dQdHosFlX0tQ2qDx4HRjlXFS
5i52MUcpzkzuy4pSezfSQgMi5QAWv8TCk+gzLYLhHq6BwE6gBfHVjlya88FunAIEXBB+ZiwswxPE
29MFCImm2dWWSzsfQT8BtmGuFM6Eokku+AVnC1PcMrW7Za1LiN2p4TOLB7xCq6Wz8hVwgKOvddBi
MwkxLd0VJgggPB7oCq6moG7PMHdkP+3WDpGwtU5ytg6TWPZlIZuz3GkaGY2OmX5Cjm/fcSGzimbV
tw+4N9fPPNc54iSy5n/Jtg+J2mhnPq2NjgwmWZDIG4Gls/qg2nh7EqCACE26zHQPAvd4scxnj2R6
ywIBmZneiWxEi96vsa+0MKY9ZUe9c8xpArkFewTi6tkHi8y2Nh6tnWCakDPQmQs52h6ZyMgekpIR
P27fxsAuC+JCxj1E0JjAgi6qGbkdtNsRiQFBPUYSBLDebf0bmx+cDAs9wWMy/num8n9KVd9u+7zO
yIS3KoVK7FhVO2AamozaErEMOF0gOy5vjc3xI7Ow+vTB9//L3kHZtX15MoD8N5ph2uqOdv3BAagg
prO5BayITbW53Ix8F4uY1Y+M6Xc8FlASrT5H6+PBiVwCH8KrQOvoo/y4QLzeHN7/YG+LBJcRycvx
16QEso8O2XklEFfATY6hug2Xpp42gojojEMbdAPafNE8GMM4ffAwvu3yWAi1Hc7crFkovI83ubXo
zBzAiIjrZEyvu5wFnzZgd9ZouN0iEfrANA14tFH6t34++GcVkJN6hyNPfTe6tX58/y443rHC2qFh
TKaST9KdRQ/4+Hxu9fNsOOgZqSCwiLlZtW5IIo6F8JxhY0MyX3IbSpfW12lacBxBu4nfK6GiOk95
hn+OL560cLOnzS9OtfrFtea8ONgkHjvC1L2y7844MrPWNWEyn6ddAMqjt2TVRV3qeA+lNrEPinKy
2X8l3p5aYfu1C3w4O3bJqsU3ZbGNJmjMmd4vnviKNw8Is7ksloo9YoSgFAw6v64QJACUs2EfkR5Y
mtieakM8d83MIjOQzT6f4QPEGuh7/XQPiobh+OIOC/JJd0rPcOnlj07nVENEzGWrsEjVwcJ/nKv6
WaYYNPf1os3gvFog2Ze73AgsNUc+tvrWBS3n2zee06l7wIXrcLBWR94ABSB3KBmElR7cYiHLImcS
i0COVsJe2+A4TicEyAzUPfOqZkjd3I6OxTR3xtdukXdvVg9Sw6/K5s2tNeAr6s6zTqkmlgZydOYz
ZLLBRFpqL3K0HG7ndvB+Fm3QGCfsi1X9qx4Xc7gDGmo692uYefapXNoMnOvSF+beaTpYk2zc6mwl
kPAao7UYL6VfhG5UOslaoi2YWxf59CD7kyUbyvzg47y0PtlloAFDuo6MdR+YxB/mpKhHSF1lh3FP
ZTf5KEPgbkMx3YHj9AL6Fwwc+DVTsMuL7o2Bj99ZMrbNxLQPvWOq5yxJpk9s1Omzz0MENh45JMxo
ZDCQ8ZrFxiaLEssjoJAKLTPVN86TeuPm9wnR5kRVJogBphwJElQpenV1SacAvFsBlVAZ7n6S2XCn
lNiW/nmpToalDRR40Nq/a+Xkd7HqK4zleY6lp/UdDUhPJWWJmG3W5mFteEwhRpTIFjN39G+KJYce
gD0fNQIKogw9iT2oB6oGBQ2iCFN8On2O8H7l7bMOfZXX94PTGjUOismjvDPG7te0bGK/DvnmtIWu
EzOZk82FyVT3VX8iq8y7LNae1BEzTwMbQe92HZ+IodNmdjO4Eahnka25ICu7ZIOGDOs06piHkAzm
WSXmfWY1PIB0yI0nMYGJBslWo4DDqeeVpy3TzcfUm6dTow6DdJ9jrUd2gXz8cW0W8U0PejF2ODZh
5tolw4R4UT1lIYCU3NxOrSjzF+DKkkeqmb9jQHToycwVSEBjBTmZhjxpO2G6qLj6eats0uDRQNtH
hp/Crwvew5WaYlWZ9wTOYXrLeajO59Utfnm+wkQAzJcmfZWPT5bI4KpMfmV+K2Vo3AG5QTJDVWl8
QrEKpi2nTfOFVz0hKZw0tG9lEYjHEbfInWcV5e9pFONVn5JkzuyhWzAnumq9t8MufaoGgETkemiS
4Ipy2NzZfYaAh/dM1/ulmdpqX0kLCjgdOJJJOFgPxL8I8C5Rkiy+t5v8uQp326BpbyM6KYnPQErL
a1lZNxVFdQUJX6KRaSj7v48YAfwI6NhyHowTuDWABYV9Ri4BdgM9NAhV7SAPntXspdMee185X/iV
745kSKnlNpnl9Egyl3AROTbBfalT71xJaTmxXaFJZD9f0ytrTAoH/L1vLZGsJqI5ugm1aWSV6JKZ
yyyOd8rGgmQToYrdnKXVbOZnnfalsS8ZaV/XTb/plwFo0PoD+W/hjEyxNDeWSD51ZAk8EDhtousJ
8cbvbXtUP52NGR8HaWHcQAwvU1r6jR7RX2mtI+SQeGWNuTQfpsHAQevwVvbggDZnbQ647QFoF37b
cO2bMGo3G26bY8yIpxd3bhq0ZXnjA0gScRAO84IvJUx/Oy++3mmz+PJL4/ZtbQfnr8yYmqMn2xzB
aJHzcjduRmG9WYZhF+EeLl6cxNgbcBWHyO7uxxevMWKr6mdubQ5kZzMjoxSVn+SLQxmbenMpX3zL
XbJiTlL/+JlfvM3mi895choSXPHLzk+psHFC25spOiHc5qnPjGQ8zV5c08OLg5ofU1/OL75qFM/0
aocXv3XCnGF68WAHL35svVmz6xeXdtYAKsGEvbm3ixcnt1EZuLrnF4f3S4nw/y69/xDUQv+3xCb+
1dQE5P2psNn+h3+G7ZaHwsZjpI7rjtIp9Ckv/xm2g6fwA7AWm7QG9NwL1OJ/fHr+f9KW4t/ZNCVD
IrqpOf9n2O7+J38cc3YEufzFcq1/M2x/Xd/jEQwYtlDSMn5lDEtV97qv0TalMRf5OvFGb0QCGdK5
Hzq5X1h6Puh6vT5dvVwqoCnEVdATOTjOX1+qzH3eAE0FZDsGotresQ/5osrLmTTGSyK5UMz3dXVf
MIk+wUOefXC8cl4fL/65PjMRxxZeAMhrA4X82QrTUMUYdEMHzUl9zG4tmwkledV5cCgcQPM7I685
WIRyyQq8SUISBpKl1hffGf3ntPCTW3T3PbtgtZjwukuPU9CKfUOC9uOEhKWR2JMT3yoYO05URHjb
MoxeMuCW9kZVo3MfW5v0MuLxfs9JC5CyBqQJU5Ii447nJ4D0gM76KfWX8es4eva9qYwG0upiDJQc
VXb/xzN6+8/B8k/HJHjDVwfO/74j9J4dF9IX/bTt4fijObh0ZtKLhfHwlId4R7TpYg0bPbZIxqU1
LZdCuF9NLCw/KsUBMfYDC+pb1wKmIjvFkT9XCE82A9/Eo7SrYKqSWtk9K2vu/F2IBRlRBKIpH6ti
6hUnVa2dZ2u2Pesk9crhLhmYjMVZUVVPns5kdTDGoJ9PAxLRH2cdEISaiwQxpax7ICVBhhGa8DAA
XyFtiGcyCuY7VfqqJoWUNCT015qkhFlJG1E5qe03WaKLEjakX6szk2Qowt4KcGc7sqMFmY0Clcm+
nEKShvrezfoYWxUgy7Bshh9mZTLJbsRiEQenUTBcrUHrk9WnHLK1LBlQB/nZRE4Pte0KYmT2aVcn
YU5/fNXDF+G5aXoLvHS2sZMH2Q+/54x9SjME/jwbfz1GAkcHGZaqWeUeN77TIYT2FKmKa+5KcktA
i8aFlwfubgXxIfBBji71pdOEAI+x3pkypnArncvRSIA/KxxXOJ5opH3ORZibe584Iiu2dTppuhhV
75/mFmO6Z76w8C6WhKTdCPVdmn8qk8CfrpIUS+FhzYMuP+QYmKpDxVNBC490r+oscRzo+clYKntP
3kbY3BRWsXHo6sIeYo6plRNXhdXfUF5A5nRIdAyjCfcECu1kVMmTBlWRH9zBIQ6FH2kBAGhICvt1
Cl0iw9EwAJAADzLFIaHM3R4MxoQEOgGrZxLXMn7Q0f3bYgTMjwEMAy3LfDnr/vHok5WwgCeAs5K2
fnjCpNSlrbIlMVo2HFd6t/MedWx7IE9hc3zo5Pf7L9/rDvbLqwexiDYTwcauoNvx+tUjMyjNiUQa
o450yj36aPeCrT0/t93aOmmtsLh8/3pHEr1/LsgglPk6A0qEXEeNeSEzqwWZhceN0hTtN5rrfm76
i7xvgx9azv0pB2aXg+VcxMBhzTPUVM5TC8x6OczLRgsHFHpYoRlegDADqfrB59tW//9tfm2fD1sK
Uwq0pDTYGci8viE2Wd8zOB3YzUaCHzxcPIbdBScwkxyCHTnrFjmepAo1IyhKWC22FTmDux7a2hhO
FL68D3art7sFezWKClo/7NtMdF9/nsZQjWmhh8JF5ko7GgH5hJyiijr64Iu/XYQ3bZfLfhQypkFL
9PpCFrTZyQyIztzwJ7dZVagCy9tEx5bDho/9p4VjPheeAC6IAdzCpkaSx84VGZxFS09kOJaoXh6l
h2TggNFachoDvHJC7zipAfJsnpv3P/Pbh5ehi/OiPuLOUIS8/sicTT1/3NI+s3HtniynVWiLEkhL
PnFM+Wq4J+9fz9p+/P99OJgFuuiKhG0irUFazAv7+oIU1S3+btuMRgNSlkxQMO7yXkxA3hBKxEJO
zUZ/q9IbxLnlwzT1hFaRMG980Al8/VBQt1C50PyiQWx5JjCyo7c2W73O6qxCRm5gTJ8qQMs7CJPL
3Qdf92+XQZGNrhodwUY8e/11rWmCuE2eZUQ6yEb8yJrwSw1N4XMOCvmZHnByGFS/3tddNV4mKQq9
aDabAhNrAbn2YFjAd07bWf5I9drkH7ypr1fO7R5sg0tmwTbyYiqpo4WkCwpbuZhno56U0DPpBcYe
C2h20pQjMsGy2AcuRs6EzK0LcxnVl/fvzd+ujigvMIGZmSDcjorInDlp6uKujPx1sMheqxiAtSBV
1h0AdhUT6ILxfrQhMFqdqfe9v07f3/8Er9/Xf76/bdsMVekFo4XaPuEfO0fgmxlFHs/A2BTNGg1d
Qq7EUMiZCRvjpaSoYCYwct2/f9k37WA2KabFFP4eq6TLG/b6uo5soUp1hEi4hdOiMqNZe1+lktKI
lmx5Ra3m7w3VWjdeLZAdNXM2ERsPMq6KMaiv3UGYHsTu9z/V65Vguxkearbt7AJRBIXY0arNM2IS
D2DoaE0Ad/kYTc60OesHt3LXizHrg6/vX2978v9cCLgeoiimAy81vHNcwzvzaq8bIgvrmhNuWSje
vrTKikT1YPhCMnkAHS9bDkkbig/u/9t3crsycuSXK+M7eH37V6ZlFVBtehIFpSLcgRKh3/yRxuZo
m365oQFHJBa5kPvqvayEfzxdgFYFk+CefKkuq0+ZxyZXTu+UkdRWc6erjcGvjSetLP/g1gpXXO6n
9+GQmlfuYoXnqm7Ls6J3mx/e6AUfvHsICt/efsvaNOAmQ6HQDI6eQdoKNJNCISPVTbepdIJPuUEL
eNeQT0c+IDfGrxiJ4LAbKeDgGNT0SerY24Ies3IuI0IhywsA+R5RtRwRSTNAvI2JDSi53FnVIJ5r
ux3ySGWkwMRdihUvzkrCZgWCnGJfKcpnZiDVCQ/+eotK92uRmumlz5aR7EsjyAhYArTFNgqTAWdB
pX97WZg9usZMU5FOKG0n00MDG9UKftFhI7c9G1ki8R/TWT+btFfP2LWHcY6T0k7ivhEeSxoWhW+u
nMwbg8yTGjO5GIGcN1z8ohwDCMr4ZEYGREOS39jGRESg6iz7zGy7UJ1RM3ftjnQawQC17LwvUxtO
SaQnCU+8d6EcR82yjFsEjKCbx+nA6U+aHELEOWPr4cDAH1QK5XPwm14oqNd5GsJ7YWnmUJKD2xyn
qgQF7NFz/2UjyqL55tXeGneVkZ8TdEo1nRrNGlejHu5mz2kfqyRXv4LUkWu0ubmhqKu++JVZHAHO
eDZdOm1qGb0dpI3pibKN0fZKRXRnumk9H8QaErXOiw8HojCTMj3gjMGiCVFkuWnoX/7SwTw/BTT7
rjkcj84dXyZ8GIFEcQTArX2lDQssRI/IgIFz3mJ7Q7iIXrA2NDoC4ghgNtizCQlNwPAmdTxlDdtN
3conY2eQwXXVOfljXcGtjW0A+CkdQ5z30Mx0L+PZzsITzLsN/IiuC+PZapY1SiyPEKq+Ioe6XzQd
84lz3E9iLdcHF6+aiRzAS7YgajJxjGkZ4L53C9RI6WGv39moCuGAL/pHMQ6MO5zCNL/Z1KU/OUYs
TDWY1/4W0CofM0Iwmrg0Z2s+Wwg/oPlvNM5db5TyW6snTPg4aD4ZFSPvmESX4rxuiV7flQ33PLJD
gM70Dtb5eiD2T0HIdxb/jO/lPzOTo2McAi/hHUMbd+6VgUhOOLNwemc6pfu93XnpSJryyPHQECpA
LUrAQnqglemrmCYymWPjUJbjDhknQdf0iQFPB1mHQQ8lCl9DB2Z+7oiS5NgcTiTPZiLdgQU+41hq
iVb+EHU5qAiWaIf+1crRKcxda+JKptH9G1J49iNona4HQb7qAHxgGYz72tRgLtORFhR3UvflvlSp
Ds6XXpAeJsvSOBsXOzOiMqsWjJHs80/Eh4PzIYlVdOd8826+1osHpIKgi20uhK2BbkyHxCUeEiux
duMKZHKgf00NfeJ2BKlCUvI6MyoH4apYJ+QoAAvhOSFPUKXOAb5vyIM9tPYjB3Ywi0GeONclDytC
WpPsQuaMI4nKPYLnbs8cM7ER2AXOXajrAQJSWobXLb9REHOORjQ28nIj6wjz4VIabaniFA2Gs5OF
S6x5TwjII8glvOXSCzvJWaoQDxNhOmMsBr0xgZqkeHSdCgSfzxTBOCu90P/etZCS4yJsredZDN0n
Y5RQ5TSYTXCMuYGkyF6IpezXlPg32i/+5xZtRBUZQcOrVA1O+M02nOD3EIbJY+01611bV3q7r/P2
2jmhulsWPDf4ojs0sRYIF2/nASH1D8wdjW+Wl1JuDQRBU9xknnObIv6oD2yDHpZc9MhXQ+p2wV6s
3Jq911V+NHWjpInQje7n0IM5E/s9ZNOYilSSeVpqcBEL2wvp9Rb4fXeBvbSzbQ/werqO9WWeW0gd
xmCAu8H3Ni8c/M63zG6qL+DVNwNG5RBVVQ69RxsH2F97GkKzHCLsQg4cHa8zTp1hg9OpWVjXXUtA
yYEuUHpqrduTT6xa+tOzYH9Gczmb5zlPRBjXVW+5V9bicqwKhzrUGGpHwzgEg6DQUpXLKbQk29Zg
8vHLXJ3iK3+C+1tha5viYpbNt6DuwftUzCDzOCcaoGGPy9FkLgiOYjMTKab0zASUCi0Pz7nrZc7F
PJo23ASb5N/A7oYkaiVKNqw+oSCIQC4PRTOPPgGywfx1hJrZnS+Kh+XUBXNR7pmseiP4Bg7+MfOp
qjqdrRX+Cn6BVu84R6y/WTmt67CAEbyTCtPvTkNcIse8cBhH6c4UZ3rCbk7Sm0xIWjNBsevDpNoS
6hM5k8QE6MlFW5JlQmHoT5QgGB3+PHGTlaojok2go3cgbL43K6E8PHFQkvxomVejiEcL3TsRdmnt
XFnoRonPgDzhwQNyfWPv2CsEqSUjKj4i9ipJDq2px80LbmWsG1amznlzyMJCUTh+KltPH6wyFw/S
XozPK/Sq4QxhWHllz4qdMLMzkx4rM1h9Qhbbvppa43LSW2i3m5SyiFT/Ocey2eCLTOtoleoK7I76
VQNM+WrJiUAPzlrUNOcdNqT8gyPziwXydeUq8Bggjgw5QGIH2CrpPwq7quX1JL5qgvlQEt7TDG2H
IZPojTbyvL58zr2CwbRdFOtNAXm/RqK/FQZdtpC8Uxs2+TXL0jBZ1aj9CvKPMv0d6EWndoM0EFgi
W8wBeJoLAzM6NZX+oNL/y/mDA/j20enyIoNxjgpg9GAdmDoxR6E0oc1B9znpFnhXse6s4afpyy9u
Dm5zl1llf0ZTyXyGiTLf5c5Mt3g0G2f+6Ja+iEmP7umm2UU6HbgIh46L5SHjqNAQ1RIx6wf0PkJ7
4Q2YWueHYNBKuE+Xh2SSECvwgLEizaOuRxsaWVNePNSmo0HNB9b4KWwgde2m1KRfyosstvhzGq83
uOqzX0jTMxLbISb0uzAL+oUTnj0yz0VeQLlrGNlPhJ4bIS+bSDG3tc37QLJw9ST7MLHOV4KPpgiP
snGqTX6v3WgZKBnGcUm+aJLJCFcgQOcu4XH/oUz8ZjHwBuc3XVrzG6NvNA1liGuB6gDbSWSCk5jj
bHWHLHLRk5YADXniTtcJFP+FIMv+HtY2nJ0scfpvGdOjLw7TWw+hwCi3sMy8OamC1Ka+GwZf7l2a
68aF0xZkgEKCQH4oBKPkal5KIDuFRI+RUwvsJuoJL3aB9yKgTExxiX3T/x6M/fpjJOyrgiULpXrn
q9A0YtsdUtq+1Hb1vnN8GDmaKKNqR+3THrwGJMOuNoGWVrgKv+qwt0h/9fzOQZVDTxZwdlh9Tw2d
Ugh6TNEJkhqtkwD+0W9BneaeVnp0DwNFI0vR6nRAr7h2B4627JKoEstwE65+TlCIJEOTLSxQkTS7
TsUzvmwSa5nfX1GfeqRMtUZp7KYwa8MPuiRvD8YC2RYeJlwLJuqxoy5Bn1qBRgoyRjOT3YO11MS4
FA57QQP2AarGR46QtyczehEbbpNBoo0x7uhkVlPmeFMfsCzbjXcRDkb+FUR4fQDry5r//iH8bQ/G
Y4jGNehW2ki9jw79mgA/HDUtOaGWgl9nUdwMxUoF3vnGBT3tZm+TqBNj5TKvBZTkD5pwb2+t5/Bl
uasu81H32GdjLRvSmOZmBBFguV5J6Tsxlt6NhUZyI0RefNAJ3m7d61UGO4XwWbt9B7/dZqP+c+Xu
5jWYSkV50cwyfQy6xUV4tsGaKFjuw74gKJrux6d/f48DJnLeJodESX+0XTAW6tE5ClKdw7y7rMLZ
+FqgazkncQ61V2LoMyPTyX05kmvccPT/99/ZRdyAD5uxVMgS+/o7G00e0HrIuHxbGLTAB7EPYbqc
jq4H/CNDjkp0jHn2/nd2/vJg8QxjoeR9AV1wPJQhtRLJSoNT0qnU+BMYC1AtEpDYYyZYjcNhMIay
iAxGFslJI+bB2yVhtvzIBhs8oaQEbGCV2H2zn4c1PUjLy70I/6C+AikqAP/4PacSdwqm4VCilf1m
Ooq62O6qu3XpyjjNCvCla4lGuQ2dq9AbW6zdgz8gkwZhsiXGjOgz8BvPHSp19H1rYzeE1zKyniOF
b0/EKZNDdRIarWIMZ4Lrnoi7S/YtYD3ng9fwLx0pH0nm5p8Gt8Hs4PVvVNRjZnKcmCCuNslX9v3S
g9LUoFJ6/2f5S8/Np9nqQ7ENYYFsNOE/n3/MA8FQbP7zfLAc+qyByzkCsfBet+2nxJ1YeinjeyhY
PYqq96/99l3fbM5wihkBBEK86bqlRP9sGPdI2Jl1QsTQtE/djQgfBss5grnpgyrnL9fDbGZv5AzX
NuGYvP6u5gj13e1rdKhpuF6zjeMxJpopuRl44yFwMYsxPviKb39GBoDQOoTD6EvgO399SSwc/PNu
eAFN9VE2BEgReJ4xir5/K9++XLRtXkxOm2uGl/v1dbC2KdW7rNr+ovJb3vmNmcuBL7V641HXdDg8
CvEz+pLj3qmN4vb9y/9lg4IT4vP9PIovzoWvL2+aSbaaI+oLaHcB9DgnvLU0UbW1abaP71/qLz+i
R0+aAQq7FD3bo7XTDFRasSzzTUnl/ZLplFzfNiXKEA0YQfFZqR7+/QXhTm8/HlMq1Dmvv1sFuhAX
MDjhAGnnIWAwQo4YBh/pi+VSIqH84Hr2tuW83pKwIQmbcRTjId6/o1eyRWephMkzgx8lpE0lG4dD
Ql0j88VffWIpK1xPykkvd53wDAj2MnQfjBL+L4AwaRZ4pIqsOyTeSA7IHCJs8IvU7aPAm/XnYjC8
gmDRhb760oZk4E6psj6aZ/zlcfQweSNxp5BAx3t0z2qd4YxyaCyldIDPez2XN3Wd0weQntnvSBlJ
z+eJ6DzVFA4u5Hn1Pngf3m7rLGpYS4W3DRQYLLz+0VJaabrBDxf5eNqjPqidk9lcut8Dgn7aB/Bz
hIkc4/0n5S8vOyupbYJdcRlmHq/ZXegvGuPGEM02D+XK5OrcyYr1X5rwLJPqjMk16AqsrPRrj74a
ri3LrriKaP31U0+FFCER+ZD647x9Cn2I8VhYqVTQcx290rxXPk2VeopoX3ynldwDl5A0wTlrnOVY
siLHMvxb+r80zAe57EE22NdjUy+H0hRIENOROK8PftU3o2K+O5lPvP2c6NA1HRMRRpTPMi9nHQ2p
kdxgBulOA1wkD4PVLViUzUnsgy4hnaYr8uIbDwFgVBup6fu/899Oy8xxGNexN6On2fhYf26azZA6
WT7WHE21hJjeMU69V3h6v0gokRDUe2V888s8SOi4zPOvoB/D5bbKM+uZ2tlGHoeLKt2//6H+8sQH
jJRxlGxFFueE159JjSqofUchATGSH42bLmeOAm5ojvO6D3NOhhOahw9uxNviYdOaMCqif8fozN2e
oT/aHkEFFGdOMx25zVqA/02r2HIJAqc3LCMybIf9WozmZYbn9/lff9sQRAg6BUp3PsHRApPOrMlF
GI6cr0vzFkMXwxt7wcgwifR08frhqWqK9sf7F31xib9emQPwFXBskHKwzx2/em1ep1uPjFdPtH0Q
GZ4Gmk9dk2MVYH8l5K8cyHfMZLhlN1IbEtxlqtW6BOA+fPVn0NGMLNysiRYzs+GLp1h70W+R9YH4
Gfwu7czOukZ2tnzSwLN/ZYPH8uWQwqGgoZPftEpcLLuFilecZFNuz+x9arnCVKo+2GffbukIHNjU
Ib05vOrH7RdwoUHXBvQODT1COnPLak9hpXYASdqz9+/rm0u9HDd9arPQR/F6jIErk6IusjZYCS8a
7sipnk9Id/HojmXev31g2cVpJW2Ta8Ym2K5eP7B5UC+1NdHmoqOfx5OFQ6Sh1xOZhtXFs7KSWGLa
+UxUuTq8/x2tN5sDD2uA6Yu5L2lyfIbXl6Y/4HhAJNYoFJX5pbGyaofBq77sA9GerssqbqsGBaCx
MspjkOJcq0K1uF+ku9ND6p/hrFTXqt2Wj/c/2V8+mADr5vAOb8JjcbSfmGHttHx1LJ+z2EgkWlx4
aemcv3+Vf7AVr14eKnzk0JsemSwP0z0qa4Cp27Ukqj6aWzR/h9wKDRIM/K6y9z7j2cfBr9pHc/Y2
VZaHDTdOyDJnVOq06cS5BAzRbmJMiR8gozWzIySw/x7OZfAE8H22SHCamuDK5rTe4JAwzS+be+Km
DtQgD15ugkWhQpJrnNhFm9A2xIISWdIQ2Zk7SVvv6OEOfWQgY2biROeJlDlsuv3BGnVwFRYyaWjL
0uXemWVGQ3Fxc1Pv1NRzOC1XRbMwL/U3ZVnIPu26R83k+rXGE9Iu6y8twdtg4Koy86LPtNuepxJA
6m7qtcLLxsFMnYGDHsUOQHCxnHWhkTCyY603MGk4Wp1qxqL+ZxxoBIOt+MPxOcjJuw/lPP70gpZE
94w8tHDH+tWhM4SUlOEQmslE5eDKwKxHk0xKyzgOT0mV2N+ZJKlwNxppTWmpZ/ry3ljL26EeEgYH
dp0gdvYJNvR8fDw0nmXOwEBI9zmXro1reJD6G9FE7m8GzvbFOtuoRY2+7MK9aMOmieqlaq4YAFnF
+VqUGKwE2isUPE46fGHw52WUoCFwanup+ozPUQjMVYCBIMATrQdGJ4dxEs+Tg31cuV3/BZRtb550
LcLj2BsHZKzT0KwPTdeY9+3gBgW+8U1ssPIwBDumOkuzQ2Uqk1grjNipO0/PG+CRML2wX74Pa5ID
2JddfW9oKbx9RuSzEWWidOSu5EhX73hbSDzOcJHTPkbhC/dwtcryRNtpc2oiQOpPaR4EGMplZ5kx
3Fc5MNqj4I6RhiNIkFBUiDMIBvu3mw89bGyO8pojEkvcbkbP0LMNWEQONoT97sLJbq9AgtUhGcgG
A8+6LqeU4LhmGxfUxHidyYF88T0CNkDcbqG1GydZY2KXTVLfOckq8pw7pr3OZWYn4cHUgvxavfSy
uGwNQb5Bkbv9Y88qd9uKLCAtNZP6CsFR87XIpH1HkiBDY1XhNY+1sXWKJ7vHVV7b2R0hrSFRCPRg
n0zGiU9qHbFoZuiMH2tqNbFbpLUinEdcil4nx8W2k4H0iE9n5JjtMJ4ZcW/R9kVpatj3jsfIte9X
+cwBQJMZ7Tg1rvhlLGPCDMJnOqpbWvAoh0PjroTdDJ7LjRkViPddD0ZeHshQp3XjLkZbRQ3tRDTp
AXJogqh5JXdZLcOfXivkI955DkZD5rgoWWyrA6gzhL+WaUxZC0SGxdRUIivh3Qab8SxvMsbLLgbg
2EER1cRD4I3mQaWotS/g5pXXlP/JQKpQizCP3nBqf7BHvV2Pt2GHjUBVIMbxw6PCOyfzvMonmr0u
8OsY8xmGCRy/H+1Hb2o32i5YUEI6L4g80Zy93o8ApAMPFylDYuicWJR4XL5XJAVusXu4WqdZ3dpV
MF50Lr6rKmvlN7QGW8JuBavF3ERh+PlO5wXBjI385oRJ8reODOh70kXSD6F4b28KG6dN2NUWEIuM
9qjegyutRqa7ZvRf7J1Hc+NYmrX/ykTvUQFvFrMBCHqKlCibG4RSKV3gwnvz6+dhdn/xdWXVTMbs
Z9mmShIJ3Puac55DSKdTrIVeOE+F7bKwkKzZDiz+CJ138N89cPBEDzXr5V1Rp8n9WIi0P9x0TzYr
Cq15YQ0i+99coX9TwNDk4p3mt9Nu7L4/f5bUoFmBKWQMyGE0vnes5oMSVs9bWca/KUH/2gHxtVHw
olt26QBZOv75R6GiKHF4tXDwWPdiKkS0T9Xpyk+mIva5n8gSLfvZDdgWiVOcTOVhYMP7GzDdrST4
81VOKC4zu5+lzI0J8+dfwgIkzqXJujPPCUwayYj33Xp6M6zOvBvYGP6mtfnbH8f6g2WExhP76988
DUwhXYdZ6BAPxp1Q8/z7ZC7pDjMC1iYviX7zbtwepl//PHYtmHIo1/D9/LITSLllFDVhfKUrZY2o
K68aUrGK+VSosQgjj7ShMVrch5ZNVNi4GKN/8zz9pZfjS6a5pVLSARMwTfjz51u6Yh6XCTOVWjrl
igg5Z280i/NuSfk5yByzZ2xaL/9zgfbXZ5ifSVnGvAYkJg3Tn3+mqmRklLYkd0ZJKtmgJdVuQhaC
FFU4vznhfiIFf/mANU3nfrdo3qBC3H6Xf+sbI2/GK87SNWCplSRBgniFfNzGtEHLe+SlOPGAmRvv
pwBlZDGltdUkOYIc52rnzTYfyOXsXxJF6tdOEaiCcJws/WawKu3JJjmyxn9u3WF/iu5VNu05yOgc
/5IBbKSgwq7U7wtRpUlgozHcZIzankiRid8xngvUWfTJh3EovNOSDG681s3BQlDVyfziRvLGZJha
cBEVHs7NZHlZspKZIdwQO2vxDsE9JjBHMarvVkuBy7J1NGnYcBavOkViNyENTNWDUYVEuHEMMXwx
ex5nn7jVhiXb6DXiNKDgqYllioHbM6VyPBZfQ8KNipnwd2ODv3m3NJ6yn9Qvvoxf2xJWDx0Y4fpG
Lsje8tzWjxiJnZUyENuZovAofvNo/83Po/1hsEmjxxLq55bo3756qKfJgjaJAsbTIF3MZqQgzHKq
PFA42VY82Orvjsy/ebINbDHMsPi345D55bTCt2UpGu8TqttluZu40HxRGeUdSpn2vezidB2TSLWC
pDyvGYmRUUpPjWnJfq08dd6iW3PDQaogjYiEaX5ztv3tL8dFD32FbvsvCC+lHl2vMOmKam1KXoyY
pb/sBocJlm0vv+mz/+ZYQXXLu43Mg93qr84DiMZjrBgOP4vQPxhOdX2sCH89oDK9IZ1KILLoq3/z
B+p/943TaYMnu03tQYz8+WXvSxknisVfOECVGYJ6tu3oUKQ2iR2VqQMv69tIJGuHQL2XGK7U1+RF
FTESHULIVZwkw3zkjeSamyUDLTIV8/SjciMjYxEo6xckWt3VYgS3BE1r1tN6yWv3zL/TdELmcn04
WDKtN1Ulyy+kwewIe2Xo3N8caX8dCd7qE9Bh2L5MGz7sL0f2wIs7RUz4Atfum+eEidSaAS7e70or
vFBETY4fz1DI7Ea5RggeQoFU6cwbtrc9NrXXbP/n4/yvBdPt9wEzBCnbhOzyS3nXaFXkIZ5Gt1lU
KUnbLvsZn9WR+E1fjyH518vy5uii9mHrg9f51yVeg//Uq9pxJBdmTrYkIZddOCOUvZ+dYtR8u0DE
ScyKjN+JeiRdULOnsUZOnot3OSFg8DMSm3ZJE5E5YpZ2/qBSWzj72qT8pilvtTronXm6Z3I0vSSZ
ojbBkoxQv8w2VkCM6DHs+4gl4yElI8UM4HGWP+h8tc9UnxyacdUqHrDwEoE2e/ElJewFyK3StdHa
VVU02hLUyYu2VOi2YCPURYCMyP7Kojpb1nNcC14NXVq/Wwz+nJ//6Q5E1ccqkjueTRbBksafXwvR
OS6O/coKUDMTmggorHxVFsLDkMQsA8pDR3thOKc/uArMEsg2Q5Pv0RPnjxIG8UM6mIW4p/Qg6Cpi
y9YflWjK34sZJ/SqSh0GFR6/fR86be2VV8eRRDVzoybNP72H/4cF+AfE139751bv3ft/fP5M7Lh7
zz//8x/79+I/Tu/zZ/HvZICf/8w/0QCK8we3zW2madySd5mmUqv/K3zDAw7AHBmDP3cuI7Hb/Ppf
cABH+wMkPP8gozIHPcptl/ovOICj/uEyO0Mfw2bwf5W84dyerv//9DF/5C1ilYJr3KLZRPzy56cv
MQXbnBubI7fh2CAEmcUOW7C5bm0n3cbkwLtscJJyCBul6e9qYYGiVRmN5WRnSZFtFSVJZp/EPyTf
HYBj4cfdiP1awWsd+Sxwk5fBIrA6KBNnpLHEyrKOwWYjJ5dENvmTpmbwCXWBOthgoOP35cKlp1fG
hWJv+tIONUM2aEqoEfFXeH3rJJuFor32C7Mq3uXSLU6gRrK/dta86kDgAC5G//2E9FbkG+ql/DAq
6kJAT6zM63apdSgARToaYd608X7E+vGhj8uOUT9SV2SZYl9N5jQEs131z+w1NUCxoq43LcfNGu+i
lm0Kr3v0igSKoAu5rZ4IhTQjsqoKRcO1RQQpHutY0d71RvNmBmsut1bd6u9TJbtvBTLYbTmatW91
ef7P8/7/XsN/3LqD/57OESyfH/EvURj8A/+ic7h/8B5R6RBxcwvMvlEj/vkGavof6F3wOrElvqVi
27wg/4/Oof1B80VaAsobrLs/wR3/egFNFzoHBkWs3UyoWC8b/xs6B7APfrN/ew1vA5hbk8ky9/Y2
Iif8pTaaReoq7BmL4GbUvpaFPBOX5m1tz3iSmJR39exxV0rY2g30M0Y1zjswG/eS5KoTZopHxK77
XTXT+4QmSUz4+SuzPQ63oC+Ki9NSWsUdoqyDk8siSCfyHe3CuXP6WPWtttwttJjmAJxAtNMha9pt
FWuWv3ihtCQ6+RI6UnkihBUIBLNJK/9m5+pHOUZbs2u4obyT07JhxJQQ68O6N8M4e469z3I6DN5z
t6hbK9qLEY9SctSgEtW3nYY6+zWeEBWhfzRvvOomyrY+vOo7v10wiJNqg6OMtCXMk/zSYZZR9TR0
kT0nEMWHYjeneAD6NfkNB4AK1FRzIJfrkp10XExdGo2+pXzIVH1aKJ9HZD6uVxHQl28V75GEHB+F
x1k2b0vBfgnCTgWpivxOX8R7MZUn1H8NCWSO/R1swdw/i7za8FkSwwg/8zQZd3q3r0nRRMdT+q31
qQjlkXRePcg90vHMy4yZQ1Pax0a8u9ZtMEti55WiOsh0udUoTmf4k2DvL2O8hFasr9xGPcVmtV1U
gW7WM62TA5ZUsZqPiPOoNQaG41gs5mk8Oup4jufGJ45hOyTJ97QhZe29rFKD9MQ8wB9AgEWy0vUN
PpH7udC23qDALDqbCLxI5s27HXWcvBf82FiwtTD2xnBp9GeJk6RH+Yfrj3i6W49aEH8J3I4cUOx1
u7gvjwM2pCBVRGBFzQPGxcDRLlHB2NyBDNE0F2EP18ZNe9wv86Y1CosNPP9JmfO3iex2RnPzvSjd
gzGoGcN91y/cZa12i4e3mT5gVB9aKCEQ3tJXUGxdoMN+NBftS1M/TTqBFeik0yyf1TbfICwIWlxw
zfBSgbfcdVUaSIuYQwmOrZ7ZxDNMGCIs4khh8tkBcbrzuoFDtzgA35DB0JZnez4Zdv8lnekOQfKq
aJhUd+Um6hPfSt8Y+KwGjB+s1A9J3/pmcZjjK/QrFDgdcuZ3DGZPjfC2QkaQ2fBAqsOllVXll+4R
B0fgGgS5tUkAIjWGIGJq2Uun99coKXY6VtqBaLV57u68+bFcoLUl1n3rILSrsl1mKtvRGE9zqX54
mfVG9siHbF69ZdvCX426BYdYszPLZzYS+6FYuXlxbizn2htQdCfyLHOVx9Aetm4a3UdD/hVzdft1
NxMkP2oaT3m/WnTrrl+G7t3Rmw+vKffxzy+DWXuMOicZSiJjzVvCQL1HXfEGp+rFc3lJFMv4QgP+
yWqV9tEdvDCjaGYhHEIRPuhKFvaNWEmRX8hQCdXJvZ96pV5jVqyCBdLIWhunK1qkN89KlxUrMOes
zAb0tcXdxSUNHKF7UEFdRaynODtP5NCtUIg+zbxHzcTZoGZbUvRYmLwtVZhY1msaFdsaNgqHyDXp
PrQI8kiXLysmg9jW4u+aW9/FDtOVceiB5i7o7TMH8owCP1+NzOWc9db0wDlKwKwzH7WC15oa4wfM
htDFLOM7+kHPnPpKjN4xYSQKM9IzN/X81BcpWaz6AJndgeeV1/5QmteUhoOo8yQ0OxZ7cFlqX43a
68yyN7dn/T5vi3NdpZtF7QM0ru7ezaA726JatlHj5CGprTYVBK+mA/uBPWbyLdXbQ+l66DERvAyl
4ivp0S3N+dHK1RdwRReU2AfpWHdawYbJPPQKi41qSD67GB/NGBEV79mfDWtP/FASJ9Es460368A3
MlfuGxNLbG5Nl6G3lDej89jfsBxKgxnhDHO1HjcDaX5ru7ZXzszbZCrRMRqX5o75Aci8QbR+ZaLE
t6IaXdyMabQCBHrX1WZySnImw6nXhy4+A181lGGnu2Xpq5Xx5GDE2UncBju38+yrcrN7Oc0Uc36r
p2iOoteuZwtv21Py3HTVuLagb9/zgMiw7URyJD58wgpJTIJozXJrZ/jmChe4VSaU2mfSQX022xG3
ItnSLKdOTuOtkTHx5SkEG/bxRtCOc6x9WOqInUpi/ujB8lwFAOKw6Rs3FHFV7ugMM/yYP6pOXDF3
bA3Mf+tZf2iT0jhGmCFWGPdhEXBiXRon4bUZPLu4a1C/rY24G77HCgjPJUPGvZsZ+NGEexbnrV7c
OaO7QGYcaswoSx/O9qNiTYxdJcU3jVwTTKx5b9ef0L+ZhaquYldfeaOR79Oqm7B6rPiQK0gidUSp
nKa7zinM0CbxchXP6Vs3xeraGrFsk3P7kgkEf6pxFFPV78xb6mY6FyfTkelHB9vZrzA27yM40lB/
LBfB9VStZg2UpVmD5uuTTNuMUArWfO6UBbb+PQeT4JtC44G1b3insr1YpjKEVpFFgVmBtbKqHH8z
EImgNijzIXTn56LQ3w0tmzZWBU+xjeMt45rH0QCXqhJvbJRWfexVCgXnmTQrfL5iNoJGEiKrlPN3
XVY9p8SUHFwLk7XauvM2p+7atHzVgVKf5mnDcr5Jli/RJdoKdLWKaaR5IZj6x2CLe8BeashcldNA
z/ADyicjaXetmE9xrt0virM2jGLbWf2j3kCZIPSujpaPyUm/lUwGEqXaNHzsSZJtsC1tbLf3k2kd
mUeQ6yRn3Goma5+01sZLUfsmzPK0cVVCyhrpOJbcTSCj9ZssuuXA1KfSSvfelJ8FdsRsPNettS0K
5Q5T8yYy7FAZcJNGFG6tqYVKyqthatUdnz0VBEt06e2rrHDeyqgdDsuwCIEyguc/VgftnCls6Np8
ZCvGfpYwmLzx4HOqZrRj++huSESd1k2BEb6LS8XwO+xNSdjVi5rfoE1ofZa2qvGJD9ZWOCzhlYRk
ZCiYYAhABzkHimT7O0bbiWDsiCVTY6cBuYjqpqyW+J7uiZuRRJps3Q6EtDDYUDe2IHtcJzYcf1Rn
hUara0EL7wYUcL3AkzCVBy325KYfF2vbAwY4ItiW3+Ar1g9l2ZYhqQpUSW2yRFfsjAWc5hkCsatK
A9MGSogzhpZ0V1eWupXZVL80Ju2mOd4sTuqQ0NgpRbGt0L4+ymXWTo1n9cDEOusr12JCqbuxu8fh
9G6NBSk7GZaDOxcblT+RZ0nEPMzHO4nHet27RfKoYvXeGfzpPkJ9577sKVLkIKxdpjnVljUc4EkF
e/kS4fBTjRiOzThZwaiN+b5JdG4PpzbmNeeHYWyNythOmS32g5e86m07meQOqNaLlhEMvQwauedO
Ly+ePbGU9/KWaF87dmJfMgd9sofe25kQAPhSceiJJqJMAVEaaCAkGLSyXFjkLaFd5kj7jTbbG8Y4
ItHIF0pFAs7eseXGvlJr4nY4tT0Is7w/TYUiXwHNurtJsxi3QV3BI1xk1fBjySpzOxEvy8y++2bZ
ncqBaCAzVnrzpJfuQ+JZGwv4sC8woza2u64bfLCqsq/FUARWMuUbPknFN4Rywvh2Bxju2Uyn1Qjo
TYcwzKM0TNOB8r1dgUBFmjTDgOnT6BuzwXXG/OQmlzsmqnbEInJJZzfbYUF/dMf8yWBsJ7uKS2ni
eCofuVf3OEFCtRi61UTuQAhb9U3pNWaTirae2D2EtVou4SjZePeZgMZB3K5lJQzQVMOXMjphJT9h
W915QMqVhSV4ChzOs8VzmRKZm0dnZik6BSAyHla+8V66iCBTHWksOx9oFMJ8WUZVD/tB58N3miDV
3e/eZA/cA7Dg7TkhZHo2q0ddr5l8Q7t9XLKkDyx0nr490vmZUtPXJQg2osybpyVbvIc0BRRQiMUN
uszew81a9eBC1lFEQljd9BipUx58V6SoUHHzh1Ol7IVjrvXKe5i1byX2GaO66X6aTQTclBsldEi+
MguIDLacVN/TSe5EjId+AuUHn96g92urJP2ibvlqgUoDKRF3sDF+9C3zbBi4xSrO1Aa2HI+6ZqkK
gcddwg7J5g+mBxhTZkj9sJqGEmqpk6IzoQ7lnlByAhfFngzbO6G0xDuq/aWKGR8njuVuMg8BfNLG
6CAaWBYmSRxAWonfKNopzAaU8T4EvGLN7eDAB7Kor3SRbK3EMF7UhiOB7HXgPVra2nBVVOsu6wo7
zNusPsdGMqCoYYmXR8I90MrxEmiRnq91QfRyqWbmFglsvFfItX+aFMUL2WrFl4xgZrQIhvNiZP28
sdWm2XS4kRH2LJP3UkOuuqDnGp4koqarg1B0qzLlWveAoZPAxUX9olvks8RDLU9ZoXjXIkMOR+Cd
CTYQDTTtzFjvNDXJX8Zqbh5FBqV0crLu+0B9se+WXtmrkO3adV9r3ZM3OP25Twu5V2I3+2aLFHrN
kA7DxsRrNiNmyr07b7S7187So2vaSPGg9QkXEfg+6lw9SvLH3piNb4ttooZhnq4RhqGjnzK8atrC
WowCHdXFo9XU+tot0ukutSr1sGgJLZjDg2k7uXaN9PoWydUop58S5LxxaiAhiUV+tF1x1LMq7W76
uto+cugvh8U06dow2xUv6F4iHpp5Dga1Ma8YQOJXxFSEixnx3L70noXZEGaE/swAYdoRmm2GJBKW
IYYG0ifIEZpE0nTY+xv9YdJwidPH9tZKL+aUj2bgYnZbLwCkHD9n0jTD2i7ExdOH+Ksn6UXzYU+l
WG7LpefRcmJC6ax6CPRI19ZL79AZOko1H1JPcCd4qUsSzADovCzCom6NUI5wTnlqE2/aaZMMjHbx
0TO0q3RiKGF29mOuNBfu2Ra/LdVBZEW+7M2rmse0MCmSxGhMtqil4LvULI6NYtF+eDmaQAPNX50a
CcoxmX/OfdLdDZncJVE+hAUNethbcEZR7YSpl76WkZ5tdCdeg14MpcGZjRL9XrKN9pGMUHalb0U5
WbTm+muT53fVLYWmV1Tx6JoNWHEEx/5QNGTEOyTgVcUyHDIi7vL4a2FWYoK2Hnr1pY+jnddn4Whq
va+3tzRPfSGcLIpWXWbsJ7Q3fjIu/HPZeCz1bD2kDhZrGjCjyld0o7f+8R5Rh81/ifXQjnpvNQ/3
9vIk8SnPGdMG5kmueRNmxY9q0jEcMMoSbs+yU51yazXA8noyYGj4tOqkV5+dfl5KKi1sZH4m8zum
Hg5wa9uCl6+WgTIyyXBqjMPuyvMOSb029DrjHYIP36riU2rFWubOZwWJ4qnIlVM7jU3o1MBnvBxf
sqa3VNk6/VQqqzOd1I6P8gfsDd0nX10JRYvvUEzvxLJfOOQ44zsEcUb1Y8Yyq1avkbLMgc24REbD
GBAoJJib35oyObgcCKm1sUGQUCD0HJeK8gz7PESASk/qVYe+WfqDmtra+pY/2Ea2h+4ErcKS5kjE
coaEFswMtSFYwD0a2VpI+Vbb2lmkFQAkjHRJz50plHQOUA+5q7wozQ23jkvSSZHi7877NWrrlMKh
Yj5e5vUWJICCILts78UCMge8BEdLzjqzfSSu5Rj1GK/TtHxuRL3yKvcdAiJg76JINpqanoZ06/VM
JUDlwwQhYg0vCArVIJbeSUSqEcBYSbe1JK+gighHbI2KcYs3o05Vj4Re2nec2dgBi/Zgkpnja03p
odzUpc+kN8is+KgyBwpt/ILvYpE8hHZdviwli4OxQyZ/azwBBsgQSP4dGrq9JzySVuR7Bqf+aAr7
2IPfZXCmaee+sL0TUtPpnLaNs0FstNLj+VBWUdgnvc6tZH2pNgE1meOdbJ4D1htXD7bDszEiADJx
mWC66GCbVtnoT4NsfDWuEKECRzkqTJyuCLqGQNQE7HaklTbpsrETcZ9DcfONQX+e6bWJ3fDuDF3w
eRX5ojKSaVMK/2KdDylPi3giPyXbeAXqbBsDIXiqeNcu5dqNeEqbeLpoWW495owXE5dUW5EvS2Bm
sbMpy9pZ6+UsN4Sc3LSZpXuvxOlHPYoLTNA9v8kzd+IJZg6vvPvuZQVzrVnnKJTcjazmd1YC7F9D
LzOhtg0tpbzUkcd40SJyCuLNBrQ95puiAyxtugePiqcupvkbl5VGbZ+EA6OgYw/oi5JClatRnZvL
kGjVmdLgpHXt4aYcX6FTIxxmlPeppzh7NAGf2hCnIQlCH7aFWJfYDPc6ZSgUiYm6V4yGQ7KZ+jXC
t/LeTmuko1nZAyLQBpewqUXfV1ZlHefME+dS0ZMtvjm4NWPPTGaGtsCGGfm5dslsHFRJZT8TP4WW
jWw93amqCxfPpqhVD6yMa507iyiFgjPYseRZs/OraxFbMRg/hmr5eSvxjURwonhEU+SRTroqZP1k
OVO6FfAUkQ+t0TUiftVXXV8/G/a3BAvZGR+LcY57rDPlytHvh5hYAfVdYQ53dUtr9DXbrfdas2Bs
bKA9zPqcbtxuGR6LqC39xZ36sywMBcVKumtQrp+suJ/DRLpvqFkpDJPmuWYkxpidgxdaPS3TyNot
84hbAYXNX0oqhFSndOVF/I+9HqeHuIpWhXoegBnv5U0A16QOuvIh1AeFQWkdqnZpkmvHCyFtw6PE
nTMKFYayxH+mIMZUTTmN8B0Go/Qr6C968nRTgQVDQ9xIo8jQsrpQLjTEjF1fEA+3p7iNLd/MHQJV
617zU5JuG87cVJLVEpluHeh0+0a+bZDoT5XNvuI1rZH/ErJoHYqy7VdR0pvbwvRiJgaUXWXXtieu
S8t3h5l7UFZfsQI6rExrsp5AyaTVIte23rd0erFi7YkUYCNhOUh9u/wDzdsB3+VxsoWxS/v0tZmB
wQ3wV/dpOu7yXFRbCXva76MFZQqozhU7C3Tifat9umrWbUa9P2a3j13JeUuMtt4PSdaF2jyHg27w
WTbfPS2SJblgUxQU1ngcXR7yJHJwRspmnbvmsDIaXexzrf2ADdiy97c/Y2hugzD3PRPkMS6U9dDH
3EjCwyguey7JolM1UBh5+712rfe0qr0g9QbjsXLHRx6DS5/byaoyxCfVj36svG5vsAk9TJZyEEgL
UXEwAvZITQmJnb3BnKNQzVLSBKXpx70y7pBOAUJZaCBLuD+pnC7gFM+2EC9KPzNyMPONtQi5qaW+
z0VS+E1NLQAh/ajLcW/m9hgoOjI8QGS5z6QT7Lc0OKqsEAPDPm2BLBnyFPd7J9866WORnrqqOdOm
EhzlrMnWsLn77Wzt1DAbyjwoHMXx64ZgrZzul5nhmrTzk6nG58HU7tH6ZEDZyWxpFhB8lnc2UAn7
yzhNay/7VADO5Tz4pVoqJEzkKevqdmuo3QVt0ZU1rdhZ/XjWmnrfQHIJTH2+61PWRrX6IwJGwbQ8
IUss6UQg+T+cnZsCPbU7CEQwwv3MmFeZ801t1C9K7S3cr1siIEk5s3v1kOUXc3KG/fajMBPj6Lam
Rw5cXoW6sMbzrIgDeXOpXznLSycsknurkov7Lleye090mOw4thZvrxjztuhMuVq8dmNP3n70Wm/F
x58E2lj4bT3fD656rrjzRvWphv8+FKCU8nGTp8DNrEzcFuJXvlafQikPooEiqY28y5zeXmDixwfw
UgJM+9ksl0M/6yti/45CMBArFm4NJyIILiZghHB05DY6A+Cs3AnLQ78CdKljB+k0KikgF4DvXOUK
GuzEDoEZnYdSEg9i8PL3slzOicYrNRr4c9LesXbMVF7JAL8vB/6WafIIx2IZJTb1opANOCmb3PLe
DP6VPc/0aOBA6fofQ8z9DCW5sdaZfed5+VrY8RpjxamO6gBS9jqja6x63nvtDfo9JnX7+xhH3wR3
m12NYB9ChF6Pc3OyC+VkTv2efXDgqiB+CPlJkuhQRm7NVSwlJSDYABx0YcOs7UqEcrcxS93FAFIz
frNplTN1uXosdh/rdrKuFYzpgLw/7dEof3IkLREhEbPU8kCzvIexhofbi/JA9PR3ROOOK5Jz7yX9
BxNqMHd6TTSgtig7USpiW2vup1dwNGosb3E3LNkqKwHgyWEefVk3OMFzLdDNmUAduApAfK191RfZ
rs7lyhv6M6mGVFQqbg3gSlgWS+U+7Zu9kon7RsbM081zrGTpvonzjZICJzG97oDsLN57pjKuJ1e8
pFV8npt0pwksW1U2OSHjO8cXDJIC2SL4y9XpkDNDfJJl/QUJAjMXYZmkHPIDlNG7OpyABAt2DLmK
zNyQtl0dFL3bShO27bA85DrqcjqV+6E15X3cxSzQPIW/qUoopnRPOVZxu4ZaeEbi4cfwBZVkIcvp
oyNIULUeijLa9iD5LVQb1OVshLNyrbf6xpyLBxcsnd6hlUp/tF28pqzfdm7KycLRtUukXBNXs1E9
7GqM29CCseW2154ka+tm3Lm558lj0obAKQ9dUa1i89FO27PBcS7i+i7R8TB1dGDGWN2+NfONiMY2
7NvUDLo+1UmWs0VAhAu9zEjENLm/PX+d6hGeYT/GYg7SBtouyFsrvYtNsRYNKp1VNh0tJ96Y4sOj
DQebGAANpKEj7qzRfSv70qvbbTvxV3khyZWvdjetje4DxaVqVK/kY71Hs3JRx5u2wFgJFIkLntQq
zcOmO2apHqjJexFnQUW7KTmGseFIuw07yVXHUCazUQpnHBdDQsCDBxgh2ZNXs6ocmJe1lUSPFeHH
bPGZ3KUIzgO7z9Td4tJq+1Flqw8yc8S1EW19IR2HH7zUw65tFG+DlEMPdKNJvqteZG6Knida6TmH
gqYdtZBNPQGhNaMF9o+J6h5SNzJvWgL+1DmeT1XVt/vIKMZNN1hVWOaF+VwkOs3b1HLUS0LjVh5W
1nCKq7MpC+3NcniDrWruGNxm4qsF9bhTU45oaarlS691xBSOKinsjXSrhymL7GDJ5DmDi+SniSRG
QprASiZHYn7S20tKOfA4UdQHoshWhtayyLNeay/aOnl5lY3y5HSY4xmlvpH8GkLWZOuVcYiWen/f
YrngsnpmYV5uSliF8L+KyM9pE4pECXAkY8nicd4jra9XaZR96NK+sKx71gdzp8fxFzmltBhAs7om
YyxIJ9/bD53r7r2IuW41WWfPYZarRsZZTXhbWhKTworNVxW9csonK1DszISB8tG/wBhmSh2Nk1+r
vC0jsWRsMbD/jb5idPfzSMysW+aXZuy2i4cxIzPPteV8A+n1YIzKHgjhcSG0TFpjw4xgTPkqF2Ur
UnnJStuhLhTXSQWQanSvgGZmeLTLLbwgtrawbdfMR0ef+IhrPRmXXI1XrsJUujSMYJzYN/asabT0
hI1JZUrYf7fSr0brlUCluA/oUlGSMOI1buhcOtGvjtgzPk6uNkGklIPdF/h5BsmQ4jSDhRsr8Z1p
9PduhyodE+nGmNJvPWkV0Gmrzz6KvxtqSXltJ3tgtsXGKJRtJKzOH+Npi/xrY5j12lnE3rNZ+4A2
Y6MtDjLynikM7wxNkVQIyWVSEbXG8x1wGn+OrMlP8vwoDa7T0nB5+/AA2M7tTEZ8RurlKhrn2S+I
r9uWNX9oGqWv1eLAWx726GFvC8UI4Ji3gkWcbSqLliXqvs1VfpZRy93vxlfQlEpQ1wTuDdFDbywB
kS/fgErtzK4/AzleC2YVZLF+6aaiYqzyHpMS7URbA2TC3QLBamX29caFwbd1YBSuu3wy8PXrXhCT
tO6PmYmmHutCblwGslhsmWOjbcU7+d4unk7lm9bPhPG22pfU/ouy81qSW0mT9BOhDVqYjc1FIpE6
qzJLsYo3sJLQKhCQT78fTnfvHJK95M5Nm7EPyWQhgUCE/+6f0+dMZcwy9UZEdrtLPGq3NMzd6Gp0
qwzh2m7ls660t2UvNooz3Tnem9dtkly9YVwIFh5kMIU3YCihRuVExCVnn0ztd3mafFqMQzXaKjWe
SbWPfL1nq6GdcwbUZovEUuh7DPw+lsK7qbt3nT19lju3LK5jca9nylpKe7ECWBFjMkuAwCKYOoXZ
PvLGYzM5WRAPurUaY4u5S5kcnRk8WqOFt2lScRLSUK3muWKMxMkWRZnNrSpb2gMbZ5s6HpzhjJO7
l0P/TCm7hOX3oczFCevHPdbKQJlJeVYdPFkVtU62BgOZdNrEI7p5zzvN1yL5nNfTgda3j0jIg+1p
d4zWQLu4ZzSOA8fViXkYc03OlysgsRVW88LZGs20dspqS+fPtvNal1mQAIQoO31LuyACO6WD3HJM
INmG5aum6k+dq34QL125pvFIQPYtdIrj5PWfpGk/FCXcql0YrWkWin29E+/STa+KZaJFdeIOkC9v
BRtAyIDTKjp5acsYChJrlzLR+1JpUg1M55PA2qMYs5tWmxbFq9BvRN6cpJS38TCrfiF6HAxe4XsV
62g3V8cqRoKsRiwudZo/s8ml8ke85l38PLShwRzCOY6D9jT1zVfJIHelI+AhfysPKo+2hgC1nafP
2Wq7VVaxSka663eu/Yp8vESNzS5IYsLPDOB0d7q4LuXY1Fwsrgwn1zYM9Ye1WcQUN0KTJunmbK1J
P6VlcYtkR5FUFmNQHeqTUuBcijNSkrE2fSWQIFjwya4ObrfOVSazeVuvIyU6ibamSgjFbNXqcmK0
kZAO6FDwqknZu02vrmwcMtzK4yEBV+r3Jsot3hRtU9verUaM6xRmcexzjSjrXky2uvI2S4khKn7o
FBhB0EkAcKRxYGRufExi4uBVzVQs0o2K+1E7QoxMfUGRqS9Fjd7Ns8rrgZ5QvD1bYfemH+rJl5V6
95PZIU6nOrpdsfWi/rukX8k1T2XNCGYSXOg4TdZOL76XYjyZnBNigh1TuDJrLBm29UTj5pohqYXK
QXECKHRiP2X8CsDj0aKz8lhSXLTO9Nx6MxT1i8AAa6r2OhDi52Bdv+hJekooWWUaES0DqTfZ6i+V
2vgWk9NUWr7Cs4CbqGGFe57J0q+HnE2UoRcnihExMiR77PcXvq6j4mFFY6R0SXNzXVP0VevMJHI8
DzR20zFBbOTsxTejfEqclLoc296nen2IZrFrmv7OBSa7V2seLUsLHyxpY46gXGc1aZgaveFgG+Oz
lTb2jTrqFEZJ9X6u8UhjRNbG/oaG84dG5xJSjebEwD9QxFZDYStbqbDLiYyXsLoKBa9b7c0beuNV
JpHMs4r4rkGbRpJbmbF31fA1wi/6Ftn592aOja0c0vtWyd57DIeh82mwbWgZ8g6Qyan7Ouhyqwzb
OttPVo1bgalrlp+XxyKtNnk8+1H62DHX87q7BD1gCDJzPQnOtSpDjjpdURW7MSashhOakSwS/VBa
nXoAmniKHSxhrho8xp5PMcUyYceMFmXXJrbjh6SJwzuh8oNiSVUP+iSTTycr5x09Ycpn5uRAfOO+
vJ+xP34ZscsbRqcoN+NNVAxJfJMU1gD9HZIzo9ZJfqONfbjBRUtlpqtOOAq69Eh3mruf5sbYuHHZ
ngjHxqeCMP1bWMaCVzrnVoMUIEenUd0UIYl9BewlMNgsfAYU80o07Cys9NVpmCXpssJrLiSDHsXR
A+yA9amPZ3HOaTu+cYxC3Wtt/9SWXEY1RAUNDKV8cqDJMhzXO+OgwV5loJl9iEj4rLlBHCmbme6p
sbPXcandVm38bXJ7TGz2U5vgMNWSslkOUReHlpe1UrK+GQzXH5rUVq6dh/BpvBK1bfw6cVZZp57T
Ors0mbWKunCnIEDs0JGULRPlImjM2dglvbw0iXMnYje5G+x6jRsZvxTcg4PAKA1Pu41XTt7dVLb2
nCTyWOlUral+0nMCYTJDVe4gmcen2TabqJFkRgXG5tlVz0NI/H44aXa0cZi5RPalcvodQ/FVw8bO
0T6VgdlirOzSTllPRvPdSN/o40RDfuK5ha7JGdOM5u8Kea5Np6D2RUvBhd5ioXGn+dVwll56LKeW
DYsxZMDObtE5ECSiMzS9idKlN5oh7hRhGNSTb+B35XJ6aVhVIoDXbWBSdEqRN3Ys5VJBN6BT7qgn
a1PfV0VxaRzaUt2kCwz4os8Z/sYN2BPespgdhzxej3P1LS63fZ0cq2S6pouYNKZlGAwQZvdT63HC
HRcQf3+fd94p7F1vFUkKa2c3GffUA0ZBlA74seMMTQrf7CVUFfcJZTDeGLPHvr+mM9sb1E1fLnMA
fGtZTe6+NynBIDUXaNmyZxFwQhqXVyswZgfaNvF8Kz4TbNr0o/ZtluLYSry5pbVNpgizcup9eDpL
JPIKyClt1BbidnRO7QZpXpmPSjVsaV7dZopNNgNY/ypJR5D0LV2F5TyS1PDCj1hnAijxuSpef266
+OTIT5IUGHNMtkimRbtCN+avvHJ5dKD8TtX4TA9cUJVYXF1e6YzKoQh7dADQ8rzOC+3dSd9F3eJC
173z4LD/7/iFhWV0ZbHJzmsh/VptUVzzPGUhGdwggfV7g5NuxdpM7bcDRivsqiDyoodJRuD96Lr8
LERNRTB62zqi+5rx/5kmvScm3LHfmfmA49oqAHzCLudfwZj2r2TB/ypjcVt/lvdSfH7K82v9X8sf
fa+YvydRLP/7v3741Tl5F7iSvuTPv+uHP9T+91//OfqsloDRD78I/gobXbtPMd19tl3+zw/41+/8
//2P/4osPUw1kaX3qivl8rdF7En/HlvyCEb8vzMW20+xJMd+/gP/twEVaigICUieurXA4v6dsbD+
QcAbaiLDG2Qd7B58yL8zFtY/OH4ZNvEmwhm6tuSf/p2xcP5BINwBVAMnCSwDmYm/Liw/9+WfCSYu
GRf6f3799xrMXyKvqk7MiZ0U1DgLo8YSk/xb3Hgm/F0bck58HKWRg+HQLjl6SDNkDpWYo4XIB3f0
XRvL9g9h2wXE8D8JK0x0RKcRalzVsmBLkDT98ZOdoc1SJYppu2mLgucsVtW3xpahE0QGsDp8nLZH
n5Irs8+26MBr/+0b+teF+PsP/isoQgXjTLCEyPOCW/qZ4yzNtm5rO618is44Oc48Vgbh1BZlASjk
o5y0/BM5u+S9k82an8haq7YSCWL7+3/IzxEXjbuDXCx4ef4x3B7LdfrbN9CrVd5gueX4m87WUTXo
F+ecPRw6BNw/tZf9EjVWDRsTNjH4BUZn6z9d83qocdMqbYrdMTT7Bzec0LfBiylnaehc877C6Pz7
H+/XG4wfj7ivR3ZCM4jw/PjjYRIYZUf0wJdzTj9Cjcqb7UEbABCS1CdtxZio9Q2HRfXt9x/8n64r
DELuM1rKPOBhP31waTuTXmsZgVe2ODf2mIbpwRiVHFYFjUF/uJ1+vZuJDIJyIsa4sLt++RanBEpU
hqhEF711pHzlIzV5ZWzmkdqLXqOWbmJImeZDWf7hOfoPF5gVhCdXc8Au0Y/2489Zd9JwmUQQbRqZ
U/XpmAVRD28pj9KPQmgeYDTuq99f2+VL+/HZNTwS8gS0l1AWDLwfP3PEnm/nRlPwjrLUN0uruFNT
Vqo/fMyvXyF5adZO2In8Yfvn6DSNQESEa4xaA3KuirGf0UWI5vkxc4j9I0Jnufl//KG4fHwMmTbW
XvfnBcFRtKxsdJ3TZGqmT05fID0XmtptESu6FnugjdkGzXCZH7BFh7bGgZymDqpmgwYHLKcxGGt/
Ahf/eg0clYGBqsP/4gXyM38ic9WoYnJO502MH/YI+33yS+llwzlJqHn6/ff6nz6MkgtcBrwRgPf/
9LDOk2rGY5SzJtaDdZSNmmwtUJ70eZlD/fL7z/r1HlpebhpCHiuDafxMLLJZgVKekYr65c7bGunA
PcRxNqr/QB749cl0NFZ5zrga3yrQ9B/vVcqRxiopOceLoezPGGXz7TwM1jqfG7awkIajd1UZi4ci
VPr0D5/963rraNy+Jo3brO3mz+2msmwjSZwAvQMq7huQO8JM+oyjBKJ3qmfnrtZ59fyvrytMHhPz
P9T+Xx8aRl70LoU2ViJ9Hi/KnOdPrLzu+vef8suqQy4UXgVvEpY94vnLf//bW6tzGE/hhLRWpdCU
i2tiAqbp2TxkSRf6o+nW94D+3Nvff6j2YyqbPQNrqwNx11geVD51ud5/+9RKKL1i9OBtMYjG3jEE
K7PLC3j0WRvP7k7J5yna9hnyaVBW3aKjYBr/SMqi3FEfMHv7FOeJscu6FJzjH/5tv9zPfNELyRxi
uw7h4uf9jFFlnkS7mZhs19UWGlbab1PbimL0tR5zb+mkRzmW8YUads+f0rnctxjieYzn7DNxPKyU
AEwbNvJUs/zpuf7lIXBU1yXTDsiGS2ebP1042qNmNzUKgpla6n4Tsi++z56r2QHu2+Q6k6VVz7Aj
uDHZJ7IN1GZE/IBiLAe3VW18s5yh3OmdQ8sfChdqKmOPITBF50TrNhfjtK7nmiU54wy6zII6CgI7
bzBT8MKmPa6nusw+KsHN5Pd61gOOGF05bIayQLWuOWwuatjUtisVx895sEf3sy+0ctxh5WPIOFbA
tDa17vL79AmiQKCrWX6IJq9LNtHybAkAlowi4pF/hNfJu1FoyUU1QkzPRQI9UGUm8u5o+USJzIDg
6o5FHC1lovyNSLzUl2az0jE0N9yjHplYPvu6Z0eER9HNXlL83jeJagDs/f1d8/P3wqrOPp7j68JF
A+z684s0J7XCzI74yE3eb4qS7ofAXFfAHn//Ocvb4sfXm0lnEYgFCi2Y2wDGNH9aB9OxE9JD91jp
ZmKjLuqUp2GlnyjZ09Ul0ziT+sf6oCXBTO23RAM3LmEiIhQOOsxXrRTGyR4ji1aTiFNmZEMLmdt5
k2fxyRh1hWoZ6nOY09IjwTstvMN8OTdrgwcvDuIC+P1cFlhvh4IMYBjOYjPI5PuMa0pZweet/XbA
9VDVQx6AJ1Ffh3ZaanzTZ1VkAPNcNI/7xOxL3ELuRKyFq9n6cc0Yo520OaUHubkuS2KyaQBv7pgW
15dm1t2eSjWKM2oX0X+bSlqGVtIls7uIROQIM/SFuDSZBofkeGY/T7JBDcLBda5DLaxzxkiC8Ydq
b7oYuMo69JSGzpWsBjAcT+MGx6+oVlqnzd8MZuK1WRvzK1+65putbenrJkZUYmpPneuq5c3D4CYv
+gdVI7oQzh0lI9BIkBem9Kr16NMrQmrzFGiNrdg7b3axsRd0yqdW3l5DEO13ELWze12Pi0+z7dqC
XqYGpraWW63mR3U6EtKNbjs69owli8X8Xm1b70vUWER51BTrOexRm3waxNxolRijw5RoScwIZ+wu
ahI2V83q8z3EqORUNqF1UKSxsQUzfmGMxpGLr96UE7z82lTSbeKiXPiKZkmBG7Ux5U7VrM84nL4r
aYxEJrvBexbcUXe4yMj/dh1upyohpZoPmvEi1UbbDZ47k5wJn6xy0C8CUzgJYP1DW8rh08R1McDP
EKr8akIb80ROeV5kOvp5ouv3WBSWdVd7GhrK3EU2ccwUpwsfJr7GyalcvwKeqm97t9OyG2Tsdye2
75OUSU8n9GHa9mMxUyhOZCRfEUt+qoesjLZhpOubOq3Vq55iVEpVa0SCro1VlMzvYqC4qrPwcbZ9
MpMjMbo7h+rXIKetaht6xZytOb5VeF1wldjciHLNqtVaftZxBVNFsYOWHqyD5rmyCErc7aGfJMJ5
0KL0ATgpUQ8OLfk+EySj8DQl7Vb3aqpYZznl31oKXriSmZWzYkQRrxEKz/0Rc+elmBV1C1JNpZDT
nM9RZ48Hjtk2D3fy0htkaapU3MOGkrhvye51xgZY75NIraeUkyP2dUZ4QgEjMIYj5nW3XtGwxbwo
Rm+0lSLb5E2nWcHce9aHnnpgzItK0s9KpH28rasWx/+MLwN8K15QbFpzkJA0I7c+iqAH531FplNu
dRFzhJeA+XWC9r0VP5aWpe0dL7qvG9lcu6lJPpiTFfuyyk+pbB+8xGKmVhC5FdYrpUSv2OXzdEWn
av+d3c6HZ/JyG5X+jUY+8zmdZof72TT3VCZnft8XdyMuV2WqyqPamLQJhfOtNTqDn0XJizZ/iDJ5
dCPvg0jN6M8YFiY1OrNIYd7qevDLLZ4qDR+33VCv05ovUYRhObf0W2AGiS8pbKQN+9Fw5FLpQezW
Hs9lFOa8TavHSNEMBmLZF0aUde3qpLvrNzVOHj1rsFaQ0m2/6DCjtpjj6RXDeJXV0zv7u7vRmB9c
jJcbpUX/0DUF81NdYywsiVOnbXSqucdoJcTWot015HOIcPfNCd/hCr4VLan9aPtEBKN1jNedhC3f
0NyTSEyjE9tPGi3zCpmntvU19gLlppCYj4CgEQUyXZJdrWodRjtW17pLt01RVFgcS4blEXC4UoPo
4DQh7d9GzZRbGjvgMQoe4PQByPyWrc7MBsFqgpHnhHisusrr6F43eIaAQ9xmk+p7cijYCSefbhyb
e3ZvjKhJz5AAYVz8AVYS8kZaKOOHzC35bEmtPIQ8ZydsdhSBl9lGqxP+6XR27pS6x52OI79X9PHe
VNBPtaJ8pIP9ODP6DYS3HDIiMmO6RWKxnvfsJs4z0NQVDXWfMOipylsSIbleHHutfS6z8NCKPNwm
I0ZehREoFkIq6CAZ+ZZFUV0kkjioe7e9yZ380UFRpAdZU/liCuZY84wXuO0eU6ltFCu6MkODwGwY
4yq3his2qvfIngjPmEl0Uhr8vrUSv7eksgiRsSKWJaF8B5SbD+XEWmOaRrOu63c9FocmJlvjSbyH
Y15+YfqIF1dk8sXxkFq8PFQDd6riDxnO9KLmVrGhECG/By2WP85hw5cCUIvdjUIXNM2VLNDEJ0GD
bSAQbNk1b+tBx+9i65964RF80hA1unZawuqluxf1dBdrGIaG/r4o65Ps6jtk5vR5HJtrEpGZU+AJ
+HrtvmsTzkmY3sZ+xnaFnkUy3U7CbKU1IgjzkQGUTG4oyrTvBMND1arwvw/j1rbxkVbj2Vj6Uq3a
fKwyDhcuLmG3iS5pFh8axTrNY3/VY3yMXdff6GZ2kzn1A2ZjdpyoFrts6L8qum2Z6k6nOCL/IMry
REBvmW4xjsbL8WW3HuNHxo3GMTEAG1j6cMyqFg4uljpfJ5hDl862KbAvsMtw9mE7Xo2Su3+jcSFh
r/GFF/LFiXpoiCPOPBacBaHENEyNBkZVqr3CyVvSUF68c7Ihn4xLi/miXnVrgfDHvTibHVbA6aZp
p4MU3hwYnffCAg59JZm/h3BMqPGNeIkbdso+hdk4lcPUnY90KTIR9mkF6K4D4UYf6aJY0Voz0YpO
6rbsMU4KYl/ruMJEQLnuhvAsSc5sGzO/N8yJ3yOTu0zHe1Fbg+qLungdFM8B115+qIlCLJd56saF
cECRCEklyFWrtjduS/bRPna8B7tsTjZ1w6tQtys8W/VrNGjHHkPILUacbmdFJlYKvN1rZVK+9bWd
nHOAI35XhzcVqe9AQ2Cgw3Sv5g+hE+0w85AZoK+70Y6JGp+dOA1UV/A2Lkt6O0JFhRneVBQeG0GP
2SLp43fbSXCgcG1je36waDUHZ2I6+4FWUczWpGqaAhlO6Lm2ZnRKrny2t3WcMPMlvmgJ/UJacWWp
941lhpuxwSFsKE8hp7YhpRZWNy/sNDaqNwMHzOo1isYHgJIDcIPjrCpb7D+MyDp8va1FqCSbNr3j
XlCVH9Ui/EhLc2OR5EY5CkxMLFXl3A9WcTu32EDmIntxBBAGYwAJnbB084ZtKy0we5OCR11kG8PN
L+in+Wbs+irQC2MAFJDbaGBJyI6Tr8OztDXm2fYmhdCRShuTa8z6boTDzoNov0pKuOdWz5B9EPdN
00IrU+qNi562svplw6NUT6oET+6M6gl24B3G/huzQG6yR+WoVZLWeTXDTTMZZJt7E5dEHh0Vk7qU
ypq5QFKBXY/B4HuC2hOEGfwdXgXWeqTQZZrS4+yWp8xmut+X1bszWYrvDCm8dXepslPFN7doLo47
lLfdbMc7SyeGgfML1AeQAl1JdsYUKo8Jp5KHyPXe7K5GLnL2vdrcubbyYIUKdj4EwtE2vxLHxRYz
Y9PuHTzl3mI+t2tKBJyGSIwxnxNXx5nPS4Atdv+CvP7aSddZEYCuA7t0H+xBwx+75IjLHHTtPKYH
tzAeMmI1caw4yBrNlfnN1YGEdKPqeKDmav5u4uQTEkNpbHfxOjccXJA9+4Y2DANiEBclo44a5A4k
btvZs0nbTqnV4t4TFkMPXKGI5rdJSM1xC459w7jlWjUp9KIOaLwS32JcY78lRypQ3JaGcS2HkoKP
a0RHwj5WP7WqXvjk0j4qY7hqtWfua3cyHhVNQh4n7OXnIUbZTmvHQz/Mt9IBMqnoUb8h540/s5nw
lLtx88pI96Tn9RnXJnjJGVITdhN7zfuKYiq0QLyEZTIfx6R/kWVuYwGeWOfYjuBt1E8A7bClF5pd
7sK4eqercDxISQuTEye3jQxvmYUeoMx0q5oeBooK8DNnEz3IijlkviYwRGlurPtVRphO1WdBNpO2
9lRgAvHS4qmZ253jjixnrCwrFVjjVCjlKbcgOKB7YD0qH6tCwcTUuBc1auOz6jbToXJI4xYJX/MI
OybI7SE6G32zUbNwj19ty2BIecHvr/t2rmwpl+cJcgcKFnPlkrpkJdrpKerlU+UlLYXF0d5xBIWb
ylqVUKHa0TiRpIFuoMNAqZuTMYeBZ+Fygh1Cj3jNJmfxp3Se81Clo+lbs7g0qvU8ld6t1xn4rlVt
L2hmo7DcHdd5NwRp1D6as/KoJY16bNzqOrgRBpfqruhIhWZz8qL2DfZKnjsyFKelFtuvWn3xLxwg
BwduU59HVXAs4QTDq3oTwzlhjO9gqBFbch0BOsY+nyV11FFb3rhWpWt4Z8vppAurD5re28OluWrw
M/2egBaKCVnWGj9AMTwVeeGuo1wLRo1D7Zi5nJS1L0kCmme3Bo4P9iKgx7LGxqkxWFsB1lE5s1a9
4XJG1bOK5MUw2BtlEKLzM2vwHjkwynuPirzcb1QlK9YKaCJWFcgCoGUoJZ1vrJwN9J1NHm7p1vDy
dgfvMz43+Hqu4Cear7aiLpSGDXKSsI4SQGSk3lCzEmkqh3BE8/GjytI/UHKsJzq5xp2ixsONxFsu
t9rojE91SGy1JvsENkVLlHyTEEq/hDVT9rXQ4GXtCRjmAfHwzCWLHOEwVtuhC+pOe6j6uNNOnSWd
B7uW8UVHVV530XQ76+EDZY1XDYX/bRxHc924r6x3NcSGN5Dlt4MjDNBtenqwo4mEgRanab5RVVW+
jFwg7jB8AV6I4zQy4/5q6QRRHfQswCKvahqfQyV6GE1tNZf8u8cxvws5PFNiftEj74oQTJOSGDrw
a9YtyCikj6lKz/qokFbHbRa+WXGa3cYpXvDUARNWqX44A0GaGvOtEa4TFHo47HOGxKztoBn5Q7Pl
qwr3LqwT3jJiiA6zgbkDWlN1W5WCEFj/Dc4kJqtG7R6Eo79AHXpyHPKBak6sMK5j5y3FSseZgxYP
xlTzMfGw3qVO/C2GP4P6KLCsFqwlq7y1nnLoFfdFHT3rBQ8s90ZlrTJ+JlOpDLzh0lix6wOGCfFE
YgYlcO+TvQEoEvdiWBeUkThtv1eM5i7pjFs5V5jyRz08Ml5/q7K02ka45+5jGAtYO8eufOVcFr01
pXAveZ3hP6IN9i7CCQdXd/STiYJAZgnDHQLleorcQzzY82Xs8fIpIppoF4D0osG1IbITpye1jKx7
HvDXVoyXhN38Lf0qxNpcr8oC6u3pg8glimvIYOd+IoW157UoVoIX60NdcMbL5zm9OE43HZzZ+zaD
IiJw61wiI/1m8j0cKVLASeV485Ni4+wEYRMTjG5d9TGvONHDiYmDIZbFozcjINjYxu4BmfAj2Br+
RCaZ+1FiShkte7jUsxe/w6m23y2Y7k9djkcul+ZTo5EloNA6v02xZ64oSgTK4IY9Wwmm6FhmVNI0
4xIy0I+uACU21hbJwqEN1FhjiN+O76nTnvlamKAN4pXJdr4WVn2FmDS81jHqE0/MpgALg9aG5ZHx
SBkIzLX7vpTdHtRYgXcrBA9aW/0jBLwQcybdKroml2Sw2flspbSN6RUaVgKg1plXZAF8pCBBGgLR
NOk7gz4M8nqw33wKINbqNN9DjY/xhhrZYVZbbEM5c+HE8vqVY7GREW77DHHliwKYzeQaVHazV/Tz
Ttexwxpw/aqpTbd4au3qPhIqGJ9CtwVxPCqTVwYkv0dzSZ3reg2EKvLSF0SSCUHFVqFK2paG+2pU
txRnoJ8p/3QmXyaDnXRu2fm+h922lrSgYDoWY7/p1brd4VJ21iMZE8Hyniv7arLTG1HYNT5YAkcr
8OTVprKNyJ/cKLp31Mw6lyns40LHL29Y+Usuk/ilbFOs9VoL+qYglPJKrFVsPITjT2pwNYYExgh6
BVrEq+elsXlKoYUHzNEJTKSi1d7rRWnmvNSk6yrs2Kjw7OC2GvU45YacqAFZnOET28Vxqm1jUwM1
QUByHQkCCnqPAhBITUoYzJ3JDbnDUIlSoaBa83wPVudHMvVeIXJPNoeTOfbYcbtRHR7A5Ipq34cy
LlGp0XYPmtQS81PKoefpleBDVnZBbvZ7yt85PBue4F2gZdKI3jy9TMaTOks72Q9F10aByljhiXrn
v6YSNqtd1y6kr1R3a9XnJcEscmLXL9lrq9q2aULDwuTm2BVHIDtK7tXCtN/oEbEvDQf+aOf8NU4Q
Tdame7ank8mGomx3HV0Z7jXv2eQdgAA4xiaUbTbsKtqkvlU27F+SZzb/x9iPRoprb2TKjxDiKOkh
1scJUtbUGUbstzr83cMgpry4MRpzvORTRxTW6FRjR4eg7S1mOEJSFGil6NmimNS3oikwjBeqWwGA
UFrzdurBrgMwLUyLUZmlRusmGhRgV2PVQaibBVGwMbZVJWB4SacQby4FpaevvexgJKF0gxRVdS0U
fc1xe0tq6zqZ0HB4Ib7hStsa+rDF7H03DtnwXKXIz572DjsNobC9FVm96UVLTgdi3YVHs9n1SMzX
Gbl17baxduTbfonZ1cZ99+lKdQ4yZ5hfWgA0posaObVuxSYI7Y4TF3pDMA2cfOQ42OspRXBZDvHx
xqxqh6PmdxEPBEbIWDA2ilptwymesovemDM/Eh+J5+56ZfhOdMDG8ImrPPPGTdRHxOJsxbxHMs8e
DK+znlStxp9vjW+uNHl1x7Oza9htBxyhYprRGt05VPxbV2nmuHzFyJRBK0jAZKus97x8a6qysq/Y
rl0gWF7PajAKGw6o2btEl+pp5BGxm8I4dY5avkXmEDV+Bl3APDTtUBhoDcu4FTwkEeFd2iYc6E0r
E+66jIEorCrH4HjCubHrUHdyD6aBO5mnpEmnKmhq1yKKIuqkDIyhgQNPVqrFSk97d7HhhnHbjdH3
owoEt1Ws25AUp73Tq4R0iwkbg8P3bGVnrY9U+zjUqlHt+XqTeaf1OozncCTYcnIccAkrPCNMYXFz
RMOmaqSeXdkxj9GDzKfcOGWjylJg9wr/i9mZSRRYdsjtRg1ehA1MeBImptXNWHptvIktk/QgSdLI
hQkH3OFUaPNk3GfGILSjJ60Wm3CSz8POxdFcN6t/LhO9m3bF9962m+RitiC9zlnDWGcNwrDFrU1k
G+yMZxeqcvbsGugBfzN4zFDE+VGTeJ+lIRra0AQnLGBp08GqCl6JJqFF7uFZbkRvSCUwMCoMT51H
dYEhxhoUlhK3u0LhGJjnyBuXTK3FDh/ZsMx8nhrZkocLa3LHggKXIGLfeTNHJc77xP7yCDDzSuWQ
xQb82AhjumXxlsBYbWIIbr4rYs/eYldYnB+EWUvDklvIIzNYUbhsrSIoim889kalOezjduE+LMP3
aWSuBSOrMz46N1U2zMzD57DUW22R1eLnok3iYdMOmJI45QuR7pCg2Vv2Qk4nagliNnXJEidvjeaY
OwZCUJzb3k0xTuNOBxbEoctL4SFb2IDDKpvSNfcyO3conu3DMlbZdPQpPo8ig7taGm753kBYCTph
naIwy97GSJuuiuYBdoAhnmwHF+6PA8RuP6vqfaeXeH4sNdlgz7ARcnKi2Xrehv7UeO1GiUCPJCwR
zWHkQLYFTfYJ2jJdg1ho7nVBRhn6sUkOQ0wz2JFKfPf40u5jxiffs6Qc1mrutWtZmqWfk87UVmTc
uaZTQodcOSFvzUI1d3NrJIdSC8eLw0n14nDf+ZR5fKPRldA1k1r9LUdFYHDmSH3NhGN6zBi0PpHc
r66Z5jwbA8IOGR43KOAhXcOwq8cgI0bzf5g7kyXHjfy/v4rDd0wgASQSOPhCgmSRtXT1UlK3Lohu
tYR933H/P5lfzB+0x+EqFIK05uQIjeYgqZPI9bd8l6xG8w8WJWw7Iy8fnbpWFOtb5wOCoANSOpSz
EeJIke3Im6Q/45ucnhw7cX8MQGFPJaZPD/DXmyeIEN1OUaEk+5bIgITLbVeFvwlYjPeq7H7UcEcO
QP3OKvLHh2lEqZQXA3XdVqFOHSDnkrHa3zFojFBnrgwAwnW+1Ehjsy+OdBPNQyorP/KkMq0fnYa3
0F5z80ocmgQG6T4Z7Ol7pZIYTrWvGaT9cfTs0rj7GlpT+xUZVZ4JU/+Iu535aIrZ/tBBAIaVHuTz
BSqIhrIRLbOngVDk2Gh5/9OSVfMxn8PmGXH9C7Lx1I2EPag7CgpUrWRtUigSsbTQqShm81tYQVFp
J6c6mMWUPzVWoN/VcLaoXAKunPcCea5TFusI4gDUgd+pz+EfoY/wHqY6uo8dIqTPri1L7lWnW2g1
I3XiEGVCLcG9MaRmiK0ZNOswQ/NpgI9OdX8IBEfFcTzDdNRnU89JB0BUnmhIujT1Qt/AchD+DLJY
qY6+dD4fZ0uvHgNkD3/Aczef4gTSmI66I7nSfCanCeBJo3/m4UCvn/OsGM+VTSAqE1feY6Kb0TDW
5cmqBnTUcGi0PsKjGb6VTWm4HrIE0yOOfBC6g4HIoy7TwzznzhMFHLi4kLx7Od+Rv0XHRu+QTdDH
T2BCtC8TyjQfa7pihK8R4PWoBB7h6vGxSiPz90Ysyi7wOUwUC9iJu3Es1CeMOZBWLuL07Na9e1fG
8C06aHw/7Mj1YkcvLhzZc5KH8zfQdFS1A2qPemzXHzXLb6D/F8MiUhIn6DIP4usgjeAJIjZwf9MI
qePYxgdjdH9LMIIAP4PwxQkNrwgWJ9gC4Hjwzwjwye0a4y6JZvPkh0n3PJcdonNZ6rP/kVk3B7/5
mSX5X2mM2GNddd33PjbUU1VYFZq8HQhU1XSMQ0+PZvdiJgYqyBkMWKWggS+Tao5OKuDwCHm0Ku1u
9LH2ljbsDjXCGzIGPL5VVMLCm741RhwfAJK84Er5p2yBmRRathNTae1krj8U0q0swgXwgr4B5U2v
8KAHGIT+q5Yt8Q2Cy14+5SX0y2Z8SMjGm908hp8ohef3o55+6omceyeLbK9oSCfQZwRaAez2Uow6
m1VOpMxBpk3hfVNX0dHt++AenEfLQnAnuoPLA5xRw0p71OARifYSLtFDzyZGWrUBSqXjwtNZX5Qe
/0CTzDlKRwQeDcEDsZd4gUp8R6kdMrI7/VE2ooFvkEJqQex+H5kDAki2Ob3MTjmIXRkNQAYzpEsz
1F/RQoDI6f7uZ35GwVJNEf+FQOfHgg0be+gzlV6HGjFEGZlr9ylWNF7RD9qXsSnbi9EN0z3uQDxp
YYdmFtU0ivBj86GpHApKKq33tInDewdHF1iFUYd6Af56FmVntJb0EzVFkhDSLrQa0IeaXSwS4yor
v0S6BlyJS/UAq0geC15BxPOM+DBpGeZl1F4eke6lFqxnlAQjAU+zUS4iBijohTKQn3RfTQ/z1KFi
5JPE4nyVfNVs7TxN2qWYOt3w+rgoHqhi7/W2/iPqZPbcddK9hwCMA62QYhH7aV58xxL3daU7D0VQ
VT8pHuv3kVYFeDLmeN+aESrxQax/AOGl+QfuM7oOtMlo+gRIheK6dleihb5znSVmLBCQG7GlO+Dy
iJasoUkkKRLZPndodTw5EW2LgMT/S6lhkuCDOEWhnFqYEcwICPfIknzSjfK7Yzb5Q5PyHB6bqS/u
VFnYh8iCZduiPf8DsXhU3RfeGMkd13Nm3NsjqdfjRJn7UzCgUUt3I6jwVqLUe8FNihIuISMdIPxS
fAjInq8rdDPhPF+wtYLm5PMFeQ0AKx6obB4hqDQXzCrdcldPk3MpEkjnNLmLPyZumvGOU+1+rnGV
RFamRJ87VA1cmbbTirtpFNwBEVJCE3C1u0xN7QFsAqctknX9u7/woqh9OC4K9phmNTsqd/r9WGvW
JaCmYuzNrlIvVmDof4fO5N61NTFZP2G79lJKu/k4WJb2kiN79ljnqr7gsvJ7XDnZ40iK9dGMZX3J
fLv4BNUVzVgkvM2zraqupoxuzNkeV1XXM3N06Vt9RI8hlcitkhjqu54yfnFO7Zxb3u4DQf06qHvL
01rIcjYSst2+kGX+52TmYXdwjdl/Cas2+dtMfJeeisZb4Dh0GlrEqkFEuT2eBnlUQKcvESb+YpQT
9EdQcYivREUliYFFc48IVHLiQiNmS+UMBoy8cQDyqwQqT7OinjAD5LSpMCdTVzxjyRc6XzJ0emkI
gYzb+8j7odceqhgAjajFbxaYCoKnGKawk+f+nozcNu+MnEKDXmYoCY5hQcsDFxlZQIQuxbQXVhf8
pbdxT19UAdOCBnYxzFz8MJuhurSoH2JobGJO55szekz0AAN8Lh6LAdV9Y55/hGPu0JGn951I7rEB
I8QkwbbAHPXkqEoNZZHQXrJkq/gJTfjc6qUPGzV+LFT3LWKTU00cI2MfFWEPMEliVDhayO/7ZYke
H6ir/IMEMRUcAKFx6xFt3wkfBfXIiKgsdWZc7QPDL04iyKpoZ08ZMkjC1hQQJAdav63+pIwXHesq
PzVSDocQ1XYok0gf1+hG0b6CogAkG/l3AbolrqV7xMUiOxskDXtzdP50VQDIATDlKUPJ9PdYE8HZ
LXws+NK2qu8oR1UcIIAQJLs4KVZj8Mx8gyMCj3efjPEI9nQo+uMMEeeYLExnbWaRkCYuvZkuhoa/
3Zx96QtyT8/OBkfwD/PH2RLzs+OWiEBUU6DNF+5VerSK7jERFEUv+qMWzSAUTzTLOYxRG6MTni/y
SZWtHxouaRrIqEJTMQOiQkIS3PW2aaJQqw9Q4gCWHCn/IcOdD9angTbjEQoF/SFlAcIa5R+9KXEV
E0RByAFLdUeG1X6d82i4E2aZEjg4CFPluD58NTtJQ7UsLPW1lhpYQVVP2WPry/h+0Ed+B0GfT8+L
fDno9N7T+uZjaFLSbNKJGmiXFzNqoVQGboEu30EuQenYug5XyyH3dRa4/Wu4MqLXFhLd/4bTz049
4fSW2fbiMpMD6rEIEbizlqyzVf4Zb4D2O816RSO4bWoIMi5ZMFaqOJLvqjEH4MptOD67dCSJxuIx
T3Zza3YGskIwS//KWuS+UYYqkK769SX/iNj3pcj4a83V+39j9L35t05/FYtBWLP+o/4/pP3hOAgR
BOqeMB2JGRFA/ldb4J3j2f/8r/R7/vO/nZvl/5rXdMDNP+h/8wMN/MwonwPOhQoICXBx/ARw1P6P
/y7cf0HG0CHJQQ4DpLMYc/6bH2jr/8KBCXi/a1tCCHOxTvs3P1C6/3IglAn8nMx/7sG0ZjDohHnc
EwY8HOD+ArLhmy1s4fWHVkI0e0YxImXYdcNd09qXKq6JTSx7PL6aLyB9E1Lwr1l5W8NJCAWmBcof
nYaFo/PqxLR2BePIxZoidgXoqsIxdn0LWLEGTnFoiN5vHFHmtnzN+Vk+z3Gxi5IOsyWt1XhJAzi7
kqmONDt/GwbRPsop7Z71FEg7eHQI534xtWc3TIMjj664u/69a9LAMr4rIW8BCMZQa+04mmRdJJwy
0z07LO1zpVca+i8yvQX/f/+VMHoAq8AnXThiCwr91awmdVDCQRAsYjnkHjJMxbHL7RKoYnTLzXRj
Qg0+ii1DMQAI9vLPXw0Fpzl2oG/OXmI5Lek6KLNMVi4U9iK9I3ETewmH7dAOWOuBUilufKnYGt9Y
HKElTyZHZIVyt5xiziuKC141V3O/j6muf7L5SXhAdRw2QvcMh5O6iwEZVGX8CKhphsNPwI5vnlaF
nxFVMulLJ1byMg9FGC+GpDrq59jGPM8oxf2M/E79uQQzt/aiWLOvmDfDMGF7QZKgSCpXZADQtGEH
YonNn5XuwYbihsBFC78/drTnbAQXM1K29HNfeGEIusXuY3lmc0NuKbT0A+cGvQOnQyvD97Xz9Y26
Jiosv810hRI2FFKILqvfRg8U+TZA+54mIOENlSpPQde0e1Bm+6hRtYeqgk/Pwhhv+Kdu3AgMLKlc
cRFCkVgoQa82VAHUCE1Lc4nHFK3vFrOqqgcnhjXHT71vPl//zHdLwLf9otmhzbv41K4+E5jt4OIk
YnlYqMpjbtTuM+E8GHsDxPf1od4d/WUoS7BJpe1Ay1kdSuHbTSWaGbYHdKHcd+YPXV9lN75HrU8+
gximkroN7sK1jJW1M6wKy65DH4mNtqWkKJAgjq36pytrlHrLet7Ps+oO1z/s3YotY1o6o/GBSi18
99crpokOXlMdo8Na+MPzkKfVY4/Er4flS+A5uWi+XB9PrB12+Ti8obnecE+GKmmvznwGqN4iHJVe
lCUTKGO8Q2rkCT1AzJHXYvTT9MF439lV+znjUN3RkzMPmsyTG5f59g+BowlnFSY3S/v2y+mgZ/Ca
NMuTszZTD2so9lE3x0jKh9soyuyidVp7DEitKZqP1blOKL13OKnd+CXvl11AfV7eNsOR8B5X29gu
yaKqLAFuTqljZ0e6fyqs9uBYqYVPnw5frjWCW1fvuyvCZlD4RYuPpKEACbz9ejs3K3yNXcsztA4A
lAMehQ75Ts9BToASRWppsPJToC2/waH5ikwafDHLxQVqbmBJxPldPwDoDZVJd7Oq7zEQAeCBrcGN
DbMxO67p2A7nm2UiOH/7Q7vKymnvWQt0OP2E8cX8MTD97FNa2t8WN46IToMT3hjz3btki19UyV+T
AwtvdRAtOJ8+HDA6WklV3ZPsL2K76AkW3Kpf9HD8s9DYKMgW+sfAAlh844hsrI0L/RRyM6GsDUb9
7SfbBsCAHEyIF+qNYpodqlYZtckxsywIfOaiIacJlJ8TCslGgQNBbKGJprsNBAVLHuTYGMeuzGz6
VzzkSYGjl+1SH4conHnXf+zmVCm4uhwghCHksnyvbvxpKsqIKqUOcthA6GTQ6qe5oLci+r5EfzE6
VxAdsgZ1BkcmNxjnm/MEDJ/Y05Coc6xOsIrcSAwNy9S2TfeUUHdEaGaqL2UD7CUQoOQDHsIvo0QC
8vpXv3952CCvRl6dngbJC6MlcaYWihozKiLlvsv7GNTF9P36SFvbn0fO5j0g7CSxeTu/KIJnopo7
3cP1oT1UdLnBQyGwEwgRnqRhRBcf3fsbO3BrUV8Puvq8X2IeuWJQ1Pezk7BKdZf7+Z+glZ7tUlnI
5CMOPwa9ottS/tMQgrOH25hOeuVIuNGrs9d1ikaDz3kvSlA7FVfLg0RJifYEkke5Hv1T2QLUA1wJ
sx0Ij2TgNbN9agZ7gQSgC5nlaq+Awp/8xP6BhoN7I33ZeHEYaskOha4bHO9V/qJp1lzUPP9enmWt
FyVB7+Uo15G6IDPuTiC0ASep0+hQcRw1GR5itD4PuR4aN+b4lzTAm0xq+WgI4TbVDoCdzmqBpaXD
kwgRwwQ1Ve/MHuP2HkT2Ps+T9KCK0vmgdSgpthk2uAtYEazYYhg3NeEHMyn0o2W046UgUz5f3+1i
mYL1D7PxU8NLHjCbYa5WH+iMFcWuKbxeBlR7QwO8bfnRgNsMNhVJ+mjKaJobkfSwaKS3XMNOwfMz
83IBwuP6j9k6eraSqLBR0eOCWy2XkXZ2KOZeeIMS/ZFgG3FZu4zuUCVQH0OE8D/4Oe2G64NuHT3u
YlgvVKJoCVlvz7vd9aFSvRBeRv8NV4feubOz6VFrXSgveoqQvYTx1dUdNglUlE/XRxfLwq/nH4Ej
+MfwsFFeXM2/A/O8A/eie5QGbOwtzfJB6Lh4WoMDxhdI2UGmcNJoz0CuRAnr0pr++MS/BhU3w5kF
EhiYoTK1z3YD+CYna7txN21dvUqiE8NRIrlZT1CW2NhqBh1UFay99kgbREerjcdjI1v3hoLB1mQ4
ipx/GYw7YnX3okRkN2licl5FIv/qXRrDsMfafdUXw3GqHfvGhnv/nhncCwRmikMpAfC9XfuB239K
EFbxxjD09ym17z0UmfHs1wuhsBKAYEA/NCL47fqqL3vq7aIz7hIZMKPuon31dlwLQlCF2ZDwEAKN
PsHPQVXFwRDy+ijvdzajuKZrobZAfVWu7hystEpYO1BgOu79Z6dEM9nFpGQfplZ7Bn9oI9ca0h+T
/k+H7siNWOH9Wi6jE+sT2BFTrdey67EIKHTmFuyPS9QK1xtmXvCS5gQHQRVrN87x+8vD0E1Y4S7Z
FcG9sTrHAwxvFyV3fBwKgmnIcWjFzUvHOEWsPpJZcJgRTby7PsVbC0nlcUkmKMghp/R2IU0fm894
GVQHW/QYELV5TYKbzfVR3p9ArgahkzRyNng1V9u0A5PhNDmFbLoc+UHIAnZHNXXnOMUA9j8ZShlg
pJd4YP1iojMT4cHGB4VlPHkiK3uYPjqm1cU/L2byMFOCkgKZG+ImtSzoq0C2CRbvkXSiEazP83FI
kx9hjxZjZEMJQyok+E8m0aVmQZmWerOxOg2z7c9tL9Erq2IUvpqKFNRYvIaMhL9dn8SNuMPQ4YMj
d0KiZyJ48vbTjLlKalP2CGbmXXLEgLE/hI5GSCkcZMoHWrIzHZHnJAdchEJhv7PLycAPUNNvNVlu
/pT1laqVlZu12Js0A1rxvVM6YDsL2CqtPu0dLcfBNQjsHc8jOp0ECh4N42IvaOvemJSt86kERUSK
eFxG67u25ylT+P4JuKCY2TuxvRtxXAsdfScFDl19AIfx+jJs3UA87MAQyFcW+b63q6AFoi1bimZe
aUn9kCBzQNvNiT29DD/7iRbdeEy2PtA1+DKHl8Rm8d8Oh8rYKGiTcd3ijIa3K9Y3gG0gl3T5R5lo
2FbqQIWuf+LWA0YMTTHU0omn1+W/yEaUi/rV8pBMwUErtBLgTdifCtOqP9KcwOpChFjnLmiQ6yNv
Ti7SjLwuOqHaWtENAklnyRKcSlwi5V509XQAd58j7FCEBxbz1pnaugNRj6MGgBwjcdrqph3aMYZK
yOyCR40PZtZJGEh5eBSKvX3908yNlSRhICJAeYtqjbN6nkEMGoPE+MFrGm18LNuKrjhqSfhKuF5W
wSvVRHlMp/zspsJ9nErdBcfivOhOqREV6XCwmsH5CMwXQQCeQEiTaOije4SS6xjfDQa0eR0LA683
oxfdD8w7XYbixdBmpLbLNoEUGxi7XEe020edYNekLr2ChmKRNk0DtiKhOmdQAO9BrmF6r6D1BKbo
jtdnYWPCAbgYNsmKvuhaLNHFq+u573N0z+FO0TfPEg8wcPORKgdcmiqYb5wcsTnh/3es9TOaRJle
BqFBEtKY2gMYqm4/C0AGUWZX+JmPtYeVb3ssTc3CoNaUx74J0mMcJ+mZKiKaAhiEnxDMAO1U9zly
+2BAwqq3b0zJxp5nSmwaikwKXl6rKfFTWMdlSa40sE9xIZi/1Emd/NbSPON+nwEXXV+CzfEcnUef
1MyyfnVzXi0BSlNaMiwBnNsBjc10jDIwVpLHustMIHdDcmMdNpecyqSk7MFX6ss/fzWeFuQwsXA1
9ppaIKgwYTSgUVQ+9M003jhjvy7fVQhMqU2iwkYgjFzZ6onEf3zQ8CXSvazO2t/m0EeuJJxN7dMo
Qd3Bcw2j52RU6tlt9U9DguiwTBIIz77mPkVpVX4txbgLK+OvuGvEYz26YPazxrItGHRpxjZpw8a8
lOXo7jW/gEyLfv3BTVAo0kaENfakmGMHDmukS+P7JYoCo+33xg5i2Zzvq6pUML9HY96jQy4vIFoQ
AhJahhIPLjDD8+hG9QWvQ4jYdm92nytFtWRHxVQ9BcTk1jGH+/AhTY1F2CMw7O8yNRGYnqQpem+Q
iJqehMpzeUT6roMa4IoOL7EpgHEsVdJ+c/00+Vv0RbfIfwflqbIi93ctNJ3fnaEdPsnY6J5Ubk9f
YS7hnso1hlC67DA8cLTW+D0j60mPLjT/jgsTJeV9pMXtH0NcVZ/1SQqgJQb/WSNw3yhzVX5zp0h8
ajtivd0ASZd60KwfcvSv8n1rm4tuSxA2PwO8JlIsO3zE5cGOc0wbko9TGZhQ6a7v/a0rgdwI3S+y
cvW+NUMMobqqodRIR+Yuye2vVYpGAPAzgbtwAoud7vSNMbf2P8qAHLcFl8IAb/d/YABEyCRjIgU3
nHN27s5swunQjElzY/9vDmVS6bCJRQmrzLdDSdhSjtG3FN3gTl1wgmpOYd4VX+eZxbk+kxslhgUu
aSpB0Y2cTK2eMyPU864re91DhVx5JuSQe1yDjbsycB8aYF4fWiyw9yWE8KM7BZiRmfisWBT+LhMB
4j6I0AusUnM+48zVnnwDqZjrv3BrrSVB+YIyoAriLvfgq3tndprR0KdR9/wgK7xp0Yml+m1j/t0i
Couw2UMfqxvB4UZFzlhgIzoXOXEFLZm3gw6dZYwKiKWXmwnt7pm754AGUA2foC//zNIYpmFpxsmL
dAI0ZKxsDF762BmxW838z0OF5s4uAk30LEaUd278OmNZ/9X1iOoxJS6JLLBDZ/ntr8uMtq1K4ese
jHZw700/tuiCCZiOuxDU2303CPEVYa3EwmTXBBehjWn8FJpmBSXcMaKveVjWf0s7zx6CyMbRKWgs
/WmGawJvRzXfQku6H+EEgZX2CVR+VFqjXmDqWD9x8a7tG5+z8ZAZ9B+B6IEhoYq/uuylwxWUZyM1
Nk0pDFGmP5qygxCJieMR3S/jn+8nAyj/IvNpkEfJVU2NeRY+lAmWFj3qQ6qw8VCBjqqoH9rPoB/h
yeQc6+ubeONEUz2loWtwZ/GkLf/81SauZ6evctWSbVRRQL0W4cAZsMm57azqxlAbRVuSKMocoKEI
wWnUvR0LOhnOdhEfCCQm9YIpgH+OGc1ODWCJTc3wPVU0SC0MM5lm5mBuowOoq6b4D9WAF7z+4Rtl
pl8ZHUkdQqfmOkqJsdysfQhCHBy34o6BX9Vn4XyBUTehDDfk97DOsE4MB5xDZdzeGP49LsRmb+lK
ZyZAQiAy/XYyBhVLA3suMoPaVj8zbOk/zxaazo0/JDBMpfkxaR1K20lWvzhO0n1Gi5OWVYscg4lJ
9K5s83GHoyRZTKNPNy7frZ3P8f0FtwHOsN6K8+imuLRS+9JAp55KPX5ESvFkaMD+ofZPNx6wrWwf
RJzgqJGSwQxbXRtuVoPbnKipjI1fevTLDNTS5uoUAdPfJ6HFClBH2ilUATRKIZCULI9qZHDjdVvO
8+r2AqizAMaot4A+WC2JIcsssGgheMFywqMhxZl26I0bxbeNjWeSofCqSaUUMJi3C2+rtBdNOhie
TG3xscDd2CuDCcJpj18hgJ3cw9urPuNCEZy7akhvfOTW8Ei205WkrwOhezU8nSKsJKfG9OaeqpwP
RQDf4wIGq48OoNWn6JIhCLuP0+oLEHDt+fqp29r2S2WJ1AynAwdI2duvD9NE6QhvY9jtzyhBVKl9
D3gXrpgjsmPbO9Pd0hWgHDk60CJQSZIqRqoM5UZYBHaIkijcOTOSnyCllDemZtlm6/XnleFZpbpN
ILW6gCO3n60iMA1vUmXvhbMhnmvCk7PZ0FZKMMxDhWq+VSHYGpQuCgBItj8l4NWlOEKI9Cc7ZNMt
HMo6eTI7OGWRMqO7tJvV/dTeauotf+L6MwlzufPIzwRl7rdLEGMX3aPFstRlTWTvsHQ9GvpYeENW
V7iShObSXux2hon96Txp0Ldid/ySuFiP4UYEebOsb0z8xnWDdCqoDf4ieliDA9Ist7uiKg3PHKP6
s6bs7oRB20tT1vbJyND2v74JN9480mFIqjZ5MSXjVVEmCSh4mWluehHGKYcY9QW4hMSStts5t675
5c9aT7ZtWZRlXOC24LXeTrbkvKWBm5oe7WPIv6hI7/uwjXFzFDGyaADViwEJ0bjWqFYjp3suQzu/
cZtvbTEiMnCbTDDQi9UbHwWyaXKd3zDD7+TcQzrTZ/WS62gF1yLW9mVc/Lg+xZtDglRacCkcqHXd
KxZRgS7OyCU3hy2ykkNKGAPJyg2cwgPUAl+hxbH5xj7avF24WRagKAhgwKpvZxst6ghpKZ+NlJj+
uUqT8pDgQ3VfYcF8cqoIk/W+cA6ouiN64bexc5wB0mFplNeejXwTbEbLPgymqvaaYoGuT8rWNue1
5+Lj5QeEbr39dS1ykVaToWFjTQI0iIv8iSoX9R4q/AcrxsT6+nhbycICWlMOrg48amt8EluhseYE
EQZWwTmLhLqAHWNb4TtFefLN8q/IRtArQeziQ4lG4tnPuBBQv8wf81FiQ4pSKtHhcL7+s7aOHy0G
JeizAT9fh5yyHDBj7iLgmIAWZx9bUbBzk9cqM78x4Vu7kPgOkOmCkwQP/nbCA7eJogisnldpgXpQ
Fu5rfTCrU2uNmVchw3IfoCr1HwwKkodezYLNstbvewxEGdmWFpKXlQ+HaQxOc4vsH04GBjCK4gsQ
pS//fELBvSmucgUWfF2UGkUPGbbGuq8MFBqOlUW/u0FxKWnQMb4+lNgo3fM60s0T6L8ZdL3fTmlk
hoEU9WBS19LNP+ygj+5Qs7nvYujjLv7iUGEQpAxJOU+1So09arfjQ55P+tGRXXtvxSnKbrR4z/gu
14d8RmU476lNI2564+rdCnQIKEHgu2B3eM7f/lIU14IkaVoTj7BJ0RYPvuedqC9hXVe4vSfJpYMc
txNFKA6A44wbo2/OE1mjpbj9UQtfjZ4j4NQFRWARS079MV0kctCh6T+NKFacqC7qj3oWf7GdcfoP
ThdOQBgW0LY1aRq+/ewQoZ0IgSIGDiVFEd0J7vEyQU2lRLPp+mbYOsguRFZFbgyUfO0CZBVmEPoV
O73x83rv6D2EwxChAQd1zsP1oX71HtfvKOVEdh6VoIW4svqshQBsjNQVCxNhTFF2HeD0Zj64mvgR
Onn1OEJQvVRj9ScdNYMIRk7o8rnjKZ0NcIUdskCIaLtQI/dGbsIh4N7FPx7PUdJ58EHpcB/wXJwC
VEQQXPIH1Jsgd1//iq37yAWgB5WHS8n6VT55lWxPNWrIQQz/k777eAzrDPhsblWXSuFa3wVNT1hQ
i1tHdiMEsQAJkeZTIVwQc2+nDlObLsFMmamruug+4eba4QoJxEAhmlbTUPXM1PqtwxkHiZk2ve+L
Qtw4DRs7hctJKh5lfoCyVrdGSLfLTxQ7BeZmAyApQ5TPUd+iMYserk/x2hFB12H1g8PhIqQRtrT5
3n4tlV0XUyjD8kTQg71tadKXcvw7yWG/20nRnhR8xL2eTWTetqbtR6w1bpyLrUIHqT3FlOXHcPWs
Nqu0QH9jr2B5kDmSM0AcE0fxAhk7OQx37D4kvRV0fqyHNJQmKd9nkXRB+7n+JYtQIr4xJcsCr84O
BUP2nCMtYEPrB7fIphATRHLmsECj0EQnFa5+oe0Go5VeThyAbCzuHSYR22Gg5npOIXTuS8fF0YS3
9cYKbURBYAx0HmTeEH7PsldeHYIImWWtxTrPQy+7u59xtrmfp0J7lChoHOJC3ABnbW09QChLKwpq
AASGt8MhVS1lEGQ8x3ROd46hJec4dEkpqQHcmOjNoWizLd02fGzWcXaD5DNWB7Xl1Trc70KGXL0S
Xaix0m5tseVXr5d0oQj+n6GWSX41ifmQTvSHOFBx4SLkgZzXwWiG6kYo86ue/26YpSLzC/SCQOXb
YZTjq8ZBB8LDAr39blMI2oP4SXYNkMAzMuvckgganPXAzE+OOaEVqFFqjjrQlg2mWieng6J/Yzcv
Wfi738S+WcwGqYSvwQPhWDfVuDxwi7sYwF+Qg6FZUjIw6upo2Fn9Z+Rjvd7O+fw4QMM5h1ignOIB
TcHrv2RrI1PPh4zBNcPxWp/yCb5XXSzHKi4HenJV/EhGnUIDBiVSIHp5K5zfOsfQUMiPl9qcZa4G
LE3py2qEXFTqz5aJ04PMxz8CbcDjfMKSAuU5ZHQqiXxrFMTV41Aj9B2NTfJbWA/hjWO1+fEwcwCM
/GpHrG70MoLxPxcNG3Duor3r2/OpQZXHw7WkOMpQdemNdd94O2kDcY8tBIIlk367FUs8r2HGVySx
dYisxIBOclMi+aYVxTeqg7HXhv0/tWlbru9fAGxBRZDttLqqNGQycPPuTU83g+CSpchLQSxFzSqq
br3Sv96l9baG5sQNzWmlFLoaS1lzMGiiBmRIFfigwzqiJdyM2KfLGgMfhAHsghq1m7SuV0zEq2mX
iT0QeO1Ya3rlUdAODgbaVBfZluU5z6vswbEgQDq0h45JlSPNSr1711tGfjeEEs+yYDCRQkyLUyUz
1ApH0zmiiF19SKFSHsMoN8CqqFtFto3A2KK9Aft66ZK+y8lmRFzizppNAI9Z5BmUmj0MrO1TRYFp
obxTZkbO4Fx3c3vjNtvassTiUFExpwMZttpB0JZcp7ZCC2Cpak4dvibPgY0TcmfEPtmJrv8HRwSH
zMUQTy7N4NV4CSoRkWFV3A/NYp4QjRgHFAH4zhKF3CIy7bvr99HWzL4eb3UkzVKfZQicGvpRhxtS
X5sIw4cPgHHaM1Z/yVNXY0RUiKl+uj7wksust+5SS+N/OKUBrnp7NEMZ0ybTAWCAD07+dmTuXOKJ
iNaZp+GFdm3ymLGb9lGlguMQIyN6ffitTjEEaMr20l0w0WtcslbXeNiQOWCI3bmoWhXRN58w/FKk
7ngOUf5Gj8No77IRM4DBao27CjbF92gCdqby+sHt0PyKhkbth6FOn/ooyW+szOYvXFi25EoU/Zmm
tzMUi5g9P1UImlugCO0+/2mOFYmSknjQLAD4EvnonT/FGZi00Tg6Lb0HyNX6Q4P47G6YVPw4VKWJ
NLuNvhOB9ucbc7j1qiriMVoSJj90jXMUjVYJxag0V7QoR4c+tQ44ZvxEh2s6DnU5e4A/nN/TILGP
pkYZ2FZ2+gF57/rGq7q1mSB8unT+dS7D9T0ok1a0o1xU9wRpewtUcJ9piXV2Zj+42J1tn7re+jYT
QR5ReKZ7eH0ilmt2vZdfD78KrLJQ1lPgAqJDYcR68alSQGyhfLYjtny5PtQvsOG7seiCLHeDjlfx
ut/Qx7orwwJgVrKIwRhTdugGHcK1JYtzB3vlU+AYzYNRzjlxTjydAj0P8QHg1RtzX34im/mZGfFn
l3TyAlZTelKM6itxIXDdXJNPtICm71pqA5mPbX+fWWazM4akfQi7WXzTcxTfRd6kBJGoAkmZFKcR
HdNTZQT5g0939IhYgnOscrRAJa3oi+yM6tilCKEawh7216fjV3ttPR0OVWqI/uA+3gFfmQsrFx1Y
SR6r7mMYQvaFuKeAAAf+HlEA86EvO3Uxsql6jPu5PDphOdzPUWsjVmbNHwoV9wjLAmQ0K6W8ruzm
36oB0bmgK/MTVis5xzye/poTILWyV7caK1tbBxKIWGIiXvI1HJBaFFYTmSNwMuGnoxRVn8BbJyda
HvWNp2W5L95NFb1jONLAHCFJv71PpBX1TtfTRZuyBMMkUC8I63fZU0klHx27Lvcm+LqP1xdo8/u4
IQQ9S2WoNTEDqYJMWB1dGqnS7mj2MvttGNR3AVzsRoq4NRKwi2VNsax9l8OLTJFAIbvqofbcnsGs
X3y3N54TZd6KCTZHos9NJxSwGcCttxMJ2aWCp8vFPLRpeTYyVNdhcvkHA/GtG/t7cygsROlMUKnl
bns71IyHqwmQjjXD6QoCbpUeVUMIhGZudSNT2NgecHToscKGgBpmr56bbJJUOX3aIDVqz+c2MIMT
ds41hgET3OuEhuqk3Wx1bXyfpLdEmYfDD21nNZWu1QROXrqGZw+OeygD3Oso1Iw7C4XaG1O5VQ2k
uUMHD8wKabCzujkbREZcf6KT0rt1fppsQJUR2BGE6XX7UYvM+oBhHNgRrR7+iMMcKS1n0SpwwsSD
qoLHxf+i7syW5DayNP0uc49u7IvZWF8EgFgyk0wuEinyBiaqSOz7jqefz1NqmwwEOmBZczVWVmWl
okoe7nA/fvycf8lKisBOCJwRqRCPW9s4LrVkP1kIIn8q1UQFGq2VPyu1ozqRBcWJvlF4itvq+/0z
tZUZgIehNUf7U3duajMKasV/Iy1gHZVnPJ6GQyVhENBkTfiANj7ZcZ8UaFpibFSn83wyUUB70rO8
dIMqyZFATjqvyUftXTsUSLY7Zvnl/k8U+3IVa0weQhxDQF28PFfZHZUsRRBtgZXPQKh1a2oekkgO
3n7kX41ycxDtIU5GueR09GUkPUQRmp86+gLnNEJO6/6ENjIM9g0NZ6FkwY7Vrg9iNlJt63jPA3kw
4H9b6XBqa+R8W9hofmyqwUfy2eSTU2jVBTxuvnM4N84J1RT6zoAfBM5gtXflfmZfz4ggTE0TM13k
Nxe9Q0y9aU/3J7o5Emk5mlH029CUup6o0mlgSASKJyrD8nOpWeOp6SMK55o2/r2mb9ISe65+Fp+7
5ufP7t2f1f8POmCExf/8r/+NjFn4s7yR/TrGhRD8utL74v/wt7yXpvwHQgJA6eFKCY1goYj0t7yX
KjS8VPohnBWZhrvgnf4j72XJ/4HqFxVIYMEg1cm2X8t7gV/nYQqyE3gMjMD/9d8/7MPfZ7Fd/fVr
va2b7w79gS+uOxBwKXevfaE1LcFEvoAXbk5xj9BwZo8PnRlGvzulttcDunl0wm6locLDCwI0hYvV
YUoMuiZdF8c+fABkpPu8BdWTmzpoEt4TriFhDoMcDSQDo8jSnYxkc/AXGiM0A3Q/VleqrOMoUaCq
6aNzHD+izF+hokqJSB+CkqDI0J0d5A/miFziq73wz5K/XuLbEr+YN0ECjDetVyp912dLawepxqoG
OTMtnl3kGzEtaBAsT8pqfD8heg07btKLxxbTmtOcA8UNU0u9qGVqun0+znulqlsMnfhBoJYUEGxU
RS31+gdROpJTJbQRAyiC4SnTy+hhSQyMexE4OwZLXf7KHbXBYVnuW6+MSRtVFKg/2vROd0L5LewA
LK7CKaDVxPYjG7j+KUugNJgblzF8SCl5B/8akGIc1c7FlCPqgmiN5x/oA9nRUdLr8psDzulXp8Xw
+fompJxtyXPzBKdeRnXaSe1i79uJTOTqRuP32fB7EXNQxIlbZSoTugHtbGJcWVPb/qTLw+Qv+YKe
TWMbPiLp7Slr5+ZRy5riCOMyxkujbHdqJlvfC4QZin60A+HdrEFItpBdDQI78SOglc91XOmetlB+
ABwnXaystrzZCB3UeMMmfUpRwkYD2CyGP3l22979zXwbLyiakLbRNZbZOfrqhkdzEM8DuuU+DjLq
v5pMT49TYnUnRGqDnSvppgbH0r8aao0LqoIoCGsjTn1VrlvwdJbUY/wZBN+NfJ4/9LiLHe/PTYSA
1bcWq0uo5gZ0aEBe78UYQ1spQ7/O1yJHdvE8KB51vdAu90cRp/1mFKizFE8QHwJwcz1KYeSqJHcy
O2qsAq9LtYqgR4lVz1BBgXn5p5Xq1s5XuwU70QnncgehLkIQr+brQRP8EeIpnLB/wr/t2COT9SFp
CYZ5JnXf9bqPjkY1YXZHN87t7aWK3ZEM/TCmMhzevFRPSoek7wFihPH7MkyYe91flNttRQBAoQAM
BsIYsrlaFOJUVsd9mfktQj8nJB5sb8ri8YTJTbAz1O22enkGU2blIuBRvYo4JYFubEpdfGVjcKUq
jg8BP+y3sM4Gb4GRtvP+3pqajs8EtGyLOa4bA3CNlxYZz8RP9S46FqAN8GeXpwsdMsd/+yoCDxcl
ZC5aEofrr9zjOzFLZZj59gCnTccAwNOSCPfQEWrX/aFuCY2EbPHoRu1Mowq4rpCnemvh0FpzOvHM
MagXSXgtDiNK9ODBbTcZ0TM62Bg+vOc1OT9B46gwPsDzEdM551cNiP1r3OvOhzqexz+yVsWATuom
09fzXtvJom9PHHufEgGpNNqKBK/rZbFGFQpWEKR+UCnlcexMCz8n2JWEN9o1ZicfuwJXh/sLtD0o
CwRiH+HCNaRoSfNAKYs59XHCa8ODlqf2R2zl7HMjLcWvarai96mmST/uj7q12RDg+e9R7dU5r20U
SmXMHfzI6fTH2B4+Zji2nKVl2quk3wZLFlUoi/A6AdOzLqTb5gx4kv/AcCPRuQQd/R0+D/aOxMZG
4LoeZnXfjEYVN4qNIFYa1NlDVKO7TYkiPiuhrCCSlSA0V1tlj9tZL31F58NAz2eaciEijU+0HKX1
R4kCqFdiwvJkUBz/cH/Bt6KJCaPOEUJyxk1ddrBiMFsRTn4Dye1Z6ycEfbDT/dxHTvl1HNXgfH+8
jYSJBQEJgaYjeimwuq43cylXnbkgHuPjc2r96Hg0/pwHzF9c+FOG6Y6tM/7RDVGBBLhhf8Suqqev
gUMauohOuiCFrgbyn+Ow4KdjxrqxB6vdWg9wO6D9RGggX7n+eWPosNWiIfdB8I2f8d2RpINR1tIX
gm36CJ2zfPN1SneQfBZ5Deqb9M+uB+zHjreqNYHNDhVaIjl+gKcY46avncV/w0VuatxkKJyP97+D
2HfXt7gNfVgDK4vEIv9e7csUNs44513up2w6XJTnwK8ntTzKwDafcSqxD1ACMlfRQty5QmtPNnjj
nDM8b4mXsIZW8vWs1Xquc7RKc1+1i8jjVd94eVWlbgawYieQbQ1FwZMdJwrt3CzXQxkleXHWjVzN
Vil5tLjbx6RrLSxyxi7cuZs3giZaKXS/2NdC53n1Ma0e5wTcMzPfCbCvQyrUxglCNwCjw5wHiT+d
0J/ek+3YmCDkJa5oA40JbuLVoAOUDYws49CPqHh8agNkbONxmR97qNTH+7tGfJbVrkGog7V0wLVR
MF5VWVLbCJVRDUM/6BPtMik6jTxaJJ4RRd0h45XjxbipXZYo/fX2gdFSJOGBFQQX/Xa7jgGhXKLt
Gk5/YDjYQp9UoxOmgsah7XvVTyCO/S6y370n1EZEIFOgekbhHGyVvFreTNcbvRSWWhJkEvAC4S9U
isxjP4fFIREeevdnujUco1HUIBqQyq+WmGc2b5RAkfAodiIcXGbra7os1Zc6KrJPCoXunZXdHA8m
pqygJwSAfH3jmlKtqdIoedXUtViNYfPW6mSX4bBESJx2O2/B2x1EuZzjITOY+J7i57wCcyWWEWI1
PET+EgAT5vXbPXRpi9FTJkOEiZoPaSR/LiJjj5Ap9ORXW5eBIZrCTQHoQpnwemCUdYupd+TIb7Hu
GTwzy/vndKrM6WTBRvhYalNR+FPIqT7YthSXbtpKc/pYWeZ0sRJSQBfdkOgR9lDYY+UjN//KyqCB
SaQlzhd8M53nPlyq+QBSc4x5yXbzjPhBIRuHKTXkDzMMEExTlQxsCrBH+buCXbONdMFs+1ieh/pO
JNpIPNC5odxOiIW4DQv1er6N3htqsYyxX3dy5mbVVPmKpVdeNk04zNlK4GLmNKCkKGfegJcX/xvV
Z6nUs6Oa4XyDjfX8GEmK6Uuq1OzE5I2KgKDvkwNAoUZrYU0VUuMxiUfkvn0IzsgqGYv6qVR6vMbh
yZ9lJTKxlsJlossc3VXHEcv5fkJZPjWdnbLabfCkq0LrHQgrPRboNNfLlGsKJq+xEfqmMlpuOEGN
6kr8+/Kh2lMi2/okJlo1gqMCMYaazPVYLf53nTIooY8nkYRT9qw1D4NWWchexgYOQ2qX/G60E443
dR0Of0mISXSHcRptzzQX+8Gsu9rNllw+DpT6jwlM/D05k9v7iwIv1VQLzBDAijWYl0ZzFlVdGPmo
HeNkX6upN2BY+1QZle2rUhgdYDLs5QKbg4pVIRtH5HIN9Qtbe5D1MQj9fuJsUjKronMqO3F6aJYi
/WO0OYxLbu19eRG3r+8yUcz+v8Ou4ropyeMkRXhLy8mYXDJbayjJFXvs4q3JoZ5Gbgci1+Shdv3N
Q1jmQNsIO3GpmRdjwR+yT3GPoUeHg3VSGP40ydXe4Re7dj03DdIK0HBeOGhdXY+qYviXKaUeAXnI
SjcrwtTVQnT1TUNaPjlDzNtRpPboxxILyqk8UNGwzvcvsltArYqWm2C/A5MSkI/Vj3CgexWB+BFl
nGvPuj7hvRNmzXvIgd1HPu3w1QKr+WAQaS5dHOaXMjPKpzHFHxyinfoOSyTc+u7/qNu0V/iNoJZE
wi2EbVdHUDF5YcJz5aNreuW3U1M8So41Ah21rUOVVN0TfmT5qYtH2xdSp9794TdK6YwPkpmYxyVI
7fr6w/QKCsFIZHELmXV7HHhgH3NYY08ORr/uIqkT5tPjhNmikiU/WtvU3hVLazXeEkRglCRQUfd/
0Fb4A5tOniEYE1TUr3+P4nT1UDdN5Hd4yJ+VoR+PU2h/sUNjL7Rsrjwb4qUyCSl8tRt44eXaLE8c
hDQ18MvW9W8DlbRT5cwtCD4pDVy5H7WzUijR+2CY1G/3Z7px/9MlAopJdxdizdpIQNHiyoQNTmjT
qf7NdfATn7b+t6kZe5iJUXJRzRhGV9OEf94feCvOvDBgIJAJTRTxCV5lPPmCNvUIkNfP5Go8YRme
PVq4GuzsLLF86xNPLw7vANGlw4bjehSzpF1lK23kg/+R/VjGMDJqDVS5Siv8TWuKfKewsRXXkH8l
IUY4FBCd+PNXs5KWFlednPGWWMVjeGlk7VAEtZwcUDOUfie3yY6wvnb5zFvjChlPZG6BfYAhvh4X
G7xFTqB4+Eo5x6dBtX5E0iw/m2P8S5NiHAlN7df977e1cbglhKIdpWfNXEVwUMJYOJPy+w3QI1TO
6o4cdbZQaqQb9FUx44EmV+Z8aPNm99BsHU+BLwFKY6B0u76PkZ8uMCRIY99OihzOdKl5ZdlEZ8Bu
+k4k2NpAr4daXYdFkU350OexL9n5cLBN1CUH2BLoXRfdsQUMu7NhNz8kTxnAqWQc4B9XH9LmIzpK
HfvIitku2iz2uypQNbef6s6NU/S18zn7xwbs77b2h7/Pw+tW5tZ6MhS9EVJPttAq/Opt246ByiQX
PaST2UixG4JZPPJG/wcl8D8OtXXsCavEVA2si72GQKUY9jqkTTQGKbEd1ZDO5FyFiX9/c95yVLlk
heQsaRvBjTrA9TKmXQopkSX0rRy5s1ltgiOdaxpoUlxX58wOnwY5ab4Bdqk+WXqpHJ266n51yOef
1LauzySBo6cNlean+J481CouybqWjz4Uq2onBG99cvqAdOqx9xKaGNe/1VoA8HVZnfgLmiOuVBfY
ezQGyG05tl2sNZeTnpva550V2siFgAbg6oFmOcWZ9QN3hvpXpMBP/Fx1iidV7b9qXbx8mQNpcaWZ
Ha70dXZulCgFxN1dBlMdd5rEG/OmVQ1oAIgfekAvj6HXsRJ6EKx7+udqXOBvLyNDok9NfHYQS/RA
eccneSmnncXeemJRpFGpsAFWMG/Isa1WGmGESqAPyb05RaB7S2+wIsul/NrRnRrS46Lo+Tul64b3
kiIcLpc6To4xrdo3y7aRiYp6GOhfRBJuXj69ruYTejPYkpshSvnE7mfQZ5qnafOw064SG351EdKj
wrrABFYNzHF1xMMwU51sTkNf6aAB4mXaRd+03MwVH60d5VSEUfoz0SBFRKHj4GdaNM3l/o7b+tyU
APlwpHiChHG9zSe9CrsJaJdP60l/RDJOu4xmH1+yUPlVS4Z2GKJhTwp0I3pTFWPaJNyYs6whGggl
TlISpXRrlDg9aUk4XKS4xzBdNrNzX6XRl/tz3LgUHW5/mLbiZkQU7nqOFvSCqsCAiExjbvywjIuj
2SmSG3ntX32lYwC94MV5f8yN4C0smUgK+dWALcS6vzpGjiGhM1rQSuEynt1ahwuWaYgXaZORfrw/
1M1y8mARVgN0uPHbYPNeD4WuW7nwik/9RNJ78UJrT3JJtCx0ScKcDArS/fFuDytblYsJdCf1WxT2
VumbImdqjoSH5EV6316oRRg+MppZgcl5Wn+G0DojcAtkLzQH5Zji9/lblODRXud5tnN+NqZOIxvd
b2QdkN+7KVKMRj3IHVWqUl4qUK1tgbLgcaRZVTb58f60b+5IMWsVdT8uY0pBLwqkr75oUhO1wPnj
2w6DWD4ouDqY7lxVUHfuD7Q5KfBLLwPBXxR//mqgsEsp9Mid5CWpZFOcC9A8KQwMIJXBOUSzme7V
t27Oh5C9At5G3xREBuXG6wFLWen6mZ6tp/dNdTIw7PCasYnfgYyLftYtHdxETXR80afpG7ix7lmP
Jv0bGrsG5lqDerQKZ8J8OQ7PdW0X35Cta/BUl8qfw9D0O5t987e+UFBEJwglj+vf6oRT5gRVLHlB
PBUPqqRFP5ZB7r8paRgubmU0zbcSY3ffbvI348TFMqF3JnxAhUHeatsbOU54hU3DQu66+TIktfpb
Kwn5XCfZuw839hpoQzIyYOI2/b3VFpgWJzVHXRKd1Dl86LNkcqmyx1/ub7StUehmvfTyLPFiuF7L
BUNIEDeJhCs8Ztg8FvrHvqr2evMbo9BkogGjwtRkd4k78NV2TpRAKykwBx7uV9pjXRfOQYUodX7z
XPSXqhWvdlC161pFjH4R32YMPCfs7DNcqeSIC88eoe4mqgscFmcF7gMMSSpy13PBT66nhtWJnlWc
X8Ko046DYWdeU/V7vNOboSiHg18UXQ50WniNXw9lQjzLqQkZyI9NoOZ1Lf6aRkgJN0ke/nV/7cQ/
6ioLgf9GzY8wylODltlqqFFHLjYLR4ZqEuWhUfTAb1IjIiFXTLeN8AyaAwMjcrhf9wfemCOODTxw
eO6DbFkTMZuuT7sEWCQ8Kzt+zgrsGvSqt/1kUe2dPGdjKNQJcbZkWSk1ruFmFXqddtgqjmfIE4CZ
DgIxjcDZeuydJN3T7txYUPp7NP6A7sFPXcMGBtOsQyMaHc+eig4TIGReH5sADM9BalvrTyzJq69G
mCZur2dhthPOt2ZK2Ui2yRDpHK1zyjTQMLVXUthqnf09Diha5mE+c8bBp9z/fFvThBdNYY9LGDUd
8UtenexFQ0KfAAUYdFLN/tB2uPhSpIs+6f0iTOOmSH/Qc6f4GsKI+HZ/7K1ZIncKCIRiII+V1dix
MUiJM5iOl+U8APLGsnxtQDVDU6I9PN9NAIP/AJhMiLCSaIC/uZ5mAPBUK7LAge/mKJdJXoaHXjLb
nQnd3PqixSSUI6gwwOhYyw3akxKi0KTZHol+8WDi7exOs1a8B62lnsOp3dPQ3VhA2I1MDQcEcOJr
ZB5+hADzGkza8xg5XysCiUm3XDo7ZWXs3DNbU3uRuBOYkVukXDrGaEbDa0LpQ3YeujLJzwnN2uxQ
oqgMn3TsEKu6vz1u6/ksJ4w/mqfUiVC2Wd06GC7ztiOuekjoWuZhmEuk1bMZYmU5h8OnHJqkcUgy
rJPnWrObQ5BL9oPkLIqbaqnuw9bRfLOV49/v/66tVYdMBHSJRwHNzlWoHaRGa5m/zcUeFd9lrvjB
C8NhPs32tHx481hgAIS0ILVkZJJXaZ1R6sGMjb1Dx64EdwDNxMuLPEDwOVeP94faiAQvqD8yQlCl
N65vTWQhtd0Ftte0Q36MEqU/EMOVEu0p7GEjrRm+2P3ysXXy8uf9kTcWlJG5tZCCfom114cThfqk
siEGQzFHq7geghoDqlw9GOlQ7+2pm+IMNTjkekACMB55gHI9FrI4uqGGJkc0B2RZ661yafR8PKWj
rlxMxLWOszYEaOsDxlStZD6Gjl68/R5DBVW4viKohDipWI9XMTdZlIimJ75Q8wzsaVhG/SErECs2
ikH/4/7Sbn1U4DPU6XjnmYC1r4cKR2fs5ri2PVW3pOchnm23p/t8DPQk9OQkMXjbqsVBT9L0zQhl
VhoaGPQdpFABComI8mqWDXLlVI0b2wvy6me+wI9CDxCbDgwUdspdW/uHXJ4qK0AhoKMi+L8aqdad
eg77zibxcLLDAsnsPKTlD3McnZ0vdxsFQQEooppLuAXAuHo+YNJQTzTKbOE3Trs6tgrPGBu8OLFu
ecKgKtsZ73ZmjAfVVIQaEp41aq03y3SuGsnyurH92QR2dh76+Bn65XS6v0+2BqKwAsoeDAe0klWo
LXnvoWyC5I8CEuYsh8TUAqSGV1t7F8nmSLy9Xg47hr2rbVHMjjaNmWICiFHUA3vROId1Pom6mPRv
TIo7iye/RbqIwN31vkgU/MqQoTO9aMh47AHiB9445G7cOXu+UluzIiEVFwL3MUWc66EgZYm6KEJJ
WpBgLNLqkTtJUguYQd0zKNwYClIBrzGMQ3nFrF9JlVRTdl6QcTZq+gmHHlL/uVKL8rmfjfHH/W2x
sd9F0Y2OvpgWkLTraaGzZrRwhEyvGqw/gM5Oz0Oo9N4iDQUNbc3Yic63WRroULB+zEu0Ltck+Mwq
who5WxOVbKTqE6Sr/cTK4rcWnAj8fKq/kVmcrNWkHJ6wMyVok/IDTcu8DQTmpEGgNenKM3BAehn3
V1EU767fZtcDrrY8lJiW78g+VFKkeRVdsn2KHPVB6hb9fTxqsd86RbWzluLErgcFAoHkCN+PE73K
HJYpCKYGE2GvL3LzneNMkt/pc3a2pyg+ZhRT3XqZrAssJP2SF/P45f6ct3YORE0h+E29RV2jjHkG
9nUS6ybWOkvgjkqaufip58ecr3oG86u8FVbFR8UUA9wtOEZIKuvIjJBUkGgzB1BujG9J0EnwtevR
eLBzu9yr7m0dQZYU0hPcCKoJqx1U80BNtZbJTUVGT2cMp0tmlfMZGGXy1rY38+JMCPdFGIgQXK9P
IAbQI8YJtemNctzBPtJUkTC0npzZzScu8ORDVpf/xjUn6Dfi4uHeoVx6PWgXSkNrJ5yQem7TM72i
znMmRLKAhivu0CXym5+7TJJhhE/ehiSFbhOb1ZhJVl2Oc62JQnRr6NIFE9Ro5717W/gWCyqIUxSA
qc6sY0yBGwp1UTaKqUvO5A5Kn+luMyzBgw6k+T0+GtLvU0NiJAPbOE9K0/lNbOqnmRfGzrS3wh2b
h58D+A1p9tWjlPdqGgyDxrSrGZn40Bi9EoX4nexoK/ogaveCe+TZ4qxOhlS3EWiJwfAyK7SR5dTS
Qxpp+EMVaOeagTF4bVxYO1fvbd4pMI50h2nVkHyuMQx6bTfA/E3e8tWUn/REBaE+TuZxSejZdHM1
emE6DBcnSveC7VbgES8J/LTBot0IEMw5d2NTa8j12FH+nCZFrfNyjKnb0GUeuoNJlXFP12jrQ/JE
penLWw2hrlUCWuqzlLfoj3ggjsLjrJaSi0WxvMPK2oo6r0dZRZ0AZHbcxAslvkLu/Vlqh0M3OIsb
h4ih3o/eW0PRHQJIQKKh0t+7DgCjVsv2goA/ZXINLJgcLC6KQXRTK2PPInNDU5bGJXe9EF4kyq2B
PcuUZaHdyYbXmBHeb9OUqpgXGoGNl1FcJJckjdRT3ivIigY61eAACZR31WiHe/5zW1+RRhh8eyEU
QIpwPem40Hrc1CmhGhqUiaHrrHcR5m5f7y/t1r0sUkSap8CkSU2vR2nyIMDcOTS9sqtUHWMSM3iE
ZjdGh7EbpcjV66j/MRV1VrjJErQPk1OR293/DVshgbxAkPqh2N/ogXAvZlWKUpOXOVLhFd20HE1r
GBsP4FV1alUl/oVNlLanDbJ1NMEJ/S1pAB55tcBaYpRdiLMA33iRiblN7yqRU1O5GrTpWKmBtKck
sDUi0DRwxULaEgjI9WIXpTrFZtybXlHK5odWlrCyK4njod4HfhdD/dxJ9bb2kIAVwyITej0vm/3V
U1SShqBvEM3yeOYm6D+G5fvRmYIdYZut44mgDQpVSBFwfaziTZ2FujVr3JeAGjU300PbH7I8d+0y
dX67v1W2VpCK5YsakApic/WG0tQy14aRQG5GAYxcA7Fds5KSg12B4G+mfN65E28Bq4TP1wOurqtS
jZQZ9pnhdXU6PCp27Xhar+eu2duZW9c1NnTOmB5lpbXf1VX63R4b0zdxU3DNro93rrGtX8P9TCEe
JA3VyLXYk9lITeGYPLaWuqi/x6BkG1dqENrGPNHIf5ajtmR+ZIYplKtUySV2cZw/IVshUYgopGo6
z0vXvhndQoMHdA8pqMhBcZ+43tZlq/WKPZHbz1Ab/amjFto15tM84QJ+//Nv7OerkVYHqE50NTAb
RlIk5WvVpAXW39KetubGdmYQUhTRDmZCq9tGmYNF1rKJB1ljZGe9mUk3s2D02jDeS7k2hwLfiMoa
fAieC9crtxhFOfS9zPcsku6Q0mV5qNL6t0Wbqp20a+PgEOBprSDXQURYv7+Q4ixhzlMRsBq9O2JJ
ZR1lYG9n2y50XzOSZGe8jZgOHIcWB3EOdUd99aX6RLIrLSfyjBakm7i1kJ9VCvkcJXYduVmZpr9b
qLHtVfk2pwlzDJc3nsYQPK8XVBmdzpoK0mmjXOwn4C3zB8oTPC7TJXivN8aycyI3rk/ajbTuRUUH
Zt7qAyb13BR6uPD0UpKRGku5+EbTI8TDiShcu+jzUxPO9jt0tVsXKfJ+Z/zNZX41vthgrwJ8MvRd
tRAQvVHXcYtPpdRvM9V+6BpA/RpYcteYkz0SwUY2TVsXVgXZCW2Hdc5gy+GEp0GGj1jZVucI4zM3
LWXwBLUTYf/bZhdNSSvUTYs9Ge6t6ZITkccTauCMij9/Nd05qRq8EnEwgxwenbiJgoPWx1jHzmXz
fkn7+tzn9ZtxV4Q30hMKZvQ/+dir8AaAI+WS5pAmNoVBHgu512VF8kQg3VMw2YoHlEggjLCF0aFe
fc4cbwptmKl7LmYIA3kwOndGv+c40EXw74fSrZPyeqhVlJsHUxmMzCLxW1hKu06Uc6YgVjxXeEYY
JELH++OtTwpCnxQIsZ/kLYSGyVqIp0qmQdxrkjePmvVjzsfwVFSj3EI6qnsY7rp9VmqjNw4Lb/Lp
EGjzuJM7rC+Pl18AsI23PdV5DCGvN0+hSGo0As73FCq+j/B0lYeksPaaoOt1/XsUDYnYl9LBmueh
Dd3cJk0GG5n+FX7Mcf4NPBkA5aiupN/AmaI3e39l15vmZUSKI1DHOJM3fetgroYmSrvQz5fGuSRL
HCAPj59JxOE9/78Ntdo0cH7H0tGb0G/KNPM6o+ieqiDIkBc3g0/3h9r8WoJ3wKYRgM51ppezi5Ko
hyyIHsFJUtr2sxw6+b8xIbDY1P9RQaH1tXoD9DRrCmhOIRytxjlFRvUXBlkDlnz63mtj6yvxvBKJ
Gy5dKMpd774m0BZNmwTLb8bs0cQ491NRxTnUs7jcw95vjSVedEBguHqRVb0eS7HjRJ46oJpAfnva
DVRzW1hG5KVl/MYqgNh8IO8pDglNO6p010PpuVZFM7IwfqWP+XlB2wMoOY6vo4HL4Nt3BApauA3D
6SOFWcVhZPJDpexVYORt1PldOymnUmnrnTi1tXZQYmmoMxnqt6sdoYcFt0pcR/7YpNYhcExqNBhK
XbQ6bHceFxuhgta2kEoAoU77ZLUlhsmJxqaDIrFwsJ66bMSXRRqtF1TrybYm88ObFxBclLjBuLeh
u4sj9+r2pEKVKmaNVqDR6eOzqubh+7TMtJ1Zre9odgSpszC9A/4HI2u9IyQprLUGY7ASmJ6LDv3g
8pTR3bRIpA9qEsZ+7NR7kqIbS3k16CpahGkOYziyYt9syvI4Z8XwIZ3S5tHCJv2HDbV/hy20EZ3I
9pCW4zoTsgirSfajCoYmJKrnLc71fEnnopf0sO9/sJtilFhLnp+wBklA2ParHZKUgRPYKbJfi7xI
fuDYLU5OTeCXRBPs/Xj9DkURnrrC0B+EvsEhUNM9QYaNAwHiHNImRB60vdb0ZCeJ8woqRerPRhV5
GIEMJ7uTghPK9s4f9+e7NRTWeMRi7mdU3FZfMWtBMFeSkfiBnDeXapLiw6JUi9s29p5ZpzjGr/tR
jACWB+FxSpiULtbHXHBGcvyCUt/Eh/aBbdJ8zMuajiy36XMtq8Bj8c6MvcnKy2DnhGxsVsamq82/
ALuvv+o080YLjTz1pVAyfUzz8KWgB+1qNZe4Wo17XpSby/pqvFXiU4cBKtE64ylx0bp2MgKiCfXm
Ue21PYTAxuGnmU4hD/cxRNDXpQB7zFFb0BBLg4It/4lkf+tNepZ8rGPdKg6YumTfUe7LT//GvgFQ
h6ksQYe7/Dqw9Zx5I4Eq6NdGNj7w92XnrAJ36iCMd3n7UIRPcB3I5tDDXz0w5Za0nSIQ326MRy8I
k/gL8hD1qYnTfmeorbUk94ENIZxVga1czwq6Qda0scGs7Kg4qHZdHkN5rP1oHvTnZUTBXwgZ7KRd
W3vz9aBiL726I6zO0CQtMzkXllw9mF2ouFWclQ9l38cP9tDZO/nD5iQJoMIrg6fkugirR20XpUGU
+fpUvsvzkTu9j06kX+YpKB1ALQ4msvc/4daQXE/03MSVcfN8HdRZNmsHZZB5jO3oAP9cFQahIOP1
wcA0hRB0iht7T8h86xTqiD4BxsQiEvD69cqaqRxKjjpDiCywKByaITxCvYdw3xv/uj/B7ZE4goh4
wTtby41KSak6SSCj06suxjkJ0siNJ613q1J6q+y0CKOo4oqeDK8qCkvXk1L7oBmsGnJw1sThsxEW
2QWI4nyeB2043p+V2O7XEVugraHJ8CIA/rGuffYJYOtusRIfTm3xAbJd+aR3u4/92/3PqtFoErij
l+b99YRQQqJkvgSFUJf0Gnnsj6bdO25Yyj/qedc/9vZRTH3MgGcEroqqxjpctspSOHHV1r5VYMBd
L5l9rELp2ejTGvzsMJ6FZsohzLrgpOnTfLi/orcHAcci0V3CoEBwNVYBJqKXjyBD16LNFxjIyw3z
g0lT5LPu9N0hQKDBLUqn+Xh/0NvNCYQdxjOrK5CA6wq+nSaWXthOi+BMMLi4trYnR04lN+367Pzm
oWi68ghiPMgoa3uZKcD8XHLQskOPph8OSR+q+D+3hVMeKGQnO5CP24wCJjKupTKsRoiPa3gXXypK
zQbtsznQ6ocRWU1UK8LSBbbpeLldfAJVrl0ia9qZ5da4HDzwo+gbo+W4OoJFkxtBh3O6ryW59W6Q
s+R5NKlIYjH2OcrV7lQkKhOe2cpvX164zIICwQMGrMT1UYnlZhlY2MwPse64KEO6XFSr72nG2Jks
7+zVzVnCs4SHYwoJ7tWTtsNDyezbCRW7BVCllPZKe8BSQ4YMOD+n9Vj/Vjh0fzDieitHC0g32NgX
NA+yXfSGr6epT4OqNhKF1cpA/wCRAO1UB8t0KRo539lCG2cDWCzbCFbpSwC6HqpLDKJojBpY2Nja
A74dhW9ITfis11Wxcwy31hP1AfBQUI5ogq4e022dOFkiIdib2sKhzDbbUyUNpd8GqvIFUSb1NKtG
76XqMOzsV/HaZB7Xodwg8+WR/U/jeRV42mFEgTqYgH+A7Bm0A28PJTyMVUopqY2UvPveB9hNuYE2
zQQhdkPt9WFdYuw5JaoXVrk1HbRumYTZkVR/VqTMCg6JqdXlYRxHEGRSb9YuehxZdbAQHvrVSNy/
fkEH9AewBUrzljM5OQh2Bx/DzGlBLla61QHa7wv8gOd45mZRsTJjnDiaRjjECxTA2ui070OW1vll
GgJ79NSu1zq3r/g7GSiVikOUJ71+GJsKpJKR5q2bV6H6R1wjoeZ1XTS/N+MmTE592EvfjdlwzlDC
U8Swpji2MX0KKG/gl26jwjX1qks1Kmp9XcQWD1ZR59HsbOcDP1g59wZLeJHbMswPtR3GwWF0jL48
tEOgv2vjSP+VpHHYuB18uegQJUNVs2lVJTrYtUTPNIvl5XGIIwnH2jxJ5IvUJ2N+cAZefBiSUbo8
BbOdfQZjOdTAOkLrhARykLqtXTn/0lWp/avOG5jmDU7CD33SWfpjVdsx0AHVHEbgEdJwSSutVt7b
syk/paY8ao/RtIRfeA2oH4cl/j+cnceS3LYWhp+IVcxhSzZ78oxy2rAUxmAAI8D49PejVpqeLnXp
LmwvZBtNEDw44Q/z96Yu5Fe3FcN3ZOO6CTYTvq5YuDjVfdTOMk8z5bVNknmG/90KKCqSAfs0cTSR
oPuuLHN94pqBYsrlXLw1lcHgFRRTf+0Gyzonri58mUz2VPcH3O0NLzbbkZxvqwfjZ2/gThjnGtmN
A8n8dtN3yMDH0Tog6W2Mpv1GO7PtXm9bJrGVk6MTpIsTQNcd5zI04tJd/CVWnnTCeJa+/oQqY/Zo
rZXGarlz9Rd0WpYlRr8kEEm4TPKhp055tkuywLjoQrBsU1ZUP8xxRnuhbxfHebBHUVYxDK4Go96w
akZUM9v68zREWZusETyh3eanO3R13d5MTuO7sWFCXo27bWw+ykmYfaz6bNFJpnvehJC9Pce4q7rP
dLakjkEImkPsj2L57Gd9hQkxi/2co8CpkXERmrm1GZINBIOx/oAput1VSF7/Cq2RW6yKsq1L67qk
yVABoUE8OBjbNwohhyBWZjSYsfARyVa0uWH4Zt74n03X81duRvPt7GWVvDKNzf6gg1rYuHk2vmJP
MpPMNMTCh0OcabYVKaYk6GQkQBMbhTqKfFoGTCZqqziu5oTVQ+3aVZ00YCnXt1tRbn4qZ9y8D5S2
PnY68xjGMNXN72KGLBIPuArdzI4Np8Duqurn1IcVg466Nu5AnokfWWSs7z1t01Nxy2W1gDBE7r1S
am0TBxqh+9MMiih4s1bTlmKV7E8HN+j1DHa2W/pky6CtNYelarv8uJY4XPI2KLmTRkyVPo6jHzkP
G//dV7czLPdtZi/OEg9KFwQNHcyzvEFKp8vf54bq0RFtg9H7Xo86CI4dDgDtf9Ji5BYPzqbNtCO3
fxqtcjSbxJV55ib8iKy9FZhCVBgj6Xx+FJW1TXEtmvk+GCoDf1z8L/3rGfPE8otnuEt1tVgNYOMh
MIDc1vUwMa80lQImlmXqwwQ1dL1qBzFW8Wxs3nOkPfHgIkSdO7EQ1vpGVKRAST8rQwC9mBdBuirr
6nuEO8gQA54cyydtmw0sqLYPcutdFdIKSDa/LD7CazUi5J2LqYqj3JrGOMPrwkoLYAwT27Lo9pAL
bKnjcM3ROIqcafyMr3Pmx0ElQvuakT8ZHHd+kB/rtVis44bTqH9crba171enKOvnabNE9t4Z8ka9
axFhew/Sj2sjjlzdPnqlbRcPOqzm8ZdEjay5Qzwqyh8Dc5H2Fy1KO3wIp66yDnTYjHddl3eSgCBc
H3EQ5cjE8ReUety1Kosrhe3bcySDEXXqatbXvUW4OQadNwXXUdD2pPXFmPfJMPftljR+6fMSCwMQ
BnwxfeVgP18evaor1KHOgvEZrWfTeZj9uv5vwXh3Oxidj+5hlTWj/VDi+vuxMxad3foC/flD5xfh
u2A0rTplllYPx9Ud2//8Mdj9obZ8/WjoccIAm2SwuM81vqQI4BQjzrpjtJU37mp14tb0symMF9kb
xbU03G2+G0NB3NyEUnf4Cnni+wq7tTwMuCOi3SJl18WmVpX9TvVFk7/hAPYVgBdHGn1Smxy3R5yW
/PbKKgJ7+AxHzo6u/K7y+7gcXEQdh0wEwTtt4aTQJ74a6+zYgn9aDtO8tmAjVTWs6ih5mP6hUwIS
r1lA7K2BwanZiYth9O9ol071dTRtAc7HeLwTNo1lpIuWAc1x01D0hf5VOJv4qsE3qEQ0fRik7eg5
H2VgzsN9KeywkDHyd+J9YQx+eWhcv0B7AZUaR2nkS7BOXJJyjNRGdoKhWCEepqCrDecYof0RIQNs
5Uv0n+XI3HyS0jKnz1aGSmRayi3rjwvjRs85+k29hcdB+Wgwj8BVhtRZQ8OG3CrgOBwxz1n7L6bY
5s2I8zl3qqOhjGlcHhu372c4ImXVxS4ea+UzSSMgPe5nutp9ref+aqzaWX9AzHEXaO36nKjodhs2
k0HThgcz3yruPGcdIz55q3WO+LAHfQzbbOjitlL1HAdb0JnfoiLEThCOke8kc750EX3CwG4Solcz
xyIEkZIsgCFpQDtZECSAhYkA2qw9f2+h6PVeDzUeZeuU5U/jhJJFmo/Ytj3YS9feDYaU5aEYenlv
RZVRX9fBWJiJNUvxY4J0C2rUDCsZc9TyLCmL3qZNIjUOr4OReeshH+toudUuQQ5dbjFvySIX9WUF
Zv80weERB+i6S5aMTTGacWaK+WYRYnYPqio0wW2y9WdEd6PxAHtEOHG56PWpgdxrUHyatkhWQuqn
aB4wD5J5JZ+sICfk1iCK84NFKKhib3Tt4k1hakoby63qOq6ELiKkSa3R64lh2ga47dpbfdTKbKuD
NmZclddMUkxXKDDh5eCs65NCwsVBc2nEt6LN8Q2KG8bDU0LP2bc5jNskHgXaA/kvVZd6gacwZVWT
dHTlmgR7JxJidNJrTulYheVRtou33nehp1yMf3PHvpbNUizXnrJ0dyWMTPPbx4DrqEyWoY78D323
Yt1LCjRi5BDLDKdeCHdeEz30biv1Q1eiwcJv6+bIhnO4rS6KIdD1+i+kq333Oei7NnvK6kgQA03y
+FnEhleN3d0029tusbxofY23QP0owHGIQ9BXub5xs1CJ4cDfjOJ5yEXt0flu1HSYBl80qW9UA+8F
Fes8JjjUbizQbqqTxUPtJl6jGtXhZRrD9prGTGccolU687uwbt2PFv+37Wqb8aeKF8MehrTmO+iO
trmG31t/67LY0n4bXPdK5DKmlCxU6kRZNt3NbqQ+BBttTszuZpTARCNqMy49pYenTksAmosfQHUt
Nu2bh4AAkUPx9RSRyNBr9LCQPpdxztUyHawhK356SxCufC+l983Gg7tP5iASbxU5CWaJEN6uDd8s
sWyVEYM3yptcH0A2ZzZSv6665/xlBvJFZefEEQOKJ+VE7XLVKP6sCXO3OlSGtv/bqtIm5WNW+q5w
5+WrnuvysZcObeKiCld5X3UYgSdNnwmPfuYMLiY3FYxWo63gXmLMgwC0VaHItTJyAQvfTdZHr8qD
IYaU07fpMMnmSQ62mhNDukOUKNK2N/1i5wMsXCfSV5Rg/a9t0/VdNIZhd73Ucv5iNFH0UK5R6fLJ
OdZG9mDxX/gTGpfXRRUcVeUYT43bjITg3AlvxtLeflX+mjVvw3m0nziYzkDhIIz34B0CjMprWd0C
ecg+ujWg9riimniXVZkwD24xoAJkcujvgrwRLFOE5tNirJGVNIalHyLsE20SXuTh7/x2cT8rkyyW
R8lWfV2u0LEPyvFmsk8oLZ89S/LFO9G4uldqWIfspg97GcRLzfs5hGhdP+1G10GMsp0Y6Yzh0RCb
3HV35mybP0GBwSka5ap+jFyMv8Dyhu3VqqPyYdE9Nxserji3gq8WTsqn4H4pZa/RFhLmhK6B9jyZ
FFQ8XrwWJXLPbqi32BKFdRMO9t5FAmF+3DJHqiRazMlOHFePQVo5k3XfFpzRmAZtVselQiEZMHOQ
NdcRoLDmwEb7furZpXFLPWGIo98O/s98NLIg2aYBV1LRbbLihum4QzanidQjmdjYxKJRnnVU3ADh
gcIuf9Zru8i4nmSJSaZXZT/0NpbUCojhe6knUASAf7+2bx3qXHGY3NzeyynDX987KrTIN1FGv+ts
xf+7qmZTxhyFxk+qbZVX25jNS9wglVu+GyfL/AkB0B8T0QdVc6y936rjlNJoYjuFr7gXfOsn2pBS
HFrPIsmvMh/PX9V6oCla+pZLon1p43fsomMVW21ezHG+QGkGfGj4VOtqosnqz7P/aTMadztEyBJ9
R5t9WFKubaG4mNEBjxHE6N0rsJM2nllLj+3w6AXNTVe0OkJEacpWXjBtFpCNflvG1jDgtuq7SM89
LpnsHmtTBjoWXReFDxnF7jXQaOezadnZGLcz3jLxJiLnfZlrs6PbU2yHXO53gzPazpqY5kBab5f0
xZJlDMZ3vqvsPEaa1y1vm56hX+yXrvuhaDO1XquujD5v5I/35SCsb0iwNPJ+K/xhv1O3voPVKp23
duP4xpuy8bvvpWvI5riR1T4vG5dxIvmJ/7XYUBFJ1i14mGsmTjFZoi6uIZIgoVwiM9rG6MvYGkx0
W0SxCkc/ONiFS8bSbP63rlkmcStVU1FMzqE7JShgQCbKXK8O4qhbFMd0lAR6XqSMHkek9wLaObRb
nrbAqcYYqLl6a4s6246zubTPdbWsUxJ6S0Q2tUACTRq8XH/sFQmXGxF7PlLuTr+4CKziYHhNYRBh
RzbED5fi6PWL/r7RD9gOtWiN6A4jJ/upBSPxHhNbM0/MaR1vmGjmVE1BUL5tXG/Fm9X2DZz9dLcz
qj2pPlqZW/ywncF91ouOmE1nHS7a2uGaomSjFHepfpGAUFF/W4XbpGLdhCWtk7aTGfHcWp+J/SHS
+sM4f3Na05Ds/YidhK2r8KlGlSAASpXXP1sELGbUICPVQ3zesjL2hW+/y7bWtmLoCnAhjHbtzStH
kgvE7PHwvTPLBo2EyR+XGFhG+yEIW33vlbNoY4y/m6ehLeXnYl3t5yL34KQHFFzxktUluYfyb6p5
67/MUzVxs/QYksRw05B2EE6WMbkNNOr4oHatW13IorhC8EHQWxtoccdGbS0gsSNBmCvnYS5QLpB2
lzAXAkfTapNKwMSE7FHXwWrEGv+DgQd3rWs2oxEHBfMHdX4+zvd+bjKCK2unr1ApmltOfZQPC2mA
7n7QcAlMchGxvCtJ3ptjPrstZ2n2zV8eo20R510pQ0zYpPpR927lxx3azk68DEv4OAxD6yVRXVrv
HcO0vkUyn61k0YP9U8uofVty4LfE6+3pFvWHLkgMTQZyg3LhYNOb9NrbYQWBkRildo/5Sl0br+Tv
c1wBfvfToMuwkWb+XK8Ep674gq6D/NxHVvVFlSatB2WuwjvqrJt/KByH3kVlS/9SRT7W3l7n+V+z
fJFsGs2mjcGyY/4o3Mq5n4HBzYmJE0EXb4hG/grnlnxwpHYiDkDz/uo7OXIrm5iQp8/mXt37hdUa
FOrVdm+v9MwSaFngsuyo9T9YqnRv7GqqvjTeINoUkWT/mXQLJnBh9P57FVhLd8jNtfpMC7f8YUlv
HQ8tmfZ3a6Pspa2wkQP5fcia2hxBefnz1v5YrZ5kSeto+QSAs9aJM0c+pzQwajsVXWuRPWU1tVun
lumq/i1Ci965e90HhTBjWbUrPZEQv8hDlQ17xC6E99RLBMPplXnhzyXv1fPU9qCZG6xO3MTRNMuT
wLXFu42SBJ9r9Fx/moqoi1Zf4z2vhOVP7ji1nwpP2XQfCo8MIjPgdMRS9t2QBEVlzOnmWJqzHZT8
6mpQZkgTgmldbNjRZByWyO/3qzDsbjo4SbR2R6d4igxR5okf6PkAcXDETMItuIRmCqJnS5NEHaK5
8W7qEWGGmDLH/aRLgDuPHjj0HqUGXwd8Hroe4EzkcklqYk9wYxbFYr9p3IAztE2oyCT5PHtPjD19
M3FQysB9jG4v1V3ru/mtQ5NRpjov5W3nLNN0rE1DR7FVm96SjP7UWYilGB2Ti8X1p9hGdu874IuB
17Jmo03LphHXoUWL+SoqrdlJBHONGZ2TvLqTTuYYD05JlX+YnMjo4lA79G0i4bmgHSrHIiufwpae
uCr79/NkVrvBsbvoWNfRmD/RuxfftJ3bIpZ9pd/o2rOA0m2N/1Q3nRQ3klv+Xdvmkxv3Ocl/2tt5
i+RTsyzqILjwo0Njte6QbOFqXWk1ljLt16l+P2j8SOJxCUjmM7KOAaQOvhhttDYNY0Q9P/ZrSZ8o
aupxi+3R517zpBf0JM/OVsW1mvsutug2vrcbOG7XkSrLr+RD1IFG1gXrnY5oysSBqBUBiZn0W9E4
7dcidLOP4wrRZe8it92dZi4RJnNJRZNsSnm3QVN1U1KLnqFY1ERri/eJM9VXS+2Fy01Lp+6rpAHy
VhhBVSQ9t30EtbDz5MGcLQRuoIGND8JZAnm30nyxYlRG6bA1oWd8hfqbPeWbpz/001q9aauO5KoJ
2/ADnxUvqQuz6q6dM6p7lIlC+50ZGUZxU9nCAZ+ru2avK3w8vFpjwqmWeQtiFC79a+1SE7oUEeVE
Frd6VJUHhL1A7KH33ZUJcyLvyhWTvVzJpnJbrki/fUv0aN60iGaX3ArGnB+GzLMgkvSNQx9rsh5I
3yY+pdwqvfB+6OiR3g/UbLd50GL/5s3LhJ2etX4bm1EXt5FWhEExKvta1T4ivTNDDCgEmRc+G71n
PQlCDZ8w0rJVCgUg+thhQUgfFq7w1zXrARlC/Qg5YNkYvK/U0JRJVvleGTf10AVxgZ0Gqt5VF+RX
xWyP1tEM6Qdwu/UCwGWD5Bf9PFBusTMEo9rT2PBKtrTvDkvZWx9G15UfPTG6j3NvriX/lknntxXL
egUuwWUO5TRll0Qj6o2xjvL8C0p0mboGDyveFowsf65FhTtOvwUURAYKr/UxHDJppj7ksqdGj3wc
+VIyxPGFu9DYJNc0D5Ofd28DxmL/uXY/lTGdGRITIeizxqGoASbITXg/pKvLH1EATDXeunK8FtvS
VPdtM1Jp2lwBlC5+sNzSequ9eBCBKt42Dt1tfJqH9gLI9DWAIgKqCICCuSLY1lfSZmY/9G3vM44e
XVKvKDePnaksHExy70Mp1PLx71PoMxhJFnQhNYVI4HjWKRRTSY12vG3KNCia9dHJsBmqFKFTKGTk
MgvzYzD4zk0t1XzIjSk6jnVpXBiFv6Lx77pfyMaB7MYFHNDmDrX4AzbFYdc5FVINujsb7jbOyPsx
0tWvYusCnTZDSSaZix56ObZS3D94mfXi4FlzdougPx3av2/Ka6wMA1YAVbv+Ku/hlMSs0cmq8x4j
UVtkzT0lfPuhd+riAsfr9RiXsRCw+V0WEDGwU5FXtbroD0ZbnZqiaO+YWs4EAN+7E82WX/3rA4H8
wfwTy+JdReT0VOUMR6GZRk0aSRRrx7yb75hymBfm72cAMdhzMGCMAOOg6bif7T/eYlvrzQmXmgdS
AzGgDuRzu/XDB6QDFvRJ1iIZjH55//dHO7eLDDg8aHK7St8rUZud3k16Uadb3s9JGy7OtRu12VHl
7SWlr7PfCqx2TisbyTE9eUBDhv4Ggr5J3Vx86kagvM40qYRJXnOvbT+7tuFAHVvfUp9aZxsSKSHc
/vPZ5FD+8RtOPhWBjZIza8Sbt6U0mdePsrnPDWn/O8CBYwKiEFFw9AhPxQ/NAIH3lV5Iylq0JZRZ
/qBP3B/0Nrk/GMaQDpTVlH8FU+NfAG6eC4FsMILksAKB+51gK4Jo3IhHZZM20h3viwA3sW7NB1AF
XfdNGwyQ/36Czq4HoQmmJSBxbPpeHtuisyLfwMA8HUy5pnTq5wRTIR8dWYZxo9QXYek7yPUlfoNX
CKGcK4Uza50Cx9CrFebqySbNatnlN9XKSklre9n9Ovvl47A4+p1SjOca0bo4DM9MjZ3K2PzYdqcQ
ufTau63Hyv789314HfX4WYiXWA763RY6ty/3YWw8B3HSAhs7FVTfjLHavhvZckld4+xu42sOehvg
DDX5y1XycdFUgDaoso0eQBEZ7VNlzUymqfIeBrKKC9/LmaC0OyFyt4DvokV8gj/K/b73JkoCrOqs
6MYeR31krOnRNQPzZWbae7sFQztdwFu9ekqAbNBfOMKwhiF2n+Ctth7zALLWJlVNlz0HXll9ghS1
PnbWst2sruz6C4/5Ojb9XhHPgN1vGa+KPU7+EXzzeokQwsnbNPB0ecNYw/3gyojWWbgFSQHGO2kk
x3tdNW07KwBCUYOH+fsJeoWK2n/DrsJjIWQG02g/YX/8Bj1MblmuBgfbDHyE0XGdq9yd6TbRb2+k
sI+h2aH128vxgrDSuf2GocGWIxfFDzg5VYzRHJ2Vqk2zBtL5qHuRAkRRcbfOc1pObp3+/UnPrgdh
C10z4tSrrIkbdEVVr25TpOLK72Hu4zUeUEb92NDp6BN7G/SFqPjqHP+GRgLe45MBz3VKo13qiCEg
KG9oLNMWZ4GvnpCjm2k7uPUd0IbgEfxEcCEkvLpc90WBwSMmDEqRdujLF1qMUxP2o9umYxc2cRQh
/tUyuQQnKC+lKOeeb7++WWXHK5yKkjOzsF2mJE1aBKbsY8+o+/o6FxDBY2cz9RWFQ/UNDdn+6u9v
8pWtIsr9iNGaQOj5UHfr+JfP2E4ASYADdakBZeydpoylJ4aQcSJL9CBghVbqE72+Mu07EX4Gj9ww
bZoycZ+DxWIkAbArzcFzvM9zKwtjaTPw/D+iCVSpPUdkDPGK/Evu6Uy5n7Vp2LXNtUEzDZkI1V2F
Eb2ffLtognLudNNP/W17s2NjT167iHpdu1T5aTf3KxR4mR/xOnTvXLlbq4vyEi/2lTDH/g64DXfC
G4h4/vHyHXR+zSS01l2azS5tZxSK3pBciOUuQ2riKVj9Dd2uNXe+asMOHkuzqd/49jRg8jRs7ttO
AXr/9y230B8lH9h5mRhJvPxFk+76STVZlwpJbhmptrum75KndSOtYwDa4UL8PvOlWWhrAV913Z3V
tOcMf4ROuhVOI8yZLS+d4noc9A9v9UUaBqj3/v3Av7rmSedMrl5Q61zyr0zBNhcvQGEzLSlJllXs
m4XzHGHXfmEDX98F+/nBpJBXusObTyh+YsbvYWqqPkWWwzyC8Gni0HGM23CTc+x44DP6LHBuqBgu
uUy/riZ3mgjgXCIJ9DDzNIFE2iZqg9npU4dJJOVzBSYjCPKDRhdzSrvR9W90O4+pnZPnuDrqnvJ+
VF+okObnv+/167dq7QLlZB3eb1e9/c//eKsVan942hV9ullhdm0s8/JfBGPnzay9fryw4WfXIq+k
iKfhjyLmy7WYOYbgn1kr7E3ctBfHPPZWucXLulbpvz8WpEqSRYypSJhPsptm9HDbCjFZNlflHjhi
8sbO6o+V1ZcXovPrw7p/hVAvTd4jMLKTwMCoxAHnGvEql2pTMV1hIKG5Et0lqaf9J7/IyTkzvsfW
7cpl+33wcvdgi/WzO5ZDOg7rJ6X9Dwbsh8M2lSr1/G45bM5uzrxjD3qjry58kudeHY9I62OXs+bC
fbm4aoEY5RtPORsyOg5MaG4AIxXX1bB1F5Z6fc2iycb8iu+Cyo7M+OVSsA4s7KLzIQ1KDyGbzvTf
rGROqYmpJLgaaiSPUVs0XOh1nP0m/1z3JA23/T43q5B1W8g5TIgnPJLr0DraTaeOjVcAPrWC4aYu
o4gbRg/vN3cIvzc+kOV//04o9OgQkRPSDDll0GDdN9R51eDg0Y9+AiLdvA1qqLn9EF2iyp05vbvp
BOkaopC82pPNroWncurzAXk/rznQbdJ3Le3tf9QP++1RgHYFnz0L0Xd5+Up9BjDcj/2QYmXRXHXT
mqcNRP94aazlwi31OjGAXLzrICGXShvp1HCnxW9ehL3NV9LLIQ1l0UEIcprnhY8qDpet/lf9x9/P
hry7yTPYuw7ky2fLMWEADxIMTJnwz5hhUx9k5f0CTQD7wKvkha/jzIe4B09E81G6BNZ8cgtneFdb
gKIUGgkCWZzGM2OPLnOysqkXvohzZ8PDacX9fTvgMfHyyYBLBxgnDSod2O23yCRnzSHyS0hdf4/V
59Yhq6ZuQLUFsb6T2LKOmElUlRjSXIdhGmX6ESLIcIGUcm7f0JbEKoO2BgTDk0UwTWHQks1DOudR
fUByZzqKYNx2DXzxz3UQYGL4vLj97D5Jp5+vsjw9DUunUoSfKe2iXByzQoFxmYrlQSJHkozF1F24
hs48H4vu/cW9Axucavy3RpV3Uzmr1Kq7PomGebiGpvKmW5X1/6wUIMCFoAr506lcgAWrsJmjRmHZ
ak63uPCwErThZA4Zuv3zyWAbUQbandp3b8mXJ1DtlG/yJ5XKde7fMIUKYld704VzfiZkcK1ZJCZ0
TXe3n5er+E3mb8vmcs4lrj5l3ubXDbO3g/AZ+9FK/j/SIAihtINxTyMYnors25lyLLmOOm1zGN+j
uQRx35AGlnW+XGg6vCodqcQpGJHD3iUOUaY/2cFAQDkAEYvkb5YZz/3su7dRNURp0MPVSLINGGVi
DioYk3KdprvWMcKDXyFgc+AwEa8Ld/hcCc9jOF1u753ZCL782yvetd5x4XPQ50dEm6/l5eaHztpL
e7OCA2Cg8R610p+z6PsLX+Tpx/F7kV1W8bcyOH22l4u4Zj92wTwGh4zuJSNlo7xaGOTGXRFcTO1P
o9npWieZZ7HqJRrB3B78dQhavsQtsA6G36w/7TxSzwVQJesJI2f6ffgeV1/9Wbki6RgdQZHNfdz7
AiwfgrRe4LjoDjT5P0ZCthmFoj3n363A6Jy83IwgMswxI3YdkBfRt3BGlgRut5WCZQ8vcP9f7wVC
EagEosQBe5TQ/nIpY9wqMwRNe5gMz36cS3+76aJNX4gS+9v7MzHedWUhjeNWgewSzYeTxM2AlpBv
Rol4MMKZxxA4+g0KmeADK7msqVq75oOaZ+dg4wJxQSXm9cHalw7oJmKXQ5w6+bwG7QOCxcLikGnU
+ZRldwf8ipfjqmV1+PuHcnYpKhoiB0q6CL6+3MsM2JADotQ7BFEjH6qcFseWjXUCq+LT/7GS66Kc
65FfcFJerrR75AKgbnlrkcFo0x8zHkohNbpY/yol9PvVwY+nRtvz9lNzZ7NtIa7KzAU61JTXQhVf
iWf6GCxliQprNe/IkkuO0qfh/mTN00ulX6lgKsWas2dMBxNeZYIlMiC+BXZXQUH8j+nN6Xonx3Nb
Ij3TWmK93mjTjSE+fDcnuvBVn30qINN7M4NZ42lHYRsCgL30oiAzzBVQCXArspuYi1XbAiQ9FBey
gLPrMeWLdm1KHvEkisBpQx6o912QZKV8Z60qPIb24sV9DRCUquKSutrZj5ysCokimnDoFb08lKOu
ZTFNDicFptnR9OAMZPm6PMluyRPbBpJrGL68sgenvHB5nHtSarA9Q6D78krMxx8UaVUZ0UVAgu8a
AD/awIZurofFHG6s1fj696/v1ZhkPy+MCXZZKCIKHbCXT9oPkw3SH31yOzcyKLthe5t5YMXLcoZh
4skRxix0PO5u40foNF+syrwkx37ukUE77CbmXBb0nF/+BG7SdbCCBU3kLtg1d0oYJEVoeDcKHbOb
1aguWa+dC27kk8hwMuRkEHbyzGMXAXzpXe8wgtQ6bCFAR+13azpk7fe/b+/ZR2ODQRkwPcY/5+Wj
9bLwx75DXxqmc5eaU9HEU7AEoOkWedda9qVi4FVb4ffrRDsZMaE96TtVNHXsYQHlyqMFoNBSS0zm
sa5pzjI4sGMbcZAbaQg/sdbZffKjUl3VIGoSx0dd4u9Pvn8hp9ckN5VNmY8QD6nuyye3AeloHGA8
VE6DDFlgwd+0aUGb3k3XerTQrnFUNy5N3M6f511wP0Q8g2T05DDJapSVsEfe7aAjxP0HZb+bPRpy
2i7qn85oGL+8dTESGRTuGzvIxqtlNqZL3bOzJ+w3dgfdKvSPTqKwXygHXnqHFnxUjdd1W+VfIW69
F3Kzjn/f57Mr7egoGoLoY5325a1iYliVkY7UOnTeZTDz7kfXUDcbotMXXum5pUjq9y8U7VUmfS9f
aW/6YjVMlrJXhhKFDCH60yE8rsVF0b+zS+3RF+NOMsjTobjoDFfNBVGpRBk3yYPO/rJVFUBCfyp+
/n0D94N4elD3+pncg0bjqwJTSh0OGxPNA/71w3fEErhf3Ny/sHdnAgEaUaipYtG5+8ad7N2wWZrG
DaGznOn5+eMQfA2XYbo3gOHrUawXHurM/rkcCMgkHqUYkfXlq7IleEjLcN2DXDvrqqkgVPAZht+N
dpwvtaTOrgVSAionS6Lf9HItV6nZrZuCY4E3d2q1dnCrPfeHE23Vx7+/qjO3Mvcx5dsuOYlb5Ek0
1Q2eLkFALiXHznGPUG/FW98Clx7LcRscKP1hgZVkxFAFVfcLb/BcZAEKQnGLFzF/neYgdNfsTq3k
BLMZlMe5dAdUMTQaIqGhP8hK1lcAiVUZC+LSbVNOXcrUpfr89y04t9n7R/EbVoZm9skWLC0SGsNC
tqwNV5sJxNbutgw99Cgck8bx3xc7d2jRM0MhFUQkDceTLCgIEHsws5pSp4pIs1BSAF/lzQBGxmmq
Dt7WG5c0pM4+3x9L7kfgjwHRkgMCR/HYO0TupG+UVS+ptvLwKYP6nfz96c6eJkaZYG8CatNTr0xn
ac1c9pSLS4ty7v84O48luXFmCz8RI+jNlqaqvVp2JG0YIzP03vPp74f+F7eLzSiGpJjRRossgEAi
zclzPNKt5jyjHR8AWbYY+OnN7HM4W+0XyZyUg7BrzzZNB5sHkroM9L2Xy0R1YqoaHIZfFYny4DjT
GESqUniOCXAdvvkpYAzp3ySq/7SgS3ygc3h4miDZpaW9yevmFbwanPm6X7aWfLYSMO9jrjGQNi9r
cH1/9z6lhgQp3oe0nELF5RoZepKy1UQiwKz6X6WVGc+FmXdnw86NvzinlI1lGuVwEBE8X1qSmMev
FLsy/QLn6o/dqD/D8CH50iLDjzxbP64vbC/IQrUM8SVFgBBQr720NyPnykQ+AiV2E8b/5ri927hJ
jfs5VMsfDgT6nxbgp0zHJpKfSJPxvliQ88mqpDtQunkBEG0eLzRQUJXnkReL37iDxBmZR6Bg7ttk
C64EycpDXSEpvLbKt7pea+b2zeS+gWL7tgwR2nTkQuaQmTW88xlDu1GOSI0Bl9/1HdoJ/nCR9JMg
tqRav8WFhpVhMH7J851Jw3QCxmH5ssycfMfgP+y2S3TnrHN3UB3ZecgvjG68VZ1XYxeCUhX66aNX
WWp3BhVkHDwDez5RKKuBCeTrU9G6/PYFDLrJNCWmn9Tql8FKjPPao91kyOkDHNxHtFriOm6/L/UK
6BDxTxD4b+7QIjGnCyOA6cthpUDtHaluW5jTU6LAVRHJ9RxE6SS7GlMQ3sSs5fP177h3hUUPmPY5
TS7A6JeLNZx0tGA6QSkPWg4/7BJBr89Yi5HE5flvTAGSEz1Y0E6bfV0jukw6JTO/ruL5JjYAFZPx
N+9SRT8Kznc/oc11oVJIGLvVyIM3qKatiiALo4WIbJSR+q4ZJsWXqaP5Zl0dITx3d/GVvc3BFAQD
3dQhIgITKBOaoCQ9Kotr4Ej2kZTG7tJQM9IEzJinRfyUV8+nbcNf01HQ86NuCiHktfPZTRvGo9y8
bMZHQ0+OOqB7i6OYJmAt1Gbgs7y0aBYU7OKekn/BdLtXDInqNnQ4XBhD/xSoI96u16bE4l8trumc
ZGBJqE+tzEwlcF74XVOOB1XkvStHgYn+D1VkqiKbg9h1o9KmXCjI5GCV1GLHHhgGV5y7XI3ksxET
AOa1E95XzGL8qzpztx4UmHd/AF6dF1PgZLZN8i4Mly4G+OZnfW5PbpohgqWNo/MbcgopSEvuu6mN
0gli9NxX7CR7/+c3kX4vPGc8pcy6bN6USh9ihwBPeLihhBuurmF1saFQ+wi8Lz0ir95drVB/Z7eh
P95exjZV8tIIsaZ2CuRm4TS8Wxk48ON+Gm7MJClOKhWLB6tWzMfVmI96NXuBGJ0CkAL0rSgIbc4U
4wkK6B3cueLAtOfKU/ltkFPpowIJ5kmd+LjZWPdeCy/7gcPbzSdAWBK2WCRPaAJfHufZ6ga5nVFv
c5Rh/Tky6niiEF/d2NXoQPs0s2ipal1R6vA6o4V2azXqo26GOM3bB0ZgwUXXnfmNbSNXk5iYD0HZ
+9SwGI8Nmcqmb700B2d6zy8hQyOLkRQmm7aV9zwdKloIaAQbcvefnnfKKa7rFI4ovQ+oVBxxbO6u
6uUhAUREr2Z7hMvcTsIexcpOb1Nvnek8metyVHrZO7oiAhDE3aJ8unkdpahzsnkg8W3UaNbEfPfy
SFMXFXioAVpYpzpm2gMuum24pMhK5A9WPv+FwiTPs0wlkyKbKLdtFgvFjT0lCpW2UFmjrzIvjTtO
U3knVVbuM1II54g51CfZrjRXL3IYb+ohPJh02vu+r3/D1mnKaZNkHYqaIO5RV1nj9kHpCvUGXtXM
lREpvrnuo/Y+MB6KaTQIjzlSm62Hk0A3rYiSsV5V000F2d6NkyzTx+tW9t42Sg1ARZA+x87mhk4x
VUuBm/IZOEl+QgmBiotd5DAaOGM4/ilAVDxvNuzaKvNvAra/2UNlsPqlXIlfJS1toX0Ac3RXJ3BW
enasdabbQ90Yu6XZp5HbA00/qtjurpa4AbQtzoDBtUt/pLfTmEtdS2nBmOCNLiAAWdGRu7OLeTrI
W8TGbb0Ox5LTylAnkeVmY7NpMcuV3o2/GnIRuUoG94klLaXfQy0bJLkQmV/gpLr+OXetvnSGgXLj
gzaHpimZ9i1E5zaDBfG2MrNPFTMLZ3lKinvItYr7MuKmXre5t6kU4QADvIh+bdvflU4y+lIci+Ff
fWwjef2sjEkPU2dz6GT3LoUIaCm7awp1uO0HVLV5iqwSKeQ2rU4VON/HSamig6sndmn77UTGhj6d
mAXdrmjMW31QFjoMcaVq/xllV05+m0MvsiSl7jNIldz1fbMi4ZZPB/iS3c10yHUFjoCLt3ms9SFS
YyMvUMcb4vG2i3MEStiNu6iNJu8vvhuvMpqgQGfwNJeXwVEatBQjysBOUxfBYvX/QgQxBsyD9X9u
iXwSlLtGmY2S98ZSO82Kw0wQSopMvHrjVIZ34wQ/jKubg3b+41UZzILT8WKihA7RxsUwpj/OWpWa
fr9Eid/rihRAabM8xhnZ5XVTOy8CppDr4YjQZ9M338rUEanXUmokUTVIv1PVYhReVePvQ9tAVdEU
R6KhO48x7S7hPwUkjVbx5QezlClLZBOXolR2Kb2bCkn+VIdOvrj51NXTXZrUsOHPdqu/G2AigvN7
npav19e8cwE5LFxB8gdejG3Zw84jjWCZyg+I+vTzyNxmAPuA+vu6lZ1bAHierogorNBS2Lz3QKCL
VIUewe+UMLkv+yn52QxS5YaEIQe50J4pnbAQQiWQLm/Eq/LK6bQ0mXXfhjXnRrMb8xlmtIQZifFP
2d95/YikEDsBYUcXa1vJWmSqy0D06biP9RpETsgc6NDahExRchCs7Hwm0adgol1cBNSyLo+KabbQ
Zo66BhFJMp/iJLfOiUVV4/pn2rkABGO4fjpYFObMTVFSH2wgJeK1IUXuA0Ud6n/scSp+OlL3w1aT
/sd1czufSswl4/dlJL6JHy4X1dpw7VaUVv286Op3pTpN59IZpkBVpqNAZW//FBwjm2dRB93CkHh8
ekNZaS7BZKTc2M04BA0Mvgf7t29FjK0wVQgIY7N/kEnDlEU8QCTAjBchifoAa/Sfajpw7EizGc8X
vsohDbzctszpTWjZ6KdEudTD7DCuZPejDC9r+u+ffyDEyHHyPM+wAWzWU8qC1rygeQX7ov4klwvM
w0uceJlJh/O6qR1faEIjwwgZk6ckXRtTRVnSy+mIJEslV1wtqiEHDiGmkWLrqyblse5q3SrftMOc
nEejI569bn/vLP5PGBNfLFrTl5tKjGXZTkl0XhamfHbm9nMFJbvqxtq6fLluau+UYEPnoVZQ/9j2
VeWwhDq1weXqTdt5bVoupas3jpofLGlvS1/bUS+XBDvO1CQrqYC5dMM3C9LA23Wx4fq30vzUWGt/
HovaCGKpCt15QoHl+jJ3d1TkOqjGCs6EzY72aW1OfYfPX6Hce1AzG0JLeV0A4yuf/twS+GQRRjLN
pG4nGuZ1pWuSqDTghiy7KavW+RB3ZOlqmJgHeyru1iaSZD2irwjqmva7+Lav6nmzM9tV3tHry5Y6
/+UMunxn9HL2bwSg4Q70dPFkzNqRXMTeTtKUoH/r0KDgIb002gGTyFONs7mkmQZbP02RsQz7Gwek
gX99K3ciZfG+iMoKWkYc0UtTs6bU7aqNut/0M8lMFg79OamqHJZ4Kzy1vVE/12oh/YdezVFZZ+/x
4XWjMQSoCjj7xnSrqvUoxTG9zUxVz0VFw6e04KrijdCCTi7bg8Byb6mEedQyZDHwsC2jSRCQLSbB
OULKqnGLfizEg3PY+qUWdaK3qLpVz9hPEvfDwc3YcwBilogvinAMA6OXmzyiEd2sXD0fe0wizHNc
uAg6NQfee88Msayo1VFwo2d8aaYp9P/pFoJNLfR/q9ZSznWuLAeRyd6NIGSg5gptARiDjZdpY8S9
0SzgmuvNc1VkxrnuCunMtDVMZLQRvBS6uZvrp3R3ZTxHnFNGfBi3vVxZX2tMC8MM79MVRGdVbftg
XJ1f143sLYzHiLF5RGSF7OOlkbGSYqioU8uHxZ+WCxzjUHfAu0l83rlJXtTuUCVHkw87KxOPn0D7
QvZjb+Ei0qLIlQxdLIyuwzC6VirX9y1k1n/ed8SMgBMT8oMo3KwtiSOpkXLq9bbSSb9riEw+K7V1
1E3fXQxdY3DfuBMwC5c7GMNjq8WZRppYm9KNGUmwhjXDoB+cQPFjNz6ZEVZFVkWhFjjZZjF6MVZy
OtCGM6xUf0Lj+kfIcPZjHWowsE7JOygtvsuzk9+rI4Sr1w/JjmtmZIpeEuJT1DK3rSSlBhRRQNbt
W33k3JcdnJD4EzRRWmXWrb8xpgLFguiGN2jbWW0ED6eeiDZPsTjP8J5YgWoUtIvloa7mAye1uzIx
hSM0QkkON8nw2EXRAsbS8qumhqzcaj6uhC3+sCZHiu97x0RhOAACAYuXdUveoHcSbLxOSD+jaFpY
bKVpdZe1Rs3g+rd6KaG/OSgUmYiaBWvNdtgin2Rqd5Dd+XI7oRuxqPHDWDOmlSzWeJNXzBT7EI9q
fgN7aO7B4Ks+j5ZdnxJq85HXTrBVu5mpHWrc7h5gsMQUUmQwvltVZ0XtGmkdmPBBj1j6nrXxcEeK
XA9uMw/hif2wnUfB16W4jQbHpGdmYoLt+ubsfW5KjKBsRCUXAo/Lu1qlTTPlWQvcgkTgET6uAQJl
cz61k3oYa+94ViHVLv7HO+jbWFtJjHDQKGhQtY3t26qvpPNiDK1ncuT+meJy9lQkwP7iPJOjCxAa
kTwH6nKBcmp2ELECKsw6c/miTjMkuUo+fC9IaA4O2t5eUo+mAmdDvgVU6tJUC8g5N6QSp6DadMNC
NbT+y9S8KM9D08r66fqX27s+GoO15ISMiAFGuLQ26tGSokhjUdxU1Ow5t+vaOOmNtfzFmAYJJ3RX
AIg4IFuPMLTjKtF/ZUZsrd9ZrWL/bLRO/+/6asSv3d5RZtqp5TMw/La5GfWm04YhPk6mFnyPxIjy
HOaW6cWJCmX6NKNWct3g3scSRGWi/kCtZku5EIZZ5AAaNP3Sac2TVgCjQ2RsOCGClv3FHaNrzFeH
3UjUBy6/FK3pUSnwf34oaeZt12vZTTs2Y1DZ8RGaac+lvDa1Oe0QdFtV2zimT9yeBb1Jn8Kc+289
PDF+Ms2OO63KCuVN27tFatUHvZK9IwlYD8pH8IA43E3qV6Hipxq0u3y90433ENumpwJZ5IMocO/L
kYsRKlG65BMKN/M6F8vJoacUbEW2RO3NEsKPLgFRfJh0aTq4Y7tPh0FNncbsS0q7+XRpVIGZbyJQ
RY0SGrdtThbrqfLYOq4EVbbpjk2Ef54jysdP5holCBrMqGm75mIq30D0z2e1bKZfEwIu1cGP29tt
CIUAAzDXRAa1+dYdQ0y5oom6v17Un5cKjAcg378AzTAzTQkNqJPIDzfZRBTXyLAjIsKQghIGlt79
W8mNdBMp8Cf9+Y0UI5FCIpgZ/m13gYh8NiYVaKS8Qj4TmEWbQMMoK1XO66s6B7PNu6eIUp0CAT8+
bRvBqWM510pGm18xmvg7Ml/KTZrL6icYZ82D0vTeu8eqFCoHKjHxNtCRmauI+0KgZJgkDVQyXr+0
J+rT6oK4kjXNd5IZS5+v7+aeQ+UhYnKYbEIg1S5vibKUUAUN+DfuevwwGzAB41rr0m2cTvbrbjxC
xe0aJBoRfGMCIiI2/NW1DIeF5jm87r6kRLKXSIrzo7EY7Bk7Lf4nrrSjBtHurpJGQ0dnQeS2LYe2
Yys5i0yHDY3g/inXeuOzIhXDaVwR8Q7MBpElyFG0o2hy99a9MrvxCAaTrX1Tcx/iSVa9NoG3fpyQ
V/uLr0dsx2ERTY1t3b9ApkJF2ofXiUSDjNNQFipoMegTRluS0SM3hFPjus29G2GC5FJecjY8yuUH
zNqsG0H50LKEEu2pWwotiCbdesxsOzl4Efc2ESwolCMESvRmN6YQ/wrHmfaTbwxJhoiWDI7LHQpo
hA/2ce+QUNeCzpD4lWGgjaGFblOpFMy3dxClW25l9uspVAQ92qyWoWvnDrwaQ9N/vb6Ve8+wBQbW
ApwgqFY2TxQKH0kk+Bn8mFEWaLJ7RDjaFCxGnGj3yMybJxPchKcyXMPcq+4cOJw91DddZ8GCwrwA
L+XmLsZVrkwrCBw6jE1k+wzYVM9GvMqpW0+90vrtOk4PvV63s6sPE8DLCWj85NYDWpSebTfVUY96
7zsAQscdiSAPmfLLs7UyMNAgjMF5rnLtATx3dCJlRti1l8sUcYdG8bVEqg72Ydcq2A3+4AEBmV5a
Zcp+nIaeoDLVZFFRrLTfaTan90jvrk8V1IEu45X1QXiyu/m8K0DTqU0IBqFLq3SiJENbEgJzEF8n
DXUOryvb+FkzF8uLwQ5/c8DoPZQ8dgEM2CaxQpj8Y3eISFw/hXu3TIwfCVYX/Mg2QEBEyhzlnqJS
OcbhmVwhgkgVhsu/scLoPbQulFPflK7mHOjuQBqPGEZ6q6lT/oCU+hHRr3Cr2/yA1xOMJzE73Oqb
TZ1TSdNakR84U95RdTHNczpn83lCRuu2H6zKrcJcCcy0ls/X1/eG4JC+m8iOQRVSuKUysnlJrUHp
V71GPczqs+FZtSXZC/Ni+RKhQjgEEtPewznLNLV2R8OeHrSEcz3P4oMXs/GsvxC5Xf9Ju5tBx0Mn
1IZw/Q1Zd9hA69BZFrFLuPzQZhmKVoBrg+Kq9TqHd7qCxizht/4wt8p6sB977zx5IKVRqtj09jdX
uV1LRYvWwfalsBjSJ6nucj8uVeldpGfN+E2OI/0IZiw+7vbji6xChftQRGubFgGxFTIm0AD6Uxg6
xqPaW9Z7tYHh6b06N+pztvRt0BmNdpDO7KwUgD8OC9CtGNAV9+tVRIN7hNg4LGwfZfT0Xa5yfZW1
KH51rfTPaozlgbmdR8MWEFDaL5YC2Ey9NLdkVdZQgOKcDZr5nKPD5s8Mln6HXQo5rGV09HsYa5RP
Tinn4Mol48Bx7S2X0szLoAHHfMsAvOQtPK65botWbFi70ghtgZtRQP2+toMjQip7/XX9IO8Bi8m+
6WsLDQPjzd1qC3SFnLa3/Lmr4y9dM6pna8qiZ6ZvzF9JNqDGbaKpijqm9ENbtB4lrVQ9cJM7t4nf
ABgHymfQ3dtud2emC5woCxVPq1zPrVnDLcA82k24WoVrmozeMY1uFacMlU//+vp3Qi7SN3r6zM2Q
ZG0JWga4jwFKY3opkuVD09f2FyZX7Vtldez/rpvam7+ysSM6GqJfI4tteHWaC8SsshhyE3906vSJ
MMD5bakFQxZOrBajG6aKWhENZO0TqrCI3ixyKasnpIggTyxlwc+c1AiHeXlXxLi6VkXe5/pP3Hmv
+IWcBEoHPJzbzrEpDTHU6Into2m0ILbX9sUD1WPt4JzvmaFcJhAh/Kdty8GNURVylXDm0IaPK39B
QG4MmnzNP15fzt59YrdBeOlU6N704dCjT3tHy/FasBlFHgKMzSe5U0P0LjnIVhh9uG5vd12CHlJg
hWCj3bxTipaVi20TVCf2Un4FbSD/sszhCOuyuyoBfAJszJqsjfvv6lKXFwsWp2Jdpye9Qja2jdfG
bySrfw9dxdEV2fH96Iro3EvKHMAmNr6/sun5pels+fU0SLknw7lRnjQjRq49XpFtP1cK4PUAwZ74
n+v7uWuZOjX5LEx/5pbV2qxtY3E6cgdbytJPix5Gn3grOJhqbfLuFwoVw0paDlzC3itAn0dQx9AH
fFMsHBuCcCklaK9HRxsARq3dY42U0TsG+Ji6VRAhbE5Qq8a/4zZxYo/W6/IXlRibqhelLRDjQkri
0lWYKxr2jUTNXO+UhmaTXEbfHFSfF1efm6Opmr0DRRkLCBBIWcoGmyC9c4yBII7wqkd++KRDGemG
5tI8lFH4YyWhP9jfva8KuxeFZkInuk+bV9bWpkmlqWsz46o9oCra3pSD/M5YyuaMalXstkNzhPfc
N0muCx0A+cB2cCXMJbOgQGj7LfRi4JugQ/ea3l78GT//vTLT4j6KRuMAgbxnVbACAalgW7mrlx9R
ze00W2KZ7pJGeaKQYimQjKi/jdbU+WHWhumhsnZI6rL3NV9Z3QbLpjonkJnRlZCWTn52YAA7zYW8
fF/Q5pY9Qp9JdYdBpY5hJuaTpA76qUmrzlf6aYW2vQbliBCi9plt7D5GabU8lfnaP1+/2XueEm4t
6F7At9Fw2GyNJi1RV9GE8OMZ+eTKKcOnbpj/lHiSvIEpJUtcZpunZpsYIZkoZwY9IH+KZhDMRal7
coaUMjFcf7q+oL04gmkMKoy016iLi6/y6m1X5BbBzJ5IVXHG3p8lVIhTKmBnyKeSg/uzt3dCj+hF
PwGp080rU5gEaWVmA+lN8+zUjKF0ylVrPDi8uwvicX4BboIgEL/i1YLmNEPDRhNVtmL5DSAPCcd2
/U4t+AhSsmeIdJKoSiUkYvj/0lAtK0OdN6DVpJbGWZhpk6eX8DllEdH+H38kBy5NuH4oDPCmbD5S
iXR1PgqoY8VQ6H2nQe2tgjv3GFVsDyKpnVUR4xHesIVkLls+A13NdGbYAc+vSRIGZT1kp4rS+o8V
Gfu/MEVGDiaOJgRtgs2XikZYAyYGeYlyLFQNDDtGjQxWgy5Vjiq+e90Y8j8xhyOwKxDhXH4s8qBY
ydLa8nPkk86K2khekiP1tYzR4JbUmL05s5qgs8fFDZeIcbpCac4xknBuLA/LbYfAyAGiZsff0fAy
6T+IaAgM2+VPWuwSrfCS5ctDgsKSOTKBVSnEx6qZeMY0qMH1Q7RrDwQPPVKT4eht8MqTna5KAzwj
niQJ/KhirMGC6tCXBdXKmzBu1YModu8oOdQYdHiImdLeyogMnQbt4UgUJE319DtNq+h2IhIIpsJp
DgA9Lx2eTZ5PEUkXRWEhQLDdzGzKQ0B7PFmSUiHiUfVs7ZOktB0sXPTW36eZZP6XqF07+BLuNHRX
ImvYXuCsapgXTOfRXZBe6P1CTRg9njqr/kAsrCDysbaF7HaGsz7XExhHr17V8XPKFESJfGzOhDvz
OsgT5sTysVfoUvmU5oJxRJaHXkV2sIuNX5Uyy4Yb5fBYoL+bJREDt81ITa9p2vf5Wg+/1bnNUfmt
TWjMlqWUG09u+2rxtLjJ3qMVO9RnqPQ0OUjRvZB8sy3aj2mqGj/XpjI/xEXkfGjjsF39Drqxo57C
28hS9PCQq7PAQ/C3CBhe+VR9gHzEUEbgCbZaf+2apQ+KxOjPjWGUZ8eCl7N2iG77NFR4DuVPf3pw
hXVeJ0IgQbSy8X5DGA1hnYm724XR4+zUfeeSjhqPpjF2ujfFqv3rLyyCLELPCGJ+XuDL9WZoCFWK
xdCyjUN+MkGBeIupVc+KFddBV/f2gSd8G3AJ9mwdnBHj6ALJd2mvcoxYXUbafD2KEnCYxP0J/YXe
qxC1IINW4DFmbupgW99eT4zSIUIckPFeYBqXRp0sjQr0FSDV7cz8S78mKrXI0XgKQQ4fvMnCk1/e
TkzB/0PhkWIyyM9LU1E6SNMSkl/GXEavSKTwHXIyxkHN/q2Du7QifsWrU5os2pyUJtXzepWsu7wp
hwcr03IvHmUkTTX4j/7ms9GDAs7HoA3P5qXB0FZyacLDk8H2ME+ra+4BLEfxNW3BezLlepsuyB9e
P5u7n02AMAX4TfSILo0yvakZjPTQl+rj7oOpI346hGPxPDWHwyl7pqACY8YCSlKqEZtkrmqGvpMM
rv2gl7CV6GPjwSVpurDDHLEa790ATbQbOI4Eo474Ka++HZmFIL4A4BX1CJCWo+F4NOXCz7Yc1Y/m
OhmuaRdHo+17B4aqEa0W4M5CHOPSaLI2WruqbCUi5vV0npWkfT/mthrAFdD0Huq08BFc/3q76xQs
IryKMHJtJU9l+Dz6zgZQ2DSJemvL5egzq9g8FAtDP5ozZWd4Carz3xglJRcDutRKN9dP7+0EDiRg
L10uVwzv998Hh7g7lqTek5Zs8rJSOVrodm+ZemZ2VYR2THrjtjdnB5IZJhSzbA2oxJZ+l0WRr4dl
7NUFsipq4awHpbntE/Vij6CVUQD8J7Hr5bcMs86RlzFZgynr2/ei53ROs2n4noVLcwd20D7XaSS/
d5oq9FSlgePn+h7vrZcl8zoKxp033tSqBzoZ5sx6rfi7lbYzAsb0J019ukWm/EhhaG+1FHmQ7sV/
Aybe7G5NarrGNJeCKFR1N1+a+C6tS7k81d3SfES+nFk8ZWm/hcOcP/SzrX7/i9XSI2a+ltE4IvjL
3S5s9LDbblwDChQ21BNG5utxnz+ag6Kgkz4cjWi+qfaLzwshIHxkFPJoy2+u6uTMktC2Znv7UrlZ
p9X6JZKyczf0SqAvxeRLtaQiJNzI97qSxR9jMGsHUcHWHfIbuDuIrZCu0LA0Ng/mTFej4yOvAQqL
iz8Bo/BSI829lBml4Pr+7priJJEfgNCibn+5v+sUFWpF0ySAG2V40uNcPvWlXH8e5/JoznHHFNeF
S0p+Scd5i2Zc+8Swu65aA2CN5gdTK0gNpiy9LzLpYP+2vo/9o2ICIxVvCbgiZ3NoxyiVgG9EcqDm
ZuxL8gr/37xIPyLC+qcUqknNLfWiO4gK9tZnkqQTmvKHZ/NyKzUqoGpZsJVWJ1teCAuNG9IFvW1S
uz14mvdOKYgi7gXoCWYStytESCaVDEVag9ER0x6zNS8UBlLzpqDx8W3Rsvznai8WZLyGelLW2pYh
w4GR8cAX7Wy04EMVY7lgZN7MahhMkNptL8lBn01fpEiX7gxqaJCylsspXkcaND0zWwdGd/aZ+FUU
kSBCZB5F/PurF3wtjBz93kgJSE+UsxJF0ik25uTDTOZ78J7teD+SKfoIQAao/W5H6oqSyrtiZkoQ
Ko0d2Px1thVIp5NCXYJGq4cHB80pHyGO0q+GOTtI3N+uVBBrCOUuZpC5NJvLqUnVLKPspAStKRAy
RRR/jZy89ZdoXW+v+4G3r4qYdibpEqoS1C02bi8p2rRFQ0QJCuBInlXkw90gq+tdXTu1q7Vd//m6
vbc7i3IdHVUKnBzkHWa1lmlCiNKDOeH8tvI03nRW/1Mb6uzZUKr6Xuoc5U7mS7trXeb+des7Gyvo
LYk2mcWn3L1xEGqYh1Glj0LfRy/vpST+rzCa6NnqMvl03dLOOolOgBpS5VBEC+HysC7msNiLjSua
W3UOKkfNPkC+v9xGRknBe+m7+yqyEldS08rX08k5KFe8zGe8TohogOFrIWfhpIJZ3WJShobOfFeO
S2BmaqydNTPMZJeMT4W03Izix45ihONFjJ7/tGulm06iJZh6idyn73NSp+Jdu8J/4sZq5NRej5Da
/DJtstz3xOr1/WAWPTUsyKqS27xLw9ZtGptKV2YN4TkvprI++HRvXQ7NCTrEtLFYG92Kyw2lO94o
UV9x+0O7OiPiNgdKLYvNo26SRzWSYXNYmb+vf8Z9q9xAVdApAli6tFq0OZzWMlaTYlDPTNlN535B
Y9JZyv6/diZtR4wy/ve60Z1TCtbYFpyfMGlTmLg0ak5S6SyoKQRGHvYughrarWWUM/rZqMD/hSkE
UmF4t8n2toE7+D6tNXtLDpKu1s81CGgPHyx58EgWBx9QOK3tiSR6JifBDticzQeEaLkoqziTkTa2
M09L0uVshnbiypJtvnNCRwrMpL2nft8Gf75G4jmiO3B2oAs23xCFq3ipwf0F8sw4oanyNZXYsk68
MNHBtdt5n7ltQrCMJ4r+zVaDocajA55JiUAYqrkFXvdtWZ32VJT0OjJ5bm76tm/vZg1UvFu2aeOB
t+wP1rvj0rnxZO9g4smLtgDLxIpMxihbjo+cr146FMNdMqbxzxZI2EPVQO5y8DDvGBQsKoLIF4AQ
IPnL86rZUaRqTbMEAzrSn6IKMcswisrbRFOdQCIFPbD39lKKyUYaSkQu9Eq3WhuZST2Ozrsc2GYS
3UulPQBn00LoGGKzO1X5PH5aOkv9dP0YvT2/BDuUshg2AgoFrPtylfrQa3Zcsa0DgCNPFLa8gjHB
L3HZlvcMlfxAHBHgmSEdNATfegN8AV0mNpfPSfp5aVfLCOqWlhdTNTrnfdZnNGizJL9Lsjw+uKI7
G3thanNFo3nQ06zCGzh2WgBog6Uyjwz7ndxq02kN69pTtPVIgHx3fcCMZKa1BaHYpmknV4vWxDVf
U6n09CvI6+KXZfCeTHHhHNyMt6bIJ3FygheOWeZt9DzVZmT03YLMJHGft1AoelzV+INeW9If+1WK
PhwXkN1cQ5gNLz8aBBqJ2bUr0L+wzb0CZs5T1dm6ayWS9OH6uXwbaQgoBr6GOy9oLTavRZ1Aicjc
GqYsdbitp7F3JastTsqcUgzhPLpLafQMAhQMvyPbeL5u/g0EFa4hWYezlsoPMBim8S6XOg3FWi1I
hAbymjS3fTmbX+LR0lyKRcpTpfalR5DU3ZR5PbznEV1PPYOU/gjcIPeimY7HgXfY+8hg29HdpVcj
im6Xvwd5aLMNYUgPinqdIGwp5M80R+h6KWgeXl/72/tiK7ybpLQ4Bbpsm6NrjmZYaGtYBpGhlR5E
lr8ms3bu0rHvgmrU1g/x0h+h1d+6IWGTyFLEryK+vFyenFthkxPcBZkURn7uSKprSuPyuGT54CdC
CbBZFvXkdLF1cHveunl4MKDZ52sz2kYD99LyCsYxKkq1Cqo8NohcFeW2Tu35LA2h4q4ESu//fHdJ
L/H1hAwC53ppL0/LsOoVvQqMYrKDRLYyDyqwJLDXTr9J2+wfqplHLfe9NVJUZLhcUGLieC9tZgTt
hHxyFYTVrHqp1cTgjGIukzynXlTZ5u31Ne4cVsLa/7e38ROTYXVOlShVMOt14qpNbT1WS1+eZbs2
D2KT3aVR5EKjgYeT3OByaWiNdnXYTVWgN/roQvpJEaGspXcZZBmwEzt/XsHDKZD+QMpLIMK40KW9
perymByFrZyz6MbOqt9jVpXnuYWash0M52An9+7FC6oAKQji5q3H7VSz1TJ7KAOIzowvER1/z7GS
xK/Q/vK7RrEeja7NvCzVioN7IRZyGdjSpIN2jcVA8EZr4XKhOnPOec7IThCHcfeO2fTlwSzG7KDK
9AZggJ99ZQZEyKWZqK61RVmMMqCtn8Dm3Ee+prfdgx1G70O71O9iq4iDGJC010bMZcUpu61Pw/SA
jlxPWD/rB2OKeyeK/hChH703qPU3X7i1a3Lt3oJhfl2moEl79Oi7ogAHuU4nO+6Papa79hxCBAaj
Ral0c4K7wUTKlKGcoFXt7Fchj9bXWlUn2RuXrsjcOKnGn9ev575FkhZecFFY3LggM+160nQ+7dx0
uttS2wuGJGxOir5EQNHto3H2PXdAp0iU1aANIc29/Mb9ooP/NfUSPWBb9WMntz17dcrbum76g/O0
93aJMimPCc0i5q0uTdlDNUNEYvPx7Nh51Kdl8puysj6GXTE9QP+Fz1sGwG/XN3THKrxbtKVgVhVk
TpsNHSlGWvOoVQEsud1tNY/STTECl60I+L2hMhUvpVt1YFRcwM0FFTwW8BS+dKi2TI8p6Nx0dfIm
6BVrpKKhh49Zqf8yRm3wkVGZ7mJDjV6Eau67SckPbsnOkiFyouDEa0JGv2Wz7GAjWicNKjNlCgev
bJgbmJwIQnR1zD5ZZqt4ia4eCT2+GfTilYaFiCKQJjhs32x0WVJZM7Xa9gEK12ZAJ2WFFrgZjR/E
xvpt1GvhEhRIx70rZnDD90vah1+dKkpqfzYl6eDt2e6B+DXCO0IvBQQQIbfLw7botDuLTLWFxuRy
m3bDEKxtkwZGj1D5lMFiGlbF0VjW1i9jlNgbRVQqN0ACtvQhsMFKRpzl/8fZdzXXjaRZ/pWOekcP
vNmY7gfgenqJIiW9IEiJgkkk0iOR+PV7oOneKV4xxK1+URWDJi+Q7jPH1JusbccHvO3x0cl3meHn
i+vnKAAgAbGLEuovIL2gLlADm2gNARwaXYaeF3+hRaE2ddSY4yynYacinpS669jFOOXvHFDnB8Y6
Oiqaa404XnUH1hf/p5p4ZEzit3NcbBrDl8t2jE5RA39vblGs/v3OfWskRESo2wCIsBJiXo80SxZZ
iFIA+42sx5bJiJJUCTqm+OKPy/gOnOPNwYDFWcnTP0lOZ4OJIrHLEgLenixEVXGdysqiM9pXUbi4
+98/2VvrZKXf/nuws/tbFYtxngGiXGrOAXnO5T4DTGb/H4yyZoNojiAsOm8pjKmLgnpaEbdg1uzC
TiWHNtfZh9+P8uaLAyAEHWrcE1j/r19cZjn8VYGb30DmkN7VtvkEPJzZOTjyvvM8v5S61qW3imMC
24ME9JdWFJQusrDnEQisQKmiIBoNX0U8FhUuEXPBZRtUooZqNmRo1T6SU36LQOmvotd/foafeA5g
m1AzPYsILBe0yxXw+dCL7E5zSILSD0R6hLC12wSNt5w8Hdt3bs7zoACDIvoC4QMA9hXbcbbndNrH
rd/1OMxSbjbUl8pW/YiTtK5DufeQ0r4zqW8NiBB6bS6icAqVhteTClpL3RGoPqEDXYPvJEAtxesO
N/mSeqegf9dz9I1FhNEAo4IQKEKtc3mGqRl4b+ICosE6YIeM0+nUxi7dZYja33mXbw6FGwrVHxwt
cN58/WhjPQ3FaPN8U4d23AQR90uBcvROxGD5/eWtgXroKti98swA1Xw9lJpTZAHDhKfqhT22vHnm
IAPcBQqJ0O9HeuNKAOAHojpQk4IVynmQo3tvCuD9AgUBOaR3bgrlI/rBHchsyXiPNDa9GOulqfzG
1qh52+ad4d96p7B4xn0ESCPQ3GdnQC2dAGwbSFWKytouUFLsbU7URrr5+fcP+sbJiWIaSrCoO0HD
/hwk0sKbKJtnnGkFBb9ZxF7xJSQFf+cyeGv5A4qGPQdK74ouej1xPB3TREKSZaOlpR+1pO2xa/qp
ipXJDwFad9Xvn+qt6QMKdO1SgFcN9Y7X4xkYjGZLgsbroCazd7zxvlOXDnd+MMY9HHxatU+nfLyq
UyMex0w179mu/JLqrSfMqo+58l2xAX8pNXe2SFHoLTag4PvNziayrmphhmdAy/1PsuXjrg8aqzaa
p/EMQxultzA7LD6inUvh/lN02UNXNNN/sLAypNYwDljzoV+EEmo0+PS4FNB8XaId+DOuzCMoDwl0
BN/ZrOsZ+ueQ/ecbANgKvlEoKv4CdoobP++hSlFsFgHtAZx0vLhzrcmDMmkSc817FW2NSN5b0G++
ecCdgHNeW/9AdLyee5yzUa5Aut4MrO0+9SJsDxCt4jeibdI9MiNmy2gOV6907jdl4yfjp07DrR2o
/2lBedc37NlPaP0ehuaN94GNhqIm8EG4fc6rG0MTD8bUotjkMmClxns7LAoDtg6FTh5o1pUSrq67
3++EN04SnM1wGFkLnGsV5/XbSLggDUE3fwNW5YJsIdJbmyQTjITnZfP7od7YdCieAN2RwicGs79+
lD8FsjYBWj2guONs58ktbLaBe0gVB7ma6EojTTimw/gpFnTY0gValr8f/Y2DDMsMNEqcY0hMzztY
rFG6T4u22ACwGB0kPNyRK9r2nYPlrdcJE0+IfazqMsgLXj9jPKVLVBPcq6DOP43J2HxqsAYvYJP6
HhHqjSMTgKsVJrhq4CJQez2S6EQzjxTvcAJyrWICCjYM6qpVtqjVy1v07xTC3xoPRHlc4Eg1QUc9
u1v9TlDpR6oAVkVTcNXJvYLb/d4TbKz4MLzXSv7Z4Ts7HmD3unYAIdOPwtPZ86mpIZgkWWzM2I67
ru0mSDJnqhJhyE9OecuhFflUSthJlqvNb9lBNPdqiLBsC6vSg0nS7xDYC6s5RREd3nv2nRfy1lTj
+MiwdzAD6Mu8noDQAJtaFEMBWmUXYTk36Z2k8VACuFhvf7923xvq7F0MuDUVHTGUHXx67IOMomkX
dbcJpCje2aRvbBPE+gh5QRtEv/f8FGqb1vQWyh8bEZNmHy8jWr6Lx97ZJm8sJuRIUI6E/ADUus4V
NRpAfjWHQShUXj3M67jkTZk1Ktjy2IK3pPP0x+/f4HnpeD1ugH/4WXDzAYU4SwDReV3qNIVmVQ2n
3U9BjnpUVg9XHu/cZ4fy3zXEFnQ5Lt3wzpO+MXWI0lDm+4nQAa3obJWwlIaFTfCkq4NBDq2DskAz
/TpuBH2nCvXmM656SxhwNQhcX/qfztfWOZROw6beTBDdeQEBA2prreePAirSov/skia8zqRXH6XQ
cvf79/vmY8JQeKXGAWVyTnZZzW2iDBohCPL78EE44IxcntRDWbDpPSLRW2Ph3FvBF9A+Bpb39XOy
PotcOqc4GXIalnBCzU89Iad8Ab3prz8VCi9rJoieMkK11yPBmGFGrslryKB1wtui3ANoopkoM1VL
ps69c0W9lW8D9LD6hEDxZ1Vwej2en3QwIs7bemMnhnJlQRP9JQ17A8ev3C+9hYDSU6cPixYDzFho
XI2j4u8s2DcOAHyGFXIBivpaiH/9Gdq6iUEEG/HM8Mx5hPKz+CSQX7zzqG8EO6juoz2M4t1Pbt/r
UXBxeixlGQp3E/X7bU5bBmYdGDbCBJsY4kLJzgtU8Fd9UXEMoGiCNYqSBiLOc9VFP2SEdLFfb5ZA
Jl8S36b3vW3u//KqeTXI2SwWfTsuPMAgc6RqUE6w2ULWNjsqrP3x+6HeCmYx1sqxhXI7hA/Pjhei
aE2yyNQQIXf0RJq5kKXJ9PApDMnyFHhpd3LeTPbCRv1DE/ZzBYgdb08ql4yW2gcYfpoce28RrY94
dnkjUED1BIVgYMLPmxyebSMTL0G9MW3Q71HCnXcwyVuNl2pRDuI9SZW3VtOqMIYcde3Un2ctuQum
BBYDGC5s2pqUEpQjU6JMtkxHdMzy23lCteoaEAr1XpzyxmEEAB8Cd+wXVG5+6SaP8VyAqeFt8joG
MAnS9x87MQiYZhEX//WI42efHBLiK+7kvPLnedlgbaTh1j4ErFJE+CgHd2JrA9odf7+w3prAtSX/
76HOToEA5PqcKetBWotGm2EuzA7ypNOu8IyuRiRp74z31mtMoHAGnAnEMYA/fH0eBIWorUicBzkc
gU55HcTfw25+pIFJH37/ZG9umbWUDlFdXPu/YMynrG10EGLGXMHc0xJBH7SMfPlkBKSJ5zANP65p
OzR9h7aEcEZ2hOZJXAof6FiFShLqkLHY/P4zvfW2V8AranERaKrn5uFRrb0h83xvo7ICFC4wD6cb
AXe2coS+wxG0XfNXvdnXgzBbMT3INpHvnwM93MCF5zvmoSBONCLpTD3HZuJbuGFdL0VC/4MjEdUO
qBChiItq0tn0dqZGQyHo8c7zkR56auAnk4P/0q3+179/l2+tpAwsH+xJoIh/aXoiJCfE9jgRQRqv
Pw09+wwAS7ELsuY/WbPAYIIcgS4c4q2zszco+oV26extljnMPrupvZOxtJuuC98jL69/6fw4BboC
YHqggoA9XZ/5T5Gdy1rCXYH1QeZQbTiJVVl783tv7q1ViFIwqEl4cfkv+vFIMRdUebAH49TJfa6s
fQQ8sC69QZNdQ0CY/v1MvflUqAmDggHQcHaekXt+ZpxdpRoNYf5mznpxZ1wPQPrvh/l1QSCRAZoA
kCaQuX6pq/gL1ApHSBptkzZlj4MEgLjio2N3pF24eid6emMwRE0gQuEywn/O18Sswxm2m6zZLgFd
qkgXxd5P6qyastD+T7j/X9/m/9O8sNv/mX/1z//G198Yd7JrWn325T+vum+SKfZD//f6a//vx17/
0j9v+MuIounLi7564uc/+eoX8ff/Nf7mST+9+mI76k67O/Mi3YcXZQb9cxB80vUn/3+/+beXn3/l
3vGXf/zxjZlRr3+t6dj4x7++dfz+jz/WKOa//vzn//W96yeKX9vJp/Hby/nPvzwp/Y8/ir8nEICH
LiVi9bV6uSIV7cv6HS/5O/zkIOG5MprW6HqlG8KTS7f/+CMJ/o6bDj6HaGCjhY2L/I+/KQZl1n/8
EQd/X+VzVr7giveGBOcf//5gr2bof2fsb6Oht6wbtfrHH693GC5tNJNQc0T9C71kXOFnmQsRAL3W
oFiWaStmcpiDfnmICTou46rISojx3yt0/zIiGmaoR0HaENE8Xs0aOf3p5PApWJyKqTXHliN0IBIo
lS7WBn7FZin5Lgm75e5Ps/Gvh/7zQ54p/eG5QCHAKYLoHnyjAgrAr8dkIoGknU9MOacLlWU/OVqX
8ITto3IJl6yaG55tEc3W/XaAfspnEzMvLl0T/5gjOTxbHk6sQolgfix0BH/l33+817Hi+ukQOAEv
sBKZ4SKbn9VSImZSUOwiWRLmFlVOI3w5YC2h0hsA2bwOKEcLCcqEufeUv84CD4wM9WGsIVDVsNKg
v3N2X3ToP/ethP2omxJUVNhKPW2GaJElZ63xjx3zDSj/aShvTMNlcCE6U4hqiJUXAO8lUlJCULob
PiRwgfbeOSV/3iH/e8f8/HTQPQT3BvcZLrNz/AagY4zalLGSr7jI0oNlzq2M1VwySSAdLdGGzQ6e
9PJxk6TSpXvo+7IfbNVprQj11FeT6A7o35F4V63qGtz1qQeC2e9nD928Nen+3w+K1A2XOzpFq+z6
qlVyjsil4KEXc4KX0SdoTHRNLbd4mv6CkME/ZL78zoZ+2eKWkw9tY+NnMfaNRJkg0zcSuLpL2JYk
X1Ldxl0ZjJO68+Ysqno3ECiD5RKdZTE1yWfIQQMYyrs2cBs1JcGTkYXTVQ/n76ogjrR7Ab5eu5lz
Ty+31hXDfBcXXfC8gKEUH3hYG1Q/uJEjuV36cGxKr4AI/V1f0CXcRhK2iGNJWQ450bBrWSFK3ch5
2g1BsPS3bWq7eQ+HarC/axiGog2Ew61Jykmnmf6YyYQHmKg5f848AzlWifKEOprVmHNyCRxf9MR7
UiGuzBL4zWTcVkmPNectmsmjNJB/uXEw83PHBei/uvSZ9lQ5yAQQ2DSbUJ6HE9AMe8E2peUCqpLZ
pG0Qd5euS4C4jhZCtjhw8BcX7nxdTv4U87LmNLyTCrg5RAwJBbZWdVcxCEjyauwUAznNn/GvNw+w
kPVICitqaOcQ2N7LGK9Ss6UWe1HMuinZEjJZ0qnr572D/ctzkyY1BMwhj9GiM0NNNQxcmjKxjTjx
ugninV7GdrifFHh3iF0ir7Sk7d2NQVu6LyFEPjxA90flm6Ip8u8DfICAcJER1HYCM88VxASyZx+a
LUOZAfI8lGjHzLdprHFOL7WfQLQb1oTl4LVhUvo58m7s2tz/lsuWkF1fFPVV3uTxLnUcrgq0maIY
endjvlGsWKrFWD1tZwe8ULx4DdZgaPzK6nkEkbg37d2C4uX3jlkLKD/cI+WixrRUNAju4G0POlEN
HQJdBnC6n+9NPLGmlBFrix2S26BqYOJ3m6AdAIYewPiPHk6W6VCDKvORJ7DoOiYQ06VlTxt7l5MY
datpboCjCGTRJdtRTuwoEs73HtHBKRryJ0o99BhTj5GnBc4h4Tee1nKnfNJ/d32SiNJLCY4qGbk5
2CZmFODOjebCLemF5Xr5DoMjNPmNBiqkC6dvCQv7K1/2/n2m/TUsKsIRn2GZ9UFbGV3rOqHHJjXq
MZEm2kS6bsoBapMbNkMNqQVAc5foCc/v5tBh4vNmC0EkQUviMaSkpKUQuElirN2Y6wCCf7puS5UD
vjFaFXxbmhxGzLqrw8dgbOukDMhoo4pNvTzIJDGoFOCeAP47e0lBvr6HfF3xQ3hIRyuN3y8qpQZ6
D5N4OK2Ai9CdArACK4eeziYeI75NFsU/9rEH8SKhx/4R0SyB4W8+NVsrQjBAA0x3WMJZDFxRvymS
kiqF82uxbjllziQf46VPnrvZjTdyDucqFaIuGzNmR4HO4yVjaeqV3E/YBYeg31CC4BVNkKcivYaQ
/5jI3WBivnMi8F5YXsgrgebd1gScz4Dq1O3Jxq6NypwZ8oOppaugO0lQoG29qSiJ9cjtLJu82M8Z
vA1VJ5cPPuEdtD7z+II0ChJxvfLaK6c9U1wMwiNVMA3BVBo9p5UKwUsBGE0BFuTj5vL95YYUoKeU
XGv7GeghLNY6baIrCB9kO2VAxoUEYQdlDeKT0qtBpJgSHd6RZoFyllLRIQONpooNSx5EwVlXda4r
urJl3rIrZDgFZReGbGdAvj/0bQPOgLEx6lxGuL0vhkRfMkhqHaPRd/u+ZRBGH6G4X7XDaD7i5h+e
wSmLrvpATjtK57q+08Fi2w2ItnIqxRKKDxTlQ3mAOZq5cxH0ICsfiepFMhU5uZj02G4nNy+33jj3
JWqI3VLm/oCzrFWiwipevsLKM4YiHIvT3VJk6+0DSnJ+RwwQkHcUK50f0f9figMuZNTjJ2wFcLHU
3O4EViz2NomvQfUBGcKmdjuFvt30sGipQtJDekwl6jQPye2U2yNgzfeshuEzmZzbof6/D0m4F1nw
jQ7LB4C3X1TAPwSsWEnCz65pwPm1u3jpbjvApo6JVOIG/NCgLQeVmzIy4PcmbfBxADdBB363U+i7
JTMAtDMV+D8S0UpkY1TGtQXHErv5Uw1djZ0Ik3Q3Qn73AKB2sEGGGR1x00FKren6l5oH7Tb20C7E
Gsy2JLX6eYrFfDFhCBjDYIVvZY73COqaeGC9rP2N9r0DCniz2vlI2YYyifTYnWTijKvkAASK6YMJ
pT4fDiiShWYoY2KeerGAFTX63VVKibGbwGv9XdZZOagSL7RunrxkNqbKa/gC865pdjif2+YI1VA4
EwwRHZJDXQOacAU8TQJzjqRV98zHoQogHCS0AGTd2kWY+sMoomUTN1FtSyxCXqGFUDcnOqoQsa5O
LidRL7tMd7PaI9SwVSHnpAUn1s7XqE8AXpnDc1xeRo7P227yF16hZ95Pm0JMAkSrIJ4OYDMl1yIV
CN9dBAZbxRhN28rNmfNLXy/Lh77GO8cxCKxDhbJ98kWYrC22IW3bahH+EpTQmAunXYY46hP2rLjs
ne9sNXrAaJdyGtNN7yi/XXAA7SDt64AVV83wHWyCaH1HGcT9kOZuInh1ogbGuv4+Q2xflNpSqKa5
iKbhPrdefJd5HZiEfUF+cIDyPgnDO7MlQzceFVqjyIdjIiuSoYFbNCT8NKdR/hkwbRBXBSv4WPW6
i9lRd1GNm2Nydt/6TBzicRphH9JAzakT8oZROrYH3CbDTe4V8xcTUv4h7hN5ctTP7yZ8+wokjscp
79UpI3F4xaKheQidpaVpQx18hXRacoHGS3Fo4NfwAxiT7FNjgFCWrDbf8GaTLzqo/QtMHFYMHg/O
vFSG0DjqhkQ+poIFpIRCT7QFnnTYuFE+zyFMMBfkchWBxMFBhUS6knA6b7D3EQUMsRfZg2mG4Csn
Gk4JkhSnQLCMl/mEz0lsNI47EoPUJ8GeqRbWzpjveT6lVE3w7rNkYzmbtrXl3SNc08DE4ml+8mkj
girjM2bSFJHbxV5iEFwFxF4CF36xAqhOtJaQ2lpS/OPb7Nn5pq9yju1manOs4Sm5j/PFJVucXfaa
BdGFdQP7YAZgcyvXRNPRznOzFR7Pb22ig3tY644XVAfi2mXc3TpOY42UaSx2xLIRWhop8kt/Pnpu
Il+RmraVKux8B2S+t0d5xoOFF42XmzYadenz3pYiQScIN1oivo9A7V/SYAoupPTUJ8BW4InlYnGC
tmx7FVrW3AqY8zW9usnAyLvkDjIWGyQApybzjiPoYp/Tmtkn2DyyT5DmtvsB2Dw4V+4RxLnSb5na
xx6EUvJsGi6lgaku9ylkAAF82wUiMFfQewaibwl7XGiDBc0YMN5BFnrb+x4SRkH5fWSRo0MVfNi7
0fEqBFas7DoS7K3jl9nAg23RaHNdkGysbErbizAbZKVFnpdBNKubiJD6aFODmrOx7sIprk98st49
Qq5gI5PRu5hsu7RlgenGvAvZb0QL4xEn4/DBNWLY5xFfLuw42s1okueWtxRxiEEboKDTlpJu2pM6
ehGxZMXOkIVuuzquL+D1CamHVhVQKnXhjUcduw9aNV7R0QfYJm66bDu3EaJpNIzKBZIEuzxr9YXj
sEGcPecOBMYyG+4Zd0HjUd23C/lR2Fx9p7Ygm2aaC7ZKSeRl1sHLpzO23vOmH/YDPGAQ7rdjsUlH
dklb+t3VDK7eUQtSdbowHMyalDoS0VcCykIFGlSDc0ep62wGtZUNTGFNQc+0jXpZpiMij3pBpj6l
Paa4I3sVk+XOQPjiPovb/jBDIXg3WAE9TT6K4sr0ailHI5dK9QLrIJL9zse5+61AZPiSgQxYminA
PQNw75Gq2rsCtZhAvDjOPxUAqVqAkwZ74YHdum2n4SFfGpy5SULLehi7aioA/gyY3njw+zppVgCV
YmG2c1yCCVf/gM4BEhfbXHpyStaoGEoMQG9e1jwNdlY3HzEnc9lGXbSp21rtTGEf8joZoeA5D8fZ
+bcKldlt5OGSDhjUdwaa7VvXjduo05RXgmOJTClzG1RaVyMWYMRG2+E4IkhjAtwt9x0E2w8eQqlj
jvgCCd0YfRtSn+6osR8izROHu6BoH/3Og85Gt+y8MH9B/zY8YbaDbY6r5Vh03b7gxm2BHrh2w2wv
cBYgdbMe/Yh4bTmQWEMmMQxxl87dZWgSByAzjUGgAn/CbAsxuP3kMWiaFrjeG2zvA0pf9Q7B8Rea
2XYPumb0CFvI4kq4CZEVa1NwEBazy6zBOUKKZ1XkH8OJBxWve1lxHpgqCAa2S0N38LCBytHG0eVM
8v77OAz20dIcr2Bu5vmYW1nC/HW8HfoB/DWbEfCgHOe7SWfUoNHjI6hJ2vqQLMvnDmZVOxVHBslY
Yhz0Vxu6FROHNCOgX+aYz+kcl9QYzUqiJ0yhWFq4V2TImmKBFKEEjNJu/GF8rjVqzvOcf4feaX+B
X6Q3mTJtegTYM7mKG94DpCFl/LkxLD6lE5uuvSFxTwS6s7c24DNK/daJg58kT5AwT3UF8gK/Assq
fhpin9+mvd+fgMuNr6BWG93GCrAAnyG9sEHn3yGhTE5wUBz3fDT8BAECiLE3XguBUAkdIAgr2Cvd
QWiOtYO8Fl2BLwGBhEa6F33UdPZQ2ojtVxlPwTO1AH75njZyn4wgX5ZEEXcoyEiiEsJ5xRGSwQr/
IBNQkQBbEGHdJ9h7+99rDwq3hcnd9wgrfG+THA6/GbNBqdpguKDQsakSD/CNeUAStC1qInAqgPug
N2gmFS1utbkTpVQ0+gTuP2yPapYg6Fx08ciWIeigauQnL5MHJbcKGEpxp/jQP0SQfMw3PZ/MXZ15
7jRLcMMGQuS3WszFgUDj4zNjlp2aMfnudcN4il2hKg+GTPcI2z8OU9Jdih4ZbZlGy51Fd+GxTRHK
tnw2B6BG2mcS5+SFQzUBdQGg51HX2bPBV6eJLsWlltBcd5rw+3wS+Z2fyXHbY9Ecit73N7YnTTlz
oJxHaPzumWu8D0DI382Og5GcmDvDwuDboOamiiizV2SyXwA6HNA6C3ztl2z2+DM60pO/x4kkK0ZY
o+HGC0ZU6XdzfaDG459nmQhIQhPvoklhMLu+cPj5+c0VDaAanQ7eKMqu79NTNM42KmdKUchBFBvv
6nzAetezaSpAePODdpCU/8AHR8hhAn7L2y1ynvc8dOlLZtNlKwLbX/GGfYRQx8y+tXqOpwFK1FC5
umtoBlFshrLGzUTgYgqQqbBBNUs/OAVGCkTnZgnzrcTBEm+bgMztg0D1Cez+lPvPQcFTt6sHaDEW
CLzIbpKi2NfaeFiF2RJegFgb301EoryUw8wGRaMYUHUoJ3PAUYEtcz3pDpHMmnaHCh6iY+qGNL9I
ICBvq1CCFH6ADH+hj+OCgsslDxuU0phXT2EZiCTsNzIIvE0P1wS3C+zQ7HHzwfeC2cLc4jgdyZPQ
FiqqiqRdX66LNvlsW6RC1wAKDekPVOAIl/gck3bIX3uNwxONtRhG2xFFyA2LUcmDmzgd6ggHy6T6
XY+o5fsURPQ+REIAca/BfEBvda4vstgODxrCRQ/IngA1qH0af10kSc2+G0GnuvYBH+r2XcLbbZLY
+BoojAHpOZSe242YgRzaOmStVw1zszpS1BIdKhe1upVhXY+nLDRalGwMu40Xj/QSsg4e6ON5u4ab
kF4Z92Pedgg1p+auRXMLms0GNWIsrW7mgCTx4UdhUHPdoPmcwhWzAB5lzzqJM70NwmGA1jVH5RCd
SLCJ0WW0sKTx4ohdg4E/wmw1kynK8ChMkkMkYMNayjDEz4/LgnlVFP5T5aLEfDstE7Z32qTx9AE+
zTq8mZXCj0PfpYUOBkp599AzCTFhk++Wkltl5ZYsOtDQPoIQLRCAEmW8Fk6eXYm+51JOHvCvO9as
1ZE+9OYrsIOzpQL72zyi4WEPE2mH5EPKvAJg1MSDtk8C3hruDWyrj8kY5VeIyturpkEDoorMTNsN
69B6qtDYT1ZXUl9kVd8QS6oMQixLGeSk9cvB9qiiTwWFJ+QSkMUAcaE7aHIhAttAPMBmd0vUxRnY
eHWXHqOpi1DU4JG9bRJQE0DOg0U8TRcyVmmvfYVjBc2IEnfLfN+3QGBtuiWNmzKdHC6QKe7m9LiM
toafVUhxZsyMf29jCX8Xg4T7i4XT3a2KovG7zgbzkIawrVcTVzex8gNVhiwbujKB01vZj3S2ewOG
QHxI0jpQx3ZIZ5irS4k6bStjgOknm6hLJYYALf+U3KJx75LKTOPwECF+f3ThvFwXLCtoxQWHPwnR
LPmU+M4fKlnMGe5m02ZPi7DFDmpuDLf0POZpmXNAxx47PQJRlFOVdT+mYkLJHrpPhhyUjRHyo/4M
kjPKMKq4bHDf7osEzIqyy2sHQBLOu6dpAr29jLw6x4p3SQcxyQyrLyKhPUlQbD6HC5P3eRPp60AC
EIs6A5bMKnwHwxjEj81Ba/AXLxZHfFsxDgfmDYOGxrCBZgu2MiACUbin0Pq7HTwvCG8TkdHowg3Q
7S91moTD0Qu70VTeJDJc3HUzAxOHaryr2oAWF/OoUKrPnYeDTRM1VIPTycl0OqInP0WUuEWuhsVt
e8T7mzQx/tcuWcPOzqf2Y6xBF61aZrArfCTu2HOGekenJhz1dsgQUrgarxJelAVWi+7AIoa+EsLV
epb0ANF6cq1yXYQ36Kv7IQoSAUIr7lI6VF4W4xEkduVUpdxDGhj+XO9+3rQvM+nDdBsjzbsO8ZDR
hkOM+ZSrgDXVbCT7qhLwpUthU1AdaqWHj6jn5k+d0OSrC0U770E7HB5CBJ0cm5VED4uPWkBpxtlH
cT2DFADX83QDiGkKfdwxmx8DR5TdqALFlaPf2RGJtfLwCTMaknQLS1KdlH1T97QMwZ+9juWYPNcT
Cs9UC2xQ02hMXQuJ/RYWcAkfSrhIBMgMxgKs5Qiyw6h0u4jvgItC9NoLj16ih+k47K/j+DqGJnBT
mcH391ZLD/3N2ku3kNJpok0nuNdixQe1PvphCH25MWDRDGDAMuDGkC26K9M4xcOWWcjPQW6OQ8Jj
wOPYEgfXkG0NDcUNkC0483AJg5BIx7neIcGh4yXg2vZSxUuOPDHT2fI5jSn75rIsURtc46G7SJAf
zXdQnW0QnlIbisopqDlsZM7EJ6szDnsDOCeTg/P6fPrws4vlaEDpEXI/q54qmmDPAIMV1xPkTt1O
zWE+InsPG3RtC958JP0Uhof18Nym2GxZ6bWmeCCxyzrko7n+UADUFRxzaUe4uBXNiyrCrorARMem
6+Li2E4oF5WLzv8vdee2HaeSpetX6Qdo1uAccAuZqUydLUuW5BuGbdlAcAqCM0/fH67avS15tdU1
+qa7LmrUWF4uSAgi5vznf+g/eV6yzlDqtbNGTVGhRGlajjokke50mbR2qA6qq8MzzwgA+XtQ/vo4
dnDFzjK/TJsorevLxCJcF81FWPkvg+iy5VaGfZteY4PHx+tV89pfmvPY8gUClNgXXSHkemzGnlEi
/bNTnrywT9Zdq0mX5AVV+oduDAw2jNUoPimnNZeLaS7s5Nle/bUNI3tOypPTWbr/YuZmsX6yk606
CKxJBHuvGEOxx67baD+6iVwyTsFir6w+HGK/CTJ3BwKU72q/A/cZk5YzgyFKnp0gteS0lxPxKX2M
bqbIvrprlq9rNE+6Gm5B5WX3ocID/GEd1kbsuzZ05oPZdKkXB603eDeDYRBkV6f5LhjNCxy67bsh
rYuDBhp8JHJh/ZbmZnLlrY1F++t5F7BQ1kfXa3Iq7K67E+naHBVMbjRZPtOc3g+OBeXSTWvnemfD
clU7hI7ikmKOK9nKxG4h8cRH1/H7b0UlUpYPUrUzM8vaW+bY5XdL6fFHt26ZRA67z24tx/Yul0qG
F8imgwtftb7eGcWEEMDAOjWe0mR5FOacHzup9r0d9vjsZav4jCY+ecaPN3wwKH13omcpCKI4dlgE
e9+rvMKMC/mffTXifHASY23eZJt3ISb0kAPPp2SxSkJ5ld7lROUd2Qy8I22VJntylc1XlSmfDXyY
jPmwmAR1oAXMvjirK48GhMioCKbwwnfc+dyDvRH7lhGeL1nF5JA8hOssVPbeX/o+iOdqTbC2nj3X
YBCSWGdVma14Sxu+yRyrNt0ohaZyFazufCxBCL/YfZfFlgiLG74gZWBuUFJUiqwbvk1OWIIbMopi
6D1KQpQhLMYFMErLWDqvwyil0z2MYRsW+wbu680K3ppGueoYrXrpsmW2qDHFhyipPq5emf1gls1m
Z410bFllmjIGUlZOjAbTJvUg66docQsXFausz6deOd0Ob7osasuh4bVaRSzHPDktBONGMgiGZxS3
5W5oB31pr2t6spqS4ZiVPKJaqDl7vMSQsSBJyduvctKPy2T9CHJXXqthfMBceuEobIr9AqJ1yfx0
uZlVVsyx4er8ruknbyc0xiYRqKeMddJ55/0MScJ3jOE+W9zgy1JOzaUFxeIWMJWFv05tfTA9DcPM
a1kbYZrb2LzAe4m5tTClvrKTUwlZ0omT0ZgOwld+g9zVbLOvldMZ5wze4mDUSseGzDV5PlOH/xoX
3LnBRJLBRHccF7P30ZyD6hImSRMxsQ5ExH7qHm2eGdNqGv1bd0CiESlvaq5w2gtPNMjlJyYO1Y5k
X4RKRp0xp8cw04ndKQwvZD00n+d85BSblqx5mFQgrpE5Lc+ham0c/BgySQD6x9oysMFOeo7UHK/v
hfqFPMLDMAFkRboqLzyDk3zBWz49pKatd5OhfhjCHo9erfpyt1GE4n/PJlLe3YK0kNUIwUUHtyfY
UOdiib2cuHB0Tc25zAGliERM4zKY6v2f2R2vuTlQO5ADoXuAMI7j0O85Ypr90qxVxp4rW3bqAG/h
izUZxm9YXTNvMytxgziJyvLPl31Nkvp5WVJ9IOw5KMcxDdz+/BeSVD3ks7cu8Bt1bYggqkrCFncl
mDdbahXQHAhcPd65pvVT+fOKxxLiFYP2CbIqlF9M/19fVXc+kWlIPjmE3A3NlI3JHMpk84pgECEa
yOZpuJ8T0oJqi5oaMkQgjwz96fjGwl/7fbb45lfUoeFIA4Wt7wml8qweUYV5xsk3QMxLgBnZeF8Z
N1NDK8+VPyqsJiXDbyiMR8+sqQ8WafXfRNgwAkI0F1qczCEsXa9s6g8SWIOwvHJ1rkdLDQ8BXe4U
Vz1l7YdGQ4o/s81BwSAeqnHY93Jaln0xJaLdWb3HeE7SGLVfQ9xhYJAYqmAX5aMDKkOmeR/mAxNU
TKWMk5ksBclF09SqWPjjesJtz7+bHSLL4oJe4es0T5x12RyAwVJaHRyD4jJuU9dxdxIXCMpCo0o6
MDj0Ejudwfs+Bbk5ZrulqxeUpSY924z9MLunbtW5VfgtcxP660coi229U15jfN9MXKk15lmIMyZW
+TOKVNs7y+UY9Hs3sZZvZTDnZmzoeWiJX5o7spTGGWIAJFOSdxRINI1mM7MFgI4ZsSmdoT2VVa8K
upkC4DgUWl+Ea8ExE6yTLGEQaQgvqWgWEpAUacS7zMjrs7TqIMw1aCyqvfT7YQRsyEpgAasI2b6h
zXjRUg763LXQBx7aeVlPBCiZ89nPj+NfopneN/AbqrfM0VeM0/8eE/Xse7OROLu3/1f/G0moEAP/
QEL9opvv/3bqyi/1S/eKi8pf+wcX1fD/YuiNih6dkYlx5xZ49U8uqviLOsLfgpDZ6xDrwQT8JxXV
t/9CmQT9mtMQedJPKUD3DyqqDxU1JNsmhPjGloEV0b9CRf1pMPD/tx8omgAWUJ8gfENuwQtkYzL/
sunhHAehawCgzEXefehkaJ1cnd4nQZ9vkqDkFOq829vDutJrGd6ZHcj8WialfZ7Loj5YMN0D5Wcf
U7Nwj2ueXQeToKw2+uLDbInbXx7u33BKfyavvL1bnoug6sGVBSO613c7BSD+jUEzizSk+5TUpSVi
1ejgXjkNIGHj4vsayfCEOBj0enKH9g5ch36nF9JirJxjXgrrsTrIzAmODvb0UZmVwPchUFUWefk6
hJylxvdilv212Vb9tWwhxikORPK3gWo+ZD6RaUOzeh8Vfnw6dkODHgV/DK+lUE1etszwIEJr8L1P
kvmOlKpBRuyexa1lJ2A/pVB2XOuk/BwWFWL+Pz8ha+MOv35CvFMs8zDuhICLOPL1E+qncnW9qrWh
1IkoHMLuMiua8XK0sGI9ZpMJkUrlgh0lwGs8T+0tj05n051SoqnitM41XD5mgKW5ZNa+9pX9gW0x
rCKDSdducZ33JIA/1ZNv7hgRJzfrYWpFPsGbO0Zv0GHEQJaXdlLjI0BOeTIbz/7WlwFMNs0Q5ty0
VfKQ4wfRbzYU6bEc0h8ulqFOjOG3pWNZ6ishh5QCMG0FlD/HXD6ZrdN/SioFhWlICuZdQJvZHfjV
/GEehwGT+xUMdl5G5rfED0MIm5xZfl4lGCywXokxAJKFIPL6yYK+nDnZy7D6xUih62KIZU51EA9L
v5S7bp7Vh3Uitysx1NAi01yKeTeJ7F6Arj0NDqSA0c+quz4X6stg8jOkBxsUZoAajvWcZjPdQWA8
Z/agj4vFMLUDbI36uUQsDFtIL7tx9UNIDYJJTCgUFIgF8C3srfzDnxfQT+Lz29eBmTHHo+lvH9ob
crqBvh/eDVTjySG6VYsEgqqQPBIYgUkOa1v7xX6y6bqN2g/2tZWG2AUN7p2cnNKLDcOP/A4U09Xj
bS6kcPfMS6x72LQoVUqIPTcpzGMaJacH+w6mVF6Fi2JU3K6JzhCxqeVqSGg3s1pPkUaZbUWmm4zx
3DGCmKzxckm6Ios9yG78JaPP43bJyn2GAdyXujaGT+XYrP2hKJogogfOrhhxMUhP/UJ+7HGkCEgP
WHQMywaJIP4CTcGPWgBc3MlYLkVbRJZyFfYvydLsnQw7bsfssBPt7OrC4Di+ElDSfGw5bXVNQhsU
JSb153A2KWLyuSfAcC3d9pIW0FbxAMfsNrf9G6MLZgb19ZAdCWG0B8bBUbhmBxOeKIypRDz6S+V1
B7/xso9EHuhyJ3LjwmzSgbhtT90QPi6f/bacL93KKe/sNQzmd1Qrf7N3cBCI0Ef6D3b51kavtNcC
VUtvA2CxuPJFm5cF7rlwj0LzDGdDMgy9svvarJn5jmvgb2IBFBebMh7DY5wAcILbWoJfjqEqXYOk
IoAbHqHCBthQ87NEm3ShPXCZYCxPbj+0ZziSVHx4WYwZstrZ+ZBdGWHr7kPFUpk68z1zup+2J28+
BhqRzed/U0Hj6/j6tizY8HNQLhYMvM3cwRUjiGSnoyQHkKZvXQ+OcsjZUJpy0QohPRhp+ZA2yZa3
2DnMCxnLDTpxdnbqmOdGDokig352OZnlRiNmAE950MZt571ndLKpVd6eBD53vrUXuJ1gTfH63pfB
rXSRUcczdpWXfi2XGWKOvdTHpLA+bsGQXSylDp/MsoLYJAt9Uyj1AxZtYsNryEYVMXEXMqKutPnv
qjJv3MJq5cGfYWZIZkvXi9nCy6kaG7Bq4oSJknpq9wzJhv2Sr9011Xu7S9wFdizP8bFEnhxbIZRB
0mlpMHNlqotGL8uLbY46jLJ5iyTWxo1MppvV18YUM0PL7+3eT3nxRahvKr7r52ljx8egRfPVsJYc
9NUwXzjSTe48/Hmvqzpn5ZrkxLNZIVxIrQvDX1YjMqYwuNiAWhlTIcBqxHroqAt2Ktfplie7D7KP
ZSKtpypHqwy/NBtH5sCrc+cWpL/Ct59P5br4l2afPzCT6r+IBTsOa+n8HdRsNslxybL1nc/y7850
wSfmI1cXW/XzxmJkkG7NkNqiI2O2eG8Plnss63rY6boc910PmQ7uMfRcjtGLVq44gZlMkyDStmf5
MDQwRcwvS2/JQ9ZmeNtWbr7TJeNhpZb+nX7W2e7lzRcj6GU92ncbd9ufq/KXD7lLx8UZaLviaayK
x7Z1ggsDRoaTutahlr5/YDU5Z6ZPNAf0hzTWbfvcjsV0HgKinNlrzkhtw2B6A0/7GrXsiZ6nvVgt
VLBdKg8WSOlDu6wwlEWIUhYF/53KpLFH8e49F2Mjr3vYkWeVGKqj3pxw/nw+/r5TuZ7PwYjYE8aj
YGjx+rMyiLIOkPDzA63Cvm2UFcDHXKdHe+7DSyYlgnQDWkrT3Tk06OGc731/5Oax74TM7b+YHGvv
fes/Jd+vnjo3FZKFxh5FRiKiptc3pQK4E6ZfWfFmXHbLhHDcG4uGFiPGU0G06DHXYIJ98OSbnJSW
ez4PzNH+/GS2a7y5B9Ax0CYormw3b/04cqbZc0tDDyFn+ublrn9kEmcdKjtd37GJ++k29/ZSePzS
Bdi0VL8FEczdIo3SLK24S+fydqxE+IkfRv0tBGtoSIzPDDrhp/e1p247grE/N4xgPqHfZRydIJ6N
AHmNC1TYeR+JsLS+Fs1wDFfyCgA03dGP1k3OskKePpMYFtcRHv+FPKvYM6+I1K7RPHQQJDRzjxoF
GVJFdEWwrLBHOhdpOAd715E37zzf1/gU9fHmXUNeIe7C2DwgzX39kmniRjOvWwQjVD27esbvCdi3
vpyyYH0YYDrsp1RMd7opg9MqUwnLY3JvmhE+0g6PJv51T+orfGhsb1cH9fKxLY2cafBikZs35d1H
y1AXJmO5+0ozb4xKNTaAC1Wgv7QMlj5RN3iH0UgbFChlQbHtjQP0IqJr93LyAdkRqu2AlcNYkph4
41Srepm0YbyYYZU/p9itPpVTEVw4hi2+Tr1LVa2w+rwsWnvDSlHkXYjBa1oYBMXJWvuyZWbBfDyy
g+fKHssnNVt1uQ8b5hysrDMQQuKhLMmVzARZL+Offyzpfwn0+O8hGv/XtLXb1/lfwxon/X1DNH4F
NLa/8E9Aw/sLxILQ0xB4gmWIB89/IhqW+ZdvbWmByGctYNyQv/X/1LXeXwAMeO8iBaTEZOv8T3Ut
wlv359lG8Q2qsf3R/0Bdy7jV5SuxtggfTKi3W/i1lLRS0XUkv8CItO1nPOBQi6jG3jOCNyCs8S38
8mRu/7HrvNK5vkart9aVMAI8v6leNznn2xMPr+t1rjOu19Uk06JkWaEw2KnN9MWuD70/9mdhwnxb
OJ7eZZnvPUmvdSPZQ3RnhrmcI7G7mz1VnOclrjfGYBd7WXZI/v58o2/3Z+4TYxReGeYjUG7ewtth
2GAMLpFJ5EJ/bkERz6H5hqhqKOH+fKW3GxVawU13zdW2bFNgrDdvYOgsEzGUhsqS4Ug6z8DDEhSd
uXHzWcwon/58vd/fAD9NsHA2affvUR65XeKGiVAQYcxkx1hWuhTZUHKdrKCXnEARfqal/Pmif/Mj
f7o0uhReG3fhDRS18Ue70gUuqR1hxMaW0am6omBmDU3TaYwff77cm5i/bZmxtlBw82ExJSCq8vVD
7TuNZikv2hgztiyPOnyCHxi7MZBszLp7khQsqHcGy/jooA3AgWvVPjt84L0IE6wdcAOOYZQyJ6r3
vkIBvs+gWkp0xTmT9kS6/j1iLudbNtXm5zaH2hkpew0+yqqx2uOff8zfPTsWiCO2QQsBkdtS/aVI
RKZqUX8qHMlGM7istS7Oqg4udJUWzb4e4Iz8+Xq/L/3AN2kstwWC8P6tD5EnGyXMLKxjjwP6Agdp
cbJLott027Xv1Ifba/i1NIHxI8irwPcB/AQ7pjevKbRKyvAKJ6VpAbenuZPHIEjrd67yW8GHQw52
SSYOoS79ClXQ6yeItZ1hl5rL0PzNe4niClVoEnydR0bCBSw7NFoJgEOG5TETnP5sUM0a9XbivxNg
+tu3R7XJ0sKsjEQ4PCi3LvSXV5kKurTBg39OpjLawpEFqurauyhnrRARzug4UzDlP7/PbQt/9ZC5
qGNj2st/sFt667koJj22ORL6uC4djOL5+rGUMuzY7VMgHcabZ6PZ4+yag/39+cp/9+DxJWYTBRLE
zu6tbay1VI5nEGgawyFAskYoAE10ZmPEUtmX2kjpCzAhuQYwsy+GsZl3gRQpWJI9v3Pu/N2DZ40x
wOKh46H4Bja1qHL7opEK1X0OWTlHUiGZx2cdpAGIh8b5ar6bgvX7c6f0xEBiO0lMDvc3Fahfwzio
2w7TRK9UZ9hdtzCDTe8caX0YJ4LpcdA4K3QBIgH/5efuUcz+HJOgXzB/zjF+WWd9Yoh2wrklbrBP
iMNKK+JJrezMYbj/ae51sSMWq2YAWmT73Nd6n4J/7Ab9bt7Gb3tJwI3QdziCSofi582XN8ugwHo5
aHjPGolmPc3UwS1QyoS2+s8/+re9hEvhr4BXzcZHIcv29beFdmVkhiuauKiD4tiWJVWuY76XtfP7
VVhFfE6bxz/l19tQo8XKMneYJ6aopqnP7LwiZ9lo/XeW6++PDQDtp+8TTGv46W9+S29Nc5DC+6Y7
FEE8ZlWBHnKTY421/c5u//uXwZniQUYXLs64FJSvH1si2zEbHC5lMP8d9pNyjQOsPn9fSX+MyYAA
TC7TrngHw/z94+BAAyvEzJChGk7Kry+LMNHo6s2zpBNGcVg8w7mYS/RpozUtl11PzDGGkX3k9+/t
hgwR3+6HQC5bRD3Vj0ntZb95uKvnI5sqmS13hujOk5SpXhS09nCb5yYqgsLq8rNmMIc66oY5PflO
6TwhFQovmjaFJmKCKMtrdwkQJsmVQEMEuLUaY3vzDcQyyV/2AJcUHW1YL9+dqvWeMAI3EOu7wOtZ
V6VQjQvb7WjJdAHhMpXOXi9W/YnvD+JQ5gVQOTMcdMkBhHR1RfJr0+1F3dvnytHpB5mEo4g6KLd1
7AYZYh00D6j/g6WRd/OwqhvVjeaXNkCEEimr1NgjMJcEoVu68K5fPdYQuuBl3dtN35TxaMJNjGa3
bz+FWPTofaOKFA1Bk49IlBHzRtDsQxp8mbTe0R2U8S2B/PGJil01EaVU+1Sqtbsthg7STyuwPBGt
6X5YpTnJ/TilJlHWTFUv87kqn5umV3YEy6D9muAr9eDqUKy7KkOuOmFfY0SVSHp3Nw9IjoFJExP6
Vms/u9VklLf4jhOsgUQAOBh9xmLEUz13dlQlKyYsaZVve7qvTS8eMSfKIo0cctpj5GoRM6QyBDK1
mrIrUQv7QVdKLJGRjxMaC1ANLHRrp1j20I26Kl5KL7gihXpeohUCu0BRlwb5Ebs3Q+ww38713pUQ
E6OwE8PDZCuag2zODHQiiHKfuwlKbzQqk0kJcsXR28Mf1p8rE/VgnKdNR/syhxJpHAzjA24fJopI
2+I0WrNWXas66HgSdi3dmJ18AgyrV9c9dA72AIgcuoFxViDScm8rB30CLNIcjTnV6ieoJmPKOSpJ
KvVVOCSwVxuH/+2a9WOo1AqHNdTGM/JT9JQs8CmInHpYEVuLwrnsEWgNcOXk/KjV5IbINsMWjfti
Ts/TiJgg0qGcvwjlIcWd6r69zbxu8RXTNRXA/EVVkx1ct12vl4yh9N7sM6IX5TCXZ9ngtz3hJ0Mz
xmPfdJBbljQ5gjWToQEjt0NaCtO7j928s25taGb5vhh7GUYJrpQpCGg+XeVTWfwYV9Ui8MFQ4bH0
venWX03mPvOI0AxTmiK9trEtKNB828F0gIBVVcwl2/IGqxXngYmIAeAe2OqUVQ6k6LQzB1xTphBb
DH+eJBkxwv+awTS+L5Tr0QboAYCHiLn8RYwD/ObU6vpnQvWSbpeVc4PBrHZyGN25l/uxabRoaLqg
nU8DoHLIdzlDOScYxZijVGbmDx45pVbfK2/dwSm2NjYh/BjtjEa/74dywd5frJrJTuH4Qxx6lnGR
9YFV7yY3SasdUv11jass92DRjjVfeQaCeOlDms2ikalZhwbFn8sYqpTbQkGDYEDoRW+mce0Z5GrU
qOWmqOvV8lU6kMojoN/8tjeCntn/0GEakneVOUV+0PhPtoFEKJJFqetd3djTXpRtCwNibMMXMiG4
2QRa5n3dF8uHaqJ1OBvhFWTxpKqjMs3kbvue3TN/qVs/Zmcanw1XhY/dykcUMWhvrGhY0F6iLAnH
OkIdHX4Pgz5baQ7N6aKdLS9FBbHYuPpnLXHm02QDGnQpoqkcuHtENts0BkvUxg4MxvoCKmCWfrT4
2v/Q1RO7gT/XxCXpDj6g3a8Fti5I2l+8fu0/9/TCzdk0dl5/SvikiccxMy/unZEuoRfLjM8ReOed
X+e1ilNyXIfDNMraZjwrRmas02yOJ1wskhtcYlzAUli5FjPyDNG0723bs5UB1mcicfrdjAX5oz1t
HIwlMfszb7FRZ60Ikk5OP7XF3sIX4Aneou1HGUxuuNW2tdYRDuPtFWIyVJL12hXfMxwLrvgS1ecM
J9pvvoQhv/M6LB3Y8cVU7kq7Gi9mNNILcmGR3ZhBWxZ706+1HbEley+rZ2imQoayPw+FzlIsY0Lm
pn2LgHOs4bzGlmGZV9YQlGTD0b6jH/O9zonF4s7BD17nVN9NWBZZjKx8t98VlYt4tetT+0UmKfpg
zbqBP1qJhw5G9ec1E+YKTcsiIBpvjME8b0C/+rjssxAlcyWnJ3q/IuEEWb2btda4r9RKVA0kY+RA
iDMWbKT4px1mBxhDXCrIxEx7VeJ9G4NQlvsEdyYXxbmfoN1R9hjEUzDTmVfj5kgaVI32OMSMTUFo
LsapHZFyRROyYj/CONRpIHsYdoa30FpfSp8J6R54DHNzNHXogEaxZmvUtbVhnNluA527YDQO3z0v
jShckuRhAXfp4rluG+bhnlM+cmih/vQnT+2RVpZZLFWyfvWLusv2rNDlYzWYLU+j0hzf+PGq9LD6
qBwwjTDdlJihMtT8qQ+GzHyodeKCaU2LgYLIT/D2sAFF1CG+BiIpHM6ASRVR4qL7ZcVpGO+8W/uy
IRVcx2SO8hPARPSn1m2bbAezBg+pPEN0GIcYDzwb6dgHaAOa9cnxV/gUjotvfoQewflRjQlkbTtT
0A0bc2U7HYyyfmYGBy25KJvgmxWmWXa5TkJ9Hq2hrXZrurh37spPwETIkZfUVnqO7WS0volWmN99
eEk7YVJARWY3Jj/SMYCC0wc2EXh4QSaPmk46i1zHUd5uqorkMg8G5wV1ar/H+r75XA0LyVIZPOZo
LRx9WxaGfWU0s0TR45bPwjfm2yBHQQ8PN0Gal89mv2eDKQ6V1BwsppMdCpE2OMhhJxaKRk5x69QY
SqSNMXxvVL4+e17m3mNdO2FI0OYpGCnsnz0oO3KvDgIChJoKYUlCju2V69SkOcvVQ0G9WnSaPDjz
qpkF7kuYAg2PI0XSlxmOkXVC+VzcJ4gF2VdtPFxiBtzLPnHLvr1sPSGfXC8BrQjbujvYLVrIqK+x
BYnSkb4/GtKcD8sk1/hcK6EIiRzAnnbB9u/EHLrLj2SoMHmvLAfVtxzbCixDjtZH8qiZrbfVsj62
DUZVUHG85Vo2bQjhuZjpVAeWEJQu2OH6bnZRnqCtaMR9Oyl2ZnuGeASvN0Nkjqtv2oUHooj7eQcm
lnwZbEe/dFNX3MOGNVVUWgMmQqZsuocq24CdpNPeE4tW3GdqUueccymcK4KSjB1M3areUQ4S5OKa
uS+YKzV5uxNT0FuRabd9dkikUsleWgSvRyHcfnhOZYAHV4fI4cyQhkNMcGnbT8aC0hNpugEdH/sG
FNfwZbJLOzMddE0ehj4ABGpg+qTzEGFNJb+2wYxFMSqdzaeHYS2gLwKRCxdeaIm4tgzvzAFWx9Ht
bGyZYCB2H/uEvxiHYTY9WKsnj4OJXiLqXFk9L9Cx7uh4whdVmcu9Jfpl3Y0yN+cIi52C8gt590Lz
YSbPSTmOLlLUbXrjlIadHhGT1x86XA3zXSkqHJykmTnE7GBnECdBIvGwmVL2d4yypoe89jdWPxT+
MO4lJlGEi+ec+I0XGrdappRofmvXJ6zP2JIcwyheXCR3AaqhRX1YrMQWvCd7PFcaRzrUxGMA+9jx
8s3WSm5lWjUl7b5AyYyZTKjWW2mQ2051INQL7t5oIBp4enmc5IijIpWOCJZS3z/CV+7OsBSACs9J
UsSjtfjHBgiCNzMM4+28ZFTnyUiEG5JspFbYMHTLjeFPUAgWG0DmA1xMmILJmmFDo8fV+u5SIn7v
MkOLSAW238NXaEHN5yqp6ih3J5K8EAlk07EppnnfubgI7f2yZNQgEFY8ay0WJzZHk2easJl+b1EX
7UZ3sFpUfAUpoIGocmPfVFbuH/xxwD4ER39mFF5Rw4Dq7aJmLemk+TJSDCXIIQpa49BhZ4ahaE06
LnUmrmTbFc5BjPPMPkBFGGlkOOgz8D8rgJk3CM5YTPODmyeLh+1H2zjxSj4znBHoce5uatv+irCG
dcCibrPZKHAyKhzOe6py/u0o0R7i38Rwxu8+TG5J2+NZ2JRaFa9w1qs+zg3WTQhJHcz/vJEoNFw/
RkStAQm2WNjjPID9enEqLNzVopFG+dTWDEv5AJV7N4wz9AJmIo+jhZqDir7C5AEp2Pw5sQnisIG1
2sPaUg8yPFD2ofNIxqCB46jeI2mcN9sASKC9X4j7BRO2MZqbAOt1XKzWhHH/RAcE5zL0Y4O6oIHt
Pc537lKzs6Gcs25T2KLfe6unrG+TjJwap6p+hE7ffSuyNJivMSZRz14tGXVmQqaAWkneo+RvG1V9
GHA7eBr0kosYAw60QzjC93Wc69CioDI7vpwUx9AC1Q56XSIqpAnlplPrY9drd76w9cwsqiNs99oq
a6+MTQc4PMZovEXZufHeZpY9LoOlcBPYJAV8uz6vqsMU6M16bF7ljPHCoj8Zix2OO16+dVNqdJbg
XnrclUMn150ykeDAYMZU2ZYjcWG4RWaXYZc2Fl4E/kRVieERtQnWJfeQi/xgVyFs/4YeOLyaZd1f
9qqZ8F1rtb/GwJrl8yTwo0D1ZXyXQYv16GJ4SXHuwBUR8VSNNnZBVK5Xa7rtKVMiYRVRJ22NShGQ
v0PTGZzZOJo/h6Iuu6O51PkJacz8EhKpuJwR/z74uw5dR7pblQWkEDpe+tUdHJMX1tRoqKmOYBq3
QYlYurQmvC4RJV7YrYWw05UtGim36MlV4Z5S58CJGJo7gENDHnoy+46ZSywmBbOLfSJfsbfDsqC6
LI2Up51lY35tu6P7Q+rF/d7ltr4IciHGI8UbHdw8hfknXHK9BzxD2S/8pEqSGE6kvEE0vIa4wnRl
R8ZwnZ10nzeQLqXv/miLDms4V/Rz+rxsXoi7jfPt7sZOm+dgE14Q6SZdCYewKkpH9LnLCbZKgfas
802m+7LFLLDJOwx7OFlLNEETnJooW4M82CPJNy5mOBP8qjST7D35SJ9sBByXlHDqW29nst15TTpd
F06xfp77vr/s8sX43M6V8RliD9ifOzc2p/oSEmGbQhCiKuDkRFU5Kd2eY20HIZKOUX3RdZ+I7ftf
7FiRzl3Gg6rS4Nq1avNjnUux7PG+U8AMRFK99HPgEmURbm1yg7/IXdl1aHFLq4SqV2hLPnj95D4h
gRHzJvZ1vy/5tN61boALaVjiGEQ3lfqKxWdB0G0QYIG/tHQgeIUsxkXBJsw/hlX6QPROFZ7lGJM0
O6dBDkg3MXQYgllcLMZlcSxOkzMGl2Fd5DzxMctOjkbyFLsu+mZKn8H5KnzJ2MJu3K4+YYrujTuB
g895V2DQwu7bIGKpG8jiwAszCY91T87YQUxAbsiiJAOdMvQR6kt/qHYaldo1wy+8AUu3Wryztl+h
x4tO37S5AziNkWOWgAD5tUv+CAhNXFe2fskXCs1opdiTEeL04UO1YgrzH+ydyXKkTNqlb6Wt10UZ
4IzbICZFaB5TucGUEzM4OPPV/w/KsupUKE2yz3rTi958VabMFBHg+PC+5zwHlkKWfaHjw8k0GVpf
nCEeovoXVqZO+aOTWX2IU8VWcmU1nC9XtjIQv08sNsOaP/Xaq2FxGyUGbRoM2pPGYlh26ZMZt6VP
I94iMNMpwHhA1MHSzpAEMbozKPT9omvmnQN35dTJa118Y4kbzwmAceL1UpKM2XAM8PPKOg3tNR0v
kGXEhpVrq60KlGONAWQ9cazwum5ydjZRanr1gfpJeuRAMamVBk2lQ26JU/JcS9C0BqA4MGtm6MLb
wJd+wvZ+7H0juxv5buV26DQLzqWLK6yF5rRG0NZZYKn7eMDXafbfWH+7dosaLr4YUXbaZ0WVuuVZ
WuU2OyAXPS+hYMugTDEmX+VVOn75F2heQy9bjYdLFfFa9vV8OwDbu/xXGWbgU4uBNi+Wo3yts2jv
m5wayfbj3sK7IrlLsRiV1lIudkzTWer1f/RTnLpR4TxUNZ1yzaJY0JXnmkZKukrd7LIutPAuTJ3P
UP/vu2dcVRC6odPFxrzintTIeyeJVNQlIBZBD1Qre0IZj/mp2TUWGeG6lodnhlkn25xS8DopR3OL
phwIamVb/7QfwSehZanTx7LoFTgnrSzN9hSABhuswNjhZSFvaDcl3njnAFT8pEX6rsGyXIqUVuyM
FIVp2L691Wj6Ha2xmOcsqnlHjCQVNjHYnx8/0L9eBeI9TYhFdiGWB/7HA1Xon4zaZacvIjBheFq0
u7LKmk+kHe+vwkYUDSoNjsUquYh4/rwKtUOqsEvntavnaluKEI370nQw//Hjofe13DHhkhOJCert
dUA4h2KI2yoY+Uv7evkiVWRRImynzxIU//ImsGURNi1Nm37bqwb8jxs3ZSFVj3rpW+tOdJhnMp4R
cadH4vWop8KW2nRu437SR/5bx4aoIp0gzKXnZp18P1EMsTRYDKhwc4jrejbosDucHeS/bzUGwzXR
V3lAqFP+SXPsb68gNxUxiSDaHc77yRPUtXApK6bLrsUcjFWUvwbceNI+GlIX59poUiJzUsSNsumO
FU0ZPahnT64BVn+WD/VO2cz0Q4KRMHgDbVIZThtXtipo1zTcBrKS5W2mxnxtAkFdD+P8s+uH/rzQ
hAoUnhzMyG1/hqsk3/uWGoMsXg5wfQIHArgTrBS3vkaDY54BAaf7gfD8kwnz3chHdPn6XrlEPaNp
OumxGfmgY4rrUIGb43if+yOWUqFn+3/4FnMVnFu8XRj7sD6djAs7HJV0ZFEFVmF6FwSsfxlTTX7i
8fnbV/GIj+FbINRCSPv25eo73im9yznAiMzaD0aNhnauvM9G2jKS3qo0+C5olRw8xD6YtpPv0omx
6UEZlTREO+tSDD31ViaXc7bY2krRCVgZfqNvHWXFNyCA0mBWXVZz4McZFadQHApiKYC4j9pDZffe
y8d3+p2Qm4+F/MY2sV6TtmSeGp3MfkxM0KdVIAv7l55E9XMn61tnmKsj2Of0kJNUFsxw/2AuDG53
geOu3ICAGi6dCHpHZY1UTY10ePr4c72bGV4/FjIL1FGIfPQTsX/jo+Sl1F4FhST3LqoSilq49yAR
ONlhrvufUQ7MyJj8Hx9f9y9Py1qGxKLRpMzpncwLHEA8UFwMisxh69mHHnvHkJLroBefaQGMU5PA
MiIMMICoEXULvfjJNoDibq/NdUJrNSvop8pcX+O2F5uCtMpNC0Mp6KPEv6xU6V7a/oxRxp+1T97n
V6H+yfDEQL+onZEOMg2dyARyH7YEm9MSq5oZBqguzQ3hccXK1UnOzXnsZ8Y0+gdKOuOLJFHzq/DH
X03rGMh8qBjVphZfZZ4qN3Fdu9doTudxZRa1cwfIh5ODbDRArp0cTfxpqU0JI9E9ilf6ZwLUvwwY
xP8m9imPHEyiod6+zdRSJ10aHfoNjLw/bdBTtyFb543d2uXt7Ibak0F/5WIUnG0+HjLLYzq5gzZh
VK+rCKPmVJMTW3ordYopQcGVvw1eqO90hK+3iHX02xoUyCevxl/mLQfpFeIRG90gArC33xQvESoK
olODHAHhLVq27moq8Yp8/K3+8iLgtjGBStgeopjTeQEdR5IaPt3Xkgd7Bw+0ZsaKkisvk8Ynkv53
WTC8CC6kSh4eikGE1CdjcGxtixmmKYKmNWC9wB3nDDJ1RwOZfRCTQgALQTeWSBjelcSUu2YoHo0k
BC8yhEezr//xHXYNphw2Bq+bLutkZZB5HWVdDxjV0ghstBRiLom845NX7/24QZmDWIX9I9MAoqC3
z9E3oykXvENBlI/JE15oe437a9iXyHQvq/LTSPX3T5Tr2QipkJwiPDdPplRLy3Q0XVzPMktMX1CL
t1Thwy0k6M+Clv56qcWczhUhiJyqdBPKoXk9QojFEttAr0CFNGce0RtAOz4Zp+/fBq6Bb58wIaSQ
SOJO7mJGN8vNGTF9npCMUTjWLu6Nz/xOf31WWO0ZpkipaHu+vYpnxHo2DnyhkOYij8lujsAxvACq
J6057NCfbID+egP/uN7y53/sxt2x1hPIHHyrppvvageKMmpyrGsED3xyA/92KcFax0ILDR4S4ttL
Nb4KB83gqzFXeyui6fATtXlz1LrI+uRw9rdLsdDZHDkXrI2z3OU/vlVkDnhXIJ7SLiVuoW+zcCXG
wrgkUkBbfzx9nSSmIxTnIqjQWMFdSkrWOyutTZ5PD5kFXIxpfKudCjWslXrXkpDWdFuBawm6wuoe
MpOgjUxBclu2+9dkkYVBakvyVMo6BGuIwJy+SCvrNW4KY/Xxp3w/eJcPyaAyEK75BKe/vSF6y75R
dkyyzpjJ9WiE4TaivPzJRPP+tgPdwPGApZhNNQ65t1ehYI9Au3fzwESDsYvDIj+ra4e8hsyuP7nU
u1MkEZAsGnhXUClxZD0ZTBWxXjn2g5ze7Fxma9op7uPo0XqcDOJ9VnruGlHQe9Nnu9j376dn0Z9j
XeR/0VWeXDf00RpZbKYDwhKccFVGkaK2b7R7OINHbnx1y8NXB4b6fGn2Vn+cMrfaAYCPNtJFGE46
U588jEZ2rdNYuTfq4bM8yfcPAcGz4/ApqU1QbT75hJHfjhK/LEIHsJN3mh5VF90SGRVH2mey+Pc3
w+dgxphC689DcE+ed11kOof5JAtyzfe/kn3sYch1BSDBdqquwQRMn7xs74exzxmCoQy3AvPj6WY9
lXRoaokguaot9QBSY7r1GozLn8xUy+d+u9FiYycMZhCXQWacek0kLL3KA0kCZ1YZh3mEVC6AjrNM
U7JadGp0EPuBHBiNCu3Kz2mP/9PXlc3JslMGKqJzAF7uwx/zV4bN1jcLinVso30ceF26yeIxuvv4
Kn8ZKdQjXLoQ7CYh5Sx//sdVmCMb9AhtSslb9Lft1N/gfyi+2DlLzcdX+stzW9BSnoFvh0XaWd7m
P6401ZGWDFqP1AMK/TaURf/N1X15//FV3oXpLeY4H5sCKn02euapcXuuJIacnKyNUWu6TWq2r6B4
QBDuFKbrBILTxlH5tLZMUCZjPnWb0Rm+t7bydhJ1E+ztEKlgSuAc2VGf7XP/NqgYVssBzMO2653s
ihCyhGy68I2D01VXCsVUgM28Ws8KbBWlfoujuBOWW+ngrO0wRHwyqN89A+4Lo4ZZGV8TT+JkXmBy
bMLOFtCD0z57iDU/u3BVWHxylffHfLbW7I+oQix+DTacbx91pg25YkGOoeHb5oT8Oo536RCi0cOz
q1YO8QiA2D1EMgbytE0Rzy+WEROegRJvoyVdu2lIZX6I6b+sX4fH/3eX/m9e3z/elCUZ9k106+NL
m3x/Kf9XkLTTnx7T13/222RqmP/G7UxSqc/ghEy97Jh+U7OWP6EAspzbqSCwMf2vw5SQVp8H7LGt
WJx5lDL+6zB9/SOc8fx9j9WBSsY/cZhab+sXbFqW/ZWLG5smBvXP0zZGi6guGhbcm4/IueluEusm
bF9CENRuu1blftJ37njHVJz6+6st4UR+cgVueBPG5toWpJ0VcisihyxIoNXNfVk/CvloTw9ob/T5
EkRq14Ko3KGWWhF86NC5826c6jvYx2g8d6FcGL9n3n80FP9v6G7/D4LbjKXY/IHFuX3J3wy+17//
n8Hn/XshsrGcsz2ky7GcDH4PPgd7M6OOzYVOSjAOoD9Gn/tvNrKQayiHUDrgOP/f0Sfsf+ONW4hl
uPGoK3Dg/Qf+5rc7TVoVeI0JNl7mbaJX3k1oFUoTmhKeuYqTdjimrv7iQFRBdGqKPZlFJNzZRvyJ
t4W3Z5kn/88exEWbSKvQghZHuWLZxS1lqD+WTDK6ssYyWp280VbND3IAuXxWaPDX136Y+rCre5U6
59WSpnKZ4vR1r+YhNOxVZlllDcRUI5+LflHebEXfeGITKtcYsWrMyXxGjBzpgdzbH0aE82NNJgbH
9aqJ/Wqb5uScPXt5pYs9XMRaHnSVFBUvUirLjVv34xoKYiiOMitgliPgkU8RtpYfrO8Cg5pCBxSx
ztfkO6r+S5+lcb8lKXA2AxO1W3NNFpq8c9I0Iyx+kLNzMHwI0XS16UGBe/GtL4SSzNFO8xw2kCnH
YYhuy4FDbBS9DbicaWKYqzpz2FBw0tQEsU0TAPJgzKZkWhsz8NQjKBkHDRMo/SZbmU1jDWdtWIzF
rfKJpFxXUe/vCqPrYG0axpUZRR5LFh2k54W7oxHXgAR+joYLmahyGzcOkApHDO6XoiSCjZQcZVXX
4QDEbZvnZILcAe6notoOosvPdaJLcag46ZjuDEzDAHRK5wkafbhBsYlmx5aFfPYkNV+dKJhvncKw
sLLtzAvXYTLzRash8SU4kcksvkGWLoaNVbMpXuUiRtCEGRUMSosF0tjrRNZA1hWxv+6Y5+xVQlqX
C1AjQgQUmuKup6tlbwXWTRkQCNluImm1m7kbcthyWoY34zqZpr6/A7rKNUOnqJ9h78aBU09Ua4US
bAej0Z2B0LbVZaaUZh28qkjuXasykm0aKYi0kwrT7zo6D3xACVHUm0zLTWc3CjbL9LNmC0HnVGBE
2s29CR8Mxdoswqsm1frhhyea0RBoxuqUZFYrmnV5mDBkVNvWUhxauzpJ1XWhV/JZpyGKUUizePa9
xSkAq1lugtXo3aSqrrj0BDGpIVAj22hQ5prrTBkiu0aU3ma7cCpGUu9MAALprm0F48uwC13djLjJ
IkkWQVWSIDSQljBc6zWaugd6XHF+TmLJyCh0yNcl56HSFbKl1X9+6M2kPe1HoE3ZGvEsvxnZkuti
Tc88B7l7LiOPwr4xhHY/rxO/JI4Wt7DrfLUiLZrWU1Q4aitxfGlPTR1z1+a4ZzSLBJlaj+RHbLR6
QLwyDR3fuhSKP4yk9G5KCSSebqaq1fNkjxYKWIf+BW9KheTZQ5a0Qd3jlwGYe/691jWtvqtcTp+k
Eja8KrocodKS+Ulsj9tiJrsGLCKLexROBeF8RcK80SqIMJvUJxSAOMxU3aMP1ZIziuwp8oyJI/p3
Np0pEpOxU/qudOvyZ6u05BfqEMxiZiXt57jE2ZN2ldFubcM4ZJnRbDUYZI9ApDJ/O9jKuo/qxL2s
OhwD9ZTvYwBUlKbQ2ZvwsJc4NrOfoDgY7g7t6FmKU/Nr507NznC67RzZD2KiNmZHPKqWxALseVHQ
9p177UcVri9b16jC4BlbOTiQjiIzwsce0STJJCaUsBvHLO9LUfyqq3BRHWFO2+k5zsFu7gH5lEnH
3U/EZcxkjJrft4Y78tBGHM9m9cMsQmOVjbpzk1fFnvNws3Uj+6lP0cmVJaD5bjYepVf9LHjOF27N
XiO2jL02Dmo31TI8c8vuW9kWpD0QfYmBL17roXanpdhHBuVOa395MP5EVrWGugYIzrrWxochaXey
1eMtATBx4JFWctGrsGU4kF7YhCttSkjFU2STIfG9JNOaiZVDoAS/GyWXfho/eoXYJBZGIMIq241b
eeGKzHH5xYgMjALZY2lNRxJFMSQZ0aGbvZ2jx/WhhRPfOJkFe7ze5g21cZOUPctiLRDdfMSZlm8L
cIurjrbIVkfttoIMeRSEuW1Q4N6ygqFgrnhlI6s4YAC8xi7hbZmq7KfZne4FCUGYOUp9D2GGsDdz
bs4sXZxFLdGQSUWCW9h/lTMVDbIkIhSMFhkYDkQbEhi9wPebBu6T2HXkOcPsWwRj68gUP7CungHC
p+htihVF9uk5zOC/B1iPiOYbdCSuOocvQzuHsn0vfEp3Nuf6xqcfOY8UNFYLh8paT0kaZ8Ewx91W
74V3U+u+Zq9EW5Mq5hyirPQvu9C+0WU/BDHujVXoo9zv3Rs9jbVVp5JzxIr73ivVCjDxpZmETNyj
DwvUSneRnNINKSjT2TTl17ZGxqChANo7logOvkYZjWWShUoDt3GmSf9bSrdsWKFUTnFy9o4+o5dP
kV1F83ADsJCwaeaejT3kN0Yza+k6anUCvVrVwnf0pvJlIM50sXm4pG3Isc83yWwTdZzWfb3hIDrs
eqO090PppA+THg44vMcInZ7RDAmuVSf6Qj0M4wnsOYKJjC6Ra5ia2aEJR4mfyzVe/LqIvkIPlE7g
uKCYNwaBjcwc01WDdHuNasv74hJMfLCI0XkhpqwBYUUA7boryM3aTNhIOmKS1xHC+z1MyRAtdypk
uulq07tXstOIN0pRdyD0trSNGvxqE7JeXMRRljM3RnO01sdePY9xa+wbPXa/UpitNzDgk5uM3SPL
RNb3MPYm56oz/BfdrnNiIzQSOOiY5ujkDFBK3+wM+Oe5j3yCgIkuinAXs1lA8e71cicRe6+GtnOC
aKZLWRvR+As6kwnkvkLoUk1aAodfzgHhFakT1Cio8eYYNj6kLCTTAca1cPq1ckJiLU2cHHD42NI9
6WneXhZJNHRBaca6ty31TCfUqx2HtaaXfGlzCDViUZR2Wcyxw5aL0tSOlB+i4fomvio0Q+1Cc3C/
+XpPoro+6Acvy1ycmhGWYdW26xxlaU5ZuJhYFtMR20WClaDWnZodhm/f4NNUeOq6WawdpWX1hUE8
TJBjO61RZyq5tZusvqtBxO1BxPcj+bWEjpCEZq6loTJW/Sjqv9OZnnZCpcaXWhqCoAL6NnNQWmNc
UxcA0om9ALFo5/SbrOhacxv1mo8msU70R3fwd7Vvgy8savIirIaElEKH/okBnCwwFdqBHQ3WhQE6
+BCZRXXnje5TkpM9oGjlk3zYq33WyfIyQQcCpMzZKebFnR3Rg143QjPuEeeZG5ZYmrpE+wZzTbwS
AnZxk4Br2VtMoPu2NtOzRFRUidi4Mx0izJcsh0e31podClMcDyLvz9oG27dIMuemZ6990zXdQJW4
do6tbf8a8YOcSVSmGLS8PuwAyGDSTAu3glBeRcZFmuFqc1THqdRM8mKt+dg+NlFYFN9rTymY5Kov
zzxcSJfzSM5o1YQ7N2swSMRzp3i1RZu5t63WsMOKnDTcGRpdB69KtYVYH3/RG9VwYPFlfkan2Q/3
bg+7hgaat/I1eltz41RHRaxfMGJz/smaqoyVh2WYdJ6RvN+YQwVaCj8Qw0AU42QPN0w9eIlZhOxd
rMuJfW/cdPsZa+0O1UHn0dEktKQVkC0zACWHEJ/VNqUZ8tAKocGZT7Vpnyo9PdJ/beHXDeLZ56BT
/bSqEDGU2Tp+d+wh719lpNo+Sp3C7VYWDvhHQn4lKc34Q++8vvYuiJpD9Nvl/S0nSmoFs+YOOx1J
QRB7IzE1Ku+YrCdrxrBPXuB4T7cX+6fXefEvsigZ0mkxmV8jxDyBatDlBvrk4wKyGjlscaxh8e4H
3SfVMSK22xk9b405Kgtq0U/fJB7udOtnpHcEjWOOV86geeKQ4fpu9k5ro78dUzDRR4yrN3k7g+Md
M79CjNk37iGmG30voM+QmF6oQ5eJ8VAi0Fipyks3uZt+lzUBwOu5BclrV76mkTwS1zdYBYZDShNq
5TcCNzfRXCsS3iNtlUeDsZ0tFWZoz5b8eg2P4spMpnSC0NxH1qZnuxNdxTz+aDVIx8OOwTF9ZZtx
hnmvLpKd2ZFiFjIy94LYKoXf8TZxYO5uhwFF8pqtGGbrVuYXQ0jKSMtMfd7FxIaisHsMQRgcmdWN
o1fM9mWfNAYwTNqmPqyELaqo8MJiFr+yh9LdmDjt2ANEyYNNckjgkuy5qSZEvj1HbFSywvruASZ4
ogeszqH19jdaqGe7Enl4KvL6TJ9Edm4j9H1oxlptZwkIEruy2pGlh//TNJtoyxwk1+i9SXIodIT0
mICGi6w1WagnX682VZKw0Z8ZzZ1LWLdVj7dzD0zLLnU2GklF8hNu7VB1R5sDJTkQdb8W8KqQbbPk
70az7s/0shfw2AlL2C7VjoNXOm0W8Mpo+xobPT7vcgSqzeW5aMIOUUJLA50F4/jRUZ4VAJYU+zTi
re3s1mQRn9VyqiT/Osz5wllrRNfhCNizoAx7kdel+0hSz/wr9TWXZCVdn68KncxuAIN+UPNpN37e
E3GGowIXUA2lcWy1zj+GKXtFzWkr/eh5ZcqC41k8LWzlTdLMt22T2uuW6BJ/lw/A1B236v2VZkVk
9CFDYQKLbD8SK1cY8aEj/AW+tzsChCBXIhjCPPlRV/O0KTpLbqc4sZrtUGhxu8XCLQiXss1lQHLM
PA7uAEFccrQ819rSPZsUESS1QwAFBKX2amlzfXOmzr6bhmlGJIahYKV3Klz1SWdNG50cW/ImOWAk
BLriaQOUq2frkfLfk4iy+tnOo3ZVoge+NQRpzTbAgDMKl8mhRH7JgFR5cd8NyvADpxytCflA5f+y
mYrudd39WUQjq24fsQmOTdWLgCfv29DAQvNpirwGy2AqxfeGButa4HZhx96SFtGMMd0j+s7yGM9m
dqYaSBjgUWj2ZrlHsneNk15L0gRJvmoR9o5WHGSJUazNFiOv1XS4ce1OPbG4FWcEKIrLbh7bBbBa
wQ9hzJBbM5T5nU+q4UUOqOy+cKYMpshYr3qSU7n73tHlsRyI7M22tZhGY4N8oKMCzxzPQqFn6Y8c
T8u2z7tEfJ86kb0AJobdH03uNyrJ40HaUu7SsqzO9MZP7I2LTI/s2CxLJtbiaLhpm9BFLBa7BaSC
3rDvZncg3UaabfnU9jx0jKUQIYZMJ2mF03TCIZDN1DGbaj3fznmLgafLiJI2a3z5S2ZrcpOanIk2
YWY6X3MjyruAmg3ZXOYswZysiJTK966ZzcY2bxVYS+kN9XlGbjp2rWkeBT76uHzJy6l+0bVifsBl
QZLCSHRkw2vEvpS7hwPwYrDKiQZxhuf8mGXTgKfXi59iB0kOm/lMh1PMjvMXmzPFQHVj7E9aoiUX
ptKjbi1sXrFRFMYz1Sk9WrX2EB3dRIRPdeHes37rrByDqn4AdCYCQJZ+bTOyJvWS0cA6DHG5ILRe
61t23vP/C12W31kX+vhs0DT3hlJ4L/GZOM1DknXIcU1SuGN85Fa1h+8x4yZMZH/QvLmGL6sP90mL
SSrB7s/+0Tfip056+SHNDRi16H2iF+xeFBZs7TUqnsAlag3ITMhc64RXPvWOSeZ6PBtU17TWpTKQ
TfQbkV8qQpf8VhD+MyYe/62Z1ClTxChXgEMYydfRyllgmo4wwxXIN2pRHhFWGLUb25CHUNEtDXDs
Nd/512z67Z6thpHl8hmsR3gslQwHjg5pJrMNZzd+iUSFCoAhqvV+m0sX7GuI92pjkbD84BlqDliZ
+Gu8k4LB6/cz75AoCBj8/XNItcsXXWonZlKIM4gAhygCR7DyU4fcxyS09cWAMjSs1ovPq9NlACnI
mPe5MscsCSgNyuqqiFJuBoLTGbA1KTNzccz9fnDJ95wGyk7Cldq8BS6wONpHkDwwRHzKM5M/yufS
IuJrLQFDjhjxQv5rpAU8e2rWevUgIOSaHsdfkT9g7OPxN6BP2n0bd6xCWppPfMBxqEV2oegS19/A
slKCKcKlg/q7lEP9iptkkvyTUtcAIHAOkzmBM0t6RrXxCzGke33Q9DFwyMMggSGs5bNmk10WoPfl
9v2u7QjJfvmoaRBYtoPSeQaOjPhyjhj5O3618CSUHZE3NNlzTclrwAY578E98JVaJfj9Lc+JyquU
ZXUF7oHnT6HNKI51UxfqGWkEP4mAFlQPOime4w3TZZTuFNLK7IJ0MZ5VzHE9uyim0UptOi9pl10a
TD3Fed9l3RMbf9U+lgTwNg+G0me5HSq3Wha0KMSVhcWtDhqPBKCLgq45iv6hsvNLlBh8KlwinXNG
GZDI2BIrQ8CSrsrLlETreN3zGUaiwePKp64lKNuhgQytgJCustskELNJiciRjK9MswMhPcgmgu9t
459SVnEO4bxdNc1oPSajZ3JKJSWqsI0tHt+5uCdAYXBW/9KJxKXcZtmrqiWfDzfVFJJURDVTXmGO
N6ozr1L28x+NlevfPYI/CalvVRlLrpZvWh4+OtQp+FOspRH8R+cgHSLT1xPBqDVJfyhHkeAwLXoH
5YLuNslWGF3RftL2Nd9dlH+76E5skI90ZU7l+mymgW2xeVo5riafqd71ehAyGn4CTe/WZjfbB2tS
Nf23Xisjzj1AMLYTpRYUl1l9kw8FwAO/123a9mVHFpRebCdR219rHPyASeKBo3E9Sxb7qRVlycGl
Bf2EOfjOrY146xu1ccCEYzRr30mbz9BwS7flj24MtxIVLAYSjEW6ufTw397TWTOlwfJBP5vKJmO7
as6iOEOqJezxuhms4UK4IN3SKqrv/+HTJB9HLHEClBOwTZ1iZGtetT4BtUVSmcnGMsudM6rG8c/Y
BipKpIWZfiZ0PFHJMoBgqhm0dXHoOIIEtRNdSFMmClEqZSQy7MLL2eoJK7eJWRxhU8hVHfreOfZ3
90qze3koPYIEqN/DftA7mFNbrV0S5uNYYPz7+Fa81assnwsL3aInpSFIw+20DVzWGKRrFnTSYkzQ
HEUxXqeEsWKk18Fv/yPJyu+Lof+hvrn4ZHif3j5xcCxOVSkDlM1rPnScSwFIafyHUkW6l8hUkKoA
t2dk+dz2t9eZ+jlNeaeIRNIV1XawMgnIiCruu4BSBmvDx/fwdCBzOSzRSA/pkNIH8E+UOOVkJCXz
UbWSrwtPMib0HqaJItDOC5eASWwYSxGKhYHK8swea/3xB8C5dvIu0etEQOfCDKSlimLypLOZDGYy
ZvSFyKVv6+4pVvmsbVLLah06kFp0xZ7DgqevIkm3IFbZMyLfSqPGUy+4MZcQ1XWHqg2+Pk3FSxJn
KmAGpestKaUZeVSCyKw0CFthYesZw54iW8v8QWrdkHDGmM15T8LdAJBNi7GchEzR+WrSkeDs8Tbh
x7W7lrn/d1vG7lsWWhoJyx6UtPTqyqQ2TfoIu9s0KLRRffUA1SRHLKeJeUknwpFrDTLPhI201dvr
fADOA+NtNOCoZxULKp0buoN1OrLotr3OL/bAesSwAkOcJqO+IOj8IeS/VY9RF7xsaB9rTGY3kT/x
U/guNlCIQWC0tpjxjN2g28tKnEKJCsy+4MNXmNR3LZE//CpPRC+RHGW4RWjvHYpGUQi2Wrc7h63p
/wJjw1LJPU7YA6BvrA9d64ThU+mDU1k1cRw/zk0735Cy1LKYmhYfwc5DulIm9ff8PGkkC3qOrDE/
byGUzfvYniacEbnFLrry4067G1NBCvNU4UfaKexQFCekSI11hc+dpHDh8XsEiQblxpzrkiARny1V
MDUxu6gMC4baUqcB0jJihgQ9a/OLQxVp7VlbjCzQxYSHYPd7P2LXmZ8cxsoiPzYRLaVURbCgvoeI
qRfH0R0KB95CTfm6Iwep3vSvv6FLLC7S0aBJ12Qu1/jgoyTx9/T2Xm+Cy5cm1pyr453mw87s8bHS
Fn2srmHdyGc8cy3NGzmGVJrJeoCs5j6ZomHUpDp9jkkb6suwbctiE0rkyDLUvBfEkxcKGAPLCnEx
l4ZjcYDMFYFoh9+7NFhyAC5B71grre6LtUVl85dRZebNFGUGFAG0sfYafMmcHzg2lZ8teyfaB2wJ
TBVsoZByoa53Tu1xPmotKQxIZQnEhDEAO+fe8B2ZpzwL00lg1PElHAYewceTxDK5/rncGkjfWWZd
ro/u5535zxw4H4beQL8795nfI+DL8bridHv98XWWyfXNddDCLYsdeAggJigu3k6+1FUt8IBVs7KE
5j4S3lP8THXR1Ps49e2FVOJycM1nHBzHcDaqL/jpw18ff4R3txi4/xJwQgsHZSti07cfYfYnUysL
QFxQdcbriqQNoqAq9wYxOaIIYU8/imjiHnx81dPt2hKytIBuMcJwr73TL04PLsaoSAWotLz0KAzO
N8xaS7s7L5tn3GD9f9R3pFFGP6u/7EpPF2+D74l+ApPl4gFECvr2exLnnI6kks8rsrT9q3EKB7mO
RvHTnxqmko+/3enwQaDNGmO8yg9Rpp3umUpEK6ig03oV+RxF4HmCHbuBGjqX3z6+0N8ens2dXAxS
+BVOnZ0xqd4gGVyiwecq+0aIelKvrDjnB35fkedEsNiP34KOj6/Lm38yck194fq6aPYEe1PY129v
J4seyeUhNCRKT/mVrit1mCy9qVYZvBK5AS/n/EjcbPxlg0f8YWPmRZWfeupFxSJpN5o31T/MKm3M
DVoV+0j+Nd18Gfr5jVv04kES3HDuj1Q3ASP16aNPM/qlSEy9XVeh58WrlOoeS20/UchMEjkQuNX3
L3niLZKdxCedm8FXrc3Bn16E3cN9h7BVp+fMzrSYcEl8G7Ct1bvZMMcztBmldz0aLsvVlDRR8qXy
vaJtgX7XyExXjuYWYue+nq87NgYagQ8hJ36dKJrwrKUm1v30zZZpSIXeLA9DNVsu7bSy1/YIbpi1
YyttO6SDcLtpVS/1A7+R/Lx8LS5pgnPFBXrr2bu2+onfEOUyKS/1tgpvQbwZtHHBxunFoXPC1Nso
r5Woh2CkceY1wc+vrDKuTBZOf76OcHEhK/EsxCpEO7Kjor94UfdArLfJbDGRlUOqXSn0AXfjayEo
jpp5Badm/pG25VJhS3z9StlFyxdBpkPNeWKTgGh23NnZwuMUJboeo+x/5bkgGhFXUMTCP3k63m2y
QPRzZadUrO0MqCJgrs7aV7KcqHCC9HlK4rJ0t1PR+ftxjsQXJZPh0fbYWaw9zbHlQavIfy4byCfB
FKdesil9T+2adJmZiGi09rSrPSdIqpAlcEqt1gq8ceib/2HuzHrjxror+l/yHDY4D0CSB5I1aJ4t
2y+EJcuceUlezr8+i3K+xCopqnQegqCBRhtqq6pY5L3nnrP32mcyXxCn1aN19ntPsOgOtqxrkZKf
/24KZWZayW91Mq5fledSE9Tkgi/73/8/kyA3PlNTJOvnAJlcE+2lnX+dLAHozyUFbQ8IzbMxe0jl
m8J85t5EZkP3yFSj5TuymPyMSG5R0gFVGrrmlLngMT1rO+KN7LZ4yJE7q0vfRxfQN6Ni25adbDao
QMoSLKyc4VRPOGlDC4GPEiA75Gb+LX9ZwCvrqDm6uN7ZpUvHGv+srdP+rhOV0ExzKJnArV8uaMDV
xWe3AtzzPP1f5wL/f1SOrge5/145evnSJS/tu8RfDGT/SMhx/kIsiTHEVrHHouNQ+clv/ajxF1/C
SppgucRZSrrRf6qXLeMva/0JfxF5M61+/T/1o5b6l2Nh/ODk7WqELPw9/eirsP6PIgO/Fbmw7npi
tdmTWK7fLtUaE5xpzjkly7pR7mdpgVjtOhVyGmg8GTp5R+BVbspuI1kAd5mpZiXatXbyrRGtiq5O
hG9no87gNfK+gQerHpsJ/mlgoQeijV4luU2LzYvuTQMTpFerQ1DNzrz946p/sIEf1Errx7C4GNSt
9MHQpB74F1R45cB4WrJ2s8XY1sbAgqrSLPSNuItCxijNrWCMsR9xFpyo1ExHTv8HUXerb403wNEI
6wOaWPXQ6zmbDcfhcXZZ5IvsvM3U/IJYdMZBXdNlEJ7JwfPJw4tOQSIpe6fP5xDP011hx/KkqoFX
LWBFDI/Tn4kBAyZ3c6V7k9yNQCPxf8j2xAAxZW6wwaMpqWrlgZhHJUiRHn/LermYFyZYKxvwUr5s
Lbav09+XulyGIx91lTX/WZeuHxVLNL0HJMDYKQ47MFXsqIOTN5Hfp6+cjsy7lJPKCWVZas/GSLtM
lyPEWhvdmesOgLqmrgxyZCRB4XrJI43q4ofTRozI1cnwJGMnkI80Yq3eUsIxy7jjPr87OMK/e8+4
q/FaUktjXHpXdI04/wpIeQb856a4ZJLwwvhr2SCkITBUz4ezUozRaedNd/pkLnunHFW/izvraYau
ezUYU1WEohIonhCF7KLWKepLLDv9mZlr4wNVo/scy3ruNgJ978zhsGweyOZhJc688RR1Xr8lOU69
BmK/zaLK3PE1Nlul7OywqqWxw6fWPOVEV1wAiWkfc92YfwnDU24brSxOndTrt1FU65c1UMHA5Py4
AcGYB1qby7N6ks4Veil3w4Zc3UEP836KaHlA4bl8gUhWPQp21S+KU9joenAc2HHRnAFf8lYx0nzN
TKqYqZMEqq+8nE7LJbMv67mWF2KpqquW+RdjmsF4NFo9Ore0ZULIlt86A5meUZeOeSig42zzthjv
EE2sQlMlOmlAI1ek5qG1c7AjXjiOco7FvjuJ5ZJeTpm8GgpvO7XWEnhgzLxe/QZlPtH9zHW7MJuU
KfYrBemfWXjqjZbOY+VP1YBqd7LisJzc7CJO4jq0B9jikSd4tm1Rz/6qX/Kx5z+6s+JtBxK3rhtH
0qhQ+1PAPhrjz1IcKelf4QZ/rqIcz/B+0LYyTTxvpn2w/AAETyfB9DYgnnZs0V6Qe4cKe2h2el23
v3o4OntCN5VQYTJyNap5ezHbzmOn6ArAtnygdzs1iq2FGvVsaBtxVTDgSPfD+vTrTinDmVja8yNP
xaGKn3fNERrQgL3GlhFi8nbtr9wBNpBAEFLWihoy+3Bp7azgCnQl+4k7CIjb8KIxLdgVqC43ajzL
0CvS6Nvnb+RwQVnfh4nJz+IYZuPMX48Tf8wEJkMRyQIzLRimoblnmBuHGUDiMOlnbau3DaUUDe5j
39n7V2WzcEDRIMnRsDEenPlUzY51pR/JIUDJMRBVMDZfTaeNn5kKAwm3y7gadxaw7AdSZr0dB5ES
wdhEgfZtaFD7wvU2vzW9lOcKFadPK8I9sxv8BzTNjlku6WYcLGDouagIPAwodJoZZ1BF/HmN2hEd
Yqq0tp8irwqs3rnizT8lc20Yfs5heeclbqi1SJ6Z4FBadoN9NiR6DDSrQJMpZaoFSqX/qE2sARb6
s0uEnM6GZCI6V1ahhbD326fKUPapItLTYYA5WljVo8E0PDCZXwQUx9EdzYLyxG5KPE2F+UBDdNRC
0prnHfELkNLj2r0DPOqFYow5Kmgj5MyEZt4l1b82YrGgKtWQ6O882lRToiPyMEvaWbMLJLQZ+kep
GwOk6MS7tjRG120fqXRYItvdLuqSfE89Zz4VmN5J4sxaHBdxtM3jvF0ChJ/WljaWfQepR90rTRLt
sIBwzkjtduPhZIBtnpjf6LWCDFwKfvmSafZXhu8L/BaRZb6JTeOcyY+pBI4tT9tRb68tq5E3nVIN
P804RbBULvmlSqAfVghzWE7LpJ+QDdQ6MF2hYOWcGuMisfQbIbNxV+tG/dWOGhHEsAAvLWItrpXM
0E/jqIL1TPF3MmXk+EwCcz0gTAbpeZmcSrtdTtvCHnal4cVXZT2sOEk1rtEbj0It/NqxxB4fpfkk
G1vbdLG9uOjnEU1amTGIbW/U6a6qDc7frgHU0FTkfpLuvHHTPI3CqmrrH+hGa3RvXeCqS3ZSxml/
Oacjod5pNJ3TLTxx7RS9W2R91VXsNEaTfLHjTPFRmHA6GtILEgt6vyn1tTdUyctCscS5uchul1uL
91Sy2+xgtCDHHTCWF+EU1/AxBwJmFuzLF53bPixzEV1I0blX7gDEdMir4sKBYB5ETFh30lGvOeh8
T5Dl3c7tgsQhw7ju18MAEaop7A2mjpZbXt9l2kK8WBZ9jXND3Iyj7V7R4278kVroIWpm7QtltH4i
SKI5U+P8xDCQi2tzwhHezef7kuhT6CN1fYuuJD+bKncO6sx+rHCLcio1x+vWrufrwVMIwKlcc7+U
lLNg4Xfwrceg7jsX0jK6W95bXzJdQj/NHeZJeg3VGMZy6r7zHY53hdV9j+oiPaX/o18PQ2qdW6UU
p2xzztcmt3AQEH66tcFhhmVMHxy7zsuszMoOCcCELnYyBsfPqkKH/eRJpMhTFKCjTH2cGS/C7HQs
gqWTbqecBPF60O6jak7JY1kaXPZUp1vCIJQbctHam1Fb8qdKxBf0AqZNa7bimVpMRUJIc2jbu7Z7
aoAduzURVWKHafsvVaPfZQzgT0tkJg1mH9QbOtK+zQJi3mIok5DC0VvzvuALuKyUxPyhseg/IuMq
94K158EtXsN7dPGVUjXZLEZGFhI6KCrjXCGsF0sSKPixwLFTyTQZt1YDARm4u6a3fu4l0VelQ1uW
Z1n60jotqS9dUlYXqVTAvoKxP8EqoO+4x5onZWqe8Xq4AdxiN1CceUYV7Nk7LY/nMyeOu7O0SJcr
iRDkzLEm1Xed5dFI7V+CJ36b2XLH1uhtYxXAkJZlxLXg9Cm9iTSQgjl+jynwB5w+JgiFHqh41fdU
M7nzxSHkMmUqB9qU+ojehaP3jRFOnlWElllozTZVcpCojYif51z0G0SVqEroDggoycOy6+Nm8FtL
RuTYdxFmZPRpaylwSVgogxmZj8rl2AzVXYKJjmUB/equoHagvlbjfbT0tGWByfqD1pFMTDbL09zH
7llTi+oCDUZeB26BZLMbpuJnSusRJelSPrpVjIagtc2nPpr7O6YiLPyziS2PQYA3MEHOgITueaC1
S3pk3mZ0EHcRnOwoKza5ruzTYapAoeYObZe4QghJa25a9b8E2sBtt03xbW7QcYWzPbanGusYUj1T
V3gC1me/rmsJ4D6d9mqklldpkevZprZI1NsQJaiTOTVV+vSQ2hanOxW5BMkb/TpWMlQNHdMitKsh
kzBqX18J4Yl9gQQnBj6/PgbzqrMpm1m1/J6cONJ8nHnUb9oUZ8bPnlESmj9bvRxEBCJfoHwhFAe7
wjmF+owavPE2KI3cUF0sNmAc6ika2366HqtZugHtwnSXTYt2yZTPDZcWO0hmsfgysAGeNE7adF05
QmchjtrEYsIWt/VWIs4wSFpJmzFUGUZpZ1BDCu7XruTqqnm6G9Mq3U2l656zj3tfePGiuVVzYHhP
0VTFxrVpN0yxTYqRnCoYds02bSO6bLHmEgAgkrL7OdTqGhYgtcs6Q+f7+lYBDZgn9TqCm2E+3tdq
2e6tqtAuS7wMe62NtUtAqaPvYe4wOLy1bjiv3N+IXeZcKytpw9rm06fT6G1KM59vsaHgwnMJmnkg
VpZGHEwnSiBDDNN1Z62jsc6xB4LkgNwki1AK1L+a+SOD5Bn72jSTiWjS/NO2GQdK6Y/5mO4A0vKL
1Kpo93JqPdSzEjS3YRTf6APzPoYcvZ6jtvU3D+MYKhvh1rd67SG4IUOhw2szZNywIjFP+rTng8hq
4duQdYYrW1ccm9FbXTO6yDLGtxjFp+ui5UTUF2uC0IwVdN9K3boS1IkV4GiPJicuJUGWpTproYPk
4AvuLS4d3GxUM60uf5qC7HEQLCvCcnEhsjMTsn4UkaY+at4gIVFq0wSjUpjDdUZL5NfiKtkF40R3
a+mkRQgSsP0+WTnd5WndRk0b9MjhryuAd5uKwWo4OuYoNjki561H+MdGDvO8TdTqRm0X80eBCfPC
mltUepW2kQTs3Xh4RU9jZRkvET4zNpFEDdBHdKJ7o8jbCXK59SySTjP8kdPUKZDveQ+WP79yMNTe
9IVuXize2lcvqtVVbLSnIzrzzUg0BCc16RFoQSWxJaLFedJkU7D61KPYN7Koz7RuhsUZpcVP6VB1
NPouT1QvOzdmRnRW3Zd7TXOqX9Usposy6tT7OklAIyNnIxnB7lrsm1VT998I/15LlVpLCEXT6qsa
KQBO0rKh6bkY1bxrG2NPV8XkxnNqLASVWAo07QnxNUZvpEDa2aadDudHVpgeLWkI71xtLcL9UNta
tFenyjnLpTK9MHCSoVno2kmLfuxUywbtNluFYIHk5L8X5hJfmDlPNtDi+Uukm4/UmHdOEt+0eCIC
panpNM+qtiv67pbByOBbxryl+dM+xWsET+eQop5wx1/VeDIJ3SqVG2Vk0D+hw9/Ni3KD28sLvISz
JP3ueSONqOe12Og73ZquYmyDZ0Jk4kqWy7Sni+B+N5JKvy47j6yBMTeustitNvhQtI1mpWSvzG18
IYs8ulwtkDdw7LKHQTEeazJ49oZ0xSXxaD8IbBVfWqsm4EtJas9H/UtCx9yley+SX2LR2N/6SfEC
acbtTzrKabgsruQ+6FoCamwyN3Ra4jtdqbdMzYFkZ1130yWVik5HuLQIUZHsRK+bfPvGz7SyHjx9
vlg68McwXzf/nBLhMSLytnwsZJccXmJcxmaxoRJ9qCg701m9UvOBjJGJE5uhtU/S7m7d3nrWc+2x
GljTG7W+BSJylyvZfULoQJynP/AlPbyeVf/P4AiMJJ9pQ7RpnHT/tnsRlz/KF/kvbxrf//b2j/L3
nxlkruyMN3/YVB1a55v+pZ1vXyRc/H+QBNb/83/6w/+gcdzP9cu//tOz6IlA5LcRTFb9ieMAivnH
of4dxeNStOOP+d1f+I1QMLS/NEvVyKQE4EynZBWo/W6Bm38xWXbJYtZ1i5+4Bn3uCvlH8q//5PCX
HMRl9OzAInKY4S+tMj1+ZDl/eaiDaIwzZIRaC5XxHx/8P1rFXLP/dvb7tg9AR1CFcAv651VGR3ju
wck6sjUpxk4sIfpa9dkGAncNpx27ArI6elBd2ZXnzeSNR9qob2ek68vaa+49QyBYsR4opbcH+sUA
ZKCDh2K1UaoHSh20pkhvT/74Fj7oi78Oef+rM/X7ZQDbOgaXEeXlIW+cBASFWIiYvAnExI+aNJU7
a1awYJAvT48ptfR7ktkcwp/UzuVAVHbmXdHVuLWGRpYDZQS4rh0pny7hzdL2Vqs40rNN2+vxs/p6
hSAZzFj1pqnTA9xURe6XVYoVslJL7SKdC9wiJI2LZcNZR522zjgk9zmdCk7chKMBEtBB2gYYIwil
JhXTzAOHJlPhD8DLo7VT2P9EdlSmzGsF2X/rzPhHlizZPQmPuhlw1M7js5EkvLukTbCGNgm+vM5N
iRXrSBgRPtx96fnIjnP2LNsqh9OIo+GdURAT4msRHWe+ZdUrETgYRblbXAIx94upqTYLca6dttLJ
TcCtE0rvcsiZoGlpEZ+gaUnFRqvH9lJBoyY3WWGRN1rGXWwG/1wVNcEQUWtT3jXmNeEP9D7KZhRn
+TI15BB1CVcqVZGDhSryoin8/Jtfb9uDL96lR8/jgb7K8A6FbIM6C0NLFQKxDGFsCIjWSB9pm7Ax
OWGnauocudNe2UkHL7jqUJl/rLebefgcJa6A5ZD3esgpr+rCitAD55xB0ZBsLDyxV5LDWbPpMMLe
ekOnoH+ghkt2XY8VK+iNVbnVpEgYwyqfs6+W1SdPxhJjzFPtfhz3DjCNX/nsdulWwYO/baGNDL5a
D/rtIF04hl5CCUUOoiTEYhqRwGJdiIJRizDbK1EmcJ0WZFeuSVvJSUFLHe+gs3DiNDzESewpQvki
B4l5SCs9ECZN07WneQn1gbTDmaBRIlLT70slsmPjiQ++KvI6aBzb/BuC0IHKxps14ZZMLcKSCNJN
UphIuYtJ2eogK/Zp7WlHAC6vrc3DrwqxC4glzqmgAr23a4/GKc2iA6aFcWQ4T6Wg1ZBABwwU5uOX
2IEYwBRxljN8TuN7zkMxjgZGaPSPvPpLbOQVc0GLBo7VIj3HtIGrnWHmWOwIWGm+GtHiJIFXCnVL
DHazYXJWHbm59ferJ0Bs5jgawQAOwIuDSxajqCQylri3EpNdFspYpmdlVVB/9gR2kPvezdF1kSIs
31ipSsIk9GoGJCn9NcmhRZZTWEERrcMs0nKC7qhEJl8IYJ8MK4Ffgr2U2JEsOjpnxFC5I2P7qMdt
wgzkqkwn7JudK+EsI4miFfX5o7su/W+/ntV4AIkadRk80kMQsA2UVoNtb4U1H/2ii9Rqk1t9tceu
qB65kAf07XV/QLMM8BYNHcBIxDpvb4Wct9HSw1Q4E6lKHyb5tEQkDpIXGFiSjmnQg4L4aSVG/b1Z
Ugjstjl6BHZBhzuyIb7fh6FmIhdiEs2W+Don/7PDLYbFJf9AiaH4EGccc/iiJaysaybHIX8gfTTA
y3mMEvm6Ab692B58fcbGEDOZQLzivf4YPnQVPrwSvMgGbQ2YoY6YT0Z0mAgvjUhp14i/Mc9Di3N4
IBwQ3/QpEw8vI+2686JpsST2ek+oDfKlRUM/BqDIbz0xOPjpY+uKJOrM9Ul4QazUKxVBj0xC1sRK
PaKILnOcgAM2SWa6QO/PjDQuDB+tc8mr9dpw1bv5AMhCsmudtsLAqZ+wDPm4D7Nl46izTciUk/ar
mExRyEdDV/0F0jquOFNRaAwWi6NiW5v7dK+VEZ2+sYjrkzjWIFyUpHfQXQYNzrllXnbSq0zmHr03
ET1W42c9clu/W+ZQva3DplVqgB7NPCi0iLyNIw/V7IbsVu8l7Zps30CnOZuyJNqquXlsKvfx64Fs
AX6Lh/UwNgSuAmWnXYKNkCSPInfDp2A3nhIMVmdikC3IKfqbDy6TrJXuqMGUgzt3KKYgkDm2OQ4X
dPWmksc1IUdGJvOZYubj/ecvpb0dCPHgrq+15nagAPkgfKXUCily6pCNNk7j+UQK6a43sxmNXd93
jzVulT5MFYtmfhXVd/AXXMnIinBoPx16/deRd/NuPebdaKweVOtouJjjvF1GusRmOt3WwCkgg3Yn
Bae7S0DRdKatIT+vY4AoghTCn5Pbd0FqtfIBtru7WTqifYxZi89Fmza7KoL1fOSdvRX0/75OyGt4
b0BZWekOxnyKZkUYxax8g2ssyncyF9qNq8EH4kzZwW0gYwmrHaTbpQrGBmZ3QKZ8+X1R2hRMTe0t
dhDNkdZudIseddDQtr9Wk7R290xhVg5QoRTdWTE7Srv7/K2/2wY0AoJYlzBKGXg2X5fuP1amaGqW
zAC1FeYK8ZI1WYpnPMPqrYrP9m9vA7wW4XNMQlkhKBcPBth2J5FaT7FCsLKUD4raVvvMjMsfM1Ov
S9fs4u+Jvdgnddkv20Hq7lNaCfPIPPqD53U9H3ITrZlF1iGwl5T4aSBdE+AbOy5DDNUU971dZjvL
Bq3gL8BikmPCkLXSebP6rwsvNm0uL+4Wntu39y166iZXaAMCS0oYOnXkgmch0XTAFjFtlw9gl7qr
OCqwiRWA3wIPmdQKQOVbC0RVTrpPrrpjh3FP0GU4FnOznXvi2YPaSJ2HbOkXDg61SssFGXW9/fwG
OfBCvd7bq02GstuybdxQB1WQoDmwrjhOiIEP83C6EAUf2NFK9RgjO+shZtTO6LO/mAOmihSYvqoa
g8YBrbSf6eUo5dZRR6P1aw9v9JG356wX7+DiUpyxPPFLsaXp6w3+xw1s1jF62XpwYL/lS3Q6tu2s
hDme2qsxGlPdR83oXltmZdXhgB/0bOzJaqQWMwCxTZlLbnEy4kP358QDqwBNKPMtiBZtSI8oK0iE
TpQRrGhbXxazTGUw5lX7okxaxwapGGIKO32xmN9wchg2qieLwpcenfsHI26nKez7JLmHGlXjbucV
hm8jKo7kIl1sDgmpleWXEZCh+152+rNZusUvFFXoKRvq+J5SBK+J39eloW8L1SPIVNYKie/k97pX
s+YtdxGhMi/w0FJ5YdFbJXfRITjEJ1yd2TMD1wbNQGtUrDdG2l4THhkhn3OGW+KYEjuosFvvYShy
fF0IfPuW1or9E+yGfNGYuakbVU2k4ztLX/zAo1QLf5YVWxvknI5wPrxx3MydO9s+ghxD2TlESX8l
WNm8tc2+P0ZQ/uDJXdWDeLfXFo91GCMVx4Zl0i1RVuu5vEgjhGmWUqH/SsgzZOBzLBDsfdXK2ZtY
BbwRq9iOtevtndXVJNSnM1ioIbLaOyabcMygNGxBZejbpTWxpMSwvrccQeWzhQBhm2iY3D9//D5Y
OzCIodyEJqxx1l6vyh+3N9WMmSl2q4S0EUzc4MiJ22qwTnRMraFGJs+EbPlWkxaiJJkkR5bsd+Uy
l2DdaCkE2NyMV9z0H6/uMs7wch0mYzuWaYB3SoRRpS3PHeIPevLziQHV+sgKzZPx/pG2kZ0iLuAf
/uNgvbRaRfFYNRTEix6YLt1ECUj+W9UwtWgXgi99jlY90TZMcYc9vnK7BB9gtvdDViL0cCfIgru5
UonQdDPylTtBiRaWtjuZG+Cf5r3CCCALu2VSn0ReZCoasFnKvbWszXrCIlkDcEODLWjL3JuYGyX2
noub6kFkeelt3hCZi5fAq5SgKV1gmB4x7xzkSqxbYQObwfKbRJP3GjLqHLrT5F6NsSIfROOaaAK7
8obUh+xaIpRQcTBlNOk7xtLariaFE4beUCc7R1mWnxarJ4B/awRs0SvJU18Y4NG0fEoMVHYZlTSw
DdLnCaPVV9nQUlxg8mJfQ4TRYJ9cweehueCa9x1vWbzTYUzG73AdFPrbpal+j4CqqmGq5yD5mkSM
T2oTQX8hfNe9hX059f5E2C6X0K7720VqsLwmQ6BzBVbt+XojU2BiQDA5otZo53rDTi+caXShDGa5
AZ0YndCVkH2TBTZglhbDCwYgfyyqnmbZjODARy2gpEFDzBGYvCFCGGP3RnHuirbtg5zh79cUJ+BP
PH9ghlCY2Zc5ya9frWEcRw40ontRh6k0/X6VxzObtH5puUtkPZrk8hr9hf1Q98K7bs2+uZPQkL7A
Mypr3+wi8KCQ7KDRsPObrj/qCu5BZGrxI1L3HJkDBC5m14iMsWvT6qJdmYr2EXgGjtG002wLPtii
SDiVlXufVSRLoPeplQvTWgk72kLVFcLkVHd1mXn5qW0TWr3PRJldASQd8UwklXZiukIQTJmvvcp4
HOP+x+cryPt1k7xd3GQaUGu0tIdVs5vS2dK8ygnnAT0EO6MNy0zMl1Zi0tryxvHICez907sq0NHB
cg6jKWgcrFhlIkC5KiUbcgnyDmfvco0r3riRmnYspeD9R8OeTFFCe4ZKjrbg28WxHIrcEikU3TZv
3S/QOfJLl4CVIG4RRdKf845Ucu8/GuMF2o/Iv5knUOi/fT1tMHpGaxLlGRrkwIWWdkr8BSylyj4W
FvbR7sM+R82oM7aAK3CwCAJ0VXJhZV4INB9M2lR41kU1ucrJmM3axkk782ExYwkAakzHM6paeTPm
a3z953fPBzsAkncursqQhDPnwSZoCNNazGzwGBdPCDZlq40gjnJF0rRJuoEw8q6vIHM0czz8L14a
ErtBBxHbP2/h7dV2W9gt5OJFYTLn5Smu1X4r6f2dTChTTpdyxqOoTPmR89AHJzkXeS1+NpWu5bvz
kNLK0RJTwS016ca4S5ghsPFhOQDA3FhsBl7d2lfl0HuB5nXpkb3vgxua+5nPyhvgTbzujH/st7qw
NZTFAqAhmtLntO1QfnGByX3P0BL0tay/ff71/nbXH9TPTKZUOglgM2AsHNzTyHDLNF+aCB60nadb
IJnqDyK5JNKSdmnn/eDNkxvaQKSq0JsguWzhOVv2zQBwuQs9U9C4y2fhBEj1xI+FIxeoOVtFFu2q
6wJeKSl7IBnDMSlquDnSII6X5NqJ2uypgtQKgIoWKQQntqkwdbv4a0q1LzYjQ+DYF+PktFvhNfZX
1dFX2bA7sdONagZWmNA0+6KkSofYhPvwUXjdCJmItclgwNxlsz/WGCpAJpXx2eDQkdmsfAtUJ2nU
nWqNgX9P9nHByjxmaKcVTUyIyUf6dCntnudKEpqxGVJ9/A7/02V+FpEaPvLxOz5Qwn7nebr44aCS
Bxijk3AeKrIAQIQSn+1tItQakBe+CkHAtbsq+GdoJEkCBs9L3QjssLHk/ertVe4RdtUxngs8mwGQ
x4hBQp8oP9hBSPCoE+xvvpwW3fTbOV86v1aJ+GWIkXQvhNhbt62hZb8oZDH3jU0cx3dppnZZOCZR
/QtjGxnVkK76OSyEMd7ZJC0pG1QicxPA/SJ2o0zyfvJLzPIGQtMyVYIM5FZ8Xo+qelNGBCeFStTL
/UiPkFYFrUKOg22eFLCsHfnipRqCNFVMKtlqytq+NOcOiDDVxWnUGDp4DFSquT8skc7MrjHq5nEq
mvGZlSczfQc7G5QrKHwnRk3NwsEKLSaiHQNfsj4J8yerTs+9ZDKY36lClMWVMScDuINa2nEYdTW/
pUyj1jxn/rNoJxpAUDsAJBbp4BQFgCQEMHmzUTtkUXxO07UCoad8ZpgKw/exLMoKMSjKID+Zeufr
lCo2AqJ0jUuAssMVYmctrEBTK/NmMFpUEaANp6c0hqeFaVCbntVksp7BE5QA7UzF+0VxZjmgRgEm
7FK3d9I9qYlWc5rS5lF8W7jil7EsE/pNug/nGIaTIUD5RaXfVhFS3Wox52+DLqez2lIraK7pihNB
apQ9dm5lPmtLhP4/ayDZkT8+MebzGgF2UgcA3m3ROptL6CiI2xHLWEu8meZB2TRWOxshImy0lYhF
4y5g3CkW5GWasjJEo1GGLQxTK/TyqrrnnRQ4WNOkKAIwmpNxoqkgJ85aiOf6Foh6/PcPHMBTMfXC
6KBjjlH67Zo/Z+iCCkyYYdpWtEeaDkZHUDNnxWkL6O5ExiLZ5QLIyufr4AfHLMJhIJBgOdIcHMVv
Xzcu0Ge689qaooJiWpc4Fo4Sc9qJTjDZsxgWOI093ajlsIbQCxr1n7+BD0oLEAMaqXq0OKkwDt6A
06lZp6BQDavUqk6tQWgXMTxflPjJ989f6f2OzqHOMWD5UMQwDFx//sce09WdjJ3JdMl3xQHvd7Bt
Nlo6xj8Va2l3Vo34cZhj68hm/v7zUYViK9IYAGn4xA8+n2ikMNXecUJgYMsJW8NM62ASN4sLKO7z
D/h+C+el1tKJjCHUG4djuxkIrdoMNKz0RRUX8FCmUF+x+11nIDkruaIU3nb/VWbFkd30gw9pUCOZ
9ooWcPDdv720qB9jLWtVLq09InAUSOqXxHS/LFzQIydz7X0zHDUTFSKQAopEunNvX8sCyaj2ZueF
SlfEw7d6TiEJDl08M6MuuhenxWm8SyvHXoKWc3JIWRGNG943xG8c4kobgD4DrTEngMtP8qRqj5w7
PrgY9DxJiWOACr7pEHfgCAg+QCeicMyz8ULX8mVfFUoXmoTMHPnGP7ilTfyYLnmHaHZIYnt7LZLM
AhCymFEI3Gv0dQWtKrJnQu8bhMxVpw8bftAZR27p92uGhnNvddaCrzCZqb99VdzPxTIrphcazLvi
Xenq9LMxqmucpxUTVoiriBPGvRqrrN6pN3B70mOBuB9dZI4/zJi4GwgbXX/+x8PMsADWTa1GoZo1
5a+KZso3dZ7RPawouJvPn6sPrjKD8BVH4nG+40F++1otbT/TzoUbJmIGMJtMXgNhjcU622omOeop
QrgvVhc1R4riD16X9jJrFSg31o5DDlUdW2Yzzbobtl4mNp2tZr+gG8QVXSCAxjCNul3apcvfP+yx
D4H+eh2Po0w7OMdOdqTYDfNTNk3YFztn5ral1qrEBgxcd0Qt8cGaxSek2UbJSkj6O16H6iiy5kHZ
ZDTWN9CQXLQnpuNuBpJrf84zGZ6GhTDXt71WSTeff7Ef3EQOnlVieNegUDoob79YJx8SDQFGsoln
N76rBtmf0N1XL5QCrfLnL/XBd8kxnX3OxMRI7vzBS+Wum6N/Qq2jLbPQzg2zVjZRAQh8U9JIrjYl
yS3ohWV0ZIV4/xF1Pp5F9xgFgsre8PYjNmjPXYuw440mDeeXozbiUXVdArejwdp//hHfL8xvX+rg
IxojXmwAX0yEMXboQVFmCu0dxFdHHov197w9uEGa0AksW9ErrEIHmw1tyl5XsznfZFVSnYPtk1cV
E69zpVoQtyEy237+uQ4s2WsPGBoS4j5YP4AfiDd+ew0JD8kyvc2LjTc0iGRFVnp4IQgmMeuNs5j1
ZZS2413jJd60dRFZ3mDrrx8ZrrW7iMEPLjlFU7ItdGcDiqqRVZZfEosX1nORneDCYHz7+Ttek9ne
XSKX/ZGj/Gtg+fpV/bE6cuRB7esiYU+GFpiJaOPiIRnxEF019NkYzkZQunGCmV63Gaksf/VOCcZY
aUv874NXVPkOCJzzVUXA04Wd+HfOzqvHbWMNw7+IAHu5FUlJW7zr7rVviDi22Xvnrz/P7LlZUYQI
J8gJAuTAoxlO+cpbcFlw1bq0fjSId0knLYWsOORa9ENW2/rDBFYISf60yEcckfLhS74gmePluY4y
s6obuUr9ELGjQ6XCAd95jDY2OEVsyuZsPoQWhMzD26kqyMOQC0UYKUxqDFkzt5/wO8QhTlc/317V
jcgDII/g0qJnBJ51HV8l/WzllpSGvkbBGFHrFslPbbDfd3aiPVHLXt6Xcj1+7EmZnvQSGEtqxEFL
flfNrpUq2NcnRQ7mNUA/1rv92zY+OEIT6GYRYgIRXKsGLBUEqQr1OKDgTXFqonw5OhWsvmZIlmel
I/KMDXwBbg/6CjpcnUTdUQREwiH8Awx5ufZ2PMzYRjiSp2DQgyIlvKJ3sZwttVcVI7QvBOBrHdHe
VNGOWTqr1mcD09xfqtzXzjuk+Secah00XcEAAEdHPbi2XtCBjPNT3puhc7r9c6/DFpIrrg5RxJQB
rKirX4stcNiX1DggTCS+3gmp3aaeMlxChiC273E5Gw4Kdg6trxdO8kRu6Py+/RM2rkh+AnVFsNj8
/brD3pxLnng7tZUQzOYS5cemkIbfkPiWb7dH2bggLQJPDFFFPomb7eVEa3hTercEqOiHC5rW2ahI
PgrUsWdZfScROJDt3x7x+mgIiJutU0/DR8hCw+JyyHyu1LJuEAqX+7kMyZyr7LOxWPU7ENLBEQa6
8h6PEueEDD8yJRTcmoMdGrBt29RqPo1RKD92C2rgsUIf6/Zvu/rsKodVIVUA70HAqmqXP61Oenmo
G9PwEWOhdNQT+78sBbwNX261WjmVUw2Fm0Aj/DNBRw08NcehbudHXJ1PfgRQYdWWCasckt3LHzGH
OLbl5YCIxFSMwODy5Q44NWCdTgoO+TCn92EyJP7tmb+aFV+cT9JBuoicTI3Mmm7q5agd1pnQzZPA
71u9pY6m60t9JG7FaQ0meIpaNO4+2jHEfe+jmgbRb9CW7b8m3kU/xzaoqLZpdv1nnpaa612TnOAQ
2zYFL8Et/kct5UoG27YgKT/h8PTHGoHIc99njX0Mk2D4MA5684EgNgYqnsx4WxU5yGYXkrt9smME
HQ/ZpE0/DRPdfr/tQuV9NuDe7eJVEy53mGlbqquHs4FouGlgR8fvjN4TKQ/GfWZhm7MTv2x8I2Fg
S8OZWigh6fob6dJQVxruDrGVVF6BOPdzh1jEEY2DB/K36EhG7extjKsbgUCG2rOi8T9FvC6Xn2hu
J1zryqr1UTJuzyVVY1hTkwWu5PZeWMfZQNQp6oMPdIAGymQyl+MQ2dR5Ycy9WxNjHyWtQUAAAYfP
+NxJ+MEX1bniuFKS7vaC7PUM/z8yWSITdBCFWG1ClSnKGswDN9NM6RykBWByLdrDt161jV6HUTnh
1FkAOuni6765WuuqG6VF13sXa8T83mzS95ZVj/5oh5JPMzn4OA58POiFzjms9OIgWYVzd3uNxXP3
9ri9/gQKukSKPMKkjJc/wZk1vaW737uzbEaeHtq6J9lYjEwjTm7/YShd5Eu8vGAhV7NtQyqqBtJp
ruzMNm5pWepRUqdFoep7bc31sXidFZcWmT7pNvrLl7Oy5TCLFo2FdSor8OPBojOH9MUJChZAHbA9
oHKwALk9v6vQ4v+jkpPRm0EoeR1zg6hE6KNAd3noQ0AnuZX6IepqT3apqGd5sdC4gulZHwE6CM2d
knItFInhMZCz8aip6EMMEjmrZ4V95Gddantorc572dX22gh5cC72a2WaurHDJMwUThXqU889/jpu
j5zJ/bBYySeclRzPnEx5555aP2ivS0OyjHQ0XwMs9+UH0ZUMA4KCbQa0fLizurT5Dkl2ficvSwI/
P0+RCwj64DFpmsED8aFqO5tva9acMj6O6Koba/LLlHRo9QiVak2a7FPW2tNDEzrUffQYYocUae6i
StlO1rd1jYh9gIQ1MQZ78XLWcae2akmNAHwxChehhIRUj7DV6fa+2zrCXMPcw+Im4aG+HGXS1WoE
7Afxu0ZGUKmK4l+8DH4HSd093B7pVUB3fVtQdQAeRzohXufLoXoE4MJ4wd+tQrkS6sMoPcPseTHN
rnhSpbDw21lXPTmUZjegC3c/UFYlQ6v1xwKexffbv2Zz3sSlhAt8VhrAlz+mBB4zpKp4HoygO2qd
9HPI9OGzEQ/l/e2RNjYPTxCEf/IoYsV1vb9oAe5bctC5+F8B1WsJEO8KjJ6o+KfO8hyDw//QBWXw
+/awGxOkz8ErS9oGOMNeTXDBNnkoF6BBGP10P5RAmNUanfk85VP4t/UCPieBBP8QPQ3Y/Ku3Nkoi
2m86X3bBo+JYVdH0JdKX0dXU0cTfoIksD/UMfIzGrsWyq14C+5jGVn2nT05xogc84xNVJAkuXXrv
3DmxNeKCKJWSPxrkK3+/5R240sDdNHIj+uGXn77KFGgWUI3dONJNP3MiqMlJkDyaQ6P8l6G4LwQZ
hCtzfYYnaS4hTFYsTK0iKoIu+c8IZOEDDlPWzjbbuC5ISynDvwoCXyV7TRxLiCeXhAPgy05Oa+a+
EnTq59u7ap1piS8tQNXE9Vg1aKb472+DjnnM9KzHCK2TVVBMxZg7j/A79e+I8tlPiZQ2f24PuLWN
BSlXoaIH7HPdaNFnSGFQDzk9cE/OCOd/VrBwOccxXn23R9qcGg1B0jkSl6uGJFLGYLFHRgqMheCw
dgakboBB15mM4xOlt51X7Ypy8bqWlHFoIcFYprR/uZa0Y0LVqlnLIldRP4zk6NsEEByhHDSpCUyt
mAwuk1/k3tAeUyiXT0jGJme0HHt5Z+5bqwxtGLIFLVHEGFefta3HZkAxo3P5l/o5C3J4nrgrR9B3
kr+tX4lpU4HVic11sdar4zeQFaCdyzpXeRjlboPC4n1bAjIBW5xOH29/VPGHrd4cwUJzIEZjw4BU
9uUaT1KTSQhAdC5V7+U79lLpS41y8YcyitPOG81lLg4qhmg7r8vWYQQWRyfD4tqn4n45rG61/MmG
3mHoFcxHo0spCfQQGG9PbiMuchwNFjahN+BlefV2a3FvmXHDKAlwGA/isYzP1gCoYs4N1w6V9BEH
5/hxLNPew497j4C1PTyNPZvbBh9Ksane3AVSOElBUJrcBTlqDMVkVId0wBdeW7rubrG65b4ztO6E
yhElGEkPds7P9aelPi0aYkiSa9YV0w6uKPZ7OvqvqbIs3/Hztf2gs0D7lngU0BYLLKQdhtKSd67A
67NCtsPftCCJyig4XU67sPFKAdozumXK4Ky1/B6JNdy+OKq3v+9VkYmCFlUtGp2kzIQO8irwnSXK
BUkLXGQogsbwR9mW3iuxDr4mmpv0O8ggFcdbS/oxLUkBuS9S7x0smx9QQcteKmWQHgfkLz8VclDu
bL2txad9ZMoiHaM7tTrEvWYVWmqhJWKgF4Zvp/D0aAYLfTak+RAcL8D2xHi87WRJ11uOw4xhJJtO
3CDr4kEHctHSG4vUzIFKjamKPSP32prtd+zHFDxVAuw5tKEafkRLtYRUq8Hd7NyV1+8Ev8GE4cOF
CbphTa9e8rayJqse3KgEe9rK2fAUh131Vc3M6DMmBHuV7q39xgVGBR4OGzCO1SaA/FxiGGr0OHAs
CcaJNYKozULA3lZ7BaGNoZgR0hl0Q19ZNpdbu7ec1moy/uyM59itoyF0A2C5XuHgAnN7b28OZRCZ
Un0CpLLuREqov5s1OBHy+egJkE2voIemFA+A66Q9Z4/NsQQnl3otfmHrCFwdLCCNFak1lRKleZiM
sXKoPLXjUXaK+evtiW1sDxgU4CBIFSkerE9GFDmxPDgMVtXKeAwi/SnRlgD10dFC7ndGjWpnJa/f
GugilLMIMrHW4DG4/Gi8Ali/NOwPa87GpyXgBlQqboLb09o48GLD02x5bX6smRp6k0pGN5FOzAuW
Rl5kWwl1u6hOz/NkOZ9RxVT9pApobdwed3N2SOGCRBAxO9osF48MtRBzVkG7uQYmMqPrxKijYfYB
qu32OFt7hCuWkh2X2jX0QO7pLtDFpsCj0ZZHn6085aMWuTGlN+8/DCX+NI0yFvGfmPKbdzOtsiAZ
AY4Cy8EZlShJuc+H4V+9L+wdrMFGjRAlCJqaJNycNAL2y6EkGfI2KuNcFjauFI2OS2dZLLaHhEh6
Vy6S+YijwcdwGJWfKDQt3xxelJ2F3fqABCmcCboR3M+r2WIyaXQO2lhulGhUTMxlOaJqnOys6cbD
ANJA5T0GewaKfHVJ4t+dlw2dWNdGKo5nYAzuBmPOfQ21qHcd6pZ4DeO55ahZdqo1J94Zfmv3gGIE
UojZIg2o1S7VYN5FxlAgTr7EyXHCOt7LG3MAbTntCQ1vDuVQfENlwKCWvgr62miSbFQqBncsEoy7
4ZJ4g5HiYa6j2vj3G5XogxaSaLSCgLrcPSGUeq2Wm8HFHqr9KSNm8sWJkvwuAsWxs1M3ZsXuAMsn
aNXg01eXWE43qpBo6rqB6L/reVT7Ev5VwAaQ2rk9q40L+hV+I+YkHvHVVhmxSFeijGqivPACxCrm
ve5UGygOUm8L3SrVp7vbI25UvhxVQW8ZeSnMiMgtLxeyyTG+pUvcu0WSKpBIsqU03vfSOCoI8CMt
agK17dDa7wFK4GZqfUBCQim8qA2s5ykNtNAPzULZowtthZe0ymhkwvclf3iVIX9zEWHKFkr02Hnu
iwn1+NFM62PfjUgyc2lUv00DAqxQJInUr200mu/SXKUGmmRR8QRRJNMeJyOyjtqU5fKnTpvSaifC
3zjUom4CmoceB/HI6lTBTp8MOU6onjjt7GEbhhZonaKwX6fPMRZhd8BelfMw16jh06T4+90PFwcp
E7q7PEBrdlNpGWTkJhOuIgzUBseQELlXfsq9uaecvrX56ZCr1FVIh+11LzlxshAOfspIqV2c4Iih
GVgA3jQgNu1cVBvPuEgWWVYwAWjOro40lCeEXy0++RjV8wMurzNhbGNnB0xUw1OtziY+Z1TRbx8A
8adeZuGUIqmBkqMShRHuXe5/i6Jqq6IPT0czHt1RnbLvplEWz7dH2dguAg5CfELfGWbP+mDHGBgP
uj64itIvXr506gOOito/TpJYR6nTo6NVYpAQO6GKHXurf7w9/CsnbD1LQH1CRA71NzA6l7OMB0fP
8jEd3G5wGv2s4rAAFmQOgvkQtEoUuEHd05q2+kpCCjcqOyhGMpyKRJ/mP5nRyz+QVquRNdTi4xAE
uGPrVv6lhQZu+mH66sM8Rrjvxhki1odm5Br147JFB2CmGhafbSMbMXeAKu1nWuiUO/O7vi4IIWx6
v6LcQDllXW5IW63tTCIjV0I/FkfukxPgQDngZo0ZNiyg1M6xeZnnCnpsizC7uOrMaX7JY/MDZkJ3
utF9uL3kV7tZ7Ch0iqmu82pAC7pc8QQxkJiWIaUkmuYPeGMF6UGubfkBUpVxtDo79yg3md3fviCv
w1LPJZqhuO6shq2sGvcjHg43nB3Ehgu0s/W2o40fIIGPkfOe6t7V/fB6cABSMBZKTutDC2urhxfE
NOPack4V8qPnLEBAuoOptxPmbw0FG42iEp+ama0CRpJbVFgHmhWg42KvM3Qk0at+dnMO3s4qitv7
4rgwKyQZ6euRAPKvq+PSF6rRoqjVEZs2QemmVqf/k6dK8A37NrgyJYbRVZJMT/286DvRxubQmB+A
SqUHYK1b5+BrS4wqRz7gYkZ+UoPisKtkOGHtFT5OiBlBzGqA6kxVeLq9Y7fWF3AOTT3hpHcFuRBs
SqSHcXtLqmU5dJm6uNZojiBjm/x4e6irOIf1FfbBjjiukPHET3nzuqdagzGaMwNJD1ukGR1tRjcc
lePcQDx8GUx1p7+3OR4lXZPRCMLXHTUqkXxk2gCuLEuynydF6te6Xnn4RbSPNPminY+4OR4ZIZPk
neY+upwfEVcyjUvc82Cl48cOhJ3Xor1515ghBLJm3qMeXHfoWVANthLkOv5wbpDLAVUJ2do+yYmA
ugrzBllK8voYSYOhuLCFjeccfpftoZHX8+44mPsiiduN7+UIsv7BwbB2PBSthnOEnfb2dOgA3Hzj
P6qfsK4z/jojET/Wob8J0kYnH16tDrnnpNiR6Dry3PvQORNAu2TNJLbZy+2Ndp1lMhYqPyToeB2T
aIov9WanYTVc5PBM6Jwg+vbCma1eUn3RzxactJ8dpujOQckbul5cAh91yV5+KxBG93hVW/uBpJrd
QPlFuGdf/ooAdz5IZcwYO9XFS6N4foeFgflNDuL4BRvi7OvtaW+NZwi5LJ58JGVfQdRvZh2FWqbI
Q0P5u9f65ylIux5ZwAGPEPL71Oviag+GcBVGsc5cWECc4QPhF7sKowSMUbGamhuzLaXPTgrvI4qC
nShqa1qgi/VXJo9oWl8uozMNyzJaFexXZzbv2zr/lLToEhmpRAIwDer59ipuXYhvhxM/580qohTQ
ZrJddi6I1NxDeMNxIydDghGxGv/2UJszo+Ah0EqIGwlx4LdD2X0+APoW8YvdzI9EFPIHhHntl4p4
DjuQmSt454nbGpFqAFq5QgsLuMzliHLg4GIno4MLiHA8O3bXHqhRmIciNExfbVAnuj3D1+d5/abi
vUTkB2aE9tNqiovF5T7hVudGwwTLw+ha7YNKTcc80uVuPklj1SWuMtdTjCtON8c+EU5oHYym6L4o
0jBbiCiVSuZGNOCNO66PCe8MVR2w584qU0NfNlPwoW8BQhmZmt4lYy/pKOvmya9RV1HfHrqgVXe+
29YWEeIwZOsIHMP9ulzFlg+DgjKr6FiL6pKDWkf4ffLJod28k6hsfjA4T4wFbYVqxOVQmCJVFm4T
tGSndPabITd+UiBL3dEUVnKaupfhbk2Nk4wwDrtDNIEvx4vkRYuVYGE8leJmIfUaku5IlOk65Onb
e2NrKCFMzYNJakRR8HIoJcx0io60eK0siN2oHuvHZMbeqW2LPb7KRnhFUYFcUjhMAfYRP+XNmR4M
yYQWHvXI8A7S70A1MojtOo6jiAXU92Avc3+s5NIbjX0Vi41pkrPD4UJMAhTw2oSsae00xgCWmoGK
9IsJQ/qcApM8WMqYHv96Ram/gRIUkHOEm1aVOEuZG60uCDbiOPwzdKV2VKt+oB01JjsjiW+zOtaA
qU2EmUyqR1flxQry/5LIPLBhIZV+kifVUTcq2f/7+RjcG5RRec2u0gzuX0ctZOaDyQasn6huxpe6
U0cMZNBe/PlfBuPZxGaS8tMazzk7rWxIMdGbGS8YHfRje5/ZmvM0la3y5fZQG1kie0EUPJDutM01
fWpaDADXGeUVBTUIT1VxX9OWoT+m6QgTHlATpeldAZmNmwRCLMdAhOD0xlclvwQtl6XqGRRsS/DY
8wx4vTaqR7QfJ3cAeLaTuG1NkpSNXIa9L/KayzOnYm5nWTHPdm92NZIa/fjRcQL9zHayCldGMP0u
lsbi72Nw4mFRPeSBE83Jy1GXSW8NCnG8N3Vj+Vkx2liypniIGHFzAIg6/IctSueEJhTPN2XBVQSU
JnFYxqKaX/YLKsZWL2MFNf4LkHuvobCxnqgE0HCFVEYNcM0kEF2GroWqyTsHqhlxDfVbipGH7JWy
3A4HS4acCQtA1X/c3qwbdyeoPeZHFZxgeq1ayWUa1I2I8aZGQ28ikSADTFn5rsz1Be89A9WO0oho
4OT1Tv52Jf8I7Y8AHpbhK6LkSvOoyfrCaXoEVc2mKz+maqnWVByG8bkbqEC3OY+Tlcj5Mek7pCKW
pvuAmhYeMLop/VvNcuPjMYZI/u312DhHXEn8LPQaxHOyOkeVNmm9UZIwA38Zfcmo1btQ0xDUdrr5
zgwN+XR7vGtUllgFSPaiCwF1aR0lao0dUXOmNqBIlOndVioJkGDZxfZZGvrlozIXrX7sEye8pz5b
4nQopQMCL5h0/Bnsgdjh9g/aeND4PZxq2PUiRBD//c1jityKHaoyvwe5EsLHqjBcSVa/U6r4D/Ex
JwtVA8GcBQGwWmoNNDe1loSCgQxk87TUZJcHZA87IJ1GHkH407I92PvW5+XxpCgMxkUHhHw5O0vJ
jcooTXRk+rE+Dn2vHGYzGL2ch+rjkk3jzku6OR5vqGjE8Gw7qyQxo34L9VltXWsqzR/oUlRuJ2Uq
DY+QnsKURzvbaevraeRslKOFVckahWt3UY3PigEn0tKDgz62sqtR6zmpnfRfhuIyxxucewNI1uou
lhYri4xaaV28CWiBJnX8Dh2vX7ozhh9vb8mtRRSsbgUIH6WXNQhUDZZsbJS5dRfFjM5GOxaPIP5e
JBNPLacjF7g93NYachESYAlGGTiOyz0Sh70zt+QV7hQaPcKkk4NlMRQrc9wtz20EWnwqgXAgAEL+
bXUE+sYxZmA8FJRtvXUJmJUzTNtm56bdXD/BDKKzxOZ4JTO/OdLVEgdRoNDxUwtVe64lRXVVAGVI
KJYIVCZGscMk2LzTiB/BgoPxV3lbLlcQWxYUUGxOGWQWvBgwlnaxM3F8CVMsb0nH/jh3NkzBKi/g
7uA01qt5ewob6281mcUTIyhZJn8L3tnq+GHTCVtC5f1GUz5FmrfI/1ErvHEmulJeXRutf3vrbH1P
HG45eiw05sSr7xnT6O0gCYNrxSIOa1fLgH/rmO9vj7K1QQUcDUKyRuVpXTSPyS0UG7FPt8E/zKcc
9quyw/pjBcpj50tuRQeiGaoAnKWosMaVUlZsRk0j3sKyLXdjzM6/B2NTPlLuwM11iZcH1JxCETuE
n27PcXMlOfRcnQK1te7FIniJHWFHnSYachyySvRNQmRWd06G+B6rRIdUWFB8yD+Qd1ndYd0Aysms
KNHAJpDQIHPi77FWVKfKHidfG9vBJUOCDpUPsqtMfbwTfG1+SIG1+//w6uqcNNUYm7nDJKHYm3S+
J+P97KBlCc0tPt9ez80vCYUcIRVuUDKTyyOpqJGkKkjXAcoxUJlUQvnEHk1xP04IboJFc+m2NcfO
XvZ4OFu3D5BkIEFQ2DUQQJcjYxneL8y/dW0pTACozbKnR7LhRkR4LiZE2U4EtzlTMRpqD+L+Xj3x
iVELXhbjlXmUPTlRHpxmbHlD2O/ZlOIJioNPsuBvtyA6vPN0rJzUTcJliKYCWUJXllbIuhRhdh2g
BTukvEirZb4bayFXLmyXv4J8kNU7MlBLOXSqFL0fkx6h7NzKUj8bokA91F1VIy2X1LID0QEwJOL+
TlsepmmSx0NbW6rkz3orf7OTYcTfC097fWfttjakSQ1S4BahdK/DB2lWtTZpuFmiLOp9InJMCyd5
ycAdo1j012wVsVhvRlvdlnOZKEWiij0pWeERoTmZNjNOWfcxYvp79aitbUj6rwp1VVoQ62L2CO6t
HR2qDWpXLy5ZWI5vIkrfdoZhCrr40c4lvXW18EXhqfK48xiKpX7z6IZLnuSzRNMWgLT0oGGIIx90
c55l2JzzULm18OtGarmPvmK8Zf87zTqc1tuHfusShWInqs9A5q21dAf+VJGEEgCFsSySH5aqMT7h
zrzHX70GIvAdSePg/4Odobe6OnHYkcJGb21ID2W0IDGQqcmvEGmw9iCx87VDYAafkezHCFgOstyL
lSz6bQXw3GkWNT2q71lIG2WcpvydVGhB5yltNSCxKWlLf7CbfPlR9VWXuzbqyhhIt1JgCCO0KUKQ
S8mrp7hVFcQ/s7rIEIHr6r9G5rA36KFS66B0hC7a6u606iptcsGMnHDOfB7soIKqK6fHrpN33tuN
88ezLnhiNG2hPIkP+mbT1Ett1WlFVSWtsdOu6tI4E2IFBzUBFX17b1yJ7nBViRoK0Rm1Z3K91QaN
85FAxibzd4IEkzCrqmDvLhiJ/4gTVfpAczWxDmGS5c4dfKHe+NRVJb7IuhGO+SE2TCzuljlR3tkU
wZpDIld9/Ni0zfihnVnKI1bbzp4m2UaRREQEgJxF2w2ewuXyIEyUzm1CoVcHM3CMZ6PybUktXHPB
vnYuowqFzLw09xQGt+JZnRud5hu1LgH/uBy3sjKzjiNS7UbL9CepHVGxjOIoP5SURaAJI0AOs38c
UtdOocQPs+QczMYufY74nlfNxhYhmVQp1VB4EwrVl78FfHu3WItTu22ZaD/jaFB9pbbBu7aIXOy9
pRsLDjscwB5vN8TFNcTIRrhxUuyBtzSoUYJKO80d2iE8kvKhz5Sp+Q/NoPZ9e2duzJBBqXFznxAB
rhurjZWGfOkFCO1YZ17Z9+qd3suy6yjdf2j1YBhDwVQ81xTvxaPx9rzJAzvHblqMYYfctytaqEM2
qX6gUQC5PautpXzVSeHMoT+6bvUstj0ZeUaWN6gIQoB7ydwW0tLJrIAIV0hHPlh6tBd7bS2lWEKy
BfJnKI2X81tG2wzVsSb26mvF1ZOkO+qdBRYgbrvz7fltDkWAx1+8Bld80GyUY7yyCySaczU6hU6h
nTr8+LyiL/bgfVsAALqq8FOgw0BEWMPM41gu6fxTeijQ0T2k0IRd+j+RP6lz7pkZmpQGOkR+EleT
5zh0yHEWbndSh1eHilXuQNUD+B3RNGpAa91R3arkCtthqhJz3tbHks/6mUJF+GVpKqtDetjmnqxS
KQvPdjvAbZzkqhISwR0+6eZihQ+WMtHro9Rn3o1FQ1jeJNP85fZn2Qh7bAtAPmBgNh6a75c7YIjq
ElkQHNvsaCro50SLr/Xal7ZRsvvAMcKdAv3GLoAlh6EXlT1igjW0tBReBtQFyPwZ4LmqsezRpAC5
52r5a+8/HjBBixN6ccRZ5qs4z5vDS7A3BNpElaGqp8D0tdnqPZrcGmrHeNKdp6IuR/xRg/GkaLN0
wkUOvytTMvYUfjeWGNqciBFgPSjsycslrqjfWPFEeUUe5shTxgoktRrPvoG1+0NZ1OHX2590c43B
ywkKjpBcWl1alUyCMC0k5ZrTm0DK8KClzNHdD5QE/joeIZcRmj2kAgjXr8lF5YRdBRI9DSpBmXOu
ujjzUiWSj3ndGcfbs7o61GBowY5BTQbxCQxk/Tn70eR4KAvqQFQ93vUUAl0JxPhJTxrdR1Sn9hJg
2WcnajDkNfrJRRdb2Vna9SX9+hu4L9lMuPLAt7z8lFisaTXHqfEbRY4RTOYroqeFwMzcavjW6/UZ
OAXv/u2przNWdjBYAySi6bQi0b/GWypkozTRp9afwGvdFQtmzrksxXdmFGR+hP3vaW7af5qilf+y
iScGpvQOWoReLz7VYqe9OUGRVKtFnyqtj32q810FZO+m/VxThXeSfPGAViRuoyTSXkAtdujbq/N1
3P+nfrxLVCYvx22WJKdLif5HrjTp08Q9chpAWNwNXa48jHnS/7y9wFcB3OuAlMtYXuhWdA9XA+pS
0OVL3Pqxk8oz92xueEGeBLUwHbL/WCEuxmbS5JbbKRrPZWZ181M9TrjbxGoj9zsf/DVQvVoAgOm0
/Hgy6Wde/p5SsqIJTbbWl+a5LGKvCWjtE/TnfehpiZRkh2hpcKDqcGF2/DFKhJ9pkesqRY06qF1o
ee2D3JRDdm/Xmpb6TWu1FHRRVzORpDQzCUqsqVSnJhtxg1GlJfq9ZECc7jFLTZ4pPcw/JB2rXCQq
qSo4ZtbIhyZEDd2rJxk5ybSM9eWx7ZfkO0Ry4soxtobBs4O2/ZKqI8CdRJf5UVkfm89RnwWf2Tba
iwYrozsYYx19lSHXV4esXQYFeX2lNCiny/VdW2LRd6rCOnrBsdh4WsZ8nj0F+4ezs8hCaQikCEjO
ikTQM+qsnH4FDRrb/ogV5gkkf13ECHoouGYkae3EnxunjU9WFhPfFPEYlecg1ub6jlstPCpxO8Ha
QF7zSzEqJKCYaC/amWQIc61B62r1lA69dcYQRbbRYcjnP7NDN9TXa0EDub0J19e22IOwaS0QReSQ
vBiX37wKcWMY46r0G2kezg1r6Mp6spwN1O7920PBIeQPW20wkSGRk0MS40laFd1qpJsSI1RzP6W0
2r0Mkl58z+xCUQ5DK7zmpFGyfiLxGuCtPcXTd9QFNfVT0UrZfERaUP43MdppwC8wK2W3XIbmDw9B
IHm2LC3zQx+E3ZcUQXLrjg6Gad5nkjypj2NRIAQgNUlV4qJtDZ+drqFh2ZizqXuJvMj0lru0+JRk
MkzHqsbhi+IWsq7eEDbTFzRERmFYr8/2+6YyjdyfDFPLvQDDrMarZQ2b697C/XroWyROBhkDc9cp
I1FnaDMMxFCEMYxHo4ma+oxgrPM8FWn9K4uLZXJTtU8pvVjy+EGhCGN5TqaGoTt2AFs8XmrpU8lN
IPtWGJWPoAJRxADh29b3gO/FU5shz+xO7DvDDY28/JFKFI8PfWeW+HDnEQ+xMZrW2SnRqTqmE04u
3DlGiCxkpAxugUuf7jb4lYzenGGq5Jk5uqpHUPU8bgtpP+LqxVic45yA3cU4W/kVW1Gdv+jhoBne
1MnIqiPHLt+Zgwl3eZ6MpDpg9YeZVCpF0i/kACvVN+YwfDdknf1t7FB65s+Evv8Eh7fUXB0Xq/4g
6cYcfJjDulIOY5daioteSPcd/1p9wANBi3+3alrbn6CBddMpmpPWPETyGHSHrCe2YshGMu4rbQwc
Nwv5RccG2liKVFQ3Zp/Z2m363Azd+CELLSXz54BQzOsSBzIa94F+bJN4HLxZaaXxnaOE6dcJjo5+
wuqnMjxTMmfPGptCd9FQbEdXDvShcdWUKPygZCa689CikuUwy9QBTm2QD5EbULdAepG/jFPjYOVw
AhKy4E2v5H3q5bHe/MGzI7GPNITrxi0zw/gnTidnQjleAagVRKiehYG1fGxrWX5pMEGiFTeESXwY
VSd+MaQyCT1jatvPqTJhzq2kPT+qDfBqcPGMn5+whwp/mrgPhwenD3IEjMmRf4XWkDgH/lGNB1ih
sUP5T+nKD22YNdkHradocTCSAS/Srkk1L8nG+aWPe+Pz7btg4yYQBtEoAlH4RAVrlQBodcNLoLa9
j0L3+HF04PnMQfHLxrD+Ay3JvWLgRiwjpLCFyQbamDy2l7dcaNTFnEVa7xeBSs0dlwC0UCepTmnn
p71PgkLbHXDgXYHj2w6U+Dp6I36DRCIiGYTA16zYWe0mmX2T+0tRRAhFw8wVvjrnolZx7uom9SWD
G7/zlm+sL2xjAc9neTlJq+KgUaPjOdRT6UOTxbeurAw/hQ13tJFL/grs0Tjd/p4bk2Q8WA9YFfOc
rMlAfa9PfRHyjBRFuJwAyaIZas69j3BHd2cFg4k4dr7nXbUVQAmQkMh1QetQMbn8rBIAelnrUFiW
OqmzfGK78c+s15i8WymAFOzlivR+hmOCRSt44OyLbUVFfcY3zXxpU512xe1V2Fp1MgVbqG2K1vlq
1Vs5N4sZCohvSU70tV5aHJNwzwQF3y5+U057p2jj8RYSzCrWwshVIG98Of+0HQopsXR6IlWZfKxr
DIUwr3IecayKdz7wVWGWQIHCAlggGq6wN9ZE0LgCDa31yejLlaydcfXJ7ir+v0jqIB82GHnnZ3Us
UX1OFPT8w8yDGIABYWuMVHgs6u1lYc7H2lRH7VDTRfXMGbKPrHaGvVdDFtNehRnCORQUDxBYgXG5
XJYeZQTD6PXBj9o2+4oPffiMx/38Wa9o4RykMRy/12Uk+5GkGZ8QiAMc2wfd3oKtWy1iwVgnQirR
bYE1ePkrAn6XWUD6BIaYpelJ78ww/5yHmjz7GR6JrVenc/0pUtre9IY4UWRfqdL8S68tyreQZxPx
KToLTyOGp/8mVSzfL4k+WodayRB3Lsdy+IajaPBJD5Rl53LeOMxw3hQUILidUc1bhWllHMaF2S6d
XzqT9dBTPfGhhw8PclVUfoIn7v2ypPlOdCiS2NVHA85INkSeDXRnvVxSiL2g3aE6YdlJ66lG0Xwt
q5CC7u0jupHQc2PYKhU6RIVg+K02B75DCTwWYY0GxXQ+JpNdfG9aNXyy21HHp9Kam3NeV93/ODuv
HUmRKA0/ERLe3AJJlm9vb1BbvIeA4On3o3YvJslSoV7NxYymNRMJEZw45jdRmZpdG20J+kOsxfX/
4x3TbqWNTcx0saO4PB1eRYlrue106jysgcxZ1e77Ne1Denr5Qz2svzVu7oNc/zo8UdwBoIMPvmHo
9uk3JkeexyRlOmV1Xt6WUyp/ZmtsuAHVHmqpaWwcdSO3k3K5qdS1hF2LPjY9m72iWl7a9lSpK9f8
kpVaaMrOPKfp2qDEpSHqrKUujnFroWNx18D+QlHaTLWnDqX270oxaX/+ee8xOKY5x42IagQolcuX
Thehijsp5pObpCk27IQIWurVjTK7GJwNkx7WtSoe80ItQgu3B8y/zeTb6z/iGYG2fyekIpDcXRqg
3r4x53miH6RizadJMwbt1K4bZkavau9eenYxB2uv8EPcYegUSue+f9etEn2nRrrmOyexdOnrYyJi
X+37/ltsL115yrVWWcKFvsU3SV8TwTpR9LdFNpXzjeiLrKDWTfUjQu4VFZA+M2C0bfq4CetDOL98
nYJGRJYIRksYdsNaatbhpnIxtyC/Mnh3UlsIsX1+W6D6fWqUTDPw/kNz2sdvHK1wlVkdzbvm1hna
6i5L1fakCuOIXHIdhsG6b6w8UBeQMvdkoHZcyjGtpuVkkbtjkVCmcA7R1OywnXyP0+7yVtSTelvh
H3jSRd4ffOcvLk9rED4e/Tttjw2nT5YvWKrJk50KqO4iN/oFOOnkxA+V0yhuMPTaKvGILC2IkeZi
9Zt9Y6wcJKHPwsm7U0cWihITiF5mIfvXsFpuSbMPZyhuodZ9HOo1Tx8yDajpG9wcO+pH2shvY8TQ
v7UKA/onS59FQ+ZSeXdePdYFEEDDyNnleZJ+YbpiPZXa6nJLbUQqX2hUtb6nAJ4OFnAM+q0RWzP2
Z6TdKJwqmfKjNnLwirXakZEutVkxS48bhOG1WclvuqpwTR/ICbuwTMBTZG+l9yj9TpZfbOqwYZ50
yY2+OkMc1bNkru94SX7bl3VOczaFZeY3RboONJzt4YcLpvVzHwtkfey0KD7NMVI/HeVB59uStNjV
S7M9S0aMD46waw9Elar+I46KzwM/R2hGlB6oxO0zJiFHOlgCYe7JltlDbVK6lc3AIdebOno9qFxp
qzyvxXyLm2Tjre/neLO3eqpQN8MzT+/M1FcBpuZhi+UZdMzc1PtTSnejetKUpKMAT8qJnnm7rM4v
beg79RZd6SH9yFFE8v/1n/bCpbOhPHCwBzG3UTMugwT2flM3DPp4QhRI+WalcR3i6tv9nMXwBZrW
Gr6+3At5qsNoGP4tiRfZ394hTHSxOo311mNKDPRE/DnJOLDxrDpoIiainCKnVBvjLh7Htgo97oM+
FFVTatECsq46eVgsiwApKpwkm9lOFb9djf4jAXUQb0W8xG8Fjqn/qoZFhkiayF0Jj5t+u7lrwzle
NtteuRaMGWL8FvJxEtHUz/N9O6TxEcjiumwgHcVLj+BNjkoCcrklA3dLIvW1OWla59x5q+xPrlM1
9wm2FEfbcZ2Lc8mRBG8BcIPh7LJgr6dyw8l8PcHXEA+rprVfFNr/kVnaSetD82tuZtLMSLdRAYOu
nH4Cv+senMHrhJZm/TPyd1NFQR7r8oGd2NNxlvHWk0V2/QsTJufj4jWK7vdp65wUhPeQK4mtxrl5
/TA+f+IXURcYCx1Ppo46RB0geJcLp43BNLDLKf4WnNnvpkRVn/phLYpHq2LwGqX90ObnlHbMtzwV
xrda1PlHSyuwuUbQ3v2DQUr6ti1I5SKrwFiFOx4/Qz+fGC76ZZ8Nky8cKbF7jQnkioGFhY9XXRL7
YyHH1pdrZcXB1Ji4u9qgZX6Zyuh+bXqZTGGLc916l1Xq8r5fMnUJXHtiEtzxy/7YdO6Fv8QCJh/N
yaS4HQYn/fT627lOxbfKSAPOg3zmM3388u30NCgwmHfRu04pWtGS1+mPqW2v3QOnyeKTUcn6BoZv
zxVhtndANtX03sTQ6uvrP+TqeLBLbBCgcPS9gF3sPj4cDFNTR5T9tLUFCx+/3fa2HwetOQEK1xx/
nJUkcoViHw2Lt8O/Px6bQOIm6bw1iXbnUtZWTOVuqkAE5rS+W2IdIv0m04gp7mQVn9rUzhOU711t
9o0UEZnXn/sqDvDcoC9Qj2GWCox6+/P/DNqKRFm0tBgoPMuSC9e1lo95nWvR6tIJe32pF56UBhjf
Oh8Dw/E9/NUyE4zF6n49JS4dSB/pTln6ib3MpxQJnwdpUpVIDxdoL42P1Eaegf2714yoFGoVEJno
Fe1nHAAzKOiSVjtZ9MS22eHc0Jz3yu6hibXaDRfsV2o8O2LrpsxEpUB5qGne1k6eQ+yA4EsjuVLR
vxZxgvW8KlcZ0uDX81O6mLEAVFWaHxR+vhuiu5ePoe7kcYR4WaOGo9ro8uQ2s94G69i0b1ZdWt+z
OjVxLdO65G8bi8ILOt4L/kl9NRx9ZC9sMhxuSBabh6VOA/Jyk61ZQ/MztrST505zewdARfu9GE7a
P01pwmTDq5omiWLLWX+i4bPqj2Ni0LMBHL60p76TzrkaejPZLNnXm4X8NA7QsqCz9foBeeEb3Kwn
ERmjT4sU267ngBx8HUtjGxYM6Zj5RtavOAoO4JMeac7a8zkRE0a2rr6piL6+9HXyxGePmC7CG+RP
2OTol69oXpyaKA2MS5uR3wukzNxPQozyLzhY4mKR0QN3TZr3WGw5TzRzhxYwh118MwsG/tbIUPzg
F13dmvwisKsbto3AiDr/5S9yjaTJXZUTazBMfN/UQt6u3BR66NS5d0Ph2NyNZAzhWrfFOw+4WLgO
ZHkHe/IM7Nx9OBaoSKAzW5MRgvDlz9CK3uVlSPVUYJKp3LWqOmYBADnRhohLxL9aJ4nLwLSwuhVA
hYqbdIRW7atTC0BcidPxLSFtcHyjq0w1gEhjHkHDr7JLYF0QosG/bmIgV419fbIzt2oc84T+i4mC
rkwCPlvt/QSr5lNZHhK2X1hvU+EjoyFLI8HcfU0FDoq4Igrj5HZmDHLJHOL7XFGKb04iUuk7Nd2t
g124Dp3gbmlYbfuAwvc+dM6NlaXJguBfP2lxMMAGQd6rKvreNyRmx3kOuizO4zUCgL+u/9oyImCy
KwBBtvoejODlCejQ3LKQXTZP7TRP4WiO8Y+BGroksyjR/V4yfTUODv91wNIwxaIzApRWY+S9u5XE
6s2G2SXWaWHodUcrb6rDpuyV+97OzCP1ghf2kxbns4r2BnvYU92KRmcwv1Qs5k70pVGU8UVZJo8y
q34DCGkPgGj75VAl4abf3IvZR9j4u9fpOcmiTVkHVNUylPfwhuM7HJXlAD4rtu5SXOGOTs8+rj6v
6ADioeTmit/TBusmIXpaqnIiZNsP6BKOUYZE3DtV5LC4GbAHgzsdWS7Saedc/DdybMuiHYPIBuMn
ekS7BxV6HTtLnrinLlv0J7JYr43KpVu+ahMmcn7rjcZvU42VPAAUQHOmYIh95zEGHv0hjjdTIerq
t4jMZmjr2YOB68/YFJtjTPpu4D+gjK8Nqw3kIJP3XWrUH0CsqrmvqsX0ex6mGtHpJkGTT9Tp8GPM
1OlLtYwLmEtrtR2f2DklQaKgW44FYIahckMX8ml1m+7PWpXQA6HtOxGeAaV6N+TLdKfXnaPSV8vS
7ylCTxbD0xY2gDo0Drh7OdOjb5Se1MEdktx3lXYVAEIsHIxdZRA/Egxx+21gnohwyzb4X2Eb+4dT
MsVBtZJcw0Vk9C4bRF2C1BybP0UK5cXPiaKguGO55KcizXnwvldiMwSnpLzFVKBIT+jt5Q/SEska
oEE13noqe33KC9OrAlsx8l8UCFrh1xy02F88u/8Uk/U1p7jTW5wvLalNPuNt+nbzZBSPCiKYeEga
czqFkIJ1Dwn7Cje+QesTHeKpMqzoayf5Gkx6J6gSTENB5oBW5UPPn72Lq6QrfE8XChS8ut6yvSrr
JAVWZ7xbZ8AJkWha8cceXJKxJTeHrw3z2D8jLgW5T9Hrgmcbk+arXiFfhhKs7O6bsYnLEKzK7Pp2
rqV/KSqQhs0Xu9WDaVo8ich97A6+RCCgDTtq5k2grHC+II6gJTd5reY3eATMdSA1UGw+WUaLA2Ov
Ut8TVTDwsppmrANu+UX6zGfTOyYjicFqjAz9qvAU6zNuAwZgD8Fsxi+zpUbPLPGYLeb6hLCjMWkI
Qc6e0jvAnMTiBPDF5e9VjXv+tVwT04dtUj5OiHZ9nOxp/ZvHsfXbBSRSBuiR0HKzC0TFiYwifaCL
W3zPkTRWTlo12xKDsTSzfeRc7F+NtDL1JJEAeugaL//Ji/M63IYz4vJBInL9HXPrbxznTc2TS2jX
Kpi2AQayIFWkT4wvfU3aiG6uqaBayYTeenShY5J4at/2r7okS8pVJKtfohOJE0Jtqt5mXZakoWwb
96ZtN2vH1HVX24f8hojn67/2OtaBWaMW3oop6v39ENoqhioz4raNGABqQYNuc5RhqfhjKrMvIjW/
8pDqx4MlX3hBmwEv5T2CZHRQdy+ocRViS9u3kWpPpusbTdzcLEWnNqc2HyjS+1Sz60Cn1KtOplIL
cGhKtciw1scB4Wqpd72fJk75EaxJrcPmHu34jd0J+zzHC+HRZbILHtAp3U8ZHpsAyReta6kzbCaI
LlC0t1BAuvHRkN7KHGNp+nBAXnd9PzWpkb3RU0PikG06oEXTDIvqSllQBVLj4nPmmsmfZEqsLxbQ
nAw7e2+Rd4Vetj9WxlFTmCYga30HTm/nqyJlfuPmSf2UKcv4s1pFokQ0Fmj0q7k2fkS62izPNa/4
vY1AiBZ5WlENt/FQO1+47GdxZwFwmgP0npNv0yzooKGdnz2iFgss3Rqq+m+fojlBP8NALjFHHykc
uhq8PFmPcq4ADingw9aULp5TTk1QdoB7Ar5i8bVdNCSCU6OY+lutt6cUP9nSCGh1euWnce2b4jwD
Iuv8UYuroxr++tDBXt0UQ2jaoaK5H3FZ0pT1zKR2mxSq0QrzC6ANI3Fr1IugVwEHlYvZ/2OOxPXK
a9hmpdt4GajBZVpmDtpgICWcRarRtGd3YLLgSkVipqsu314/4dsB3t3kjEPpjiAmSI20TyD6JCnK
BA3oqOh6hYGNaYkHpbW7p9eXuX6NKEhBIHLQbNuadbvE2mVYtNrlmEQGKAbtpCRF/AbEg9MFdgl2
Bnnr7E2v2UcQkuvPl2UJuEzqeTbg8pcvEt1thdlNlkajwHpPTVbtppKT8UQjZnjS49Q6iqhXIFu2
bnOQcJEYoc8Lb+xyRcfoZJ2YRgy8VXeGn9O6jN/ovrX9ycuU3Lt3uyS9qQwkqPy+cZuvo4gHEn6t
N7Rg7OK4/IytEoDGiuHNU1F7+nhjNV7XIR0IpztE5lRpg2HUtE+aV0H0HJgn/soAXDRR3aJO7ksg
CC7I2RZdkzhTaHjJujDuFT4N4Sf1Kt/QHjZ734t1o45caakPadEKl7lUaY6+gte5Au6xqiNy/zX3
qyoWDRhGEGxcvyr+M0ZeGp8mRadiTstx+mIXcolhpSmOEjJLbBkYqmIcGQMmhX4ql8Tsgly27YfJ
kut0hrTgrRHcI80LNNlqP9vG6SGqlDpZUi5zB4hhbGRDqJqYi1AA1Q6pQFIl930Blg3psdSu/bbR
66dYSxYRqoQRK2iQ58xPjD5meebC9H73UAxNf7WYgsAw9IpfUi3rx7L11Onm9cP9rGVx+RHR6MRV
jZuUXgyl6m7TO2uJNVUU0WqkuhUQMfKP+AMrQZVYOFKVyAgGPd5m0ZQ22u2wQj/1piKeg7JxrZwG
06yuvMBs/FPXhjw7sp2/Wlz4t9WYyQ9GbDr3HnKOtKLUJgsXueIs2SdGUCdJHfS2uTyViVVL7Bhi
3K6bKXr9+Z4RIbvng4gB2whLM3C99i4eQYY1XPS+88iAOZ2GRaIbVBiqOcCy7QBPiqVzIJyL8oZ4
aaCKvdjWpwYIbH3WU3sxgg7Q//exxETvQRi9Xj0t25UAaos0n4pMNNZjPOtFH3DwyHUMKVHj1Iuq
miP2S5BOq3HdvPFEMj56aSHn0G2NHMXmxXFx/E4U58+ICdrbCm+P34Zdtc1B7nEdSCxMN8iRmOIw
W9n3kBaB+1cNeTqylqa+k+tS+HlCB7nGO+pMXy85uAGuwzLrwbMkisDvv8I4ibnshWi7ItKrNNUe
K9Lh4dEry/X8+tbuq3FIU4RFWtQsRgdo7/Nlacm8YmOVRyLXvMfc6ZuoVPvhjex1Gf7zUkynN0on
fWkugV1kBNpKe85aymgAxHm21hjE+2C7b+nDKAcUk6uWMI8F7WJr5NDzZyC+u25iPZFO5WZZFJtY
Ud7Xk53eJUz/vadZLMxdEOb3KCxG8PZuPtlUcWXWKkGuWlDli9XObzzuwPIpzt01CVVrNN56RTkR
hSegcCEnpU/vxhGn4LBXNFTfbWH9FTrcK9/VpngJ6eNMnzvLrDZs+cpkRzKQhqxlDf0n2QyG7ZcL
jc+HeLAz5+DsXJ9Vmw/neSgLWpMB4GU06pQGvC3U9Qi6IvQ7MXuT9yF2FOVeKXsqcMUVcIlf39zn
iv8yRGxgEfC+TAJBi+wBT1mFTvAwz3WEXqnn+cNo6Wdk1q37alLUO6MYrJsqa2q/Sezpj6kkUga9
m/WBZ9TQzUtU9C2naB77etUnn+4rxZ5XYTYHJ2ra3AuN5CBoX2ckz1qJkHPQyWJ+vYtpqWFm9irc
MmLvnPM8ImtBFhq2ncVI2Omr+9FJx4NAev21bZRIvmxSIf7aVzBx6xYVKW4fwcPoc78sLOtT7ZQg
wlpGYa/vyHbnXG4IIgybkxUJEEF7L6lm4sVi4UjRROvaeicyypPXlFHl5hbZVuU9NYkqA6gY6rfX
1716RubAPJlKAwwJCDrvl6dP2kStdkHnrJfuJ/oLOV19szAjKYzu/etLXR10ltrMCR1EGZES9HZf
ueIu0MQWrY3WVBZ/jGowzzSTqp/M/unOOMl6hHfb9+2BdSEaw5wJ5wBGmvterUlIhrfdtNEI4/RD
GlfDBkWGENgO3XyuLA1CRZqO/DkXxh0jxzqqMsU9iG5Xg1V+Buo92H3SQgV3sQcdVaVoJ6dK+yjN
M+VXrgk3AHNhn6QFwYse2Wzem02uGDAIMT2Z4C2fJKK/B5/89dtn0sd3A/QPLvIVPEwy7FFXa50i
5JLlI6pia8jLc2+1MplVfoUC6u/1/b460hxnioJN658b8UqLVhOwYtA5H6K4aNabUqexCVkmP1fJ
sj5aXrVsvO81YER3ZFN+fahRgWOQCtSHHgDo48tDLSYDbYB2HKLMngqkdFj7rrEorkmAkDJ6/TGv
IhOPuWlx8O2w07R1Lxfjm1Vkt9pD5A6G8QN4gXYzDCgJd6Y+hx6MzNsF1YWDRV98QoCcEPYB2JDp
XS7aC4MRuVmOkUsDJ1T1JD11rafflG0xHtxPLy3F7YSGCJ4GQKd28/i6WEnm0UeLDKyH/GkSP/Rs
El/MwUnevv4mXziiHM3NepgHg7q/K/+goZRVO+skkani3Ml5Gd/lk/oTK293BKVH4+P19a4PKNik
7RIk4hqbJPrlS4QfrMDhHIE2KHP5y4mLNHCwAbd912L06+tLZfQw0/oyVKTlfnh98euHhcgL8Q3/
X1p55FCXi6d4mowgDklRtdI9p3z2n41mqe4UIsVbKJH/j+U2cRqotBvwa499oRDqF6FVZbQOWJeY
6yD9pWN2ZSVO8W0WXX96/fGuvwraAWwjILjnlHV3araMTqStzeMN8GzsyV7u1HqKw26aWl8bNOW+
XowjKNW2YReXqIOaJRwbwCMAAaAWXb7TiuxjAXbIvTlJO0qqpfLlrECa7bsW7SD4pXCv0NQwm/LB
bkVy8MzXXwrLc5iYDiIJZ+3dRlpHem5rDiXoIL14o7Sug1XpKEOPIcpBNH/p9SIZRZGHjAIl7Pbn
/wGLJL2jz/TtymheNPFQF9RfyCbZj1VauT/r0p0BUh7qR1+N5gHwPfuybfPWTWBntyogHGdVVquM
7GRu3iV5bS/ntWIKAhhKv7VW1IHHOY0ZYJhL+ZiV+YTWjmf9dPXEClCRU3+8fsiuP2CwbDR79W2s
BYRuF+eBcyX1NHOovUpt3tYS8ulkUBJoZlWfKndIT85gKKGHm9g/bzUvHi1ADc4CR9zbHe9UqWtX
jgOUmbYoPouBjq6lNxPabW4XvP6QV7wqx4O5AxmD2ogeFefqcq+tUSMp0WonykfHu7EQ1X5idrS+
NbNBuSmFZaCs1ExuNOcGJBErhuaEzdXnslaP4CtXMYtfwhnwwGbRXbD2Mn1OoTltZeF1kKhgcRp9
+ciUO3snh8RlmmJaB8oSV9uL5s5mKfksvsg/7Y5bmdfGnBj2EkEI6JAOdx+k0MyvxVxUN6gSxG/N
Zup/Tmje3bz+yq+fE3wxLRSdeowp7V7Skpc9oYOzqlE3NRbwNwohM+vHN6gO/Shq/Qgl+9JyiOIw
18H5lM95dw9l0sVONm+1aBw2Hiis43PcV4ylZoY8Amu2X68/3nVGSjcTAjE3AXqyYLB2cTLzalXa
yopfEA2Yt6jx5m+mxM7OTUo+7MtSdD42IdTJeVF9lWm1BINqJkdNmivuBehoIGhEMUB3FCD7cJ20
CqZsbq9Gw2SV9aeh8Ub7SW1z7Su0ECBo3myliAM55Wj6kP3daCga2T4wCBzJk0tj/aw7fPSnLja0
1Vc6Fe38eM46ANcSwo0/1N1mm6HraYW3YFxmmJxA1fKXKe/rgyz/+qzSIN6YTLxUKg13l7tgij6W
qA5rUQO+XIJacpxPEojXGzxq4htDKXN88dQuLO3lCBWyff//vfWwWoZ1To7NOABsyp53OIIYmDTJ
BLiYDT1IGte+y1vRHIAl9jfOtgqyPSQqKiikq81aUCYwe8xBglrT11+5k32vF7t8GjNPeaTZzLA2
7fODKHt14fzvokw74ULBE9tr886uCQVBoDKfkMdjvwrR/VuDKmC4mIn+UevT7FS2MCADQGHZB+SD
XX/1JFagddOf+0x0B4HhxZdA8kTmzZ2LN/NlKDYXu0gtzLTBSdTEWWeE+IBOqSbBSbjISlTCwLAy
zg4S1WdY4G6LmdKhrka2Si27V7e2UBZs6nhcAyVbVD82Ku+s9IX3sTab5HfeAdnIW8QNBqEuZ5i+
NQPALrktdepLm07zE5CvLvJikMOmU1c3WoyLel2N5dclqRc/wQ7taOe2C3D/i2Efk8vT0eCC3GGt
czxk1XwAr9cjJvZgGwzDE/z7yqBXEkgmdu/Avyg9FVmGdI56s7DR40qdk7NJZAGeJKEZ86NG4xUd
gfPE1PyZBUfYIQBe7p+mNDSNEn2DCY7zd70cxOTPUnif57Vx75oMs7BwABafhKky0Uo0UXZR/KpV
p9uFvicjFQr1xl9xk3ujlHXxubUz4y2twUz4tQXcI3o9Uu8zyu338mlT5VE+k7vvArUA6lOPopDA
6LLh7cwI+G5y0zqcbPsoeb26FJ7XgpGFEsBGRthL6s2lTZZWAg1JsSn9iGBn/VFBmOwxKcX0s0tU
0wealXO82+wkFWeI1sk+Em/c34Tbb6DQ3GBKW4qxJ87YyUDgGs0lQC7+t6JlDPx6tcQlHOzvN6su
juxlrnIrFtyyKlpf2x0EJ+DyQPRUzlCeiZ3IiDLeH2SKk4Gr3jD3LPDSmCiu7aZwbvnk9HMF4NYv
lkV2fmvE87vX9/qFZzd4/I0UB9juKgsQXlXxNaM7WzF44YnHNUxys75TVYyGFWS8D0qIZ5LZ7hOF
dLmlAqi+0Znb5ZUKYugx663ICcfdrT6DqX6ymmVg3g8RFFXVIQZlWCq4QftTPeXoiAFd/zFZ0Ah9
05oL5K6MvEdoJFbkT5Er6KHU+KssvmOsynkh3ChnBEH671o7m++Scqk4NEk73lr2aM0Hofml14co
F4eXRiaxeZdEJXLw8HRaJMiKWvGH2S6epOsM/gwGPliL2PzHEfl2cqgwcWLZLnwGGJcnp5va2F7V
RgadU/yYvBnBM425Ztl1VahXuEutZbfevn5ErsIB/RfSURxeXbJvtIJ2a64JuDBkesJkMt17gXxw
CGc3QVFGbw8C+NVNty21NYUtpjLUe/vHS9Z5jRWXpfRBedDdZT5ndS0hrlk2ImuNfVqbYTx4py8+
H8UUUGtuOzQAL58vdjOK+sKrQ4As3Q9G02k49CqiooloDqqqq6SJ50O0bkObgnFnGy+X6nOO/4I6
Vug0dvM1N10F1ydAcUc394vrAPnH+4tvm/HF5TrtIgZd8PPDKo7XO5oh9F08XmxY4Ljw0YiLOkAF
pf1ui0q8STUJcm0g367tCn2UeHSsX2MnzAj9SvvgDVx9MLrHcHRDMtM/4Kre5TK93s163BQN3UPD
+0DRt5ygukionhKpNZSODtrxL2wuQGK8rsD3Mlfc83rExJvOGoBEXeM4KAJp4NA8EOzJ6h1t7kuP
xqF9fjw+0X1UL7JcApriO4mnETB6DmZzSJBAHJsBHVWpKQev8qVHoz7fxD+gsgNuv9xkPVaL0oK3
EE6MJT+kaMpDV2m7+8lxjxq/+xYXVwOWQ2wYY1IM5fYQGZcBvWoioRJCQ5JZOOdddcrjxfjJx2I8
DOnSPqFiJZSoU6z8pBbjGL4eg7YP/+LW4AfwmIQ8RoeA+3aBoRnV2InrCsUQp1sewXUob+q+6m6K
Np6fVrlkdzOybinjwOXIPfg6fdvWJgXe2lB8TnvhIGrZZtRsOKtzPjbNyTanzSCZMUYPRdSIbzqV
2uuOTgSD3RSdJ+ccm9Vc3azAb82/xVp3kaMpTv7YraX5qZO0Zv1hVdLvCZKLqLBDubl5/W29EEYv
fvGuLEyqWkl6avvQVLzhg2NLcQu3LIf1agIYrFb3gzBJzf99UQZNfGiUDJvJyOVxtJ18yamFm1B4
cfZX9j3aW1qB3k41zG/A80xRAmLh9PqiV/SU7WRyLBkrE1ShyeziCWoOtAKVqgnTTvPSb5lXxkag
YpKT31t1U/AxInYP0bEX5i1u8cX3YbXGzfNTWZa3c6+YCEuO3ZwHhqzBmbuQwz68/hNfOrq8D1Id
qn++0t1mNGUOqi0lvxFz5USm2ywnV6A3qDH+/ismoPFqZ1aR25btwY68FJAARmwqjpsUkbW7BbQ8
U81Slm2YOMaIfqGKygwbYX126YS/kVr345+flDAAf5l0aLvjdmltt5ILpYChw6Ho9HBwzTyUokG6
vZywwV7S341q5F9RY/QOTsELD8pEA5Uf2hCbzsguEqKxk+UWzdiwSjw70Myxup2wOQx1RTHPiWYu
B/frC9cr8vRMMzVAKmTyu2t8dkzkg+OEF0vCp0eTa9XpLXorh9op2w7twh6CESRf2/QUYOluoRZ5
mNidmcrGxoZ0RdXePospHh7mfpjRrVmUc6e0RRCnDFT9uZ7GR3uZ4P7XSWX7dCpSf9b0/KBmeCG8
AIjYSkT+xpHe7XMuPST1Jg1ZQ8D/T5M+FoECNPam7uPhPThf46HPm0+vn62XXjnZAAyubczCdXcZ
Xea1KPVazagS5qEOy6S0Hx0l7Q76aVcHCRA3lShCBVtAoQK+XCVvTW2ukCoNpiTPnzQtxGhAyTdI
si606SAwvLAYlRDafuAh2eLnKvE/05Qspy2oMNlhW+ssABaeh2PcQEVdJvVuAp50cIe+tB4RCDoO
gtuAhneHyWn1QVeF4wYN5rPgSIV3Zi5qP6pu3QVdNh8iHq9OL8CqjZnHAQaLD97p8m2uDCgcfdFZ
UFeg8yhl6vwCaLJgoWgpSgbhqW/S0Frbga5+gjxYCgtDDzR4Bt6JfjT9pUbvjZOSFRsEmFgWWdmU
1pFTFenfBUinF+hz0p06o3QgFGVt8TBnWSvOTdMMnq8kTnuksnF19nkmCqHNd4DGubmfDhhJMtR1
W7mBaymQ33Qg+8j1wDQ81bLVzxqylpFhHWrrXeV6LEvyQ4eCkRMBchfhSmOyXWUCw6FJYwABudjp
uRhrAziFPnsHBd/Vt7YthqSeRf4BXngf3iqpCjRaWcyshJXeuLkzp8FQL8n8r3GUhZADocGo0bQj
cF8ekFaheO+UygtEDc7VHO35fdNY1efXQ8dL5x7lB5QJtzjKa7xcZbYbQy2lBEisO+N7bXY5kFPZ
BCuCardjh/bV6+u9sFeQJWH40T0mVu3r5T6dBOyzCk5XXdBvnOqheRiRPtb8Rm/6n68v9sJ5JH7w
7p7PJB7Mu4eDAZTlBZesFWvDo2bIv6sx577ZFtOtV5fVQ8mRPUgvX3ihmxI6TkzAeijkdrFYIpBG
cWN5QeMKCHNLZwOHXLgEdCP7uQr9CFp83ZBn3gligfkv446NFXr5kItVtGtD0zdYUZCCFFNVQUxm
EXRTRYJXNOopKZX0NPYMBJbe6WDmrt7ZnntxgxTikSj6i49PMrf9HAL3HgWDgFHcTHoab7CN6VyJ
BtLc1titUucruXwWvb7DV/kjD7/lcDR+KD5oNF0+vKNOXbmmRFGlji39jjzbeSq8WTzkeLD8XM1V
vekGw73NLG0yDtZ+6XRBsDQxitrSnX3uaiKYMgq8h4I8VrTAQn/5octg4dVVP3yYqnx+P2fzckTo
fh7BXaQ9PDKMUU4YIGom7btDPTBBqFBnioO6Tyx5jyRNMX2DOoTA9tQoy9AEcGclOgGuV75z8XcS
wSy08ZeyDlg3YaPmLJAKoWieXQfhrUBfYvd9HOtzH2RUP/UZI0QN06cxGbug9RSvCnm3cPy6eEn1
n2ulph9zMda014GQiMAUNnK7JqpAp9ZuUAIG0OHV94Wy9KWfrxALo1F3h+wdomfipsYEZPb7oao+
2TE+pIE03Lg8GIy9+E2QYm8qfpvh4jMc/z/Zg1TjDJ8dHEDVXtpoZqDW+NeOm+quA8obDvpafUff
Bk2vyWtvtTUf/Lz15g+lwmhmM/rCr+r1c/rCZwFmAL426QWKIldYn8mV+TQsepDF9fRl7XDl5UrM
xX2OsPEmsZwkB72dq64E3a3/AzGTil55QHY1NlSzl+vBuAxmMK32EgAY186yAmrpC2Wky5y3eG/5
JCE9/b0MXu0/PzQlB1kw2bkJ8G97Kf/ZhQJp6f/h7Lx64zbav/2JCLCXU3KLJEu25Rr7hIgfx+xt
2Pnp/9foPXi1XGIJGUGCAEYyO8Mpd/kVMUSNHhSsyl1tRDNDtrnqHZGk7t/3xQyt5vaQ188L0Hi8
Ejl2dCeBRlwOWZWzoLlcGxjbVsvjaDaFr8VtDme036v8Xn9SgPGUmhnEk0qFq6H0WO/JbGh05ulI
XqWW88np01+pmyZHXUvfKoDFhQr9nrvO5LaRpjCXM7OVUTUS/g6AjaKuMA0xdpd59W3WKHi/fRFl
bPr/wLFX9rbzoIuoqm09aDPHy/ypSvpffV/azok2FSTG26Ndb1SSRIRNkNDguaCjfTmx2ZkT8orY
IGjMqKBXaf7L7j0sHLJUU89LEnvtocsUOMJaVle/9HxU9h6t65hO8hNRTKeBgN/zOn/yhOn0kTkC
960Fhnv5Ynxm0/Q7E93aMOi20jmnDKAiSHc50RGz+6jOIR2lU4UulT2HxiEz4C+XVJ2+Lh6X7u2V
vW6lsWekoALGdEBLQCNcjqiKBr2spIA9VHtuddImvT92fes+WIi/fwS+AGU0t7MiaIqh+R7S6CDt
KMMfePLpH2//lq2DCUMakRR6daRzq+3bzt3QTCOk086O3ZPA5PMu6Wz1LC0XdtZ5YygNzSYKApBA
WfBVKjfNhqE4UFKCMMXMyEzdz2Ti4WMbTV9uz+naSwpCKzc6RR3EFmjQroJnz9TTIU2FGTiTKD9R
aqu/hMQ/NRHBnCBfBBT6I+AEcz5mTdRO/pQIp/ejFtqSH9sYIvqxU/bHqG8q27dsuH2B1sDSf/t5
5g1EpETi3XWai5fbwNUVtc0H0Ow0VhvDT4EonNCeKEaUI/TqsLMoMsC9jE/kdiNdAI+BLdBVAcRC
E6VreyMocCQx0IGotX7xE1db4k9uNptwJtJI/Jhyjx4AGj7jf4VLQ3Ix+e8C1RyraO8YyA++/kVs
BCk3Db2a73Q5f/pXQi1EqgYwwfIjAgrG7x6TjVOjxcr/OriXLQSLAlsI0BAJXhelepqXrt1ZGPke
rH4FgH6ubsJ1IA9r2Za4XKQGZYQvxzhARJxII++RJ0obP/KUJCbsGPIfdGWLnQ7e1i6VkRCoPQCi
UFdXuzRB2VMJnUINwjIfH1SzS9/lqSq+Wl00P1AFFc/AcqsgbhZCwFyJ9J+DqlZ3+ZQM51K0+WeQ
PtXPsVLzB6uy0v9u75eNuxddfHYn5Q7SwjWA0TURQC2qTA3sGhMpAxlyNEiEHe/ou15jKaTqJygV
cl0ImJy8y00wu2HVzFGtBnWj26j4jSAlRAerw4+muoE/b05fajI3XepLqB/SBUofErB7TmsbjwAN
KQheUotU1oMvf8Zom4PjJEIlGCviL3qWNN9NPUm+IdZgv5vAq+5s/q1dx3uD8BPPDs/s6nXVUM/x
ahfrEQuy9IfSdaJjP+bFg+6N9X1nCHBb9Dnvb3/TzS0Hg41DB1YTmxv5q15FfiOzwTkO6VqbJ+9f
2Qd7qMd8/gIUuzyX7pInSBWE4R/bnsU/BX0BE1C/NG8hP1ffm9Fkz34XqQUoAbd7HosKg6XbP3Hr
O4BggyNC7x6MgtyWr35htdBu4u3A5EhRo1M/195HGHJo7iEw0Tw75iJ29vnWgGw+Ol8gxLkbV3WB
JPP6MSsLLRj0KsoCp5mT5wzGnoFkpZ00gT4MaNDcnuTW2QKBKKkiNnnHS/Pu1SSV1lFrs5m1QJ3N
5bPSxd8MMxt/3B5k47klBP7/g6yul6yM3Xqi7xXMAgrVAULbgpaeF5UFypjd9DfLCEAWqzc6rVQb
L79buAhe/RJzKpRnjeJIEtiPR/b/jCZhQ3utjfd0969LDLKOA20N9gBcrTWZSFlMTSnrhGg40Yv7
up+zhylrrVOPF8895ka/KXnUDyX47ru3Lyx8DehLFDjARMiFf/X1vC5dMqdFqAVEMARQw7QQLRXD
ewh07c5G2Zwj54BnicAUesjlUNgUG4rNzR+0XjSJH1qhhePjlFbaI43l0kAHCxmpU2RgSBXo2hSF
b49QiBdgLwAxA+a9rkKmVZKPsUuyqqN2dYpm9F+EupQfG2QdjrdX9bopykMAIwULN2S9MJBd3Yg1
vbIKiyY9WGx7mt7ZQzpOH1BsG6MAFRgWuQlNwMylmgnlKZvwsL0XbUkSm8+6AsLfUH6F5qx1Z6eL
+2+xKsw9vcWtqwJBYDq29NPJ3FdXBSCmZIxQ3gz0CDpZrWHfaCxx+4hh0W/obstOgLD1REhqF/Ii
qoyPVkeq64GcWBMlLESv4TkWxrcBF7e7sMfh1h0b5wAFfM92dis1oUZI24MPQZ7preZYOlZiDBpX
U7mIvvzuZlP8YAqvmY4AU2twnynK6fOwKL3fJ6ViPIxtNpa+EgNT9MmU4+ov9gWJKCBLMnqy3zX7
C+CBVrH71CBWpko5q5GldSfgzU32D4BmxzuJxmnzY1cby3iOowQCHFF9yvIMuflPqhX6QG4OPtpX
Jzx+gL1r0d7m3bjQuQd4RfBnge6z5q12ulKQLbcqZbwGt4gk1E957s6n20dEXiyrSJX/u/RphccI
pGS1IWir9kM4WBh5kkzcT9VifSv6/llNG+X81pG4WNkBsvuPBdT6Ffa8UIguqm10A8binEQuEkQU
yv9Nm6H8fHuo613OUPSk+IxyxPVbGANgMFqjtYPC4cF3E0U9sZmwYlCgH8yKNp4ma552VnJzUJCB
ss8HgG6totAspgNJEpc5nqWOAoZNIZ4agHvyULB+TApzuvcadU+W9Pr+IHChjgGSjFeSK+7yNs+x
pzH0xsHbLoF/yhuMGNSkWmeUxoqzU+GId3tpN2JriKh0+iVAUJOdncsB0cQZ+4z6TiDmefkaFzVN
dsBe+Wf4xu0RBHH4pKHsd0yFbjyFkzN/aat577m84q5I7CD1cGnJI4uA6zwnxjtyRIvOJsKqNSdD
wUfq4UTpNCBKALO78TW9Mx6i3pl+dlWsf8gXqRlkhfCIfD21mz9qZbs/rTKtuyerGJvvKCcgqBlb
01z57aBMv5vGbbyTl5vuQ2JawniAYqJ8vb2acrEuTx/ToGLKcgKavepEa/FsdgaKPoGjNaN6tgst
cfH/0ytq8jF+eyC9p+nUc4Vlx6w3kiqoqFGY97d/xfVNQ7mA3iOlDYSREW25/KRCt1s1NOAI6qmA
OGmlyXOL3MdO3HF908h8GE67BM9RnliNsmAxWSuLawbqNGrVp2aoc+VgTsb0q15Io98cUMnCKe19
tiKqMNZqm+Je2meR7ZmBh1epeKBzNKZPi44OW+DYLXqEt5dwa3IUoRA7QK5VylldLiFKY5LUhXPI
0iXuT9tNy2Mfxsk/lb7rIbHxtVDuli7MULW5R1clrw4nOWlo4ZBEi/h/GgJh3+oo2YkTNq4VKQ9O
0M3GoM++ulYAH7ugKhlkUWvFwH2hyk4U9WIIPpNY7PsCNYmft5dw62a5GFMGrq9jYB0giDuUDo4c
cKhANcRHxImmUwfZ/hOVzejzMmtuiuPkOJ3TKVbfDe00fr/9KzY+5MWPWO0bKxSLOcycyBlRymOG
y6xfDLVAti/ak2LfGgrBe/qnwBnITFdDgR1sC2qKbgB/Regozyzhg7I0XFDKtOzVBuT/bHXTgH8G
fkfEI3PE1eLWNA1rL6/BTShDbpzrODc+mla7GGdPK5rs4CU6CrJ2ly3jnW6PEGqB1YbFm1s2VOY0
YMjkxeApzNW2UsPIFPSl2btZa/+G6Fn8S9I+DX5q6ONeRry1hzkgpN9gdqmLrAYbaNuXUCkYLEd4
cFiM8r02EvXGmdoGujv3O3zZre+Jwx5jkZbyLK2W2IySJB201AGa4ijaAVUDF3P7RE1CIIBD9e/t
jfpSxFp/UYcuIwUu8lXQI5fHBbE0wPk9R5R0nX+a49h3QdMlPRitPNc/J0symz73FVY7sGnK8yAM
Si8lAMy8G+JnJRyHw+3ftLUCOD4SR0JcgOclv8irE7ygwhbF6PxC4jH7r0UkhqCmmQ4t29LOt4fa
ugURrWKp2c2mt6ZLuYjzJzk10CBJR/Ezpar+UKOgFu/c63IRV4tM2V+2V8kiwdWuFjl0ZnwrS5Ax
sWXhuY1lsvobRV/ELDvFMHyhFOrPFL/vnbdy47QCwAO2QIoma2qr58SsjLkgDHCDsTbdEtGIuDnF
xJXmCTe8JfLn2cZFRlfr6EsnphwT77FztJ0fsRVkcV14MPbgYksi9uXnbJap6pHd8oI6TB3EuQdF
Ww7CATbs1/2ifIqVokiCyXYibJtBpkTI3FvLeLCSLvmijsvy35zn1Q8wtixgb2t4QZu940Q+jrxG
G7hqC8HMmdP6XmniEdiKUWPHmwognm8/mhYBq5TgkVaY666IkiRGOzRS+WcyvAPtf7wecnX5baeN
tlN8vj4DeIcwEpANWpzEU5eL1o7GVA1hFx/oDHSPToIKDdKtOU9JXO5szusLjqFcbjbI8g4ExdXm
1Donq+dIgBwc+uac2VKs2TXKczbjXgxSYw8Ec33mqKLKYJtqKbDQNQBHIafCHylVgtJDrTHCrN53
+3QP5HS9gNJrUxrYkiYityB/xatLpFmSMm87SCIKqq6UijNefEpU74268968LRiKKgA8fJlCrQFq
3jS42KBNNEYrEC2i7ntALFKhxDWq0+37anNWciCWD6zGGp4fDgYG4t4MzSm0w1NeVE2AWJ561Guk
zW4Pdb0tULR7yXthPdEHMS4XMO2hVaZxpgS6nqOol3rWfEyUcAax5HwoVPPP7eGunA9JO1WAwgSL
1NehFq2uCRUhVdTLgPktGdeJT1sFpeQuxI8VDwEEKtF4VzvZFoyh/0JeE17vd52l/nARgsbdxDHm
zvdaYTWQn9J+fE9LYdTP6KDhhuMvVYPlzM5Pvu4S0gUg8aIxL3uF6wJ9SCDZ0xBRgims7M+2mKbP
WZVMftNjSMhPGw6R51R3dmo86IixPkUJgsm3f8P1FS8pAmgQ8X6Rxq4RZfFsjSbVJVRPRxtjykoi
1ONGP6WiqCiD1fq9w7V7ROY3fcxbyFS3h99o2zA+pSXmT3wEMvlylzgxZvbAQBHpz1wJAYOdE6TI
4v/WDQXLBzSjW7+I0upHPGviU2wuyYmy7vAbTwEByt3ozxaatKcqH4bwmHoY6d3+gdcvL78PsA0K
cmRyV53Ml5JcqjoKPTzPPZpZmJEXaDHmQHF/RmxiPmhtIXYGlSHa5XNP70xDkpjPwhFad+zypBWY
hSPRTpZlfQ/rquJ9EsNBr53uMKv2ct8nyRykyhDvAO637gepXYG6Io0qQtbLz9FABgavmSMXq2ko
G6S6c/CK0H0wrHKveLIxlGxME6iiuyV33+VQSqwn5WyyspCcidWcMQOqNVXjdBgrUezts42jxmBE
aLAw8bRZQ6dwaE74m0cj0p3Z/ZHUVXegTdkf1H5W02Ou59EfVHO88DSaaFPBCLc8P57KPcmmrVlL
IULYDMye2/5y1p62ZDibwTPFhi6JAk+bNNwg49B517pWcb69ebcGY/PSSkLEhix9NVjVOlrY90V0
8PLewcpPxSfHH/BXBY2HsPUe6mFrOHmVcZYlPnXdUhkqXW0qAVuj8UagMEpe/VOoQHIRqei+v31m
3BkE95TdiHFWSQ4l3D7yAL4EiknOmptOcZe2CRYcE6rvfzEU7T+pdSURxvrlFwvbsUbhygiDaEo9
rCYWIwradCj+U1J7783cWkH6L3jVI3TEIso/fxV0QGrvCkxhw8A0o6E/lBDKxRlZZWwRC7fo3p4o
UakFyYxAGyA09snlcJnR8MFGJQx0jNOeYnvMgirH84DI2Ih2lnHrfdYBokq8HiUqWEOXgyU6ojx9
m4RBalLJeMd72H0LLVv5bNRa+WcJs6ZFsacx35OqOlTK0ZjFwE1zaxRtlul/PXrpITdgNGHgQDCB
SYxtZB96jC9+3/7gm79UcpNdyBDc+ubq2GCnNscokMhjU9ToGOQuXGwlrLtj2jjmJyK4XvOjJa4/
1I0az4cZFcaj0muDn4Rt/95KULZMMH3mhsa28Ij343LnUMbYAxRsvN0ca/4CNofsz5qwFLWonJWz
RTAXOcqx9TLnEf6Dh1jGaBwpf5oHtATxd26G1vLzFtLI7YXaiPDg3yK8xoFnpdY0gCgpRs9MAfSV
bdGfRK8MIN95FsNpeg9t5K16XAR4oFF5luD6wS1c5xnCmqnbelydWBQ/6GhFBZiCEyK1+XjWpreL
gsjh5ED4AjDu+hEuFlVvRxXnwbTrkpOgfnaE8xDfexOGKY2R1SXWK1b/ZRny+nvkeOV93A72vRgW
Zyc/kMdwFQ4AqkQUmPI4iL8rkQm0A3r0p5XAGPTlQfrdolBrtne3v+bGbiLJ594mdOagrjUKiH0U
Lwr1+NBjm3iXLXH0UUlHDynKog4KgIKnjh/tzx2KYYnWv9Uohq+LDCcRj3yraJGvrofSUHrXmAHd
GLWunQrE/7GU1lCUE7F5sBpL9V0kR3bCgo37Fu4W/e4XmBrTvryTOm2Sqj6kro0WOkfQodkBfzrn
GI77999GBIIYAZVPMIqclnWpSHCJe5zE+KAtYkkCsB/2N7MZpwdhqvFR97Lp0ZySxUemmLLAmEFr
6KJkT+9hY8Zk/Daps0tgSQn0csZJ6zUo9tnRIVlG7dxVBJQUTvJfPYHa3o0vM7zVvjWlqgYQFnr9
6lrNOsECyqGjH8OJy6v7mj7yF2Er3blMsvxuKNrmnzzrPPmwlliTQ+C9N0UNUyS3wn/7Bkr01EE3
2Ul4Ni4tuCwS5yB/EsW0ywUQgBxMIwVAoXjJH6MFXWJEsXu0iyE9V1477dyRW+tNfkNmSkkWVsgq
oF4aEwRkrWMAMZW0fkeskLifG0gwMa3Rv5gbJU+QV9R9ac6sBqOm2iIe3zNY1apkrpP36OWpe1+V
8GsDYXTLzoBb6RvVERDmFj0u7qbVdgJWoxQWih6H0Yi189AZztmB1XoIrfCMyckHMLC2NBXK7yMC
EL/G6PNDKwbt0CLL9pAaaFUOUY1432j+uH2dbS08eQykJXqahKSrRzzFuHR2MyM5VGrlntLF/i7Q
ZDu0fRjtfGI5x/U2R6+YaA2nKwDs8hi8CtqoKqqLY3GJUJP+YMdd8avDWJeCQtU9eqVmP1sObH/P
UfKPb54iDQwqYNB8+OrrsxwqthmGYRkdlBJZvGlaUOpvE1j3xvAXkSIoekAqNGclOXq1msCOvL6r
m+hQDeVytjBnf2fHEJeyttwTD9h47ahPGRzNl7bfuno/h6jxF3JWbqSFT0YcGU9VtcRvT43Q65aS
iZRfAMauJgQ7KM4ba44OZTJEmN+I3muO6Yj9fJuoe12CjTuHY8nnZwXpEqxDX2PoQOkkRC5Urq1H
rxh40eZySvyk8QZxCBWz29n9WyMSM0iDWMmcX1OGs3Iq9NLgmp+bKjw79dIcoDP+iW0jegduaI/2
sTUcSR+qGtJpBrfgyyMgInUZGseKDm3TKIeu0cwj91Dnx0vsfs1aN/mLryezCFQPoENBergcb0HM
J2wrMzrYI1FuFlKBsWcc67EW+oukFhQmpqcqgSAp+2qjlA0ehoMpbYGaejkkYSUCp0is55DH6e3R
CHvkxcqWKwtK7+WsnKWDclUaOfLF+uJHYa/cqRH+DzHWPW+v81BeYjDpIgPWYjVUkySeUy5mfpjH
pv1g6IX9gOH7+JguyrjzRmxcxLQFbJJa6AC8TasnomjcAmx9kh30uEY3IOuQYDIbUTZ+NgzTzhLK
3726iyXjQtrjwj+4QloaQ+8uDo2xQ2apzTdQLc27NtrVN5Hv6NUo6FdR1UZY5YqHB6iJhlQiskML
wfM8py52GQ1yVuPiYsgHq9x3hIYSazYVn2PhvNUgjVAZ8p+ksMm9r6192Ro+Z+2lY3aY7Xg8g1p9
7sOk+IIAaHdfTWm4s1deItPVdOlsUiZmOBK+NQB6oheRG1qTHrJCEFzYXWhSG7bD8TCFXvHUUU+8
U7rSOfZm0nwAQ1h+bgHgPUalaSZBVTTGv6Y1Jv+7/fptfGqqefg6AZSgoLd+/bRS94RRVOlhSQYV
TKICvSTO9qgsG48724juNjB6RCbWLbtwJojqsSzhU8/AQ4HuY7unk5Sgb7Fk9nkaHfudPRLRuJPT
7BWCN84OdTQuA1IjqsHr0AJGyAxEIssPeT6n/5WOEj1GY2M/JG65U1Dbmictc1BXFBKQJFldc3rv
DCUfGgRGKewH8pLsnlhAPVKzN44jev2PodWlZ4IA8+72d9x4O3h/6dtolFsAoMk1eBU+9W2s1lbK
HOljJn86y2qP42wMeAxbTXvXF+MeAmxrqlScKe8wA8j08s9fDdjFiw3vCIRz1qvDib7v4LdpAj0u
znFUTBv3ORyW2tfRun7+i6nCUdOISoEzrTHvJDsJSjwssolIhI+M9fi1deefszpNZ7f09jyltnYP
ZQO6wOTWkkuwmugM5MdMJ+QBBqv8ZxJWFFBuxhor7vQ/b58ZTTd6l6S3UOBX70ldIhdYLmp+0MfS
hmNWav+WXV58HDQ6qIadezsorevDT5WN8gzEKgr6PGCXU0vEItohU7BeTZYswFmnet8Oy5665/UC
Xo6yCjNwssvKKkeNQOi59nUoS2prWtl9nEZaBm9dQK4YUG68KHwo0uXLCWmKmNs4XyRsNHY+o9T6
U1kq+84Dtf4uL4c9vO71Cya79TReyN4ACa9Lh+ZoaU2mRuXBlUYZFUlq62eQ1N6r0yJQfsG32LdG
mbtN2NHynGWJ2IkLrs89P8GjNkAfH2DlCw7v1TGsQyx/VASBDiDc3Pagl2b9xZra/iE0POWco1Dz
ZoFGLHKkaIbsvUD5WEepQ2nSZ3EZUaWbdszqRDsvbuzRgDL3pBC2dg6DYc5K4xsIhpz8q8m1Zi2o
7zTlAfGZjj4z/YonmHei9/PQ8nawHluHAbUDmcwgtE3idDkYSLDOjbwRQUQTwiv9oNLH9jnZCwPk
E3AZBsgZyTiO24u23eo0ZEgpot2D2lfStCa1KXvwc3uwaU8v+iE1Ju80z3p+rPVuPrtxSLc/1MP/
bh+T67ubV4A+HgAGCpVXukuqk8Vu5erFYagGzzdGMqkSKMg9pvRpEJrTfM+mnw/qXAw7Rdit7SoV
sQmuSDqA8FwuMr7xixPW3AVd5s7vrXT+k1v6UPjIjNoBxifj8fZMZcq0Xm10EKTEDo8/4LrL8dIc
jHKkMp7qLL9HbTF7vyrH8nGKOydAiLn2+7iLd1RMtpZXYlBezO6gLa8GrRAnafIuKQ+eSVeoDQmn
kERAcKWwsqe+17JzlnjJN03po7fXfx1EA6TOMKpQshx7Od8yqTtaRAjDKnUfB4ZStu/nGG+gDqWo
Q15aVWDb6byTJm9wgniM6bTTDWFLUQ+9HFUp3doePEQyKc6imFR6Sm4GSW4bP7kiou4YASAp7xWU
QztfOCFWQjjyCvDIgxRbbUd9D9wkt9HqswMHwShNMpQB/K2XgSCwT1W0/BZLaH6TOcsDsvpoV+ld
uPNmb07eM+n9IdQA82YN4bbqqLVMfE0OeWaPhzotstqPES6ofSJZHlQrGR6rMV6+gzgnCiNhHJ5n
K+rPjZl6we3tvgG7hjlCL4m5033Ac/TyS8xZV1BGQ8u6cGIEFLul+DHIXzFpYXLnYmhP1O0W9xYK
JIfK07OTsM09VsnGRSozHODJFLlk3HT5G7QuRLJc4TeAFhgxRBhwY26ru7fPFP8kBnrxcEW67nIU
bstCCTPS/IjgT31qYmt8Mt3ZQ7dAZKwzcXJc+RaBqHhU7CT+FuapGJFeMckzb/+WjTCAVrP082Dh
4UKsFn1KlRmj6Cg7LFpbP/Sj7t5lWjE+lBUQMcUIjYeqG/IApYf+6wRXeee6ud7sIBNpCNMQIQSg
nHO5EnNiak09IGe1zAVYaCwBg8lQYn/oFXG4PdPr6/SFVELnBYcolOfkn79+kPO+nhIcbgOQfB5M
Xq3+NtTZfAibqbhXcG35bk62mr99V1PPQQEDIjQpO/96OWxXCW3CtMHDL6XT71q4PYcMQvoT5K3x
gLcqV9ti65/hV9zNo1u906a22PkNV9+YhbVlW42XEzDIi7jXq5kredvmnaGNwawlwMqyBFAoegBV
Dl9qUBxfcxfrU1zNSUehXkzlkfJrfv/G1ec30KamdUkaQkK7+tCjArxCB9uDBIEVPWRzV50ds0mP
cao4z2Ofe74375qpXr3YL4PSl0X8QMoMrtKfVmu7aKhrhAyVqkbrJO7vwtrsj+1cfFeicDjfnuN1
mUSOJ5V2oBWCqliH8DC0BwNp5xFhzcL7VuV2/SC8uH2ol2U+GKhB3XWePT4QMDgfRZ+Gz/igWnd9
5/WP1aQaP5uom62dj3/1oMt6IsA6WvQyblmDIrlOMtQWhTQtV9xTWdW6H0dlF5gin3zLy8YgcxAl
0wdsWG8vx9XZliMj//BSnyFYX+18C9dPrwchEHS5Fx0b0YgD9Pk0mB2xh2HcnKQs0EpPHjnm5SEr
6BCbmOsNgWML5T3yi6oPmVe7E0Van0bPU05Cb4Sv0u3diYk3R2ZImc8T5a+FZzx7KRWvZpKuNUDb
E1OjPZWgxn7N+lKdK80Vz5hYihCfddXYifq3Flh+WzAK9HN5Sy5nrbd1J+yKsYlfBhFUiWH8r59T
uteV6WV7nb6r+5OklAcCpzBIO4ATVycYaYWpbCeYFG5RF+dliAFiJhjrfh7HdjxXRtE8O3OPSebt
XbQ5LLEJmQdt+is5TTTkDU9M2QCFtljOoTHad3o5YeaaLsnRezFqKRKxs3U3virCjugAg0YAhrW+
McFfk0jaiBi2mUixWxb9ARd5w2+gZcEqGMLfhjNG992SDqfb0934ptBI0LN9UWqBF375TWmRawMM
AnRsS7W8h/GffXCNMf9PqzV9Z+tu3I7UcnkPYa/IDtHq0GRzY3REu0NACIg2zYDtEjYbdfuY94b5
VFaR+Hp7blufErlcCr/EtxLYejk3XY/Qw2mbATfM2DxG6Zzf54aHnoZaimMiQhQDp6R8K9OLbfuC
dqAExg2xvpO5j10NGP8AEiueTiEycw9j3UbvYHzHf/Ht6MTC0kFjlubNqoKjspw2B3EIBDKo5yQV
6pM7iiJI3D78cXspX9bqIkuQ04JOZlOppVW6rkp3rYW5gxMNgZJq/YdeyVJQs7wpVgCp1Yt9hBUT
cZpNrbf9RvHCH140ZJ9y0wtHP43SHgZak0FDCQ19PiCymX80FF2xgnJUY+ehy1vHOyh5aP7jEZI/
pWUe/WzQ/McBsKPL4M+Ugd8MJqMeSxDKiYPvyUO1us60rK3VePC4SvvUfOyNrj233pAdW81r3wEL
3+vav1hUrNZQSirLTSFP+hpraWtztBgNIacATeFiDYJ3/H8UzXLLT/NwjB6Wbsx+OKzkcjeURVE8
p82cjweKp4hq9k6YfHSHsPB8Sy+R9qAE283fp3ya0LGwkDL2l34ZPueDNu5EzRsnFxyJ5FByfrmJ
VytFGza341CZAhI2OOc40UW/RW81OFMmXhz5aHkkzk6icJUZ8XXY19ToyRWJ2eVvehVEaviNibHV
sEyr5/o58rxfnV7pO9t6axCsXKnISwUBai2XgxTtkmhdqxMyxHnvx6VpQ4Yps+Ptw7NxD1H1BN8G
kgFQ0xpottS1m6idQiyqDcsdn3S4N5dOqgdE891SoGGexZ6386RsXOwGDRzKgdKtl3TgcmqpOXde
sRCHZUKUf4Z5iZdTqDgG/QYU4HaCvq0ZAqJD24Z9QvS7quKow9IaaUTEX9cJtmnFbNbPHcJz3wXS
j+hepOLkish+vr2uG68m9WQw7TSUUQxdo73SdtTGCjpJMFVq1wVRaSfP6Yz844A5LxJnuZU9qmaW
POXdqOx8063lBcUHfBFCLxW+1fYErZdopcflIbuCx17ManSm59EukhCojDuPytY+ZYNKlj04/it6
Rql6E5ileAqcsrR/8M113VdTe6/iuDUp6TwLMwZ4L+zsyz2zeF4jLPrxAW54M2bLdftumGrjAbEN
JB1vf7ytsaTsu0OPl9rmukk/8Tqrcw/MuafGdbDiiXCn1VTxmGai/YuzINXlebiIdZy1dEeJZCS4
RgwIhIZ6eMj2CGY6vQ+zqqU7J2HjS5GOcWnTvZXYy9Wx68dlRIeUk2CoCJC3tRm+y0pR7+yHjQuZ
AiKOIPDpJOxO/opXl6Nhlp1RzCO7r4npZIy15tA9tLrCt4a4ah7m3LZ3gv/r2h1OfeCBiVBRMKQW
vnoEKJ00PEnugM5anShHTrf6H5Qp8wkdp/kPXn7gK7S0rUFZeFOhHrIkKs5qo7Q6bLgKsak37x+Z
/UI0kTcrgeXlEsRFBNCqTLm6KaP46TQ7YAP66jyih7Iz9Y2tCnKLl4+ki8L4mpScjpOeUucYsPSt
7LPVdvbXvkkNqHJZvjPUxpVmUaUz6Wxy2IFcXM7KpuzWix5LIiD85snri9+dZo3vFUefPlhLpt65
Db4FaOwaH9+8nHSopWAIloJSzuNy4KRjGUODOVrWHL+P8tognEjGOvfVwph3RDa2FpR8RirK82ig
THg5WO9AS+5npBZKp82+ZinkZ1UxrEdguun97XltnBSpa0fQSlkGfNpqKLOx7FrFkACOpjK+n1tN
P72gR1t2+MEQ4x4ubeMlZDxHNqwQhgUNejm1zNNbr9YsNG7LfjhFVMh8ZWi+2lps3Dm5N92X6q7v
ljx5q7iSa41vR7iEaeIaeGorKgKmydAHs2VmhR/RI2x9c/bs9xGaHrVfGUPxPee/tf2obqovuptV
e76NG5+UahvQEU4KpE5HbuxXN1LvhRrUPdY5srLif7GpZJ9m1ZufbLdL9gL3rTWm6EWPk94q8k+r
NbaF5SaRGZPXYWB+3xuTdYQiNTyluHIfpNgcgO58Ty98a5FfD7raSJ2WaktkkwDVdolj2OLM9/kS
wTKOMwfX8jR5p9jl74LkV6q9/cULRiOUfiuda4RprlLZTLXaWI6OuI95qEatPkG3V3CKLdvT7ROz
9SVhfdCVIGvmaVl9SWFGEbUkVneKh/lOK8m7clgohy61tZ2hXgg0650r1bToWcMRuAo48PwpRYf6
YOAMdntcRJ2+WxQ9fSe0OPtZOWgX+F7aNJ+aXg+stL/r68Ju/MIUCRyG3DrL4J0IerF/44SwpOTc
vfVv3KOpentN5Mdd/06oeJJxJPmc9urtc6dFt4Fxo303l8pvZ4on3ccVuPnU1tC/0R7RPt8ecOMj
wJbgyuJDsDTrMALMeNllKccJZhpWlW7ePhXUlE+OiJbvfzEU3CYJTaIlszYwMEbqfWJQexSrhfLJ
KDNwUNlccG81g7GTSF5NC9gzmS86EcRHlElWr0wLuQ3qiS2CXi2nk4Vjja8OYX/Kw/LNYA+GAoVP
hA6hivxAXiKvLqQZe1wzrKKWpGuhEouh+z29vvhI86Px2fvNzkPzUti52CMMyJGRehSSebIufJM8
OpXZoy7dz2Vr4OblWtVpUARim0PdhB9QJO/iAHg+Bs+11Znvqsz06H2YbtRSIh9zFXQBHUA/xCo9
O7LTjYe0CIffqVvopzBMuuwAX197ZO1AYtbUkz5GkYJ8yO39cN0XZSJc4fTiSThArMmP+GrlwkqZ
bRUvggDzyvG/PpmL+4p3+r4sjCX0HaXrjtmkeGd8k9R7D7ms71ZtiT1o8tWRk79C9s1krRuah/zz
V78iYU9mTZy1QaLY+hEjL+Wktr11HkJdh4+32zC6jm+57kB40bWS3Hs4xZcDeiJGUt+22gAelPVU
TiMHwcAL/q7OAdvm6Sm2zfExa2w76KLJwamtP2lW+X+UfUeznTjX9S9SFSDiFDjpRt/ga7snKkdE
lIQECr/+W+cZvQ5l11c96cHt5gBC2nvtFf4VvfXb4Xb9GSgckgwW2sD0ftlqUg/292YWDZFQajEc
L7aTm/gOsE1fcxRNfx7T4V/ahD887CsCdnVPh0wL3+fP9y4haXGTzla48JZR4wrh7xjt9YOtxnGr
pd+Bjvx9lf1W6OI2wbuAW+TVRB8l589XtAWy29iV+aUmsterinwz2QSwrNoHvHKSgWdno7bYE/X6
9yv/1qFdr4zRyRX8w5b3a5Ca2VMn0TCtjecubeQihvsS/knnv1/ldwfe62UA5uMfHBhACH6+QbXp
MTBXrXD7VzquWe7FBTnvsPxmyahrg42dHwhKswMMuedmgDr+1c593EbVyJ9MuU/iuDLOj4Ej2unv
P+5PrxuN09V+7Qof/+oOTDTq7KTHtxUQr/cKu+z0sNpiPBZIRFnamKHSbP9+xT+tashJoUlDwYbj
/pfdWLE8UnTHFUlklsOM8VnDTVk8mmrE+QlHLphqsOQfF/3Tbf7fi/5SyWRKhDmPuG6ybcybXgyq
rQgFtyhnySNErf863X5f0/huwQvHoX0lT/9K5ogiO9huxGQMyhB/yUqzwmZ5JQeQLEINQ04Lb9AV
caRABv6xZ/92p+gXQd+pcPLA6Ag448+LTfaFz9cVkw5K+kKf03Tt5gb5Q0hoU2aKxtMSXPev8fN1
Bf904EHjdu2Lr5jf/4a+P1+UBT5MvkOrs21Q7J6Sjeo7KNnj2yWP2b+2xd++2uvFMMMBY/zKnPoV
O/d6NDIRYmsgbU8e580lx0otxevfl+lvbxBXgZ4OwALq7GsE4s+31EdwoqnQgDe5hVFcL607QGMi
G1QToUYdgZQxN0GEIfy/ENTfZ/m4NPZBGHSAz4xQgV82xGshLARh5uowH3/eEsG/M2YREZB6nR6V
Ac0Cghnaf4P0KLxZo7vqGupQPbABOvWDnED2rRfN1ue/P5Lfvtzr78KJgFgFyP7w7H9+JEU5x44Y
v11NU6pryA6Lj4Xd+7bbUbOtWmaH3cOm6h/nwx/eN7AdWPwBA7na0vyyfRZsNFvF8TjymY0flqXk
cW1JKuk/9og/3N7/gjwBRGKGBnOYn28P1adasRhwHRcNpynlSE6PS9fTxipfvp+8ELwmCN788vfH
+oeVBvQDNB1MeqAF/3VMOFYwjtoNrhs6bvHeVgO7ZpHWgsfhUIW4AlcHLtvjOk9vf7/y708WoMP1
ZEKVigo8+XUrhklyirMHnfpQbPcxI/5F9eZfcTy/70goHlHpw2jpOu/99f1tHHJY8Ic1jEs6hAfq
PT2D3fc5BLOfuTP/atB+f41XicNVEYsIEUzQf7kpMJwrDJEZqsVyXqYGxAB9HBPTnQeasWeW2eRm
JYP8/21noFyBGgUZDaAyYp3+sl3Mcne5zgjOUY0Q6E7MrhUz7ZseWXf/+B5+32xxKexIOM9AWAS4
/PM6NekOO8tyMM0GmPILF459c8MUPw5A1z78fYH88Vli8IbPHkUhaqWfL0VibvGohcHkjUbF+znp
On7Iux7NCvICbAEAeOpP4BMs/6Jk/vEmUYDiNV7R818xXU+oWlNY9zSoFthJ5ul4W85zcaKy+BdP
7vfvD40h6K745nGPKPh/vsneSQQQJ0LDwZ6VJ5nuY3+q1rCfKFXldxg7ihJmk1lxny48/4eU5PcO
C+sG9szXhQqgENvbLxcXAzR6BN9ct67JCKOdCHLtNN8UJhSdDB/6NLfzsQv7+pqVS/hRbRVSkbMJ
srB/4Ax/2AyuExjw5FA7XLfan38JYXy0jiVoemY9Y6zvGWviaSnpPwCUP13nyrzEGX5Vdf/Ku+xi
wL0b6GbgfszrbZcQdfRJ/y/o6k+bzv+9yvVX/J+esZjyYZc9rlK4bWziGAz9UjPV1cJIcwRGuX//
+6fyuxct3iRGAgi7uaqQIHv6+YqiGEuyGDy/is/JKzi8KW/ZlBQPiynDpx178I0ZgR3WrrT0kuTe
3E0V7Z8hN59vCk71v8Yif3wEV5nL/1ob7Ii//CBHyn6ks2nEOOm3nIjpBmm98SdoYou2hOTF/OPN
/umbRQ10dXeEbBHskJ8vmG1mXk3oTcNG0p8tG6uWST8eDDLPL39/2n+8FAa+WEOoO/HIf75UMEWw
eek1ihBijqFYpgv3EZwVY5ud/36pP20PYJ3B7wuCb6Biv3wX+Uy2wXQIqduiYirarBy274YzCMyJ
SvdLYaD2iNY+OkaBDqe/X/sPtwkUAq0EVMVXl//rK/4/qzgM3lP4f5lm74i437yKnjpbTLU27l9Z
5nAv+8OXCdwKpQCKT7Rnv47uU4TUlmrtrxAsMn1viRtLCD1UfhUOjVQ8r5zgNrucJ+G0xhvch8BG
qdq1XImpU16M/TEWxryQMSefvXfsRayM5TXNUDm2CKlV8IEtVVzVYAN7f/Jx1u1tPxV9dJJbJr8p
uDPL47pu5mu+LFevrQD1NqIIev3kI0w2mz6X6bdSufFbbJDXcwaXIZ0wVJTuHcbim6iBpF2L9IFO
X1HTx29Lua55m8P1+6PVxa5PPojh41UHIJpiSHVeI5RjfO5Tirp1TcCrgUxO86EuTBrdw2qtkme4
be35teS0az1EYf2272s+PUw5gCifM3TnqFrBTAJfibHWTf2an8ArzhpNwbQ/8iqU/RnufhV6+3Ip
dljSeLg0e+GRr2KjfgktEXHvjjoR07mSMDKGQIyUtJ5nr7onhMqKj0HR7vOyLttHcInh1JrA3UsD
ErfiqugM2T2o9KD/FjbfH4ANxaQlsN+DdViVuPiWDQipqEFFGr4umeHkvix4/LyCgwTyUF+wl3iV
KDS3QTI4gPKJ9LWOlmJ43jHEHg6w7jZVPWWL/+CLgsNdOzGbx5+o4S24AKlCjPizYxZEBqRs5/p+
CXDgA+C64DdtWcxcUxWh/w5JYQfqVzzGSB9yo9OP0gRbwGyuW+SxsxIoCTaP5IFgdt3f6JAtD31R
MNwpr8abLoPjy3EusfwbHFDpR7EP/DOi+hBIM5UVVFiYTERNtg/+NONApYc+ztSCbL8BmleWwlex
mZZBoMwGnfIeRDpvD50oFK1pHztk43EIVW+42vx8MpKCbbR07MM+hzhrbam5a1eLrNtjsYlqavp+
keN9OY8xtBoz/DBVHPWywV3Ex85kPL0hmEivTdmZdKw1nbmsy73YlnO2FxG8KjadgBcOLOiGcFZ+
7/srS0dyoEV4oKayl2ncBgz1u6j4nNpKZcccloBDPYH1UdZIchDV8+aW0Z/6anLlBYZsUIuDISOy
E2UM/zNCnL+xaZ+Rc8IG8VQmSjxC0yENzJ9XfTcwTp+t7SOYNUPu/F+e91neJPBlLU5gE01jw9Gb
ZDdxyRitwS8bAMyBlLodgy5DDJJBprN3vi9xm1Oxu+kS5YKaW9TaC60LTECfYYgOdl8ZdUYcJ78i
TQBWzezrlhd+PKeKma+CJcsHl2HU1FpiUwBj0EuIo+98/IPD6PAOIuUeW1HO1V6nrljTGsF+aVEv
aq1edEewXIVXwNLwjMezw1oUNcm36Yl1yOE7ObQENy7FQjtB8YBOchHJ8kMPBkJTn8MgBWFXuRxr
sil9KYqJZpDa5tFynABHAa/h07yd7VSwtor9kh6gA2TJZfRajNePYv8KmJhuIHFV43OF0WDZ7uts
L11W2vfrTkRUe5i3fsodlkq7gIm+XvbO8e9ot/2nLFW5aveZWpyUHsFUZ4Y3HbWyrMjcTOVWPZt8
t8sh6fjYXQgP1jVmJrGBbBWuOAda2ghW+9kWhVqvFjEiI9XlejDryFQtBMTvjfWxXGCki2SpWoUo
QP3AZFe2OhJLVK8LH9Rxj8Q2PHC+Dfak+83vrUeA337u2eDYbbUIuyI+M7mOKArwOpGu6vb9Ikoy
gd1iNBA97zq4txGPgMm64BFx//G+c9MrOtz0W1xajiGp5Ku4jxUS3Xk9BrGGJ42fYw/wXwMglovJ
zXexooU7QYXVlbd4+HFyzr2K4UEHgeBgHn3paH/LAoHrriqLQXzL6Z7PHzs+LdgTvVew4K/3HLkH
5pRna1V8yXvonb50sTdJD9h1h1nzgXWAoz8kY7bCgt1mYSMvKs2G6rtHuSghTvbLilwszlxM6gzW
QLSqXZxAd3ckshylr5dutR4Bp9GYj6dQFJp/7jxyQ2tDQxm+kXjfVYbBbC7VmXVZ0hW3rKywZzVx
X5no1bgtdm9xKVgOM1YR2weM03vzbdwSnnwgKcLDbwlOFdpomXfsx0qhiNuOsmTDsJzQH/nhKXdj
Yu+dQ4yOQl9QmZLUeo4JvClWII7ie4+YALhqVtSI7WUZofu5HZ1VBSwIygD90Yqkpo9iCVkksXyi
rXsYwFtKQU7snLjrgNjnGaJiM01fy4SAZF/sKfKy6sXCqv6ZTLkeu4NIRjrgvFKGlTCdTBNOXvDc
ItrCYjjRj2XAVUgd9Kzx3FhIO+Tior3MxP5hQsZ2chiipfSycQCk4U3ku9KyMyzxDH8wc7XL73Mf
4A5RW4ql/wCLCJ8dY3wbkaqjDHHZ6SECYjN8x8hEd2u7U0iKLhwddNcmLJ8f9sQZc15BD4Q/yggq
xG0pyNWwp5orONw0OaLQ2KNPxDWJKC6CT+H+J22V1OjQUuRJyFRM5j4NSM6859PVwd/Pm2ZVnVNf
KaQvrXOVv866x0uBLzyx41gb2HfIkxurwZ3HeUuTsygznV5G4TJ/l0eiGo4yj/ElpEg1040gyINt
AsLHIvhq8arj38oi7N2DhA1mUodsnvcGjpoemWsbXJhrTTjmiwn1/lHjw5xauKWgMJUTFSC3JFaO
cOEsovm4OUHTRlnm4DA+dKavWtAh57nOxz6O6p0u6/huATPlekoGxltQp6KuzuJtemR2HRwIxfHw
xs0KA1qxm4ycqEr9Y7XkHa0TQaqt3ffEfIhCbCDN7rGNt0gatRfM6LYIRoqFw8yqx+S87cecPvrJ
6Y/U5TY0W0ritUYvxNzNIitYD24TED+IxeCiDm88yLmbvDDTVAeW4O8jO3VfYPw2INu22rvl7LMw
3YEqDe0kdVLcGhJH/J7F5eIPYWf8cce+hwenVfE+SxD+yOuQjHmJAwvzv8YsasI0osB/28zDhuKg
GIpkaXYOTLVBFAO+P3nNBEZGotbRf3LUiJLmplpljVIRGW4VKyQ9ggm4V6cSRpVZbfUiy7YwAjvz
KhVH5Hi8ad+waPPmVc7GqlPfz8F+QemYpDUmfNPwnRM7SHAalLInpsm+uYcOWbLjMXTBBlJb+JWr
j+Uymag4Bsh/4MwLSf96UDq300HFSFb+Eu9r9Am57ujP6nJR/hLZ1ZZ1zjWct3w/9MUhgtKO1J5n
ComzQ5mY20VnwzliWb/c7OCdlXUMG7TtKY5sFKH+hhNM20VsCYccHd16643z7uScSgwK22KbsdQH
k7bg+UEAEM8VwFnEFgVT5/FuQdPIStiGL5qHtrr6AR72fkVdVqObXrsHbMbx+JAg4XR86s0SL48e
LvnFYaBiFY0hpXuZuWLTGbzG4tLDIVwijqOX4ZT2ANlgM1hkp3SCSB4TNlS9h3VE7/Ikck/pgUtV
3uiBhO+FTMiTU9e6dJn65WHM5vXDBGqRhuQ4QomiHAYOjUrtnNcl7ZE/VAQ6fcFXY75kscV3kqgg
8zsZjNwOIprzH3m5dfpAc6vmGzqK4se+p3DZ7LB53gnEhOBf85Gm9YwCd27iTEzwR1TV/GKxTTyn
Whm4EeYr1pCY+4U9IEKLrrXexhmrR+0wRF2mKnl2sh9EjfJYvAszTreL5glOWrkgquEG5/Bq65nD
LQxeD12HLauAn0cLy1Ll7isQpO7hF1tpNFZkH2tsqQrp1wT+EGTtZ/1fKefxCXt5GTDkXuY3N44A
9fAl8BcmM/xPt3xArI5b5h6V2U5gX2GHXqOM60CTPOTG4/K6qsYzSWJb1BgtW3Ucx2pBdIUmaMcg
nq4arbIpbrhj0RPvh2xAWRWDc2dKLW47t0fzB8Bz+jNjStAG4cByvcE3WZzgbZzRTzmfOo559zwM
9YBT5m3fhx156i4Luq26aY1qFHj9fyZXSLFU1QIPnR22sq8hL+dwB08M0jdAgY25mdwmv+yI8cAP
BvWvqDsK97GzSbELzIOotqMq1n26yfsiXMYVb+tZsJLfxTt2xoNfkxDf4NNkywVoh5jrVEUdubNb
UBq2lxghHEe1rPEJHp9gKGXe7PRgCij1PkJeMC4fYxvlS71wtQxvdiZ51cBtJYUlz7CoueULhSup
VMp87sgEfgc6HxgEISJhk0XjKtR3wK8TFLjlIpNw3IfJljd8pQjkmSWP1o8Dxbii7oqefUywtxZ1
jqj19+lg+KdoDPZDGVL1pnyxPPhZhs8Ybw3TBR4exNX9jpXcJjM8Fk9M8OV9wQ0DBNrj4S1xyc1n
shXU1nTN2avNVfmmeF7t587o6ksJ3bw+ZRC3ps8VbE2yg/JJ+pWR2OVtNSxZecE2ji0161GprmGc
4jtk04o7nqOoqnFQlAqrREbP+4yG/TxBgEgfuF2NPlvIt7DJFEws95MO23i2qRzi93PY5PpujFHv
3sm9Ryba7AYJwsBObvAm3dc0wFLgBBGuXd7NKEzpXbql2w8+T+narhNkf3VamqJHMSS0aDYxgMNn
MhBf7nk/rcUhFkLHjywpyXiBsqP8FkWuekU2bjAXgBl9UtthWqL7DRTHi+1H+IRnJC33064pQylm
suk008V2515E/TuyzxYhvEti7BlZx+zIAcmYu8UO2SXfY8hhO5uE6HbG04FcqsgIAsRdvFwwfM2H
S7dQ+ko7NaG4oGbsIeko6Yc4CiCEGQHgtiYGSCIGvtkEjEDTZMTVs3mqywTrtBUgZH/cLFNDo+Dx
cBpkxJKDSmL5nFhFlwZnJrm9CmaH1hZ0pVjduHCtrFq/X60DULUxA6/7ik/9htLWpJ8y58b5kqxy
BfKXIyQy4QYJYMhOdvQdPHVKKGBhn36CKjeZ6nWF9c5hB0kUaQAzFlOLHRSbG+o/9zVOOfw/hNoJ
HJe7sv8uhtUjwT3P3U1vyxV98RR3FNgxKOfubhJwRKzTzQAqogjYwoEihkUcIw9KxQlNnilx4yRw
RJ7GizK30E+W4iHJyOjORGGUUEcpnDXe0D1U61UbMt0mYchu/YDU1DoCVh0/DdANhiNAryQ77hit
f4DZTOIbNfC+P0ZACjrkoywmtGXeTQLLuIdZGgzXRW2UIPEJn3UCd1rUKPPZpU5ll7QLvr8dvNOs
tuXA0noyIhD0gEhobUq8I3VWlBenzSOnocWuE+uaIKknO8KXkSM1B8dGuF87v5vDUolkezMEdeIh
4OccULNSBiCDAeHaJR1hBnulquEbrRBvGSuk9TYal1Z1T4riBT6nS4Fcmm7mdSc2IC0l79Rak3Fh
iM8ZZ/XYE2jw6hECnPUx5b44jxFMIVrgVvE7bOLTR5AcOGLWXLp84SSdb8ot0QjCmvtovEiLOrGO
x8zm7TCG9HkwZvwPv3aIajZCX3cagFF8Wq2krzDUG/fTlCg1HVKTZh+WyveqptSu9ybF4fTDmih9
Lyc8kMOs0K1u3V4GdCQ5sB9AaP4/hF6kYDzvLuGNHZKovyMrHlbNd2EvUlAtDown8dMGoTY581UW
7C7DNGBr+Szy22Wdw9iKpa/kEXw2+lzOZIWBQp8Ma53nhK1o+v73boOtyDegdFK+wHhR6sciBTP3
oLYUjq6QhMMpZFtj/ZJhk/gedlSqDZzE5uxCJ72/j9akdwc5duB/wL1xjbH7l/udk9pg5eM7OY2u
QtSqWMbtS0gKK1ozcaqOcWon0/ApDY9GST1ddvDqTY3zk77NcRbgXDtvnJ2pT9lTSITD5xQR1MiW
RAoGuhzuHpD/Q2GDLLVKNdTArQm5EkZRvNYOr21joXiUhQF2iOVjEPimQGRpPeiVZ7uXCeQlkgKh
dEsUrW06KuxZkm0LbQqYyn3eSUZkM7AJWYZ9IXrAhrPhz95e02t2hgL6bAeUNvWY6fHJyJ2mR6C1
6+uajaCWgYxo1oZzgvlmz9fyG3obdykI+scaWII8zX0C7KEyk9i+mCpR+gi7aSpvl6xbyedQefqj
WhFR3+iJp3dsneS3EsDweBi8Td9vMKu8hIR10wElA5KXMgvbxroEhPiDjgDPDhw5n1cZrbaqQUWG
aXyNtz9uzyusy8PRXJMGWqgzp0uKYno6BGyBrxUTDgM7TvRbRRf37HIcPZMHToSsnjV+FZ7v6c3s
5PTkvGXRc46iYDuSyGK46UNZImgD0WKPU4J1U2NrXR5JQPN4SOFVeikxBEwaOCxX3X3mIEW3tCrQ
J4R4mg8JH8yHZFFCXyY7TQ9y0gzhOV1m9lNM9HQunUj6m/lKIEGTk80CYNckUDrhjFhrx+z8DVpv
5wE5r5CS7oainLfIF+X1nAfDkDBROgSWo0OpR6j+3l1tYdAPuhL2MRlOgEMB+6LPqE0npJQZtG4t
MpcRkZHGhfsoK5a9I0IN86kbi/T9WqYA63bYKSExvPAVYGBRDp+3vb++6iRkhxwu4p+uYw/eyLAM
abOSLTwt6YwWDg6SW2hDxDhsE0On3sWEg3U922LDhyDn4ljaFDlpe66qDlSKYA5h2HL9sJUEFRPy
tsd7lDW+h9Fyn+ytK3Ib1xWg81fRBbW9jWqc8ZjCFOmXCA3Yp86jdWkkhXrkQfp+u0sFsRm+BoXf
hi1PprQe+Rp+TAJjtpP3q3zYS0TaYxqQlP0j7XMsOIDNsh6S4VpMd1aJU7doOE2mEeh2CZ1B3E+G
MX4xYJQtt1nXs7PGifIiwpLcwdHVO9CUNwGG8Fyx8EQqjowsAeFv7YBnQmASEZncdxvJvgAczOQF
fXx2H5TIu7MNKoLX82zpfxmy3b8w7FhAsZUc7xBw1YsaBZd+m2g/EcxwiL3PrYC8d4dZ3d4YRKJQ
GHCVvW5L1kVDjdxyfJ/4VCt7gCMoejv8uuLOl12RHmLtFMjN0H08QqYOfMJXGzSgeAFlVANxSkmd
8DK8yjVDZaFgrrUcGKGYx2iC5J4tpCFuuljKrgbqgY8HnRYwUNScHrZQVIQS5QMGGRc4oMkIGGpI
hjNA6v0FZzTiRkcPuuoh52Hv7/JY49xxqNvUAxBKP9ztApLuGsKuRF7muOO0zYbEP7IhzP8NqjBH
ECt43NCS2OgB1lR4bEuS9KQZpZnCvZvp/GHPUIG9TXNuPk97n2XPE6U6aSOTbfFdqeblxru03w8W
gQL4ohjtU2CpS/5tGpHcVWNoJvg9l5G9N1pjjqIRBPcRisQC7vxA2J6gYgtFvSKe4FbmgGvbeebI
M2HDvr2sO3KVD5mf1qVOaScxuWHdcNM5uCi+r3yVbNfXmg/tbq34RAs18wtsKh050D0bX5VzO1Zs
D/veL3QFGNc5ADRv1k7lB+evP7pHnirmYTkyPtpNuE20OaKH5FnNrnC3UzkuTx4L1N9QKdn7corX
9HURc6EajhG0+5TLYb2BGAMEmBBRhJfMa4K0J3iWVRFIj2o3qJdwK9hRJrk3QuWkOjPAxOS8aELJ
/dSDgwCrQjp8zgeau1O35ihLdqmT0PoFVjKt3bPdHwgZ6H90M5rUMakWXTO3q/6oLKZpbUjp+gZI
pyJngxjIL5Dl2vRB0nn9lptoeDSw1hobHO7YVE3io/E4xs7KBgJ2+Ijg0wFpqOPVxSM9Nnkdsx7D
JBgv+K3t96KoPjhM0cYzEGW335V9rl8Q1MPcF51u29DI2Ahs9PnsW6Sm70ij9GjA6z24PLtNKnxP
526HZOmuD/IaNqwq3l/g8+unV8352iMs1yuOAU8AnKrR4F0V4Tvt8RQLDzA7Hx9sZtPlqbJG/ID6
KZUQWUYwfGZzR9azwZxQntnGcEM49zUeDWhk2Rn0k8I3Ys36M8KBUtEisAcwTxIzdouRT4Z+oF+q
e0R3IE9h7qsB4s5KqR/Ql1KAuIveQPwJWx4aWm3iiVHnHtUwra6REEUznKCygjszRlRAv7Gpbm0H
L+rzlfm1NZMstv4dRq7j1mBozr5G6Nh1E88F/LagoVxDU+bx+tDnBhAvj/vwGeNfjAiZ2zJWa8CL
wLYxS74iSZm7Ffku6FnLcfgAKxXsHPMQuq96Fmw+oOfGH1sQe8sawVrwMpcb0PPjMJfsW8jn9Tt8
olFs2zHuUacv2ROMukf1oHoGaF1LSg4oJwk/ql4t5inbrTzHqO8C0McpEzDqRcd0BPaeSUTwQdUI
6Gv2LxT2S/GzQv+tTruz5K2ajI9rv6sqPvUJarXLSAxK0zHi7l2JqctwMPDpAdO6Z942KgS0LECT
THSg0KnEIJLp2H+k3ikME6vFoTktJ4gBHKRRDqaPLnreuCsQVsIhXQ7/Wx8LRCBT60Csxgw82Hhs
d1DzPkZrQEAG6M/T1yVmuT0IIgxt+Bzlp72E/zD899zw0imi4pdq2Ze9tome9LFaFdWnxBQeCM9G
r+Fci8vyI8Zl6QCYP4IwwoKmFepMMLncYPw0y5qtmYPKX/YppL+dgHMbQ4bTY0DCDkpAfKM/Fl1M
dxPI3ttpioatZQhuzQ8DtpQrFDmrCZwVfOa8ktcqYLXJAB0fBYQlN1PejVkpyYXKWAwHCURA3qP1
7LYa/T4aeTojSAfTPCdvqrHE+DlBa4pZdZns4rDjEACA3BEAc/tsPq+Ujpj6louRB74kCp3Klsi5
XnbpPu121Tj3HJ1OoH12yP1Vc9qfYXkx6JsU8008h/i6YCfpkAbQofSCReAU9Q0seoCPacF01wJH
6baGUrakNTj2uTiCyl/BC03wKrmB9g7kCUIDPnqyQPlzmNQmH9TYYx4JbgnS5tGYyE+onwdfo1Gf
8jouUJLBelSI56XXrLwdbIEuiOjMWYSYB3qECGde27AUdrjLMiXnA9KVSgAometu4Uk1+juyd/2d
0BaKqNUkGOGljsOHV3dqE2ccU9F7kczR9yzxUJPyK0MVSI6Y55t8ihFHGwiDZWWBhkYeYHKvYW8z
Lssnt0wo4ncY4D/AAO2ajOCWVTdpAp8TkPu9XutScLwOOLCRS78FTBbgBzylNTib/GXs0yk+mo1h
loXyZrvFKNvyk45TjO1C3OGvOw0ezsWBxIvoMZ8aWYd1mVZMOP3+3GEYpRskviKf07Ids3ga/Hbj
52Loj6iZkaUKbyM0ceiz7KXy4zWnOx1GBY+sEJ73EaT+toMiqDxPHAqMS++67E1hPnljA7KRGoFZ
fYeSabPT0cuFkHpCM5GjrY7l+xm4ytsSfMgaYq8Uhb3MJ9OyXhfopzG3VzcEA+oXhbIpfY9uUMt3
KXWq+A7cnYMmUPQY3swAhFw7WR4D4wEXEVVvZ8UXRI5qeeoqDc0a9CzswuahK2rtx7S/UFj3IQwU
pDTaYmrO/I+cBPzhjiboBUwN+K0FiqD7GuQf+HlqVVX/j6MzWY5Ux8LwExHBIKYt5ORM2+mxXPaG
KJfrMoMQSAxP31/2tm+0y84E6Zx/PJRR4Yecp+3qnppG1q9VPpRfuYZHTouRXEYyGGKz4TDvqn9w
Gg4EwwYXV3KcL9F4WDc5uTuwAoQQzOPIFuGqgiUp4im+dKtagNWLYUUh1fpoikwv5TebAqPAFoXN
3x7ezCRLCQq1d1rSUC5rXXv7NXJng9HFHXY+ond5x66hx32T4yzYZUBRZ1fc1AdkgAVtivxi5YYj
MgKmXPqdTdSc2NS1X5uhAxtrHHItJUfb0KA5OBndc15HKuieUPMM4tl2+Z6+Ark120lzlpPEY5si
eK0i6YY4zQjJ+1oaluZHeA/OOphlQDh3pI4kkXXWqCQH5uJtDZoOmKUl7IH5x/sFc8TV305Vrn4F
M8f+RyPKhhX0dudzv3trquNpfEPqn9V7YpMw1fIxy49h1qF+KDvai+9AWWD92///KZsdNYIvmFnn
OSdsDehNbtXHKteCkIV2wXMXy7wa7quyJI6g05u8o+e7VTepNWFL7pA5XLXKCn8LoAyeLMQhbbrU
jBIHpxVcVSH/8c8w+/4Mqh7Zb0G/lD/2WtDUiejE/qbQMygumRrCdgd5F0wHZ5XybVZr+y+Sjdr2
uFir+V7qVsdp6UXDsKeYaTXppufSOzvOmP/XWmNUkLNZ9FOCmdF+YQdCfz6Bd+d89ixZxo1QYlW+
M3F/jxzpaZdlct43s8r/aqRRbxNK+pk/oHICWo+ow0iUEJa7U3GXz18yHPtXY80xIqVtzJvDIlYX
XUFRBru2Hyc0/OBLq72zHYV+YBviqdxR7VuU92NDtkJS1RH2Si8fAe8HoMn7DSEAyqJ18f8bQjPX
h6mUw/vkKRUmlYrW1zaQjpNw93gw13WUu/eb5Ejc3TpVtvMEPJw9DGoE4h+HxQr3kkaX+Uubzhap
qZS2H6DfKVESnSRYzrWy5hqNnbuAVDXcYtQ6buY5mK0g2ClFZ8q5WixGBlUr8RBkxCfsScUhWHOj
I9Tec7xJOykifwp2A3TNvo+k2nZTgcTths+u9100OsHBrMYhbrgf5LrvqBMN4PnW5pdlkAcCEWg+
83pGAficlWHMga1lcMmYE14zTyD48mJkqwacBsNJNgTzIY5VeGUM6T8hvDz1GI11dZpsd5lP/cCP
3q91Uz86ghKnfT5IebW6Ovwv2BqmBAjXqDvAw4urYvT9hCzo/QR/DAIbv3HdIR3kEkaJXyCAuMsE
CJOVu9H8r/aKbU0q1CGwozMt3DumTKQv4wYFIttRlPth6KjoKHxdfvl2XkUQHjYrU4LuhhnUlki/
9xoSsEyyjH7BNGoga/ad3+YowKDzXwbMRn46zd74k60cY5dqQp6xy5zGMTt52yRZZSvNYJ3l5VWP
S6veyhq9373lSfvtJirdkkis2ykAVR4/WWfHb6ja1nucmlviDaqZzN9bTK73GxUqU+rM1nZfjssi
EvQQZPMW4Pv6flkW9Vr4Pl3gPMkcQevkc/xFxpeP/Ras5EMP09okZl7br6DVfn3mPvO/50yXj2vg
L2/xOAQ1V6WP2h25RP1eFJmh8NUGcUXJZEdPYPxioo2ViyeRqoiDROvA/GylAJKfLY820cYt6gd6
i0tUUnD5ABtqRA5BHEl0Zkj3il3hwIDs1iBv32ZDbs0BRbSyr1VhOHnYJdVPty4V/WwZQd+wygWL
WNbUB2eSVQWBCBL7sXbtNCbGIl4BPXy2PvbzNqu/fr8tV+16Jjoy3GfOfsomE6NhtOKvTdY+C2Fj
R6BKqIqcv6GHVnBfG68/2mKa8ae1XsHoRy5nkXIUzeOl8vJlgj2YoZpNUHpXafn6D9fuvBJPSofp
3p2c/iOvSA1J4zEGUulie8nPstYjjOfQxo+O1IFI1yyCWja0ObunPJ66d3bvFkp6KfMrh8AQ7go0
vt9yDatPKkYA42/g2Idoh+KtynovTHMwI/5mojB5GOs6OmQ0JJT7cLPz98YueucUTEiOUA81WY5I
rudAzZdxeIH6iJNs7ns43X70AJ9GVK2MD1Hxu9FlM+7rKJZvWZlxKKAY8J8QxyLkcvj7ntvRj32O
irxqE60GMT7o1so/AVjLIrHLss8Syqo5ZoO8Hs+e2JaVmK1y1od5NMs/UD2MmyPt9k2qKwjufd3C
5e+dIYjVbRcJ7ZdaN72LXG2hvHxzrfZxi2vvt8Zf4Z5N5MxnljaXO41bxRxdsXnbcw349aeK1oX2
cx2yVbBm5sGh1Cb8tZGsVz3SV+nmbLBN90k7a6j3S8BHwhlbbmwl5djb+3ANJ4CfoiEwotJxj4U2
9/I7sOiqO9COV10CD+UxnHjDldqsKyj/tjXuH2sR9EDkTUO5LnSM+1ABMls8pbOSO3rFPP6d1XV/
r6PXBEd0/fPJZQm4rftqeIpmyy32o+/zZEaIsD6nugUWnXOvQzreFC+lCvM8HbT2/7ZBiOKo1Z3/
7rSd81rWlrFQyQU1orTY4HYZQkaPg9VO/mdopuZvWTrmF0GduM8D0s6YAR1rA8GqYpNoP9z+M0hN
9NENBuq0xk579w2awd8lKr7hMEPjELvs3GhnSDmNl3HAS4fAm6mtpAZjTRFn5YzFnWwuUxbOXapG
t3oXmees6TyFi3Xc2hvlH8NsP7doo+BOsrD5hYJH9KgRHD4otwx8KGP2iKfSn/I5kWU8/zF2xWlj
IQe4z2wUlod5naM5AavNP7Na26hoLd9pSZBs2jWxKph3hscYtUdeymoPRtr+bhEyIs2anGbdLaKX
SMrHLZxOAKQjp7wzuqCGVf6c8VgjLi8tgIpRdRGSFhF0W7pozz0V2rG70+D4yzWA0qjSCbFPmAyo
D6vEckalTkvHZU+AzgrpYguA16ewzqwX5FKIMvJxqt6NgaPrEsPWeiYpoe7QV80lomcM3axMjIoQ
R5YUx01Ngj5VFcYDPzBHTof+od+SHhExNXUqkxROjwrCMF4LwS5hcvNFzuLwtxJZ+A89UHjxlA+Q
7MzM9eh0SDDbRTEdDPvcW1yX2stxewvj0hV7RHD6TtvIQx9vEZZ/58Eq7EfEGL45j/3S6GvhyOgZ
vrPvUmmU+1QRxynPpnfarw7RN5IrYU9L0lqzfnSxSc5Jrb3yHpHJNCRskdYvGMIC3TFC9dSVATeF
O7fNcy+t8Hvuyyn+i9jQmw4VqnMBnzlXDwjmAR+lFvFPbyJgJQ9l2V5hKS0StIN9mUZmEtapXk21
oV9dt+7sTxnVRO3otHTgoC4U95Ah2ZOO4P8Pi+okMLyXZ/ZhGSvIfWsY6gMp85R8t2ytrzb61+bA
YhEc1FrY9PMFIschssnIoFjTEIs1pFu3XyKkIC+GbNHPfOzNVQdRLg860wMEQaCGDCehDZte+0KA
BBjLUwfWMP+Sz0j/EnuMe32oG06fX3MnavUdWiP33NoOlbXbkLXVD160dsOL35bzktiSYQHhvqmd
RNeL3gUDS27iI3t3EurNenXQFbqLA/baECZG+s0jqS8bUzJyx4PrGhcfhJ7WS94ZjnoSIZCGqb7N
f0qM0QFDN/DMhefC29PZwVkIAStddMcDV/ig1K1HOfSH79mN8Bxl/axEGmBYB/SJSOLl1hjq4d2Z
XGAdFlXYxfnmNUBKPkztkTTovj5lTd695HVJrKISpe6Yqav5gsZF/lotf7isTe45AFYlx5o9YImE
klrnxdkJb46cvSUJbH+I9Gx3x8nRc3eSfWmvu25iEgZpAghOnCAIubBxz50GHxk3BmOvRpjVO/U3
S5HAXKScedwTLA+cW5aFQQ0RV8XFbyw4oSIsKp6EyFse2k55zR4hWre3y6DvWXcjya/SLOpTjCt6
H2na/i52JawyTwR8+My3MT6PMkeIqRohH2LJbZHk1loECcJRlV0j45QIhihpi5+KWOThvtaFXz6E
hl0odVYVe3dTk7cd40bQmF2xENoFzTtM99DNfX9kg9XPvhbo03KB4TpxsshVdxxb48Sq1vf/ohBg
C9H9NHGQb3HUpT5qpuzgRz28LGBR79xp0IkDowcniSn09qbKpv4JQ3iyvVxAYpNwGPVvC5jd4zRk
4SPLTefroUdqZo6RrEa0Wo5p3t2ymItDW3u2k7gWl+veKqQPMT2YmZumywlVCioZ/dpQTjCQEwQF
+lEtSPtndAPsEz3C3BJ5LpBZRm8TYgabmkBiav109ldzJeVBLnvc6aVKt03T8gCq1DUPHeSRTMrY
pQ2k3gLG243PfeG9rtdlB/mKFmOyAutoONXMYZw9tzgUm7hpDJY5exSLkaDTlqQXb7Bn81H5nXqe
ezWxNnZTUaYS6b0PZYlRJvHbulxSr9btdjfzNAPmtmv22+effPK8cHptR5OV+44PAsYwNAiNVRMq
eSZm0X0AydI6BYMgYcHl6riqeaurQ1TIMEzqtVyw4KB+VPRK23a1u/n4oU05Nb9DTAPePpAE+6YK
4op1XC/OxPmYIx8uRY94NhYcCogMh4wV2yCKGtDgaOJm2urVMmWo7nTm2/edqyOgNQcn44juEezA
773gYoeYsPA2zNWLLr0Rhi3sxgsB5iEvNSjVd53ZfXAAgOa/ZTWXago4Mb1OzB1ZQoR0eQVQ8KN9
ufhefQ19qV/nzrOXj4omXPdu0jUyr84Ey10zesqCrM8K+2eFKVOPnVoocUD9LmQ6OXUzHTN3qY8u
Yv3qnxMNc/CfLe2lTxAGFNalckdnSBE+2k+eigDq5Db6r5vy2vZXwJqsgGPJ5eZR326PjFxboHdL
RUd+S2894YTQ58ZrcxqgvMZFZBtu7d4BEVv2uHTbBu5pNvVdjs1p4e9RsO0ZoN3vPO84WyyU9f91
ubB/snlAfORaRXDN8DABta85DsYKqCk+6hlYO9Vk0EzQtI1GRm5X4gP0zFF7Gcp+gYY1/k88Sewk
yCZRTzsIoj8nKe2vTKk4eFCN2fTHzEX3m2tki3ciWJAPoebIJaROG3zjjAGmVbOvykfDxprvK2cg
tM4rfCvia6nnk5DQRSiiijrYdcMA7kHdtv2qCjjOI78MSkgWFvnRIAmmzQzJ6Lh3Sw85A4tA82/E
rlj9ZwVZ91N3KDiO1Rh6064nLfHFL2HbKrWx/3vAJv4E1Vysv2wea53K0s/ZeuJtu1bIfNczb/cg
f5VLiIgrmU1vvoBJhukoIMgXFlRBuCd2xnV6b3TuVi+T9H3NVBqgrRdb3P7JWuHce2oGIqpDBtdd
G0UAe/kMmuystrNekCA2W1ptjX6Zwg6jB3cnpTDCdDpZrRaJJIwh76qKBSeypxvOHqWn4KkImgUp
u5VHD6PXT9HtgZlgeuxgq+o091Rc/G6rNa8SRsgaVdMgHPKFSr4NsqDyS4mkUN1NJhzQso8BC0EW
dcyhQmSKMZl8/HlnCRwqSaQdtTKxeMwW/BLu0wK7NB1NaS9vvFzKnKpqquxjzsV3gilDSDUNk/tA
XYWzfhvog2zPh4xQVIzCQuuktbyPa4JNdk7IPnS3YDWk5YzDK0+WfnFRi5E5uP2ZBGHOVzdfu+xo
YOnEvVza6NBUxnUO7lgVPzNu9QegJsTYCwjQ3q9uTA8frw1pHM7/P4orU4A19/q/yY6291ohZU0c
ylVfBXlX885uRnW1VrH2xy5ogP86a25bWiZyMDpv40U/6Am9AN2nVb+ktSP87pv4Tgq6Y2fI/gNk
oVCzdgdTH4YRx0haE/JZMeHU+e+isSHRmFnnOG27DbylCsGd07xHsHKeV3Ai3Y6gtNSe2tAMElye
vbBqm1MFl+U9KWverpgscJfNU7BeGnZ0rmR7Kri1R9olkw2XNdOaaDFTlqCJweNiMHngtuNAiAbX
fkEYQTGlw+0cPhipuuGO/mamQiF4JPfsV8uVmbSqk6oEN2axxo0I9tuwKNxa0zSFXVgHdyS3he6u
nnLzFlWMzGenLliUvNnKLpL78s72Av0hxwxOzqOxFh9/1SJAmyJOChK4XftjVoxoSVsN+tXHlfeE
Ex78pDNZ82lNJnuzgZDB4VaaVNJhUGStS04L9lViSN5tZoK/tge6CnTHJA/l2qxPw7YaHvoac8wx
sjs72NXcTc/ALj7wtsa+e4yizH9fvaqz3uPKyxiH2zD66Hu5/e6ZG1FZbCVTl6ERMWUjGERqGRtp
oXLa8bHhQW32YY4Fkr1sDsr7PB9XOCN+J0CJwmLPIMTFPggd2fq98dswv7ObKb99P22BZaRYPAZY
JjtIEd9rkmAIy1fASLq2SJUoPrHH2As4XKfgD30sSwfOiK67dq3t07Ayl+hH+2V9a+vO+s1X060p
Mrn2vb9xumnv5eE/Y3T9X69sxnvtSc/fTVukmh/dTZV/O0HduYc0lva7ck3rn9E2b90r/DstpdU2
RWA3FfFUP4o3E6YuCwbG36pwGNRq202JIzMIslarquB46vqShcZbXpDeemetSOgmOA5lwanrpDWc
3BEgnuk10uIAilCiGJ9RDEGlVjGMtBLfk+013DOkZRHpVszTEwFIuDwrbOlvNMLbf70xX89j7tSA
mjTacAK12/KE9Vc+I1fLe2AN8mWeRSGG97J3rV+6bZRHnnbUXp3RtrKTHC3rAY1nNr27Hb47yoQb
c6LEBBDbak31wpToDXx9OXWfGLztSzT0IbLcmCcocUGfiAzwF/sUtjrsj16Zr8NRrINZaNPQyEMj
OfnVU7xkdfnp9bGKrwADi3lQiuFyJ5fgGFukeUza/RJb5b5C69gjM/e4+scio9H6NGJs6G9kl/vf
VJYZGKqspmfgsbo4IWosr/W6meIJ8IEqsnIL5n/NUnM8FbjVFyshpq/UB1E6YQ9O15UbFYIhN3TX
4Q5LpShFeFwXgKaT3/qh3DerJ47tJC1Bx3mUD5+EMPsFIVmVgnOu0I6BbwEF7PQa4fJG4cCKSGV5
X9R3jdTDP47u/G3zJsvsnaaCqpLeiE+mIkn1PypM6wuy+XW+9CFbbyrKmZA37WzefnalX++GNqqi
w0YEJG6KBcS+oQzpaMGTTonvUyEJzds6GF2dzPHucKqXH2hIohqTJXUIKQNQNrxZq9V949mA/pEA
owQDrFp6GEUUPs+y7/tLkw8OKU0TLc/HecSr/Wt1wnmCCgPDhrvvy4Ah3hcMyrQ8cxCImEcdPejf
HPR8YWXvavTlmJaBx10LcSIeAyS5g+Pyq6glKg9WZqSP8tpQtYQUBZ8W46j+DbHYfHlcAg4PGAs1
IuQqP/jDgs8QhUD4Bg1RPC6YcoqkawbRHyOfVuudCTYP6juS4t5hMv/P7cLVOWw0nJGhRlDM35H1
vriDnKv/uaWPKjE3xnxziMgFjT1j6AGbXP+ndMowwufCoZPgcXNVsm4YYncNeyFOHr/LIJZFHH5h
k23JBSnbyIFJavvvMMQzrcBbw7Ri4Ltk+RQVu0YJ9ZdRAA1ZPws/JuWi67s7D6XES1dL4LqI/g0f
nLLu/zPajj6FxvJAMBKkrpsvvPexJbgZ5TjK6KhWG0lrHnTLN7R2NZwQz5HSjARovW4T0pMTyzwE
4zTZm8ZFOdk/+M4Ax/Ap5OfWxkuCENJpGsJ5vcXZY2DFlBlOQXRxQN+aQ7PFWA1JIEDjJ5zI/Sc3
J/zQSupHeFog8i7qzPvEe9zylgftBTMMYrdO45KqWg/Owl7r8jqPpEwf1jEXHCW5QmlfIO4+Wz43
zk52vrqa0cjvqHTEf6sc6su24geALhM9jB6mx/9affMssJfClkZitA5lONkvW21AGV2v2+hT1UJt
6BVzxDf8guy2SCa2J95q9RfFY+YDY8JEUQ8ogxMDAEEKXW/hRrLGDh0iaZHVrhg81/+MWaP0rsr9
zk1FFxfryZs219zNTd2dO98mgDq3ulCc4L77loTqgvVs6O1t/O1bq+vcISeHdyfdoEW8hGBuRArC
g5/MYbfcs+WV8dlhRRofDBLk534RbUASQVtyn0fMtvvIJpIvqSqzPnjzDYJxqjkOd/MoBD/ECrv6
qyS9JDsCjPOYR7VjqRcyiaiTFFkVXwrLugFuWVBdfWvu/tmISGz+72V4sYso/2ITiLcknLMmuCOq
rWsusgHNfnHKwSrviJsut12Goh+BKz3YQETYXMKqkvUT9Y4VpZ4ERny1MbH8O9F1sIiz4zfRfsod
U+xq3OaPmECxK7JWCszawbzc47GEew8ZPNxEuq1Gkqqpwn0e61YsO9dZap9Lc+W+kaM29242lj9u
NIn+MywW588CL9RVO7sdsm6P96h4jIC3miN9HTGqvnCgEnHioL4ixvDcv7xPbXZpi9595JwsOJx7
f57uew4EDI0Nf59z3wCteeeaIKrqzocTvM7FZP6EqJF+bHbJl4lsRbFftmr8HY1lbvaFmLr5pUPw
vSuw3eLaHyLKeyMdxmfjrvnJpssM1jNXxZ4i2D7fhSiq84OXiai9A3Ol0KDJYk5ffn96DEdo4Hcd
j/Z0bajUu4Q8Oyu81QDWkBkqU48aEJjAqKZuUgdFPZ68KMLqPd+EjyjR4/cuwsebBHM4fOWmEDcO
uiqnpA8qovViWOQyEX6d/+k7KBnUE2CfSWxDV+y4VJbXvgp4v8oKO2Zica6pu6zKzG+fefUpd5qe
6UG484/vqPltqTIMhhj6vEOMReurUuXY7hCPWSe7G+s/kZpYyGuvmxLYLHfZ3aTL3q6AxDaHTJRF
v3MYAH+jeOr/WH5FFUhOggNGkSp8aWkbyi5uPbsXYk0W7y6PzAC5AmnbnokJ0i+kIctth3EPQ4ok
TyS7sD0huQlbCP+E7tV4TJQbaI89qPc/IeXi4uTw2HMF1mH7CxhpNPc58rzmEKyo84l7tOmxQUXs
pX1Gryu3lNuZHW6HSJwUGxA2unHosYS4S+6mVXVTq91a+dp70ufMfKjjyYPB7Zr+uYWFBBpyqghZ
/5L520NXMUIzz+jAu+sGN6b8Fyw0O6w+QMV+DukNILMrYi+Gg0Acl7VDWmP3NRjLpxWX5+pad/PM
gLKfJ+ipxAYfQVGw9gVBE2bu2bZISlKXydwE4a7LbUOS9Bgip8qwgaHPrK6b78NledWiiKKZTSju
21ZsB5Fjc03shtyXhMg59TXPY/OWjd3anpu1W69jnelH5mDISk+4K7LJUQz3GbpRLNZWNjKEe5a+
ujj9XXxVvrmMXR9vv3D/b4+hTbUWq7+LcpphVgG4bRFGcl6JlyUkCOlg0e80PvKpRCERL5xC5yri
tj/6U9vMBwuqkcsWIV21J8egvWZly0vL1Sde2JVFRwcmqSZkcA3db9Vk4WVzOO4TBtv21+BV7YMh
drnf5U02HdjCIoxsgDx3DLoomOq+byJcBXZ0oNyAvWahvgHaOgyH7Uf2AtWE3PxhN5VZ9kigyZTf
AxX6RZWq1o75swbzy6pz/ywxefOpQqEdl2YVZj8iIqThGrgUYL4M3fbHncVaXHSF4c0kVimW/qMh
YuVvO3iox6zJWUh9V05znY3wl6TrvT48MNIx/FSECNQJ2YQDdFm9okuEoHfyfWsy+9I7wc0qhNGv
QlBvecgQbqrHtF6QneOBcwUoLT0fTCJyWf1deINhAGZEhn8On/qWDCiRpkdrRStylXUYfMtJemj0
GRDUfhNLbH9ww8novGw12SXkEeNTKJZeYQ9bAgs9hF9t56CGj+kSazaTdZADE+FusgdO8A5NZ2rj
7c/TGPki9mHuxnQpI/MIXk4jeDEw1x1UjU/1lmC+eBfkVNFMLEFOyyaQgPrJAj3l7yhHi/Hg8xxl
6dQPpAtFsFuY+2utcN5iICyedObKF2REBj8su2CUktUR/xWzjuq7sC/MT7usxYOOTECoj2z9K9Ug
vvuHGh3Wf6z3oZ9I2A1NI4EqWAqKGuOhMmswkxgw31xkax48B7QLIWdzLQkQ6upxfG5r3PP8Yx22
sShYynEflYN4yW5WWCZuW7R7dliBO3lEmoGDqejtZ8QVSOOMnfePN9/R3dIi9QBaaUE4qAHF3jTE
tNOzendheWRswtfgBetrIMlH/VpzHGDGxFH7tPai6O6KrFDdP9ppESpjoYDc7+GpxxP63PABPTut
YP3g4m2IgdWAgbKYN79FOvgM+89go1xN7k9AIM+HCnGPJN7qr29g4eJZabV8l7Cgn0G2Se/Rq6uN
MBs2YMAZ2bVMAWHzn0O7wz8bDidLpk2PrzW/0A0Vgf3d1QXuRHax0v499mHmeskmVMSrWfHXGigz
SfccaHzvI9pnToK+Je44rYjMgJEAydg7eYAKCdHudMA5ZJ/zLXDK/siZoYozR4ntpwUi5mDvoiPk
1rS97RtNkdl25RBH0bmugSBTIdRyGVrur33t1vlAOJXbe69BMxTqHHWZ/tPDfOCFIlDl183RWhKl
UC6PnIjMW2HJ5XxQRQvsrEa2ddI20FnsUVsV7VdhSc5cTSNZfFeNs/NcrMQunhzemzzJ19o8Wjpe
dRoTvcCS4Y9M/uOgNOU/3c06CicwY910CB9G6993/5yCyMGkjWt/2nudazlEeef4wvhLMuAvN8jv
J0RfnyGEBqRAWZA8Lij+i3c5WSllWtGk+NTTGPBhtes2vk0eTwhPKW88qlDZ6ncW+Ep/hAHSdCyw
2/RuEdPzAdRz8+4PRf+U5TV/DTSpvieZY7BTHPoodOJu8l/JJSSDYC6rjVuB5R49JMaDKI0rO7rG
zqQwgC+ofQ28QdmP9yL0IpQaTj49eVkYqINDRsVHCAf9h4/b808i22wW9hHf6sFW9RKckNhWZycr
sj71Rt8BNAMcIBhqQu1L7U4BgZyz9kYPcbOwDps+4seuAUWZl6Ff5/s+z4fxPJdZCIMWEROTAiJF
QCMgD1hg+V+AiODo+wM+AFxCZiRJLsUConFx1fY275hgie4oVpe3bTV5Jnb1WCDQ1SpHAgCUysgq
iU1GK0BemrNf8AMdUVsMwd7CysdQAMpn7zBYum2ydQIzude79vMwZjixOSL7Pd7Xwkq1RqOQluO2
ufiIokqd5jngfKmaPq/+tuxWE5k7NNUlZp3lZ7FucX9C2yeCxJ6G/K0MTP5uMMHDXfrx5O/zslN/
gKr4vKKiHj/HxrZhhzCVUCrjleoeWh5WYFIrQVyutxTREW/h8LfWxFQT5hGtWaLLDt9HhlN0Peje
zM+b4MNM7A7FLpknbf1KqszmHIlnx5CWBXwN54Zi0rnhXLNv8cakzzXokiz/HOEOlueyCYkg6Jjm
xyNbe/W6jhzvaY6GbeIHACXvQ6z886HpCF1JopIwuJ1XxNmrbu3KuTp9G9yhBtBlSs5OfiCBuW5O
a1dM5QXRHRfaiJLVPseE2vYJzNmEPyMmPxBRUnCEjVTq3iFgzUkjZfq3cRbxm4OJWhwUL87N9N5b
Ry3LIT/yeN5OeW0pTmkt6wOsrkY9tLjhxxi0yAzHxULAZATvZKxdcZwHjV6jKd02Opp+1MFuxlJ6
uNG1+Fywn94QSgEUisHRlodlmqMXS/WIPkrRTQ21goP+XEnuCncNWuEXlOiwTRmOY6Toq0DsrqXr
twSiFGiYF6Xw9FgwJTEiU2xZjF8li9rioyDEXrSQy3YTExaDM1TJRBzbj+FOfV/6jawBBEjucJ35
tx6dDf/EnvAMK+ffbcbTimXKugDRekG64EKfkebW/l2GQVXvmq4AMOXkmGkLhf26ncFDVD61lQvw
OcBOJQ5cY3aZV93ZB91QDHPLx/HEv5Gep8domNQMHU96Dpo5Wt2cBPdyaKclHdvPfHmmgczo+u84
Lv3fEkFPeA69rLJPRCWvMWOz63b33qK3gLfNd7+wd4W/uOFrZ69RfLLtlk78P87Oo0lynEnTf+Wz
OTdtQYIEybHZPYSO1CWy1IVWKqm15q+fh7WXCmZYhGW31bEtESAAh8P9FT/0StM/IA7A67fG1GjG
Mobs6zD95Zb1ZKxT5GTam8nzdX9PEdv9XaiiCI66FD7C5xThtXUv22LalhJqwh2iEzLckFCRB6d5
V32eMPkNVpXm5BCYtUAHwOJY5OwxGIzuqKu04fi4STrsZA6JYFP4VPe3ykLVA729SZJF+ZhmfkCp
AfKF8kHf7iZKixT1rME86pSACxoxJsJrFlqKN63j8y5Gbwydg2GoB29lCNMhhABYxMx1iEz60S11
7gCY8K10ILajB8sR3UR0jBDuM7ThOwor3rNUWhYeYJMZP2gWIcxJetYjw9kaxnak9qavlVPXOX0u
C/Jw3MXozQXwZLjLBcbga6ubNagBDpPw2eC9sxUSwNmLCb0rv7EtcrN1lHL1bxGAtmcVvwCeJufK
5dGP/kj7TLLFKuX9MEwbc7T16KsoVT0AWisQRPGDKX2Srh9R0yALZodTF0jfo9GZU6ucTGoJMWHh
i5aAOT8Aj63Rk0xtCoq4j2TgsDNDeXCNsVgH7aLzqR+TitbEkcQkMY68pob4BtCOqKEDdjHSo1YS
OPB6HYQTIGXT/pvSkpucYDFNt3bSZnBF0ilxHqDONtkDBWj11S5pyX3UUIFxtiN1OwbUgHUhbDEV
UKNkEk17BUOVWlkb+uUPF9jjTQp5a7wD5iamvezhDe87p6q6R/qp3mObq/iHyJo6fA8IHNwie3Ck
RAnTmFdEKbExEW1n2d8kJf/oBsZcGG3q1CejiFnAHIKnARRsNkTUbgLDE5/iMdDUIW6H6KPIGyQO
ujzvoRHEPjwhxwmTWz5M9+TWeR5uuX7y9EdUk/Nsay2cyn1rheM9eHKkx0e9Ul+CGHjhwPnm2PpV
HQCBtf3hMZvRlVSgnPcCeSrovoaMdiXVftyPocyX7zO8zYYdPIK4vYtdOdg7oaXZfhK8gODoihJJ
ClbjVteLrlyjh+aqbReZnbPr0FIFr2+h1g/tImqzYy+d6ivqnwUtCkn/6pANKENu+5qHzSFCFGI7
Rm6TP7pWk32xwin+7CAZyBtI98aP4xRF+Z0xAKfbktY4xtY3wC9v/GHyvU3jjKAwAwSZOBs+WC0q
yzqdIh6C9PcHxwBGmOLcHCAfNN0OCAi1+9z1Y3PN94s7uL3+wGbNq+x9okW99gy8uOYKitRk39lh
ZHhb0MeBS89M8EjS+z5LDrzh4uq+1sr6SQyy6LZd03chKIUosLY68pdfYpBZ4c6u3abd01wJbtCt
48E1FAYoD5okKRfhpEXdtnXL4k7KvDDRkbGnZF97g8EptkDx8u7Q0vZ74w6grwoLDUAo6K6zn4Az
BiveEwbvyUlPJeKPcZN/HriTgHvoGrafEIQyumfU5AdYVmaUIntht8UKSKscnsgHjWKNJiSFXLz/
rBsjAuB97Kq8D48Fa0GZAOhrcQcStO/xYXPlfex0vvXYN7Eb3/dDONCMjuthD3w0/NVrmi0w7YpY
NN2YjCPVM8SeDJXNB7zWrJcs6Mrhgd6vXe3qJK3dm0GDCUjzoIcETmut8bc6cp8IYdWm+KTlVksl
ZFIN1789UuxBNyeCNqpCB7aClc4cNQ1rIqfJBHqBE91IKm+Grz/Whev36JQp29oW6HwTEhqyrp1e
UDNCsQhhvklq/S/QGtZLnFfwr500gnYs83y8h/cW/CILKdKZ9t5s3H4A/zfH8g1Pn4GubDD47/Mq
or4LeIOKoKiEjGiyZdVv9MrCHzyyaCB55Ht7mxpAcAdbrHY3OeizFleOJmk/hH3Ou64JpPcuLvX8
V9/AP0bJAWLhNtZr04PtN1HU0B0dTXibaqeLloOBzJZD0OAigt7wKUjL3Lnx/Lz9NGXT9AERDfQX
yMZ/Q5bKCT62WxeIMNTuQdagtxDrmcaPIi6tGcwwgghU7K53tQyiA5Za/hPPJhpQqoE4f5NYNe+k
WXUsXyMPhoyCWelatHKaTrePRRNXv9qyhyJpVNDq0aMt4S45VB/Gg4CNUHwqEkRod7NB2HcrHpr2
JuPs7mEre83t0GTxCxXFWgAuw/fMAqbRID8KB+XF7WBLUckD6cv59Um8OyeV5RZRutxdVdJL927k
+thEpRRCboYoSnSafpNB3daCqQBqpogf0CrzkwdEagjFeReT5SpJyXdTJjwZ50ds5904gsbiVhiT
nW9F5aJZi1vziOw+crLgM2G3Nw85J+2bWbnNr9LOvTuEf3Cvhi0GHgRfW33WkedlQ26v4mk7OYH+
Dh1ooE+VmxTvQEfQ4q5Z5kONFBgNfN6I3wT493gDjBdhZ5RjkV+fvEKPt1os1QuLVenrDA3u4GiG
g0G1pkAGce1ZSWzdctW1/h49IjPYw6JkCfg/u4MTZQk3kyXt+g6XQG4MGyoJW7DOnM8BOUp18AUy
1nqWab8t4cXTYcra0NgNUTvlM5smfQfilVqs2WvNd4FCkASm0UwvaYrM3j3yLZXcBZ1ofiJkH/zm
PTM8hEAb35l9Du0vS/TiU+zo8pmg5z6Ebdp8ceFJtltfcx0o8qkJW6s3Pvskkp+saer7lY8OQsMz
bYq0LUXz7BiDagIRFwqT61yMTb2JeWfAanccUP9N0SLL7Jme9ZgAs9cIoVH7k/cy3cukD/XvIRjN
b10r7a+i6PCLmL1HbR7bvvUhMVqAUblMYJOOsepv0cdScp1QmMjFV1piqXfMc9/ptyllL3MdQV6u
dlS5tA+TF07fDFFV1UZ6jfWVMjnbHFMiXkoIz1ZPIzoGSBgg2ELrGzjSo+lTCF+RxBikSpkePmgl
eMyV2/h5v3U1lVA5oxe0qavQaWmo04EArmr0v80xSp7wrPRAOXOFoVTlmTXAOU+Fydqy+yG6Q4tT
PDcdeYHWJV6yhnZB6VI49Nl6y860tedKLF6dydVR3awt8VXBc3gHeicI1jFwVAf8pgPA14FxfaAj
Ao0/KzXns6sLW99o5IA7iploEbVJh9gIJk9DsMu48cANgMVbw46qoi2cMOqYVooU23vg9gKuHGoi
sM8KzJa1YW5FZDR5oVok8Iv6ydCbfQCsYFYEqBPeXCE94FVt0RtEOQzw2A3yhcZeJklfPtZ2hOAD
8BzN2Cf6gL+SRwFSgg4vVPqpVUhngWlm7HeVqmfp3JRfNJZV88sPEdChcYcT6g25VH4X9Y2OwMbQ
F79HHHHvDGo0lPJpkN/L2CjanTO6IKtjDqy8o0w4RRtLFi5RV3JjP+gjkIntlIZauiuS1vnM2wBb
NlEht7iiscRdGo4TEn5lVDWIxZAB9rvUmUi7Penk1dxb9sON1cNo2JiRMbd5Nct7HtWYvDQZWfqL
pZPv7VAi1dvbtETgZoXIHxr5XUkXcWVGU662GbaRPT0GSierIDSt5z4ocvoNjkFtPypDKOT0g4pf
o5qwTkcEvO43IWTXboUaWWmtyWDU7xSM32011uJlBhb5K73jTUD0ofqwalEXnDlHQPaRhB3dD3rq
d/FTrzltcBvWhYLIB4mf41hBei3zPIIWVfnNPs0F7DplugnvT22afoSUdBC/yyt9l/uqMSnpOCb4
wAYh5XuvREdnZQ2oDxx626KiBR9NVCuv0awPIXLBvxqFJjISLm7/GLuV568tWRNhvZDzu7MCoAq7
pLJGazXKIn9AbZf+vYY+C/qxg/isaln/aJAhB1FjkIbuHdWJ3xFuRskDt23+AJkpIC3yhN5utcoT
AKUTCIpMwI+of6LSfeP0TfQR+RP6UUjmVc+FWWLQCR2o+4lCV5mvOgwaf1dmLrwNshM0MlA8c56a
RAVkB0RbtOxKM3pxOYKo/xpdRNfJ7NVdTwIMRylo7Z8pErYdelNo56wSnoL2ChUmgkCWiL6HcV/B
p3Npu95MJekGT6+BzABtHvVL1UC866iqvLWReNweuazse9DnEFxAIrmfwZQHB6MKUeOp0h4qcmQh
yL1lPYCEIFjeANgZHHtuswWgLXRZxtmjSAvjZw4moDi6CEamaJTX4hfOHppcj34moYxmqon2ArT6
g+kMabN3DW/q1klFb3M74qQj9qDuxgflDC20lcHXh00aW8X3xPfDrx5AxmdTuQNCb0PFYfqFm6FI
92g/tfVKpcIXgG3a9l2IX4R3iKo4Do9gHcipAdk1R8fMdUSkgI9/HrLQ+ewgrU/+0nUDsJe0Q2Va
n7rvYSrJ1qcGe2AzMXlyAoi0Pk6OaVPMRJYLGqKF1Qo9mCYOHjVNt541N4ELrMVmMrt5UuNuUTBQ
YCXSSoEnpuQ0pwE5aPQPVjMRFIsCph3dzrqrd6rLrK+tj/PzOjYm+VFNAApxTPDFNqJPDVIDbQ2D
3rPJ65QzFFjojUK02ABHtiFdFvADV4KGaLjVR5syk9khebvyU0LrJqAGtu3RZ8Lst6JTv+5sQN8P
4EAa9MpoAqFsLSBBGOGasdxyK9o+Tj76KI14yFwPNB/BTrrdFr1deAeeigfacVhjpwcu5NDfUA4x
k4OUoOm2hdHJH2j/VuGhEAFg7MBu5B1q9l28aUHwE91N/CDYbJr8ole++ujxtnW2MtWnBIgS9LaN
tMFybEDtkKbCYMzvBuxSPqXgIX60eaVltP4c8zmtxw6VDLjXlCf8Qv+C9nzy3umqkemD8rp3kaKo
+iK7jZPxphRqNtGhCP+SEVtHEG954CCm2OFAbyOBja+G7QzPadcOX8oJsLvmRDEQ5HrqbqtwoMYs
TRGihQu++zkBh2fcDngQwAsjx5plBaBZ7fFkqp70zmCD9EDqPo6FzLErzPlKYIagLyPS2IOnQlsc
CoYCyantABihK9VggvgB+Tnf+Gapmpp5j/XXQ0AU/2nqvjHuVIQ49b0Gu4Ra8eg6EeEVhXeKgal0
nswkgH7QQuAot5MRQKuMglGOGx8I5pEbpU0QJM1BTteaab1vU6vlJku4nAo4pO0qNEotJp9U1Y3q
QtfdRFlgk6SgECO39tB03yZ7lJ/0YMyMTU1XFo+urnTY1j6Gdhu+9Ej1OINUI4EdpbejJaSgyOJ6
zdegh759R74y3sBfNppdJanp+4QEKPa079EDh86bP4H95IlK6zZ47vAKBfHd+jLa0A5yKMx71Dw2
PKniLxp6H+UaycrR3hX0eL9kQa0GxGe04eafkocJryG6THZiccuIHKGOrioRMf+nDNy+L7MEJxpH
puKuwkfkh9SDiCpwKuiddB7cBKS5S/nTbyCdQkMDvoZOQe+/Lyw6Ori6RJT7shSNBsowogHo0qIL
+I3SeOs8lVWQtfe0sg1y+LzyvY96O4hpY4STeYRrFKYwbcogW/3j9lKOGbndBmxNdEtfwUU3nK0e
7/7RCyoWBQXCTWB76he9uuY5k1E4J1DAsATM5M//TBNkRtFJ2L+qNjzSWgFYUQPdSi2kSNXuH8iT
jStsL9nmygjkWnB53ogYE55DBIZ5vGIfd8bPyJh91fgrtkCoYvYc+stTSBc+4i6yaNZgkkaUpixA
LruhbwZ5GFo/uZvA2H0bvXg8OhQONv/1n//z//7n5/Df/u/86f9bgv4na9OnPKTy9X//65zFkEnv
m2TeNIWr66eD9+Q0NrGOpw/sDqBLSNJSznNvL49yzjYJqTwTUCMIE9dZOOT50VhhGcTrSTNorqLC
+KK1TfXAO2O4uTzS7KF1YnxKnAB1bgrJ28figy7mEwV+jqYWlrKVFt72U2vsuUz7tanhC2Gl8nul
egTOMdi4ra325+XBX7nz0YBjSN02sXpVdKVPBy+Dzo/h4eMdkVXRsRAhfpVIdexqv4EhaHYBGjxx
sr086Ktv+2dQZi0EgDrDXazgNBZ9E1ig3qa6LT4JiTB2VpTaI3L44Vs9FZmYa5nSkej74F+2WEaa
ZUODvwEEs6Kod5ntZhuoqs1m8HBVeuusTJ2aim7ZJsqESixMvkzP6Ao08BGbtNWHyo2S+0GWL2ba
pQ9vH4i3pIkLvU4DVSxM2RJdWQCbUAtAJ7deDVQEHg2i6o4eOOzMy2O9MoBjMqaDCaSLz54DVfd0
f8CwxXAldc21jdooWtKjsYplTsMClPAKQ4zurYd7Hs+dl4u4YsCVOx0vKhofoTPGq0Dj79F81LZm
O6Xv3jwrfD0NlyaFoLRhLpYqLf2J29wh4cSObO3lkbuDMIoybiMQP5G9+nB5vNcbHmltG26va9h0
hJZHXNfgwaYCDF4i2nptWIpmbok8kdk706fLQ51ZMNiVhsV+t/mG5mLBurk0kIbYTUxZop6joqXh
YBfmS4NA4R68avDWOGmbOJ+D5aM8wAEz5qn/dRVo+AFwQYKi0xDjPUx+TkYOhGrN7X3Nj/HMV2Rb
YGGHRJMJO2axamgcNDNxAcEZdEAPGLpwAqjOrOGutW+1IWRWgMCIU/xz2fmnszI8mClwiOazbJYr
zQjF0QNAWGmReSVAnVsvYgaxEKgt0X+xXoUByHAImEoFjgGGLg/s3h+ifWD1KK5NZbS7vD/OfkS6
pqZSlsunXMRevD76pHPZihkuyPuhl/7GxDNs39TRy78YyXAlUiOOsLmwT78hJH+8c2yI4XFFW35q
fW9b5RjUR4Nf/ZtJSeiUgk+oLLkYyielN/VwIEr1Bjp5KAUcLQ/aBcIP9hXXyNe3NTsDWU/6agAU
8bQ9nRVQckA3HpLCaOFkgJl7VHN2Pvk4DXnsQl/6qgKu1xgaXZAJXPLN6EoevP/i0zrCcU3dcaSz
NGjPebxn1YDOg+FpJR5IsM0pVlYH4fTRlYD852+dpifwlwUmFkrQ/TX0RXoi/LTJaYjJdTZlwRet
ooOzagasjQpQZo8iSOKnsKrMW5pj9R1meOKRK3fa0mp3jkBx7N9jXHS/gWVnDu97sFl09+NDFOoU
dzXoL1curPlkXvq5i/XRNGCqsXLkOqZf4WcBHVhvwPoAo4stcu1inY5NiNYwQiGX1+RP3nlpZON0
Z6CMAsWlZ+Qa8UYADyjLpc6jonC2LnXV3bozJIAiwYtXyepOhGlwKFvvyq84d7wJ/qyXmgOXswjH
kIfMSILugemHtqQXojFeA/c/IhJeXhlqPlSv5ouAAiccGLBSi0NHySVqoe6Za6/5ZoHR3NOUyWjr
oiNbICJ0+eueG0zOxqIgPaA/GIucxy3ixpz1b2k7Zr6+znWzuNPsqNpb/ZBQizdhnV2Zn37uWzpU
CshIDGUbSzdjF441WQQenAi41Gj74kUAAtsrjjbp+nHE7QswiqF2yAX2TwU3BR0uPAG2lEaiZ81w
1e0I6rvcwJ8Ru5Ji+f7yN5mvhsUCQCrWkU9xqPVxhZxuuGz+/DkSWqDiIFY6JXh7k9bb9vIoZ74C
15JLQssFZQix2NbeNNB9RfZgXY8CSV0TgRTbMlZw78fd5ZHOhFbCt87FbvDFpVrs3aSXHWg7cj+6
Q9VxCjLvWNDdWVNGmVsQKtt3tR6gBelqdziHVG8PqiTUxDpFzZuouthi6QDzM+wDa+1qufauUQJu
hRiL/A7KdfLl8lTPbGcLi2OTlwIbS18+oEFIwgEuGQug8OwCIPGppU4HmnoqIZZhfXbl255ZRcXN
yBJi0G3RzTvdK5joIOZpUdIHtFbflH2M9l/ROHeV4bhXhpr/1GJbMpSrG6Q1vJyXFs649NQYA3lc
xolNCyipwxaJ0jBABBxTtW1vCuMeZyztSoQ4O0PHcJQF5say9Pm0/JWIAuKsItSZUESDdLGjzgmK
pEATHVZHfnjz6tGZQI+cM+zYyI2eDqU0tOShl5LkTp74YJZFRN8A3PEBVmXsgsPrSuNKMDo7O1fx
quTO121nMTtLNjoxkA0jfL8ptxqiYvcom1jRJoRa/vbnCl+RJVSOMiQZ8On8Gh5OqMHxKVFWUSCN
yHNs/Lq3VQG88/KnPDcvIpfjGiZ2sLZczCtGRjsHf2ytIZxZGAyhPqwleNS2gA+vbJBzF/R8Ang8
UNKB67mYFlx9odqWaWHyZPvrwsk7C5iAnR8Q1tfQMA6QHE56N+t5p43976oquyNePtXN1Ook52+f
ueIuo3lOULWsRbipE1yh7B6dTEx37UMLA2o3uPVz20OK/RcjuS56WOB7uC3mYPTXyeD1hkEpv4Bs
0cBQAHoYUkcGuFcc8a5843Nn357fZ7iq0fd1FpdFPVRAtGrgFAVw3yN6jHTZcK/aVPRwbhCO1o5Q
E51/cRx5X8C/JXJTo5Cn8/NtdB5HhLNBFCc+TFtgGGmg9K+jmR6KyfWuvHjPzpH2kW2SYqFnuVi4
HI6DY4zoNnlh3r6zQzNa48EzHVDUiO9gCWI5gVbh25+JxG45Q6t00jq1mOOEBB34OqTbE7Cq+nYm
jYITbGzjwWXsH1YYhF8v75pz03Rsh73JDlVEu9OvihKa6Q3oeKzVaNXPw4TQeJUDZ41wJP3UB05y
1/ba+OvyoOfCAXVlFEVdnnOmtQgHosrs0uxRSoAKM2zyURvXKtEgCNAt3r95KOqe1GSoCs5FoMUX
xWV7ZprRO4D+q28CqpV3lJXjXVJ63ZUb8cysKJNDcxI2b0ZynNNP2UJfgpRVoxTrCrGLQVbSC0kU
8tfOy+VJzX9pcfdC82NTkj9RjRGLRRuE59VxoddrCazkocK0eoDrmeHReXmceY+/GkfyCIYqR5nE
WoRSxy6zOELaFrxL5R44K/leDbXCd1wiODUp+1l2YBYKrkNMEOz4x+Xh54i1HN4WCmAJjTJFpeb0
gzpV1lq+LTnxwuo/2J6Y3oPqRrLU6bJdOWbalYrrmbNg43VKhZwal3SWEbQFm2gHMS1FZ/JhHqW5
/TsXtb8Oae8jYDLbUwKBfP/mSRKzkX+RUgrBQ+J0kkgfI9oPVnvduYjT5ahEPCq60zv0INE04UV5
ZU3/fLXFV+VSZH860uIM2ovg7Sb9SJu0RlitjeMfVpDaP+cQ/0PYUDrhTlXos+vBEEBhmiB9gOby
P6ZUINXm8sRff23LVi4ZhSTLwll8cVwgcyDfFFIoFUoz3mGamLzQksABFQLCLVIJlr0aIdiYq8vD
vt5Uls0xZf7QQhBtmE/xX9ekQl84dDBVwr8Qx7E4m6VMsJk8wmf5zSYMr8zy7HC6M/eYXN3l0jwd
DslCHeoSIKdZA/AjOB7zWCXw4gdtgJQd5MjMvXl+8xfF5wsSvM4cTwd01KxKnPc19B+NtmQk0+bD
1JrqGFlej4Fm3lyZ4Zl1xNCNMW3uEdLWxUUpyy5McVmC+umm9SGUBer1WDtsNM+LD0GgecdJ04zH
y7OcI8/pJqamTzznicMrjufV6Swp0Oa0kTiqeHqAbqoGTAZjMh5bL4pfKijLX1FT4x8AyejK+Xkd
5eeRFZkB73EF/Op0ZBNlobEqLS5M9Eu3tJ7tYyUd4w6dn/xKy/DM3qGCq0uqcpRyCYKnQ2meERWB
aQJxKNBsrIZx2sKtBuw8FR9yDyfvy9/07MxYQepKoOtMa3GrxKkdaFMI9ASKc7bLySCB+XvaDumc
5MpHPLd8OgUeV7m0nYS92KSRMcDxSGf9mAkCYFdp/tZEdweFb/mJxq+xR9BotkkYtCtZ3RxUTvcN
+RVDOi5pJF90sVnjfsSZKK0aKCDUlzRcinYhhY8rR+L1wvH+oHzMviTUvDqDnY4mCcTvZl3XEZI6
kAI2iNAUO5Q6URzCGebK59TnnbCclj0/zug8GWTHi+NQiQKR5EY2NJ1K8yFKeEEGUYapmSnLENcW
r9qLooYsoER6KMsUqdLQbbZN50tkPfryXiCq9nx5O71eY4V+n0Epj84zN8hiO4G89qHgscZ1mqAO
0RFkv/hxM+zRCVKfmwYm5iEaYBduwHEDsrw8+pklcHlnkvXxH7yNRZh3bTXAyy1p7NfTNx/5Yxov
mEyPUJoIgbvLg73Ok4hCOm1azo0ljWX7eTbFRRARdwoBtPuAIRciO/bUH7wUy1wKa/Yx91PEJNum
ibYWUIS314NtDhHj8ysUguyL85RQIhUIPLVrJ45+8SCq73Fo9xCSjc13l6f6+gAxEgkZFFLubuZ7
GpPaEmu+2AJvYwwZjOMyaPYh7c4rG/rMKGRgPDDn1ICexGL1Ss1FRlt4fNDJhfaL+c+NZiCVenku
rwOePZcg59lAb2G7nM4lR7MWJekBedZZzmsMZHdUevRF9tO0/xcjKTI8ycuOqtkik+0QLYO90mPs
ChgZP1PfvkkRH0bvQybHy0Od2YvUznmE6KhU01lfLlDgYEujZu0YfB9rWBKttTMHo7/XDer1q1TW
8cd0hLdX2135ue7V2yvJqM8BGTIAKCg6nYtzj0Av9Z0UGBXmhdkd7fBpm/foUsZiMLeX53puAf+A
Ftw/y7dsCKIB07V2a/TI8ZTQpGLIZHDfoyfUDq91JubPdhphccdlRjOQRSAovdiRjodJlT7Ctizl
JD+gd1d8LjRlfDY08L2rrnHcTZpn+ZuvK0YFucaDUqd2tlxM5HqGIfHNbj0ApbzFWKnY6L1r/Ytz
gMEddcAZT0Aj9/Qc9CPG0MJEoh3GIbqgk0SrVU7VGi+/txepmArvSeIHjVUqgqdD6QaMZUDWwJ5s
LEtsRFq3OOFZK18ix/L2zTHXUmYQAR1wa3HmjKrGFKiT3br06nE/uShjBzSKd0k3/Lg80rloRSOO
a2aGV9GcPp2UamTqTgluG2VVtMem4oWcOSD9L49ybrNzoUoLbi2qmNYiWhXSo/QXwb0sHWxDUOVH
CrqyysPU5N2Vy/PVUEyCrJqXMCZfIEwWWdKEzlKtWrxdhdXZe+xRxkPZt9QYYCFtL8/q1bmah+LL
KYqkZLrm4ubSMPKGV4TcUZyl/gH4s48EURM84clWf3U7E0pqhGNHfmWGZ4ZVZLnYC9FF4JpZRkla
2eyDAi9MrgCy6uYLton6Pklj4zeSq06OCJRVvvWc8WD4e9DF5reQwkn9YJjQssshpxkY7KDK0ezG
sO8Olz/rmRWkk+cyQwmERryCIoU8gQw0E9YFwps3IJZR5rTxcwMAbl45Z6/yvHlWQCdp1/ItAUyc
7n4PcEkoh3g25kwGrNmQdjUlAjzAF7R90RnqG3lY/GGw6yvH7tVNtxh4sXXQdAFWbwbTumn0fsc7
EPWi0IKqqU9RcYPaerBByQsGPubDdzSW0ysH8uwe4jLg4NNBoTJ9OnFE9qamcrE6EQEmVKtQIGu5
8YMku/OQCIigaJQog4xIXFy54s8PLC10p+iikXGeDlzZOhKsOG3R5Yu7T6h+lN8NbIj2UGHsTSns
aR9jAvn2gzr3yKkGcv0BBFt87b7QXD3z8nm2gPjXlKzq9K5tsqz/OXWZ9tQFdaRRwc2rn5e38qvo
CqyIVzDVWwooEnjd6WxVPpnliALOGvkFbYJN0oKKx7HY/vj2cUg6JemmC5h02XvjujBKp4I/rShD
zY46Y+XdBgG8lSvLd25ChFYqFxw5DBgXEwqbyTYTLxazJjLmrTn+C1PdXevPnokA9t+jLI5lEKPR
jvCHWCMH0uxt5aHiHrizCpH95pIIK0SyTo8EciYNmsV1gY5UmXaBAehG5cbXQBv1d0Zr0+0CT7S5
vEhntr5NUotrvZp7z0scHUY5jpslnlij+IbaHpqVqIL347HqhHPwcdZddYizX1mwMxGOfEUp2gc6
4ptqkUkIO7A1TLZ0JObS6ieVl+8oIk4PPTHhFgp+trGm2VvOtRGVvzzdc4uo5goX1QTq/cutgtmd
36Qxu6RN1biHlo4RYwTLz0Br58rldG5XkrXPgEjS91dgWZdeT+VbSIRQAM/3ucjLjU1R4UrMnKPE
SRrNVqFYCITPhr3oLDuHtonkZznh4ga8ekQ90i6Ps9/trpztLvtyNK401M59wLkiMoM7bV7Hixjt
DljGYfNlrCsrS7d50I47nL/GPbzGa3XQs0PZBBBBum7xnDyNU6KECUWzyViXkBK3REuECTEoQ3fS
vgaRPfsVuf2oK1IapFVxOlQcgtZP7cRY13hiHiExmMcC95SbAebiY29Jf395G547dSwZkdEgU6O9
dToezglR0yimJmX1O4aueAgbWHMxDrmbBsMIzKun/MqY5+bIk+dP2ZyayhIyUAB497OBsD+6jVhP
ehlHm7Hs0wwOPT6MiFBnd5dn+bozwuZ0udpAzxBc4MueTtPKFYYAo0tgjtw2XCXhH8nrwdV3MfLJ
CNehGkacc3ZhYKFGB99Q33m5gGZ2+YecizfMmyc8sC+aNIt4Gts6PlFBCP4tcownDUMWAUZD9XvK
af3PLG8sqEvI0nd1Ja/B4V6PzfknwGLkRzmfWtLpNyg0Xw3d6GHXlUflpjXNIUYnb2W4O7hJ9aY0
g37bpLW2vTzl19GHYS2dvWzOmKzlQxfCPnWt+WLHW93c2mPk3cdo3x0uj/L6iM4DgPbmJc1NIZaT
i51pxEhuAEvrWQQeHzMt5F52Q1F+fvNItkkUmN/U5GjLZAJfdIp0g23ATpTG1o2nYN87brnXp15d
mdTrw0kjfQbuOgowxiuQma9CS8vqEGi+i6y6zHLUw4WGLFXmeDsAsRpSA/U1oNLr00nfGVAo710e
o7RBTrdJa0Pmbi1AfHA3w4NZ4m1bYTN3GBqYt3UIjvit33MuJ/Gc551Ir2n5PbMujmv8p5DJCqYW
ru9QERlyHh53KfiaK5vx9Rk4HWzeRn+1CIvWC/p+RhDZVYMQtVOjFeG3ciMmq8eqF96+nRPiU1y9
r9R7zoQgA9gXYgpgz+dEZxFpc2E1lk/vk457ZN9jY9ittcD8kmkWbkUFsqcIk2IfOyBhWlY4Hlup
0V0Jg6+XVnFhQqia2SUEgHm//TX7PHSdoBH6uBkrzb3R+tHfj4ntHeK0nFAYGq+ldK8PJePRh4bG
woBUYE7HS5BwRALIHXHSMdx7Ks4DZmiB3Phme63Y8HphbUGQMXRD8SyGiHE6FGoyw4RWRr+xiqpD
1bCrm+fQRbNdb5u4hTI8WN8wXqlufdzYr2yq15+VsVlUkM0mlZUlxSoZdfRUh7zfOFiF3/cwaA4Z
BVl0r4x6Hwi9vZIpv/6sc95II5j0xwHDKE/nimPOoKnQ7jFELAnebjSskNPA6FRUXy6fzT8tz9Ok
zp4BrlydtNbmntfpUElQuVTs/XGDdSwyjX0KnmhVmVilAvWT7acOzawnhdLOI6jcEa3/iObIahaI
xqMAg91Vn6TqSu/09YViGwRgQdI8X2VLFCDiUa0ARoyKiicwHUTOJ1jLPhtfLs99vooXU4fHZc2J
CiWAV3EQnjiuW7qJuoJfoyAE1V2sAf2U4V7HdxRsmgTgAFPK2SDX2chVOqKbd/knnFloii7z6BTr
EIOYN/1f59V0PbRjY4dNbYn4jhShOYjKEjcA5uWVh9DZoeinQcEh5oP8PR2qjiRZSK33G2PSGrzQ
skA310Fdo/hsy7698vg5EwwpFvPgkiDh5vfeYmZBx0oIJEtQQuq1bN0aOnxpNHVuJJTVddfo8Nbl
GO5hCTsP9VT5T/6kX+N7nlthuLN0iBxg3DCClnNGQ9DQ8wF/IV2/Gw2JT0xI5S5LJ/QKcYNF6dLQ
NkkCv58spv14eXXPDs+5InhY7Oflg9dMai+ICRwbXY8tNCh1GspxBy3aiawBvUTw8YCsW1QeCmxi
NfvNeGuHNaCxPJOC5tfhYg0aBbSjHaph43dp8aPAsXAvvdZa9W3ZXjmyZyIkFw97GU4oVZElqcXX
W6cxpn5AJiVGSgMH5UM/APJG6iZE9cZo9pc/7bndDPCIzi2dTJ3k6XRlI0wxY9Nme5WdO3xUDLCB
4djcRkV4DclxLhrNxZE5XQLrtdzJTSswjgzBOsayMPJjkDnILWGEhvHA5TnNoXYRj6hRcG/DeYVh
u6S82snYFX7ODZeX0rnFHNXaejkyRHnbTB8aC9Fr5Lbc7eVBz3xILu65HjMjK4w/6IS/IhA6p3bv
xwjqKb/oMRHDK2hTyNkkqKoR/7oSFv4g4pZz/F/Ozmy5bSVb069Sse9RB/MQ0XUuQICkSM2SLcs3
CFmWMc+J8en7g6u6e5NikO1zt7enVCYyV65c6x/osQM3gkWy8A8Ov9sE8Dgv5AnLZtDHg4LeeeFg
+DcXsrWe616Z/SGIRYnucj79QJTBQFseuVUEf+tFjmagQjq4Qk6QA01xtbgFny2mDT1RJVwPHVLy
M1ob3zvZwmAW6Ta+EbYx5vwgKaEUuEYT9raPUvsodokalzdMPMxQZlb/mDPKXtHId0iPHJgO6lHZ
qYjKJrOMDlE+VDGf5HLYhQNyi3hoWbtMx0rhj78idDhem4BkDQomy1f+21dE2K9vsyzTeeJ2zjdb
WOF1iUDBq6b284U098SGgUFvwxgFTAB95GiodqjRWYo63au13H5CJibfC9kotuaI0OH5WZ04EEsj
i6qMSXLyKZvt2gg+WcdQNMLHPcm17SlijnZJRoMO3qV6rWJ+dGF+JyIZySV9TlaSFpp+9OW0WW2s
AEkyLy/M4iG24itsLEjCmgFkvBCXMIan5vj34Y4ORJEtT2rqGt6M35WzFXaI4Jo8Y5boOi1XVU+H
FCcavZL984t76jsikYlmAK9PSqRHOWaMdCpygxR5h2mUX1OqNd9qOay/ZGk+358farlnjg49HRZe
CDqwKlA9R3NsFVRPQlp0Xj3Nsk8RETPvTvuFyQ4mXqOkrkoMYH7VLQ2K8wOfWFwGtoBu8jEVSDmH
x8JI0NHqg1bxUmGhwzOo0jOoqV9lJ/e3owBXaU5KcWFdT+wfh8IPFV/67sS4o8kOdoV0ssWYfdDY
XBQIlNzkgAATt1VxaSom21qfn+WJLwlNXF4AI3RbKNAezrJFFszpZgRMB7SQXhVZtLeTnmDhSyvv
wvvy1IIuJG6+JkGcMtfhUFIGPSxH8gHZUSGjDiqawRYPligs+iBCVVdqY9v3QwVb6M/nCLVR09Bg
IpMyllX/W4CLa0o/Gkmk1wQBFkICldTnOpMa5NWcvLmQzJxaUDYrBcUlWyYSHA7WWKpIY5rrXlEE
9otWTiXGEjGmEaYdTxdyxFNnw1iuQxD6gEWOETcp9n0CCxjFs5ygafGBU/p9n9kGal08RCnHLJGA
ppfqowrQXQDNn0hQHQA/5BpUhxn9KEEkts5J3ehYGxiV1F9NVhZurQCt+VU9heDERKbqj3mgmc95
b3S/ipb61Pnvemr6VCoXFD2dSX6Qw6XGF9QyhrbWPDPNkWnPWiMZN3qZGW9Z2shXBqbjfgTyz2sn
HmkXBj81feo1oJ0WRukn/IKmjt1YmoOGWFhUZP5kaWGN2KVaP6UOUFq9DNI9hgGmx3O196HCX8J7
ndpoPG9RYFhUhbhMD2ef0nVvJFSHQHRqBUK4QnbjytG3EvIc/4MgAUN4Qc+TH3xK0CMlTSILvXIv
HyL0HCO72+R4vF7lFU4n57/pqQjIEICeeMCTWR4dHzUsFGTOEs3Dr14LVwPlk49iAJLs4u0y7Hvs
mv98SKQWOD/UGMElo01zuJChUVZohTUzcWno7zs4kz6+nZjX8KvjWxWgW3Z+jp8DoY2uFeoSi07S
IvFzOCAC442JUODsZYqafAOvgcpVICluKmPnlOOX6CLDPF6Ivr/vjsOLFLKxRhdnEXugNHJ0WkZV
xgM67ScUQEO59MZ+VPaDbgRvA6zypyyYomsRtihiT1VhbkWeDDcpjsebqXfkn+cX4PPWJQskbaCn
D93tU1+1R+UUkQiJyh9mAM8yNOIfBXjBm6qoi5fzQ30+pmSBC5iJK5VX0XH6oGr0hpMmmb0OtW1/
zFXHj/Cr9au8NZ6doMt9eYgbl9vV2rb5GPjnh/+8nZcklAhBh5Vc6Rh2HsKUNimHoYqBiGKBakOK
RF4CqoHkTG3q6753mgsf+sTuUrQFOUEZDBS6fXTb2bCkewwLJ09ZaBl9Zja+1kmOj03L/AMPpHqT
qtbD+Wl+jsQoOFOlt7llyTSPS8eYlCljVyNR2LRx/CXL1fs2sMtHIqG0VYYIzVEe/55NMnwhXJza
SQQ/sMKgsHmDHk02zDHtdKJUxnoV/SMxquFeysD2pyINL1zsn7H2tk3mArQCvx920nFhtRVdkw0G
BhcaoFAAtUOCwnyKkaDdBOUtm2dwMyxmvUQdxitLCafHmLzrGblVvFBFlt6otRVuzy/8qY9N05Jq
PTAsMoCjQ427WIKZAaEkniEbYApqA0bHuClcBdhbYK6E0PBV4Rjovp0f+NQXJ5WiWgNfDgS1ehjD
khIzr2QcZq+tquEawyD1K26t2ZXdavnPaWzkdYngwVpJ9eHC/j51pAhfIMRV3seUuA9HVkr0sYIa
3WTq/eJ2bJWSuSrSC7pYYtdEYXAhgpzaYhxizpQBFpfO1+F4OUDdwYqxp4Q+2q1HVKlXpH4YRYx2
eeFiWL7WUYgmVrGadNyJV8cV3TLHiHdxyEQidxQPNCh0BOfF8OWPPx31muVNRV2KfPjozNSIAE52
m0y4d+ZjvcKv0LqqCwRzFCmt1khuUkVqY4G7KCwP6cK+ObFhydRg/5Ij87Q6xgFTzq37lmqVN4dz
hXtWXV8Z1aDedliT7SmXd+6ojOWfR2HSCe72BazE3jn6hAYtfyOOi0VBtcXTVdex3MAXei33xhc7
jdXN+QX+jRc4/o6gdclfkD0wuHUPt4yGmq2aYu7o0ShNV4g/pz5WldN6HgzzodK68ruC8rM34Zni
jzKuiH7TyOYGD830Oe4qdOtRlNRXTs2j6MKPdmI3024n2lLFx439uCBJKkcfsxWTZ5aWep860nxl
9V39BPSt+BHiCufLE3Kq6dBE3ypeje8Jlj8yopF6ucbxMvZn/AOuBbFoK6fJcGF3nKj8Uzyhb7W8
gnWq/0fxDEJ4NVtaP3qDUbZI61TDkHkxMjuvraxJ1tqS8EndmahkvA9g/8NVGRbyNdrMKBFcWKkT
cYYTqMg07mjKAiI6/Ih5QnE4Kqn/Gz0ulbjrpeG6Q+F5v3TaZx81F203Ybe2NfFIRvDcKd67aapi
v0SrzKstqbgBF6tvYqvKr9NmwISvSyXjwtY+kd8QBUmk0KRcmgXL7//9bdvXFnwvefSSoBwp0c96
vFenMt9zVzrfkXZHXrdE7Z2lLKbKlcUUfD2/UCdO9EIeoFkA2l4jIh/+BAZifThGyhyu2MDaL8Qu
e4evQf/FzGyaN71AeNvHrc/+83sAxhVDLrRFgCtH90AiarWnY49Xn9RV2I022ER/RI0mQaFWgT9g
9G7l6tUfT5b+uKJDtwLFph0/eo1AwRwrHmQPx6Gm+h5KU7RN6HrWGxuvgNgNW9yidjjdTH9cWaSa
SNimckIQ47gdrjIgRB1bpILKUJNWNT44Dk4tWlpnsJgDad7iWK+Vl4LFEheP4hgos0W/lh49ac/R
JQ/9U4UynaJfX5qo3inBkGIx2FV7p59+aGCQ1onc3Y9O2m9GdFZWNIC7p/ML/jleUZ6AYMc9D+oE
ObzDeetaMg8RlVoPpJn6QrHIgE1nIODUFmh5nx/rRPQB1yKTxi4oDJq7R0c+cnjvyDOHZVaHttzn
BKjC07LIetW7pm1u8nma7LWjN5OOLzwkx1UboMGNZ01eXqJzf84FAINYvwld5LfoYh5OfIg1pE0g
Y2DNTlhx21qJNjOWORdO7+codzjM8vt/ix9iqOCW2FrnAW+zQ5xJ7W7fVjgb4OnRvjlJr6/PL/Kp
ATmwVI7ADdAQO9pTIjE7Y8zTHi86KJN2iWMQVqaQqHBAdAPgNhcy5FPrCGJ++ZwUFFCzO5wgJpsK
gIS297S+CW/KuS2eVWO8dOV/DsOUKlDL0JBuIktUjpYRzJwzFHnXYyVQt2vImKnpOljQ3NOpau5n
wwnu61TSbsoqzD2zl/X786t64pgwNtkNCaqx4E0OZ0lpI9KHhPGjvC08vLdwGhdtezPNU+2fH+pz
5k/VSwPyQSAiczpmPyBm3akzJBoPW6cUi5QqkV6SXLV2oaJg7U07HieQQg0+eBmkl6pun0X7lpob
pSH0h+hXfWoH1BJWA6EqmGiMucUKR5Bgbw1tui9kYdYIH6FY+9tS8VuEV/Iq0Kvuq6i79zwS2nMb
z5mfVtGIwGBvXdMjEo/nF+fUPoCMC2R24ZfCNj/8DmU06lgK5T2t7K6ioo3I0KNkltFmkipNwzfa
ttC76wckjBJNfkLU3biQfJ7a7+QBqKQSxHgmHf0EgV3oQePwEwwGDqxuFOQAdhO7vVD9PXWM4XgC
/YdvCp/+KDylWOv1Ki5zniTJ/Ze6lFOcJjFhnTbOPNfrnrbx1fmlPTkxCmfmb47G56593Oo4CRQc
ZC7mF3lUg1vN5JFyfpRTBwmBEDSYCBowfI7CBXTuoiwj4mGRCdkXUmB5cd5jDlZKf47foWgBKp6K
CVpzPN8P90oQR0TbyEIwo7eTTTkMjmdGcuQHoVNdyJVOzQrhIGoklKIY9GhTdKVSZrHmdB6IUpRe
u074aqRibB5FlyoypzaGRVxfRBZVClDHCyhEY1cG8X3C4GyvyiLxMP4uMHtOzMXlYvhjoD9ZAViv
BacC+P74nqSxUVQdfkReAIkIre+82TRjHXoKNm7r83vjRORTZZJsMBY8UEgCDz8YACgtoZ7We8Ky
kZwNZmcVFlICeKRvt2ro8EiQdOCaQxpcONQnXpQoExHywCIt9adjwepIBd9EG6jzdClqvxTpZMUe
ppyWq8QA87Z15SivyEzjgC3joTatooFyKq9QvVgM1jGlYjd3uJVxg23DCjKid35pTmywBb9KhZOq
7qJbcrg05WRXLc20wdNxOtjMdfZaYQ+EXrh5IcCeiAIHAx3FnTbgCT9EoClncAOjh4oIliWaMNoL
1b7PrxqeoHAbSRvAQdGROJxQhwH30ElsY3We5Y3T9w0vX0XyGx0lQVsu5FsJPcELg5663eBSmnQG
eE9BuTvaYSptgU5rMSrtEjMqV7M0YQSsoRm6sodC/SFVuYyOhSw0L+GlOWD1oukPhVZVj1U9oUhN
5OhSsqgg3Cc8OzecmPHl/Jc+tTCg6JeuGxFFPxbgSbEjNPUK5ZREkcznDFNWX4s7yQ9Th9JKMloe
Ztrmhah8atAFB0hXlfrNJ0VOVPXxX7WC3rPZzNskKr9nwJx8gT3pFeZh+L0G0D/PT3SJiYePHzoT
3AIG4UUhRB/ttCBpZ9g2EpmGExavZtl/SxHI3MSVKK4l0QdXsWIhlTU15T4N0o/zg5/o1pAdcxzB
Py4+KMfk2soeAqGYy/0KpaD18rYpb+PJCh13KidjE5ciW+WBPKzHWKmGbZMBFxraArArTfRLDKcT
MX15g9GvAfK6YDIPDwM+l1nYZwrfPG+zK0LseDuE6puwmmlnjnW7OT/5U3EWbQ6sX5YMDwjU0XAp
zolSjffEPBviF04/8JdFXhm+MdT4suNgGu9DJOJuZ6NyLlwnp6ZqU/ehpU3DiCzlcOxZk5MSS23h
KfXkbJxIxinaQOfEdZwm95t6uNA5WeZyvMvQAuYyWa4WmD+H46V5FSlOx3ikpqOf5XgeS2ZTrlPD
6i68EU4tK2Rayr7A4PmPo3wjKeYpzTFT9WJLHWK/tQ186CiGYt/VtlseKuID1Wc8TIFpqy/nP+mJ
A7zwGBdQLyDFzz4talimecjYXSGZ604SiwMZ9sE3Nr9ar/QiEbvRrG3//LAnzjDgHZqeBI+lgnD0
NSOjzjjaDQzYMDaLbSrLA5ZlEjWEOJDGx9HShnrTq5L2NIFlR1eh1S+9WE6sOmgQisDm0pRDxvvw
A5uY+dmzFLSeZIt07UzZk1X12FvPareWK6e6Qnw/8lou7wun6MTOAhexQFyJ8mgEHRW9g9hqnEFk
wpOS2P6ON62+ySa1oklVXJIyVE9OEposKQCKwtCeDidZyLMdzDK+O8NoGT8aDIx3dKbUTdNn/dUs
usiLQjNaWUpcfO2wRDQhQwDTmGUdD6TUDvrQhZ4wXPXjqHlFCByRwFqg7gzyvP1WV1qEZ1Jh3g3B
HGsIrs/99xw298B6zsOuy+J6RZgwbJeiFK57iVlvoym+5K1xcpboJi7FP1isx7hM246wtG0HgR+V
VD5L47DLUGWboJiqjUtvfZLwrRznG2qu9YXHz4mwBHqJpw+hCejy8UZWcTeMGqsVnsCu6pXI+VRr
ZdgCfgWdYETql/Pn5kSWRQVs4XYs8f6T5EhXJ3ZEHik8s614RcNX7FQ3Ly7pp5zaogCImBc8NtTS
jraoVbdBX0SS8OS6w2CjSPMYA7mqnXaVjbvn+TmdigVAapdbDIVPutSHexTX18TI+pmXnaRPXxpb
b4qHWQRQyruh1W4G6lETlkeix9uS17U/pFj0nf8RThBmwF0gpEDnEoFxipqHP4OE10Lfawr8SsWo
R4T9UY5FL6Jqg2tzLsC7NKHWfEUlRM9vrGhSF0vwPkQxRCjvaTWlH0qcD+/nf6gToZkcl3YQiTtY
x+MAFbVOVmcaLsZALYfrPMG+uheGWOdhMflx06qRi5rOJeGyE6PCJ17QSw65Ff2ow5WI1NTBe1Kq
vb5qzRcHjhmeg3WgP8mVqk8uTRNnn0Zd+eeTpW8MZJUClsade3TdNnbTg1tFF7tPbLldpbCFrtOS
Bs7KwQnFR1saqAY31YXje2q2ixwgsGfKg1xJh7PV5FiJzGDGr7wwnBejVkceEnqQQAtowmoti6Jb
m2M4Xhj2d9nxKLsAdUIOtfRasWk8esXIhdKktiqByk85Wzea0uJJ32tO9mOihv6YOI2Wuhk07203
6YXpKikdBS8YkloF6R5hNGsjjespqH6jyghtAQ0zgTWZO5dS+HF+H54IBr/fjkvzm09znAkpRhoN
lTMgdNUUKg7EeubE072pocyRY9vYNZcCwqkBCeO0GXlYE1qPbmYQbBVFdZS1ZKsC608ane2brIp3
uUAQYXV+did2AIeLOsWyBdjyRzugG+3WjrjuvSBIjJe2Mb+U1Zzf2DgKe2PdV+u4Di9lACcuDXTu
yPR+V7/Z8Ie7bqJRqaeVVXtTKWEPk2SthZ+4nKE/a9bDS+0M/4MyOJRkaOTLQ2EpBRyOiDuyPguR
NxSyoiGFP5HMYhvZI03cNHbQS5sVKbqxQn3Id8Nc61LiFo2qvp1f6xMfFpY3Atn0uZec+mitY7oP
Qd7UtafkAIwnq9FcKbSIYxGGduvzY51aY+R4aIKjf0KKd7SJnIyCAMe59qKk6R9DJZu+pHKfuwxt
b4q5ii5U8k7sI6iT+ESguEQacKxCa+mUOsCg8CLMlPoBuT+cQkc5iUbkLUVyV1cBGZ7d95fINycy
gkWxBqIhiTQ6ZEe3p5YpiaG2tMZi0Dd+hCaEp9g8js+v5okvh7Qk5Wt6CxpypkfhOZad2HLSqvWy
tCuhmOvTLsH1fRU5af3nC0nniyYCOdUy5tGE5nISea91wnMKo67dMAXYlZah/cgKfMApstYwHEL/
j+fnYO0ITYv+IqpnR/MDMC2Xqo0Sc1A0830/4XKLVKgEFlBJLsT+ExsTiZBFKevfV/vRUHaaIudf
V6RwnYh+DXne+Eoiy9dQgKzHolQvkYFPjUe3gefdkkVQOT88+l1WNA2S18KrR90SPhdrMm9ZY2dP
SqU+jW1nXIpvnwlhNB8gn0E8hi1Fi/RojhAj46yfeop0aobcwWAh8rAeqIPniRv3Spl4dStrX5TY
mtMrpaeouw6nWmzCXibR1Gs50BDrKg31R2OMVrMJZSP5sAOjmdY5GpbkA0OT5A8z53ERjNCC+7At
wp+RqAR2cJJTgt+c7ZestPN85QSFGm7sjEbghbTx05nnJHCDgyQCZ071+Siq8nQbOyNumCa4l4eE
K8obtUZ2s0qft4nRv7MOX85v1M9DQsinLLGou8FFOVZEiWYQkGlRGl6dtHa/B5TE803P8K53qRE0
81pKSXN2HVCeS5nhp0hD95TeC09XbhAaaUfRu01wuZum0PDaBI0JP1yc7uOADfCnZ3EZh0DKe4BG
Ox4Yhxu2tQM8FGpsaFA2GSZ3Qkp8NUiZdj2Ndv7j/HJ+OhyMBeMFROJC5nWOxVXQ6SisDn12L9GC
YGNrlfWtabT7TooCv8w7rsE/Hm/JNMEA816UKdUezk218gZTS9aQglIudW5tBs6vKIp7zLcztvCT
oxXoHpwf9NPzeMHg0tqn+wxC9lOlA6PqRsEcikHlEG10OWm9uUpyr2nizpuA66wMvIbu1FC75BCz
bImDNJeRYaIsfDQ2HMrBh9MtcRju2jgxvTaqpS99CFBtmyCdsVLD6qIZ5e9U7Xg0viVypqRW7M+j
xW3VLpPxg4d24qDL6rYi0q9rDMoHl6wjeZBtSI5uoIYqz/NaRebaiBLpTikN+xEzmfyXWudIHzBi
rnlwZOYF5Fl00VWaNKS9DtZhN3IaKchUBNG46xJIU64qZOCSViDKxJUlhPhWfL/ku1mm0+v5r/i5
8kzDQzaB+1A3W6BlR29UPTJI2PBI86owlq+hCqiD64xGXvJjNknjDqPdGT5Pu2rfGQ1amdZkNIkr
jbEl8CXRrHx7/if6XF1afqKFCk81i6fqcVNdbvWooTxZIhumx4PPR03bdayFs+SjwqjS8Jhn3iRF
CzLBxR8++9B57yAPGWKft5oT2WxXDV7tjSuDgS9cE1Hu0ptHWZfXMTSEdBW3SXJf1HKGZrpmTq/U
u43KFajVp36JycnzpFqoYGWpjjsGBs3iKp4HJ8ZmwFAg90DUfz8/5887GuEOJNThryLJQiX6cEdP
WQ3jaioqD/afuZpKNds2uQDvMA+XOl2fYxMMJNo5PIVo5X/irNYNvJAQRRJPtZvuNep1EwKXqWDM
g7afK/MYvBAnTu4wuly8EZZUAUGWw8nhSRfmCwrWU0Uy+NzwYGSzJvVJjOB09kXjSbUtu1EyG/4M
gGNbTEGwiqwy/jfg678OvObb397z72U1NTF670f/+9931UfxJJqPD3HzVv2v5a/+3z96+Bf/+yZ+
b8q2/CWO/9TBX+Lf/8/43pt4O/gfvxCxmB66j2Z6/MBwWvweIPwolz/5//ub//j4/a88T9XHv/56
L7tCLP9aGJfFX//5rauf//qLB+2CJ/ivv4/wn9++fcv5m7dlI6J/3Ly9f/wsi/jtxN/9eGvFv/5S
tX9SNvid9dPVh9rBThw+fv+O/E9YuVCmAOOgk/5baaVY/tV//aWr/wSQCVaRRwrlvd8abi1KA8tv
yf/8neGDPKdPzEPxr//zI97/O8b++/uwKP/5/38UXX5fwuhv//XXv9Fb/y8Ws3GJUGDZoUCCjiSp
PkqN5Mms1UiM2Uqyyt7eylOkXCeT+hFXt1E4fUtCpGGTdlrNhv1daatv2JJcmeZgvmFNMm2KqPlp
sBfd3u7uqaMYwJdMAyH/HAsaowncznnVQkldA2zZ2IHyoEwtei71PbHqW2VU+l2J0/0vo6hTt2nq
q5QQAwh2LY+IC2S/NGwf8wohDz/jYfMkhFXewUCX06uWTswTdn9pBQ7IcBMURaQyJBed0seybvyo
VdHUyTd4ud2hN+A5eEq44OLV9WRL8w21becmzgskFvS+WdGkgvxZfMnK5mudzzciTW9g3YSbeTLd
uJDWiVmsMA2f3K4sNKiKbeqNZWneGVSOeY1PG7mAzOf0K+Rrr2C5fBGh5mxaXQVPpb9rggUMmkbB
oCdM7tqy/kBwzHLzdl7BU0ZTTVTXYKyuc6v8iXrdz9qWtpWBIBBX14vVy35ux8pzXc/ausNMyR0K
/UlTpMLtOsmdSFXW2Ti8NDWF13B+rtPqQ4uk/lrKiue0tF7n3NoZ+RiutUT9WYz5KlG0yBsn6aGI
g31ZOL07NuHkFlWWQAXJnNsw1nT0CYtk3ZErD9VH0MgQVX6VcrNGwLD9gC8CpIfr1Z3b+mbmLwNd
i56paJiupreIJXWGCkG59oAKFj9Jp1LXRO3iMVKz56h5zFR+IciC0hVQe5/gw1urzGmfCepvIoOK
qifrsZRoNjX8qDnCA2sniXOuR25xwwaIDY79tm1UcWeRAHj9JPoNOCPFDxSz4kcNzZXahduoyUw/
WjxnS2Gt7Fqq3Qp/1FUsZwrm3hJGH+DQXAg6ta/Kku2CXipcqumaOw7R9ylmR2sSxYBqsO4NzFZG
NCz2ki3RO6eiFzJhX1Fn1aWpIzgFuY6YfQKqvsp/4FF0NShzu02rZhvE9q01zXedLemuosIKrI3A
DbtgOyQLUWS0Vkm8XLN5VLpdlbqyWv4orcL2UMqp3GbGHbrPm4Bp9YH5itz3K6YzAKYtJ0ww8Qyb
bhOMD1FpPSRt+zJkWg6MQXe1tttjd7xhm3uNTAqpW8kzegQT5yOrfyRDbKLJNpteaEj6qxSRSVsl
ut619KQkWi9cR+pG1XWoWnqVyheQpPzeKO+yKHgtEasKnGpnF+tkfulS1XOiyHeC/EpJOhSGJCu6
NaL5oc30aRvYSnCXNFveEcUKxvzVVMS+TE/YbfLyQ0JVHGkcafItnIS507+HlrySObmKIeVuHL8a
fUyQCkseGrHRrEw51X1SS8QF1HqV6CM0AlxHt2iWD/eIaFvQi6qQtn+dbbReecoK0+8c2UX/bVuM
puzLjfVLn7UbRy3D2zSZ34wpsG6jynDAQN3aaai7Oc+blRk2nj6E6zFxdkF/HYcqxI1ELvwkz5XH
bkZTdkykyl1KhddtOgQuT2Ees6PjpaF2Veq97vZD917TkutwAFlXjbExnbpcFXQU3DJXbP6rep9U
lNvsrhVuJn/0Tbzroug+4sfYpjDgMQ15c0RU+HGerUK1l+9sTfV0RdqjuLcSyIE5KLkYvPcGNywE
e1bZSM74XamVRUpsHiNXswUwp5q9opodtUw80/R2eLGT+ToZ6tztZqAx02yhhVp/08YI9XopJPmb
HmnM8VlTCaJGorj8aryn/rGxTQh7E6Rx0jrp2s6E2xo19qSONX+XU2knNOv7lOf7UQ7j2yYvEh8b
+sHnhn+loOAZYrwOM6lfTfr47oSym8KQCR3FtfX5Roqi3DMyyLRNaWxD0d7H3RCzmwn0cKaf5aB3
hxoxbfN7WClgtKrauLHMjTVL38bI0lbIDG9rhKUiuX3D+Xkj6v55VFLXnsYXqaR5Ltfj69T1N0lc
e/aUuSVcf2+OJOcmtIbuNtMLaUfH2Ztj9N/GHq1iAE2xj+1r8V72iuQGA40luIlvMZ53K9uZH6y2
nTyLfJZV/6X0CCIF4Hg9eELvlBw11wy/DuGU3GhyOn6P6zRfm4n5UqCN5pZjcG/2z5IR6tQE4CQE
KHfvgsq03Dmrxb09RE86pp1rOUYqfQJQczU6Fl8RYg2dBMfHd7pyTbO+05uOf+0HuKLOS8L81XLG
2rWs16Ko+o0ed+bann0h5N5Zqa3lSXJ8CwDmXpHafVyav0JwUCvZ7BW3cPRdnLCfndqJvRQg+4rG
+3sVT8bCk8cfSI6+hJZQNrVpvk+taNZQKug/yWP9EOrcqJ0ykRooqKpcpaLWPS2opC+ZiFu/K0CC
lVXFe96wYr9ZdpqjR9VXAFPipg3S7t6QpZ7nQV7fmkHaPI48AW+xAjKuyr6VH8LBjn4FqsiuhTkV
93UWFNE+ksJ2g4qb9Q02bUTPo5v1a6Vt53UeTdFLRR3sykFSblXPs/bDaYPgOuMaIaVIwWxMI7tV
i1ylGTIWrOheQjss35pa0nc1xkN+rZjdro1GGVfzNH20e2p1kKcEZg9Flm9bNcke0zlQ72xJindZ
b0NkLaaVkTUG9rWiWjuxjNKdFpXtL8cunZXcJZh320H6ZuoJYlpqa+z0PG/vaACo+1mb3iQnED9T
Jw2JMXn97HQthQCVbx6MzS4xp8Gri2R4kDEA9wc5D967kQ6/28KavwLPBpVWICvjLoXnG3mIqr2W
Nq2vG7V8J89ZtAs51cT1phH3Rh5jZtWauEJn2dro3gx7XIGk5XIqcpH5dRnd5WrU3Y2JbaQAecw6
9oymaR4GHrs7KA+zO3aqgVBrNPRuYurDrZNUtSulAT5scwyHN9SBXyWx07hlEoylG8RG6QM+ML8J
end3UVq/CcfpvWwSw4/BgDtJ7lhuRDgh4AZdbAAqahbmo5lUM/aKQf0Yd6R0gk7za1qrvLCJiijQ
x9K8CSNeO1Yk4yhS3gZWug/sdq0Fnskd5rRvvTLKm07k7wjlraTJpGlp7q2pWTmFml0VokffMhtv
M5YYGYzvSZ7tpUnjos6GK7UZkjs0sgzPQvOFlKwiKBm/F1ZQwpA3gZqpnmjk6zKygFhG6q4SQ+EO
TXoNb9SzRlE+WGXZ7ats9mEfP3YYkGm9ofh2y77NuCXmqBs2Q5L9RNlJXXWjlX2Zgv5rG8zdSkvR
FUaKKfe7PNpqRRGuy9LZl6GyyIGr5R2F1Zsyt7fQA7/Uado55Fb10zgMftqbD85iEskhnAPYZZTb
3LYAjam3kQl7pVrn9nhfY/8lNzdKmZKHDoFXxxzkWEI4voUe9sWQ5FVYKitdna66uHMr9MMqqqqb
QIof0XPU3cEMx3U4yLs8Dr6Cgyg9q4JenUxmvrPGDrH5rnQexhD5AFMNNnoq+7YRfdVMKP3WQKwE
1ZUlbldM33hUfOOS3idmNXqdMLaq/asGdXpnQSi8GsuWrc+ffZMK23THglsiHloPzz+vMcV7WCvz
rnOexxRRrkFa5xq2Tc7YDlshya4WG37UjXLJzHMXKIibti+jU0SrmFwwax2Pbs69Os6FJ/Okycv6
LrCHnSXQQTMQ1/tw4DCRAyU3tVguF/FVoYB2rdnpTWHEs98NQeUm4Y3RftFau3SduL+RRXo96fNO
m7sCDwMqJmqWPjmGFK0csZtqXhlWWXiF4uwyZeJ+lMWk9B/gE11lGMfvaYNGpi7PewUbLLIx1N9t
tlEnnMJvmihdp0vZYTSKnd6Te3N3oUzt1hxivzJbEFpIEpJybvDvysj7KVQUxf9m7zya6zbSvf9d
3j1cyGELnMgcxCBuukRSQs5AdwOf/v6O7JkxeT1WeXcXb9WUpmyZwhEO0N3PP/pXY8Xl3fV6XMM6
Dho+ZjTtUs/Nn8q8cC6GpS+632GM/w8e/L+TPOG/IwcxLdvfho+Qwekn/sALwt9IWTrhSRAHHulg
oBB/4AWAAlgqTsgpoSdkkvI7/8IL3N8gM9F1I3hFa+ufINd/4QXWb0hvEQlZZLSgPKVl9B8ABqio
P0DFJ6TrBKmRCgeuBsz5OfvRVblQs5AqUSmzrHQ49XuGR1p/OLTmPugzWuG6UgThpsa7QyVQ2Iqk
dObagvkciyc/7H1rK3E4XA1uztawuGyDqDdrSySFPa3PlmuQye0BJVFIU8pTqzD/GuZde3abgCkO
0ZG8l/5udZoo2kR56sIHhh1CoCyzwtvZ8AKDYd/201gM7TLHLOnpkjhRymht8eUUtacfi2wRF5NY
uaxMdcm5vesC8xh4FW9gKb7bVpnHcwkAHgdln+0G1TzJut7hd762nfo686ZnSjiZE8NLBJEXpDnE
BIZslCx3QpIr2hsgrXor7HqbdfogGnIUR+vAf3c6TjlyW2nPPPZhugK+EJ+JD9R0Xj37cYioZ4tN
oIUiJLMsypNODFs0OYfR7L71U3AlDLVpwuK866MHDpO3C9WMsVFM29XiJ2dWJyPttmNTcRtCxigW
RVAHTJAtrWFpMAxxFprs0s7Cj7jrRmRG0g1RHMzOcxq0Owrjj0PvNnpX9wwT0thM4XrQOcIiGjJf
7F5HX6s8l4ABhdvHLcdbb9NClya+EaZPhqPSZ6tvdR5nTmV8V/biCpwWi3sph5pqNJeRCdbdpuib
YoQVaCbLafXturoLEEuZ5UPOyeKqCE8Tbp467sWSVcF+arrgvCqdiiyjYj5TpRxkbPtZfjf5U/aQ
d0BWGxp8lB93Y19ksV8gDBksvPikzmZpvslHJ79D5A+A4IxWfl7xMO+Fz55QBlN9a/rUXJiLY+7U
YmAFGfS9kn0VbmiAUj84e5dJ5EsSva0mrdinRbAFwGt+LJmqz3ny9WFKzTwpPRFtQq+RRxCr8dCP
lUzGZszelqlxrdjwWkREdl1ep4Vat6no3lJ3VttCC2K+hoVxu3eD3QizPcaRVS8he2araXnX7Qlr
V33e4E5UHOHJSmzfJ+1Pz5mauid7CObmoIZT17elnOjWqQpyPic2SYNPbg3vQ4Q+jrL66snsJsgX
IT3vRsveHdn+wuClxf/4NCy197o0XDoGFF5ybAljc+E5hUl4OgM3Nlez965R4ixewvgVvTm1WnjG
MBo/LBEwTFLTsrGC8GTj65iuc5hkS8r4VIiBCoqsT6N8V/lFJhNGCXWBwRQgW2uz/D66ARXMdqeH
i1G5iAurkZywRJrLwsmos2V20VZu/R2nlnoLYHGzK6vO2+EVy6jV4dsZm31vqmLlGzW6eZ+FbtXv
gqEV4SHoUwuPxVJOLrgBNr9zPS7OMw8Pf0dWJztee+H18QIDz5DjlxhkAiXr9qKiHDE/Enrqj0eQ
pDK8tBraKxpvLa3bah6QQQjKRZjTeQHcOAtGpeNlQtF6cIw0tS7WIsTXozA6j9jAB2rbMryL4gqL
ROtv6pO6GGypyMRGpLmYNnZhd03spiuqm9mSVsSxXPncxtEZ7LiZTytNnUGUxo1WaXaV0mCFAnHW
fRCrcXQOhcNjd+ZanflVuq1ZbdFU5sQ2uRGh3sQ1zMM+L4Nw2LsOQtzdzIlNxgbxfv6uHlOr22au
2XXbU8CVfsqyUV1j13CtLawb+SqssH67xchtOodw5RS+sdSk+3PdhNGbtU5w7ePcYUh2AZ/sRE8N
0ltVWatOCsSsbeLyePUXfTSG05EQgslKoqopsl3LWPsctVGEI19y4N6QcSjGXd9X0jraZrOasS0y
4GID2ckJCgQeOnNQ8UZnhika9JfpTJqc8OZmn84jsLSuRucKz8doEsw1TOmWjPG0PfhKoUnQMLLG
buinQm8BqDqbchJHWHuH99YCdjIre7tmqbI2IPled6HJIP2+9j5hgUY5dst14Le1fxGgP8moV+mK
o4kE20wsWQeMB2kXultHEn++w2xFh1QxlGo6Kk5n36KhkheiV/SY21E1n9Vp5aOmMJ2Cese0k9Zu
IVaWAHY9yfOua12wWbZOEHZzou5jGureo3vdpNTBKCnGimuKe5kLjNJ9GZrCTbdFKs1qY5rLEG0q
cN8N7jv/fNad0QK1lf6FGon33ZgiEzOx1MLlAbCott+sUhN7mtrDWsVEXzEMeKytTHHsO/yb2oFX
63Uw6Z0TKjtIVIZlcQOaJtt4jJzxZZkDFOlRJ5TaWXkBrxkWogxIjiksdyvcZbVi6edZhA4jI9bQ
Fz6H0aDtg2GbVmv7Dm4nX2dHe3nSz7PPEzsK7yKP5u772KdOw09H1LjljRRY+kBuRsu+7/EUb3HB
++kGQZd5X3rOvGDfYzifqxNWOBCtfLGmSj25LrYJSGGmMwuZBFIJZb96XWvWcSpUrjadsvIzWabj
eSXHsdr6jWgqQkrqPN9jMTRuF7te851M2/SrFzymiC+TrHbn91oPS3UVSlc/sD05zsZOK6xVoZ9G
b64Icjf212m5XhZjqhOGPPuRgBiYkqoAHYuNak4FVbONj8vBdd6Ards8sdUJzWlM1b2FTTgOW9EP
rbOvhVeVsUKEQ1MJSqZj1msohZoO2efFNADP8kX5URxhhIKzC50fFNk7724AagNDqJ0XWzlesZ3c
APtnu/hAlS4iUpY+BC01s3Zo/UhVp4CRO2kv4DteWcX92vo6BgEKpjj0GCziFZbhrh1dbcXRWo5v
emwY8YDR+Pqm3gdFLlrSbTdI5tmNzIiDimOT4ZaEFgRAUFV3DmrDmpawSoAN9FHbw1ZiTYzHIIIa
75eipDe5Vm21GRvd05GAvuZMds4Sxl7TAvb3Yal2SxeEecIGbZB/47T9bSZyYwJlL7IX3tnofR1X
FVI65gviqJeQ4tEizSSHEF/JYtfZmb6rTLe5nXLH+kZQQMsLuTJSbtd1mMjLNkOxbFe2y7O2Gjh7
0FBtGUlbd1rHoi0GnuFaLkM8AlS625UqMJcg4dV+DfOwfJ34dUpSERiQHfVArTXerdxNfg4T/2is
+q9M6wd29m+Z2/+TnCxKkf8+V93Anc7pt+ojFcuP/D5YGf5vBDaRKICX6RQoDx35r8nKcBiSkN6Q
DkNh1kk9+Z/Jyv6NWQuenRhxDMQI8/49WTkmzC7iRzICTpqk06T2DyarkyDhP0QsV0A6gEjjFMlG
865lftLzq7apVtcsgiQdS3iIYs1v5Sj6XShTBNVN3sJBoXhnkC/zS3P2s/s/3au/oIJ/mm8+fADE
jvjA2YtOtgL7c3CoQq3SZAgvEz6p8WCMwDXTbLtctdFHju0wZy1AROxOY37l1UbQxdoYInY9GeaA
0MZ6rj2/e6wX/6vIu7GLWWHUFzst5Lo3Ojzeu6EJtpAvv7I7foqd4d7hCUATejL2BJjzPoeH9P7S
InAkwNr3F10fFtwC/m7MOxd+AuHJMyqiudpF2gC2Z+Kz82PrQAacL9oexe+v3wdFxJ8p9Y/zMZ8F
Dh3fMcFXhINRlvVJSmWU0Vj1Ni5L7Z2YK2yWln/wW9bSpKM1oaX7LSU4wErzSG3KzOx+GTr0UXr4
824grOLod8paZPb/ROn3yzLiT3cUwd7kC24jOYcj57C5JPjbyorXIpy8HTgDBa+CuHHSnkbJTEPm
xWTudVfn2VnrtXLZ2Qa9N0llmEW1rVTaR/AHYz6SSaDUrzqnPxn0T/cNEQSvJRGM+LfxeHzUtMiV
xBeLKSDpPSI34kyuTcpWFlGW51RAWHHfRgXcP6cU46Z2l8itTiCiTidIeV/clXalRrayyvC3jlWF
nBCLPp8e//4t+auPyeMG1EKMJYExn2Okwij3c/MEwvImlRrJVDjfm0MLrTebZpqYNkBgMtjA0odi
NezsqoN7K/Y67ToR2+ba6y0BLxbat6YPJ9A4R9m/SGFyTkvFhzeZWEGfbMmQdBEQn8+RTzzmNqZq
sBJwhHS4xundUfaZTW0UzxwI1o3XLegYZUQaXbDU2Ef9sJI718DXe2jmTs5xqorwbG3F/DqShLBz
O12q896rXou+4PToayiZ1pv6MEGKCjzQ9IbhbmAfhbnluJm629kvank9KE94exwKvnhAdK8eAs4s
XmzOcGUIq+sw/YUA/pNDjOcI4zM7M4o3Oh6RvX3SRgVrBekyBxWgTtEV0Ct2OjOumuJ0UkJ+Ebei
p/9RKbfYqsU2n7JQgm/iWBGk6XLMwyxW2MEvPhZOsE9fSvAzPhGHA8gdAtbP/SI9LepziDwldoe2
Co5Wq/qjmhZdbCLV9s1rYcPuI1DMm/m8qqdjw1BVbAuFcWyZwhsid+lysaRWx6CrdCKlsRuLYXic
zVl9WZzomXnIOVYiB+vx6tnKTo7vYDsOg76IpoaogwaLQ2A3zHHuDA5sT83ZENbT3jGHAulYaH5p
ZfNO6jpZI9ANVbr6VwvaUzRsy1JsDeS+iWeqmjFEbRczIAPIne47LMC7oVp+SBiheO6aF20OS7mB
jenOlTEg3qk71zzYQ1Zt7GCoz/GQ8UkM09w1/YQQk8cley8HevFi2fN5eVSDcDuaUPWoPOB18fyO
u2VdUuKA5vls0fpuRVa6T/FbHNZOd/cY/e9HQvhjXCrmodLFeunqCldCCOqGEa/v9p32w28GdmaO
fE52Kerc2tjoKV5YSs8Yql0y4P3osHBQPXiN3Zzpvh1jmQYn8m1iTEwqL5UcilPbe+qhNxLwhXsM
CREe26k5gtWne2sy6x1CoYGyBRLcwWjUXdfaD5Hoy2u7C3pAMGRAiwHJOhC0YuTNxZIaiJlpYnjB
WofwtTYLlCVmMa3mmad85Z1Ffjl/Jx64f6+ZGTw9bkNnLPdjpasbKGq97UNR33fZ9JLbkd7R2vXd
0XYPz9FrWjt0OTpevJj+qYhlKF7ppoUD1etET0CnRPFjnMbgvQf4vYnc2X8atAi/E+fdwAFxLo6B
1owrl/CZfTdecu6w3Xo++uhAD6Q7woOYzbnpjWCylt3IJOB72J4sTgSMBE60KaDjGU3T/FZNkzqm
6yCOTlvXLexWO1xJfIQxUdcDlrhI7n2p2iNUib8hyLLZ29KHFFrEPm1W57xgNNtS5OmepWUGP6Pq
yt3PMmuOeDyrw7p0klXfk+1D18s3hrdh5ktrhm8kvAyvzDo2D6hy112Y2829N0UFbuDK82PFyaaE
i2mzb1GDmmvODAzuU17EIbzmkxFQR8lmnoM9MBidBBWGCSTlF+qG6kaTkkPLCeN+rihl8EvwbN6k
shl3pfaD4ZiNOt/PBTkBc50/p4bn3IfTILaGXPpXFtbyoFy7f8EbXd30UimqwJmCrKUgLsLPKSCo
cz8pWWC/9EVqx3oJ/HILrJVRq2ijJzbs0n7wcqnibEhZy319mixKSxzrfoZrKvv1Mh2sU+yfWSZ2
ll9WHpL2KHOjQ+P55rkj6UTOUfPuiWx57cx1frBsnljCGG19hkJo2El4SzA9tzoDMb2plfw6za7c
MRANx2jB65wEnJK3q22pr+1a5reRRHEaKdCxULnZXTpK42hL1WwW+Pr9UAfRgRia4YvuPcpR66B0
Dxxqbvin/BF1TXEoAwmU3UgjOKJGS79UQaBfpeEXz9NSCZtqDzwqNcbDq4XiooNVTvyi0XvFg1iG
d6hL6IOgKJqvoHDysBh2FXOTECINGu3ZVAkUz06DVq9c9Qknra+p/VteozWd0O9Or7XrfY/6nqSx
zjGyc5DG6h5TXHk124X8oelR4ezrFO2FAau9J3AjO4zh6h/s1eHrc0pFsZzQqkkE+9wDWr/3Ic/n
Z5f+tzuy+hT+TCc8I25NJ9l6ugma+/hGajyBsnWdJSX+hGgTNFa91cXC3OiJ8bR7uMs+tbJ0C1Hk
HCzbyNHgUd3db6kiaR7tMnSuS1RXsUdB14VDgcLBMrPyzBbdN2sS8raZdHHmjZ3ej10Z7HzPgIk5
KaI6NSzJ3Azjo2g6pBFqsI9LWCyPWsgJicVYXo8gT9DY2k+3EjL8J9M4SI1qS1TVPh2tKuEEpp7y
spmuyoHeir1P3p23E9VIqPhS5v01IDYM/aBI26m9NP1uEggjoZBZ97HYXvkjg4Typ2hrcIbi/6Od
XqvvRM3IyzpsTgoof7iZCwl6IsMwGX3kb2m/PHbNRJ94O4kTHeE/w7BFO1fwPsdlD44+C0Hx72gW
gCUllR8MVvI2Hezy0pNZdmcpezgWdE60OA8rH4AykvkxgKF57BnMLkRr+LQ6setlIrNzpH6hva/y
et4OXh4cqLkz3oZAfs+j1j6K3A7POPEvOvYlvwSCFQ05nho2UZMXh3FhDhj6rt2WJ9mMHkL7S6ct
YwXYdd+N0YkuwqyeQU+nWV7nM6rVHB4ZOPthrBtr70nT/9Jhu9pNupuPwC/2SxDVuzEkswhgebW+
ex3q+mCxmxvhpsOeQ6j+quduveqENV/lHorNKs3Ho9+d6u/6rjQBmDt97uTrco1iuj/Ik2SnwUAZ
swI454gr0wepuye5RmCtqHrRoQZLe9EJl3SXrCqDOMzL87xi6lp5TvZDoeCgG0ceajjoMhHIazl2
2N87tCH3hlTVzj2tLaGsCVLrdfjFIyISTRURYSDltoUUwW3vebOr87UfJsSRQ5km4Oh57ApniXsD
kGVpPeNx8hbzKqfI6KtGenxIe2HlW5xCUbIIDeMiSwah3pIhwrGTxjc1nWdDaVb5wCnUdwzTwY3f
rCF5GTWeRReBRprwNn+zpXuP+HZMOjYhEM/oXpR6eJllld5L23Z/qLUtv0MoZbd5LsqdPxn+IRxF
FcZiRMxcdqG0E2vNNarpCQ1Fl71P/opXpfSoFRAmPrscU3MLcX85nb4z2yUTN5YNe1WZd/mhIOwq
LgteEWcx+/s2h1AqiI+cE020/L7Qq4V0RON2cWSe3to24SG8WGX+ThmUfW4j/WFyx8vz1pn5ei/Q
dLrbSYnlUcnOuM06DvgbY60B5rpo8Z5XVXhJTRLhvUSo/dS3J73XWIfvme2Z4YZQAFYANxvJGadK
DiloNzJqY0c4W5wqvDZyGF+01JlOE16sagNMW+a7WdOOUcuyvSMTjG6fyFze59YjG0jXy2DvvLwP
vtowREFsWi2/cvwLH1xLBJSyOFEhCEfmkg5GmWkXGbXWZ5kqivDRa5tmZ1UzmiKwAY+3HUWGSxJN
N9SuwmUXRT0H1oXfGDTI4q3Mu2VxeEKx5x/6VLKdi97u/IMgvuKGpwOhCL75VO0KdG3RRtGX5+3s
3GfBSbGeHpBoRg9WNtfvtjN1B8mw9yPt8WtztqinSz2v6U29ntQgcp4pbijWZWbdieaTA8PHfjQ3
zWUWoCRPSC56R0BG9Q50MEeeNOi/svNmF7RYmQczL6I0gS125X42XbFszHFi3yChwz8pbRAJTw7+
6CKyeoPu1NlNyonzzYadp/1aw/PqrRU04sEfwpGsnHBdO6SmFdlvcrUCnn0D8T+SS1m9T8oJH6p+
NK60GviD5xbYlj+zNb4Jtq0KfFW0JTGYQfql1K74RmANsZiLY9T7QVQQdBUqyweVl6rZEzYWfG3K
oRwTbTjTtLeiJRo2OcfyITHzLCAWdxowYH/hROi/+LmBwrkOJjNLzHYsr4w5Q+C0GF7jwW7ZWbjz
1dDeaQ7bnEmInKtjLFxms1E9YQFxl9vZRdVK40q2HmErp+26ShZQfHVWiiZ8sHqIhP1aRp51bszY
CBOCxKPipXHm7IJXGaWnaRrztOd4MK97SM2W9AYuQwdTNgzVucrWqUh6hegwmQdhPoZjGVoxwujQ
Zhk1eF7tBr/RT1q0TdB1kHFHgraP6pZzS37uoB56RNtBlqOh+Ua3YTd7ahf0xFfGjaqzASZ3ijiV
Y7C6dTsrv4LFhnWIyHukIdUsorgrCaz27L65RJEdfs0GDcot5tDZUpXn37WrPiMiyL/BlIvezC6M
b3ZmwTZO7soNK6piJF2n8424zVS2l/i17z1MCWQi+0TFWIMbPXUzXoqw9ft62+plOJ/n1PmmWbwx
Y3QS0aJEFc1124OduRNLXjbAGyOEZuacB1t1+9Kf5ulUNQ6/TxfBQkVAAVK1067smsQYjcbYdJlX
j9u/x2V+hpX/GfNAIEFtvIORGXcMSO4nv1dfZnKUwhrjoO8iI1kzpp88HSaWTopXo7rQ6LlW8mPY
Ygv/mywIKksmVQ0LW7SNmjWopnS6binJhUMKMbXEjkV62hYZYsaGlk/z19nWlQ/ZBtdvLin0ypRJ
hf6Wxx9Wx7AnG5q6r84UXZAGHmk3WpjUUAOh5VijKe6nqRen80LpJei4x1/6wk7YxoebQCY9IZaE
9BBZdTLIf8TQ+iYPWpMZmnSRIn1zzagmPl6M7fdFBektH0UlptNZt2mG9Oy0oZdx6a/WlExeaV1W
/lJcW1Xu8tTmrv5F3u3/AmnxXWNxOiUehrgQ3c8fzuxDNXU9p76x7ouHVJCaHQ/mGhU8gX0tL1Qa
FvvKJRd+O60FJZ1B1csxMdye2ezvn5aPjr0TvAjZjQ3yZIgE9Y4+YY1pZ9tZISUhE/QNbHo5nNfR
rLep70y7tSx+VTGA+Orj18LlHOyXp2QvjP2fg1nchswrqGQMGYv7bTJ09zj58HTt5Ef4yv5NePwF
iP+XV6I85dTMiy87sD8+AHXaGkWbIpQw8ggN4xKZZ319MghE0j3+vNQ/opm+tDX/++zm+8Ax/Vcm
6v8kv8QL8+/bffIUfnD8cf+/Ne8f2SV+4A/ZnnviiUy6fExioE7pSP8ilyx+xz4ZAKlXCgjZPXV9
/iHb89zfECTTMW/yztKwijbv37K96Dfz9NTAyDDnhfxH/4Rc+vTyURMD/xFSWEIN9amL4/MTbwar
NZjIARJj7dZ16+DpnXaFlTYibsCfQGiCkdG5K/3oZu0zIPSydPTenu0h/AUU+vEZ/flRTh53xyPU
D//j57gs6faqHx2T1DAWX9j+QGznYbhbQrCNP309v3wb/veVPhEhY8uMAtnCZBNZI6IgiN7CZtYr
GNR+saJ8ZO9+v5QFrAsPxVQO+v7xxasCaynH2kIWDYi4X+WoEm25HeJEdvEmk/NGS7T7AZkRuMci
8fWf/03/fPlPpNPqzoRDEzLHCTPLrx2npw4gneVd4Ez6Fzf149r5x9+UOFXSVyxW8888TavHQcAO
mUlklOEF9XPowP2wNGzEHRH8WsDYY+z+/q/3ETv//Zog6qekKWQM9ueSMs9YS9fL+OsVhLIACvcG
JnYDwfTYcmJloLBj4mvXw99f9fT2/Wnd/v2yhD8gqrXJ0SBP9eOXuoAqEBKQI2azZfsUWvN8wc65
FttRKl/s4BCFkwwBPi48Amhs3EhU5nFYhlC+0LVb+wfsPIj6axNZ+4ZBhaQC5pWw2aDQzszLbiiR
mNKA0sqbgFSS4BcP5V+9aYiFOXiSem1hA//4+Wl2w9JLPkkSuKW9xC0puwf2ZpRpDubxXzyC4c/b
8Z/Tx8/b5f5MRuURZ9H6nNGxrG6E/CuMkhYoX2IEhutmXcnz2zZsshAlUdbBscDQVYiH7eAiIMdN
xlPnIbHNV4HXKTVaoZJOj6QEWBmuWMtw/WCjENwD3XqNMx0kxulmAxzgZgnhWPoLwaOWFXPPW+CJ
QNcPa+4iLYnwFuRJQbxyiJzKlfIgRNf/QFUHfOBZYXPTZLSEbTyrIVNuE+T0eS1OCKoRdNT0HQyc
uS0pm0SLbcw5b/KboQ1cdeg4x6AmHRASJ0ZTri8NRsNqVxeu7V0OyOpI6ZxS437wpPuKRyTrdsJp
VtJYSgGO6zBFoLjqwJaj1QjfrNRs0Pn11mDEIyPUHYJduUfG6dFLYxHHgaiyR/zjG9k0b20b3dZG
z1b5PJl9dDM7tcCiObjdg0ceb3CppGxvvbL36v3Szi3rerUGD9FE6Toarsq+Doax/8pt8tIY6db8
fiI5l93spjkD2YojF8lN6n1nwscbrSwp6FmsqvHNd5fgCbjLf0YigM6n7Qr/rPOm9Q3f0wqYRK3c
s1c26xWwT/qdVAl1K1vKfE+SyvKldCCYNkOzrmE8poRyTyWDHV7ZzntcqKBoY7i35b4YmnZOurU1
7/GXp+mWqVPeh6Aod2uABy+ukCGh2oPCxrZiVyv2lBaNnI0+EwkbIy7xzuE4haSiBTAzeBFTtG5S
Bm9+owVHzdLIf6BZpmCKGNvywhV9PcWqKnEdrXBa8toD9D7ri1wxkrJa3LFTBgxidg73FLcBHgnw
0NSEqjC0659l+D7xyYHygDGCoshi7zth8dAgdMVwnLqgFli0Shm3bTA8jCgHHPTkkdsd3FNi0dGd
a7/dBXJkWHTJKMVBlBce/uOmJZE1I213zO0rulFWApesEXWYO8CCbhFk6NvUNBsbaXEmwXhYyJzE
oi+Y+jsw1jcnK3O9pU0EzGHIzALIf5HTS6fyud8Z6DUYgGTgLYdlXBFqFTiDcWeh6npw2MCWJHIW
dPjQRFPL/LOWwZYDzvit6gV61t71cPl0ZYO7dS0UdGtknwx6mcCgk/W4nQY/9dVluXaDv8Hgais8
yPOqd2HdTf6mdwSPwhQuJDrHBaUszbmnPK94QANo+qgYJc3zjb8iOlhoUV0uBdlUxqU90OXzpEMH
B2fT9V6/A/bV+jtgW6GPqWK0VZj3lD8nCD909WrzklEEp6rxqnUpmHkcfZHJa2a1Mrs2oaepd+dF
OXfTJRuJSUpn87brDefJMycRxivSEmg6MzUSXecNxqCWh5XJj0rULLHxL09XPAIRauql84/uYgj8
QEY3FIltiWg9jlk2lMmM/+0O1ZmuNk6QufeNxQAdEyLtZInRReYlLgckDllpQv1N+cJoCFZlzAc/
rbxlKy2Erx6LZutZT57hZDdBl6pXy5tX+SzqjuAYZCVC9C+t7yOnT1o1l415mdkSU2GMzN6rz4Uj
+uDQ+iBZAfTx5DctIBnQlxUTcxm413VpMLADzY1VWm0HWBfbOgqjNuUmT3Oi6mdvJl5HrwE7YOO5
Jysjgr5Ley7req/cjocQAyDBN6JIUXwrMhe+9DhcskNdWLrD2BzKKZn5w5zYDXT5tHgmBgpr6cI2
MabZ93cEyqX7VuiyvnShJ2yg8mls72dvwdzXFI3/WM6+/OLLJrqAzMwuo8BfgSJhu3DKem56TruO
3mWln238FIuzNkfu6yq7h7F1xL2LSL+FLpDeRq0WPuhK1803kVVip1UPM6ua5W4EFH3IZrBtGS3k
v6lQPgoDFC9MEQmIwN8O9ggyYOjLCsnlVVFU31oXBiTuBWWxDYj6Blx/jaexIiY8i9BW2CpAXZ3a
m2wysGekA+jXmEtpxt5smef0a2/7Miy3Jo5JINivaYGK1QVRNeM5w/RGyFW+Q24VPWPnA1thnh/k
5OWHvPMuiEMSl/lK+S5N1jtgV1BQbfrnxkAjlW5XuWMBovVvFhi6F0DgJdiETaDHpEEhmkG++Nsi
qklJoGlbBuN+iYK8JhoDZ7IZ4nRwQVdI+qmyHcXzBxGAC69Zy1LU6fDbWI/hLmhPKttmmo8leODX
SNv6oFqQy3pi4cIeEu4jqs2XJLDWBRW6fmui9qksBbk8bbZdnJ4twO7Kn2HW3S7wdHFZ6AbEPHDG
c6TWjklhgnhxlWshwyVHOp7DQLxynDk2joElo7HfQoWtKDFq66UvVyNB1c9uPhblfkZgn2E6VaCF
on2ClvOfBET1F8TWAdTuGt4aaMi3NYXjsRPMP4qs87cGTslx7N90IIYNNpDbtvGOEZlIe8MuntCh
3KiIwnSCL8DqT/eqrKqJHgcq3ddhwXUpTJw2VoUPRGQUuuZedjYS5GFXjosrFbdCRH3nTpHQeChc
4Z39D3XntSw3jqThJ+IGSdDeFsmqY2TOkW/dMGTpLeiffj+qZ2dUrJpiqO92Y2JHET0tFEAgkcj8
zZyB9i8TdDwoiUaHntyAUifKLZ/CRFAxDVua01qpC5gxJS2kZl5Sn7obSmTtQH9zyJrPRtnEb0t9
6MEcq11j+m04OXoAovyJAo917BqcF8hi361cs1cjWgrdgaLia8fSHtrEvStqvfYcWX2NR/1V6oYP
oMBBzaWavHe6anmoIvt1YlTo/fbyRYyDkRfaFNzMcg0raKbMKY3/4kWNLvVPF9DkV3tZFFSYFsrf
lgtXWjGWx3SxpMXfoMM1x7uHaIDhLoz7AnOGkfuY6/RFPA9AX3IjDIw2vq+TZXlrjuJ1n9o/1J5/
pytn/c6kLT1U6s+xRBQfDZzXtUI7fiid06ALujZK8S100hZsukMpXhiv4zEaPk2mVO6NJX7OeOtm
hybtI1QREsVXgcY/Lyr9Pa2dSt9a8qOQdnssStsHvQPrRjYgmybq0j3F2hHGCADjgGwQNwtzhOuf
O0OAUepzZbTRMbaLz3S+nbei1B4ypx7hzOP8HmN74YbOS6BQoJ/rL7QaecAokp5Yet8Ba5dR/KkT
4bu5B9M4NO0jwHSdumn0pUi536hCwOlpwldFrgRWUjdBKZv4sabFj0wtBwOxa9mQgjdj5Xh2o6mn
GOEtT9CW8mug2DxLDfhAUud/TEkXeEWainXtYWJXM+BwAD8/0fJK/BjPV9kXi5e0X+sCGIke6qUv
rQSFk5o2rj1/NtS4R8+0D6iudlBf4SDEc/XSICEeDwT7te4aje+dKUmsoJuV9lS2NKx8sCWQCNc+
A+lKu4rZ4BpBlup2SEh35I6fIjOiDxAb8fxV7xuEX6ZuJuw1YergG90mdwj/Lc+JFUZv8UoqP8Yj
XOKDTS+JVSsiDOh1EQMEHEZd/WF3sYagjtUjda+x5xoP3rmySp8VXXngKmXpodiYPvmJVd5rKAiB
LVfMpf/kNvaSnNTEbAC5LHb3Kh3m0DhqoVE9ZVD6gYyF9OILVcYPOjcwUBaaSSihtfp0r2a5e6dM
Nobly7LW10vcbO2D4cbia6RZ+YqpyiXMKCHanyxjbnNFlKjtxLP7vZ0dELdt2NNTzRo7QjAN6d/4
iIa+/ZmSJdI1spzN4b7GiuOVpMLDMsKDeZeqVHd9jBf1N86cwNtGECR9pXYzykUtylNftLHUuAhW
EB2b2pSJZ2hWBtQrMdMwqFu9wRXIVTt8gpyQzFc3FxwaQ0PXpD+4tfqBZ+9b6HqR44H/4IepYwMZ
QS8prB6wM+XPgzGg5lEPSvyTprNOU0kaEW6jUqlREKWX3qDQoCT3GrSRz5EQM7X2UP/QuWanH9Ne
QcXGhaoILgJFAs/W8dY9jC72u17tRNaLJBeditHkAGxujMuWnc7VZfO264sPaMEkH5KoYKOCSrLf
ac7ENYaBBFBl+CFDjvFR2H6WtUxZq7lYVj+LvqHNa5dP8dy4RoA2T8zdQJ+Ewe0u/2ynDV38odRq
YBf53N93utH8CBG2+1yM5fCMRPb4GTOK5j7v61mwt8tGBDbMk4/AfbrEy8tmOWX4bXck24s9gb6i
UHbQU9fqvGTpta9DnLgfAS0Qj0Cb0UPBPyfCL31urfeyBvxyAMeDNWEu8vGNYTfV9wxKKmGJjneO
SkAzv+grHgWesbSgOKseqYcgS8Q4HFWB6yfP5Nn4jFCE+Y72Vk3vgmZi5SWDCTo1c9yWElWvoHYT
T3NecxbL8bvVl6L1FuiL9JIQBnlj5Hb3HIVmkTxIRnmTj2QHh2IMFQRGzC7jvhwtgCD0iEEdCmf5
GhZm9TxDSS1A90b5h7DSm29Dri6vM2FAAeGY1SabIWreFVCAeflasYm2BeAPzBngHOk+XK4lJZex
SFq6ZYmE74am8Rm8pgNoZdKTb4pUbYsrNywMtGsBuFAT6pKfJS5qz71AoBw0xYo6JUdYPjlLRZtk
dGya47IbgCRJvc7fTzLUsAQri/I7jUIYVzJqmzdDPvFAxde0qg8OoRYKWV6q35sQ+VgvnNXR9qQe
oQQ1JlW1BNM8k5IuywhoZzHn+UUiBvi6tTkpf6EKAv5PWxRg320eotUxOJPMjlOmoIdR0DtnkbuZ
VxW9ObQT47FHVbXLHXHk6ct9Qdc7sj2h5+YbUUAqPCik+O/zGWreQQOMzFOtQzth5ZEVKIdbatkE
it7W90M/zNFx7iINUa3O0u4Lc460Yxan0LgWpK+7E1xrd35p5ujQHVxLTz8glIPqgZ0a8bNN3roy
V2nEBiYairRNGgccVSUKWutu2/I0Utps+QE0scdspApLknxQqm+cmFb+QcWzPOb2aO3saNbt+N5S
WlA2tss0ybDL5hmQBP2oZKSQekdb1y5OaiTy57aDN+ctk1RpndHlg1EU6xSOh6zr0KoaJfEcbC/A
sW44LoUL7oAup/Nx1RYBjQiWYD5GAMb6o9RQWtkpEa6dorOalyuQFuZ5SlPrV+33vMRmVYZVh6KI
V36d+gY7pfR+ljq+dgs3xEmBf2bTpHehpnfOqufKA7p6VU9KdESmTHmny6x5CT821nYqphdVWn4X
1rBQECj7QU3clC4T15RZluFSp4v5ryFJexJ0qNRVHwH5xpDt6fY6XBnOWNuucGSQJtB+2bL9ZoKb
RU1r9ZOV+Ih1AP0NZ2yWqT7cYQ/20zFdcbo93DnHgkoj+GmLGh16irTwcHU+X3VDp6qPSH3iI4IS
yi9NFbbOB+w2qsCIY2X+bI+Kln1phqkKaOFaO5XOK2VVKjOkx5RZDBtXivPRS7WoKDPSVpgJ4iCM
QfvNnaWe0Cged3olF+sKZEUFHK/SOESY19x0MECYZku/DgWpcDk2hcjgcPbC1zprvGvK/M/k1X+V
cNdJ0T+kk25Z9qaNYYPcUM2a4j5Aba509P0eOfdEYkWZdr7hxSqihk9xkX6oC0z/wnZSiNFu4zhn
qMixPBt1oiPWHpMnFs38Byql/7UPedat/P/GiIOm9dvJuehYvh1/fP9xJmv661/4T8cS/wPsgJGu
1U08ff7dsVT/h9jBh8FrA1VQGDn/7lhatCXpUdHIvBAaMc3/wc6dT+mYlN/WTuOfdCzPjzjkXX6A
jU+Txl9mUwNc//lvEaXPRVy6I5FfqYGXdnVvP4MwlL4RL/pd0WrhTz2tLFgCpKs7Ha7znfn30PTw
oOPRNYHhs2mb6NAFXJnVQJpb3lmFbtQvk0EmvoPSwY5f5fWh6KXR2DJp0G3OG5EtRj2yNHGnNBqf
dgQPrQZ3eoWEYWdWa0z8z03196x+scIgOhKmt/YCWpRnrZDMSkti4wFq7uwbjTHvoDyufTbEYbgE
6DdjNrkJWH2BKEwIMpUaPmSKDuj+cZjV+qHvy+Y+1GnSHGggAlnqU5oIv+3tp7/n8jvzbv27L2aI
pszKzloJBptboW90K0/TxvQapZO8g/Cnui/UvDoOhYCkC7bQC0en/6Mm27/Wla/H9c+4QMjON6qb
j+CmLUZNunz2InWeYKwn5R3NPXl/e4LrxbKZoK5ymYMv0DieYkMRdToUVLTCMmAozTG6mb0QR8uK
7WerpZFl6AlWm04eBi4Em5dhLUVwe/wrW4iNs8YDnenSUDqfapnEqebkfNxhatNHvXI7y+Njdnt4
mfNb79eSMo75C6Wz8qU24wwqXmZUJEzugny5rzuhHhTHki9q5IZ9qoV/rH5PoqRjmMQhhBTsmNt1
VVD/oawEfFLVBCV3OC8zNIX3dLf2IFpXDrzOwTBg1DsWjaA1n/wtrOVcvaJ2UA6h2vwtb2v7FCGc
+YyQ8R744dpmgf+EPpmt6iYf7HykcEhdCdSMRcRaOADmrMGMLyLtJcbT8l0xkZR7o1nHH9QspJ0z
qIV/e7dcOY7YctM+xERIBYy2+Yq2UmopBEjTi2tdeeeGfcIzOp7vm66Y3veDBEscuvnd7UGvxB92
KF4RLtVLrqFNDAC1WE+RzvpWUIAPTVTFXoFF7TFC6/chq5X+1Leueaz7pP15e+RrX5bWMyFAA1kG
GON8vYshmTBmpNekl/pCO7QHcZpjjuHQx9lZ2auT5AGHjS+NfVBH50NpcgVhUH3yAJAhvNIs6f1E
T/ZrLQfrZdHPydOQK0CgIUBTN/rjaRJ9hIUFFKrmgAfOx04wYIjU2qR+Hac5mpdJivSGmwWJVsU7
3/JS5n41alpl9dcs2MEb6nwsaBB2tmqkeVHrxL7b5D3yzEt/5Cpd4CTmL2A76qdRNtZbUVQq9jz2
d0RJq52wuwFP/YpHkKm50QCOOyZPj/PfwQMQl5qY3xGDI175H+8hTLlBEkfRYakbGhMgWiGMpJ/T
saC12qs/bi/6lYBIisYPQacdaN/W+6zryyVSY8Og09s1/qSYGUKefXy0jKk8ZgLIwe3xruzlFW0D
G3tNEJEjOJ9wXULFM8yRDVZNzRGCjvBVk5djhEL2zl6+EqYoLHJeAaitCd/6U34LiMugtKpJycbL
wxzZbHugHmlo8/jWGvv2nsKRddfYQ/3DxlzudTsU5p/vZxCgVEfEypdXt3J286CrslRy9pjZF15v
QN+YiVIU6ufmdHtVr0wVBT7yYgqBq7bfJkLU0JxKcOvI6HIFvZ4NxI1w5IbXM8bymEeIxcOwiILM
AL5QZ3ET3B5+DX2b7OH34bdeoRA6V/VsRXBlr1s2UrNjI+dq53ueb9VfmTrWoEgwrFhsFSeb8++p
oklbx7OogzLX0GvWC+sjvR3hV4hdBWFmZTtk96vjAffmhoHxrW1NiOq87NB2cGsEelrpu60c/bYu
+Zxj8sWNd+nl59/w1/R4t9oOHlKgNY2tk5SqR1B27L6jTytV0IRZdFwW/UtWG+FRDqr2aLgYgVgA
5/2YPHsnIp5fqf8andtN0zkxOk+U88VV6BRL+FUd8laAtmMBjyXTLfnQq5CJknzUAJdL8XR731wb
dH0ksnNxi6CreT6o1sNHwl2tDUYtLe7zEkCjKiHPu+qS/bSdNHu2l37c+aznV9yvmVISwBiDm1S1
qLacDxpCV8CArW4DpTEXiFCIgMPbsTy1WeyEplk1HdyIml601GJnka/sKLQyTYi8JE4Isqw/7beI
1IcIlENYa4OiQ9e7A4b0AmIWas2DrQV6s6j3t9f32lTBUa75IBNGkvd8PAqraarrI+5yal97UxLZ
D7Y50oqYLAtaS96kXieU9k2N8N5OnL86VYCVvNfIR8Ennw+dx0phh/guBrM9po/Uws1D3HXTB7p2
dpDO097SbsQZ/v6sGGoT4FA2IuhvQqA66BZqxUYb1LVwj2UBZRiSDGJgkbnU7yvbQlCiBshGn4sG
2Y8YNbmnNORGF/D9Am0Y7b2EcZNk/P2TqIpQZXC4WKl5nK8Bdfec1jKaWnYxvud8OUc3os4QpSa0
CJeu1dTq1gs0A0TgqAgXpOMojpCv+53AeX7n/v071sobLXHwk2Sv578DvAXgi9yQwdQbGSPPy0MG
JcLXrP9z7fmvEjXnN8HfQyHyQ2XHggMCWvl8KJTzVCS6EeEqItt9aYxIbA9h3X26va+vbS78zKnw
mZhG8ww5HwWfUhq3VtUFbqsVvp64+TFXZ+292lugoaF4/1lq+q9pQf8BfI/5FlWA8wE7ZAHtRG26
YGrz8oidwfSAO994P4o0Pv353HAT5/+A5lNk3+zjRkTlDN9O0ghqmgD56/IOuYQZvcbe9YE3Nsfb
413bHGhCUepmehT2NzFJIsg5VgKV0qYd0Gq0ze6uttzaC3XwmbeHuhaOyPosgxcx+0PfRF74N1RP
4rgL0KXEw8NcyneVdLLXuQE+PyNfxz0mR6aim+i63B76V1HvPynK31/QIjui5M1/HHVzFpcajdvZ
QprcKSznXuJWFkyJDpTPHjrUiJT+HdC48BvKcfIuzhdXRW41yY4w6mEzxoBXX3f4PaAaFNnOo5Uj
QXIwcAi8N7QOxxB0fZ2da+pKOsAjzMSYevWWpyh6vuVC5KMaHSBMMJYQqFxnejFB/0GspYxfo2jf
v1YTRXxJ5FweBfqPdzvrte7o8/VagdYWPRA0maF1bLZFbqYzhUy0gUEXKCjz9qEVDE1qRn6iVAh7
xwt9STAh0v1Stwrufn3fSfw1UsBY2I2+T81FfLj9my5XhMuTd/ea0ZMu/Aq3v92eRo30BvqodRA6
YXe04945xKndPSygYz436izeI9TkPBetnJ/nOtnrzVzu3vXuBmJhU7sledg8GQejFqNbSQoept14
ZpO5OHPo4qTLXnloqsq5W3IAgdrcljtHdPNKXDevy4gWhAGKLfRs1nj428wX6ii20SsMDSYRXLJc
TlxYqjg1dVT/tJXFupfWGD1ObljHgRgs/bWWqOP72+t/GSlwylSJ68iRmpB9NlE3tkNtwY69CgT6
j76R6yCFJi19DVN/vv8nQxFC6QWzhtvdxymuUFtgqGwxuq+t0ppBKFsJzs6OrZ2Ddu27wo8i7aYh
gMDT5qCN0OUFHOk6oF0mgfGEY5l7ooMyMIfO8m0p6MQ1SJJOZGgubenbM722qbkuicAuvEFywvNP
O6UFfmNuXK8NaP0xtGIHA6lI9ej8ll6mh8odr1jlLnPQCTFKbcdoed04m1NOcZkcmI+6XqabzCBF
kdhGp6YO0t4pX6EMC9t2AXn7iGpIdafl2Z+nhSuDkGYOK81w24fqAEpcOIZSBKnVRndJgwdBLidT
8zp7Wh6TCB+1nQVed+VmimQ+qgP/CQ86y9l83lDUNrrybhEMFJf8ngv75ZwWmEr0MnxMwX4eBjfL
/sGJ1dlKaxd3dcXckrYGOAyOjiZBYHddeBK5mb2chMTqyXTbZ8Xs7YcGbrzmAxmUflp12SukkMbv
t/fWlQPLTQeGgFItbYRtbUc6OvTQqKuC1hi0rwgsFidBe/mom227ExuubCTuZwQK6a1ROvylbXcW
obR1m7YN2Ik++iF1t3woQx02UKe2PkjKpdn5rNdi4ppj8q5ZazwXMASZY641O0BQqAEDuUZJOCwo
+2bvQlMJZ9xEjeFzQyytg4Qa0EmaFtLXAoXUPPjjVRZrlQnIAIVLUBHnJ5h/Mig5wMCA2E2TOYcy
8zBOhuYDiqe2eHuwK7uZqZrsql86o1sD2MURQ1P1A8iruTNf9kUhnhZrNO/Qongm+KOdoyTqTi6w
npDNCYIAT9Nk5SDaaIKcTxCtSW1MZiYYZY32NA5m6BO5i2+3Z3YlDFPWYYz1WU6Ne/3nv+2gFJGF
xJzNOkBvA7PBTmQPq+y5t9ikY54Y+WeHdEIH67Q4cfoPti/pLxGC7tMq7nc+eIk5TIzLOPm2COUL
WA+DN8RDiGERwsMnK8bFbmf/XvmQZBFrJ5NaOzt4O91usKsW1yq8Fwpcbrqy8RBsGP/K6/C7KpFb
OUSDov/5VuVoYq6Bpiy1fWNz2eSDCn56pvxX26jGFJnrvOrGpXxTG6bz6fbnvBIQSJRgJ0MQpJWw
LdaJWmq1kqG5DaUu8+omw/UrLJRHLXFQLrWqcidjuHKPGjZ4JFMzyJacbU+Kb2WnjpPLQAdfDwaS
g8FjdEanGiaJ31nV+KLVWgilxGOYS/Ns79Syrv8Ah1cNJUP20bogv+1fc7ARYzP5Af0Slp8hKvQv
dOhpoPp6IOvoYR7MCcpEX9rVp7TVP/75cjursbdLE5VEZTN62uepOvZSBmQYkENCp4kPEvKONwzo
rBHwi9PtAS/rLWtfc0UOUeDhD1vjZ7ugwmaaOWYU0LfukgxBzGiaNF9VpnewacT9gPuRN8O1O0xK
kX6YweOiOIMgUaM4w+vbv+YiRPFj6OnaVGkNoCXbArSajU3vGp3rJ83YvWyn1PRnBxz1n4/CM5Ew
KODV82Y+/8Shm+HvgFMCRKt8OaZdirrV0O71pkz+lrNwC3eVe5ReKY0DoHabUSrmqC+RrvsogBfI
JbV4XrbmiLaKiO5uT+hyKIBSVFBUsGbrym3CXh3ZhDYL/D86meVfIyfjvTNLuBYNdNI/HopsD7bz
mmnjZb0JPS7C8ZTcsAaF4gens1aSHvcXzK07D4kTNEBvD3cRfijY0/ZZe6Z4z9OnPv9UZus4iPQY
6PLP1lelCIfAHGf8WgabBkgxKjsLeXH4GYnu2fpap4RCBDofTsvmSIC61um6xLGflFYDcwvKiDqa
2F1VUj4A/AHKCZdwuRvaVjH2juM6wvmuYa4rZBCdcZMsdz0hv4UfxApr9N573R8IsNKLtNCCEIVC
2Uek7HoEFo1WfDRQ96ITVjQDVi9NOpMUTxpOGlj3Te3OBbdeYBc/iCeVhgAFxc/tXTPWDf4leYHx
qFSMz85qoYRDRvOEZ8EbDHAgCNSy+xFPmrmz0658elJRKPWuZfJfWzRSIS2pdA19qBx9MQRzBIxQ
NeoweRO4LS/S2ok9l2VeQr7L+aGPCraMlsL50mM4K3p85xafMhoFk1YDLeMVS8vpzfMevqUE91gH
Uzjqgz/T45GIpkFV91Qsa34Oqk517/buv3Ku+UUgQQSdK9iym3M9a70OrahQfR113Xtor7VXq7Mb
cMq7naEu8/AVTsM1z2em/M79dz57XS+1NlKd2Rd054LUiYdgrLLhcR6M8ligv3sYlKHE5WCc/WRA
6yqcpfzzT0526vLSWdFZF19gUNQSCreY/d7Wmvsq1JADDlGgrhse1iMqSTvR5cpxp5JIyx6lEbRw
tiiiROYjDj6m6gsj7mAFxc1LDeWIB+mUyg9NIpIRGIrbPAMUmUbEXwfF2Fn2K5sc0MKa7lCRpjwn
zlc9DVFRUhc2OTUxBDjVDvFWWIfv0TRbfsBgxNnj9pa6cpxXawNqFNRjNGt7qsZCz2Y3DDU/U8DT
PuA/HD+IQkFuSrHMpvVoBEGDK6tidTYzQugZt8e/suQ8PbhBVHIcprz+vt/iW5yaoATA+/uKs6RH
NV/wBJ1x4D7VVg/BIzTt9i0WTuEJ3YfFy+f4H9yVJBgGC+4ARL9YACNPW5CJ7eKPY68fUnQSDpWG
B5sjEDm8PdcruZWhUvJdMWPElgsdG4zAUQ2oHQM5hrKN/KyGPzqy95HuhJEUpYhRSpgzvoNU8R0k
sNwgx9JMJLWRhx7NLn55+wddfnyuNEHdUaeKwB83t+lMmU8baOH5sKDrlxC2pzsy2vbQD0v+UJay
9vq4HU7UpveW4jKxozK1Cq4DSiS4bGuOmSCnRqjf9CdpJHc2Tg8PCkdyByt7eZpIgVbY8bq7TNXc
xDBkKKWoE8P0OVb6Wydq9FPaxIaP0RVuXtkqs3Z7QS8DNMOtBIMVd2Pq28asEiOnqovIQi0xK/wy
nNBNEogK86Xr4z8YitoeGlGIt5HpnR+cMccW3sGi3Ocy1jyndzg3EvaZM9l7YfHqMpJ9EJDgiJBX
ng+1RG2iaKg0+FUmXkx9Gh0TkYtgcEJ8G5M02YnC13YluR1QYJpla9XgfDhVV8bF0njd6XNTvwMQ
nB85urXX6TJ9Uy8osBaaCE8I76c7wfDqRG1qXRxN2I9b/OFCNxXt2ZE1TbTWG+pVDGBEdaeElX9H
v2SvG3N1PPoxOFisykjbZrqGz+UcUQdD4jcd72xrLN65kcm7Dm/qe1i67ffbe+Yy2FJYWw87qB6d
NtAm2KZFlORaxnijxQLqEXrM8Wy2L8alMBD1zKyD0tcWtpxudt9p5t4769p0aXxS5iLeUyPZHEeE
h2GjYEnn6/Xsoq1jihOQpoiiPL7hC86+O/F2PQLnqapBi83CwQeHF9A3m31bz2NmRANaIlmYti9z
ethvFWkJcscu9IXs7GNkRXv58dVBecpZlAVpyW/rXWJxqQojiOmDuDQe3EhUXoxpYVA7c4ik+NCc
xhqy6p9/WMyIVlAGLz8d5bezW1SbUuEioIJiEOo3rddjGXCUYFIMJJEG62emRgWmwFqSAY5JShU9
GDt+d/snXPu4AAAplXKLcpdvsuUunscFmp2JUlFnPlQTZqWLpoR+rSyd3/fd3svo2njUoXiVcY1Q
DN9ECXdyMGmjtOgrupi/qciFHEF7Vn9pIOvFQWZV9vX2BK/Edspe4ATWGgFyVesP+i1TyXK1RlED
d7ZRaoKLcU6OJilvENn9t9sjXZkapQKo0pwTqE7b1kbaZQXaSIvtw4F+gY3mlwqxnSBJ0sJDYHiv
e39lNDDXIK7JSgBtXaizZbkyLYlq+2oPdb4XlCTsXmh+g2o1miTxsJN0XI5HBIIiozPDVSVtk+LC
xY8LS0kiSK9afrS5oL0xVRSvSHHyQTd+2EkCfuFBz8MAsmE0wWi4U0JE0ej8w9UQaFFu5bHQIv/w
bTIS55uzyOIZ5SX1lboI43OBVO1THKfRfVL3TXZCniI+qkUyvqAVodJoKCVixaHzkQSW9+7tr71G
oe3P43WDJIdOIs6XOP95rlDoiZe4eFp6bt1xMmtPn7GMvz3KtVXnpBjEfi5y8v3zUWQ1YPGQzqGf
pGN1qmWFUn1hv8NUQd53Srezgy+DIC05LhgXzJAGZmj9Nb+dFUHvj8xRhn42ycHTgZZjBIkznhrh
DxxjMxDA1drDkV4eUEpC5A18ZS44Ts/5oIZIZRpbC1rsKhxBbcEQIc0i40ia8cftGlI7smZSFJBw
a6HtfKhqcBfNQQY9SPN4eugiG3UGq4E6miOEnY1q87hUyIvf/oRX5mfyNiT8QI5YAcHng+KKMtF1
s9B9mE2wLSpa09Fo92+Lrut2+sfXhqK3aOsUQ6k6bZ+hDSZLcRbq+JPOmkCKwUJjyoIrwFEwpux0
e17XDqjJDc04vAT5w+YE8PJD12MsoRmXU/Wjtob29TgumJRiNKyc1ELUXNTGHHuo0rTf8KqpEJOK
MLwfcZeD+85Vg8NL/x4F9vhlA74muP0DNz534DTIICiGAKLllF4amFd5LsII6f9gGuYcRQRNJA+J
Xiuv08RUYfyPuCIn8HufllGvX4XtmLyURpmcmkbqLxtRza9ddNnBV4BJndQW2be0bPvXuhKXf6F+
JVC8g758ko2yJ735K3pvosva/IIMQSmdBtjmJNYGqB4E/+KgV8u3Va3m9xrC1ytNCkVCGwgQ5s3Q
+PsazwY7604KlyrkhN55lZd6FIAZqXdW8yISEevgEtILpJPO/98koStGrEQd3fDS0Y7vozKTw2HE
j/Upc6V4YyLGcLz9+a4NyHHhAqBxtRZ2zs9N2JUV8ueK4VGCxzImluKhRpfbt/Oyuq8hne/s54vD
A9eNYcDnUjyziLfn49nNgoYGWgKegZz8sYGuAjwBPAI+opN/e2oXT6W14beOAh1BgIDbrCVJr5IO
Jtj1YWxMZLKpEv3UNJiFFEZ7evaZeucWq/F75cqdoa/MEjFsXhE8eMGDbvMvhceYLOrGQK+/dwJo
WujU0bf2DKPv39ye5cWzhRE4f6towtof33ZxBcp5lKIgXFgJnhzoFdlUKEJkYQp7QZBjlH5ezNWb
WFcG34mKPWD5ZSGY8fFi4wjBGKBPtNlAMSOCG0oZH0qPL0O0PbFoHdK72rZS5MHonyN7VEhMpxNt
1N6h3T2/zOy6uYsytElvL8Y62NmBXn/MyoGnDgxubctyrkFBaHYE+yXSXbRRag2LZIzi//yQkiyw
rRyxMtS2nC21iVGntCvDA8s/HHsXVTUF0OLBqQfXzyqx9zS8OivearAq6bjwHj4/MzMEEXsCxuwJ
Ogr3YxmVL/pmyHfW7iItWdeOR8MKciMiblNPbSyAiYzSQL5NhN9FRdIlEqv8isdQisNDpxtPM4ij
HYLzlfgD/JYXPpUFOOpbn4GU5E9DChWFNjQYPkm9LKaDadXqcUHDFStl0e7Vhq6PyGGhtkcxewuz
Q4lpwPYU3k4zLOOhMCpEAqMmxyQaoccuDbuddb38eohvUzFZ1TWgfWxbm4VuZ4teMh7i38rJRGoV
SRPb3Injl1+PUegxglTB8NbeEmmQSo5iytOQoZYIa7zWSQPRuvOrse5zgJuz4iKBqcp/SUH8V+j7
5WKSdAleR5wEAtAWS8criDPdcxQM6IR3fdimd4Y6OkHihOqj6eTTzjQvYzrjIVtN9oWDsGlurg+6
7oVbY4nupZ1RBoY9lfc9ehiBq2ECQuePMpyJ5E+F2dhOgnkl0DE0pBJn/ZTg9TbXyRwZygiOWnim
nmGf06FSNHWmHrTSLvwZTPIh0gak7fpp9M1Cn46KpYg3qgl293aQu7xchMqhINWF+EGWvQkH3QDm
CTNQpBy0IcO6vMHmRevsB8vEKfv2UNc+L/uKsjzZHQIOm6FkEo2KHqIaEfUdms61mLxWm5U73bSH
gya7cSc7uDqeydqujOP1YXoe6WQutBHMKNuJjRVESsEC9laOCJfpwJCV887z99pSAhzhZJqrjv8W
WdZbo8VzARGHzMFzS8OY15/xLw16Td9rzl8LAytvm9I3TFCwDudTS6SSWaJkqNaO+sAlsfNFif7Z
n38wsAsUEElpqQ5vzkc0zlGMmf2qbdtimRXnFnp/c+i1YfoVOTdtJ7ZdizoAkMBX0SBiEdfv+dtT
Fge4TK+xPvY6KRH+mlLthEq6AtuzlQ8SZrcntdLa2SSXGc+qdAOxH04DFX5LnA+q1TPNX7szPHST
QUcrqds/TfPU36n2yAME/fD2yVGa4oORKfXDlKnTp9uLfC0IQRwmxeC+hL29rspvs0bNZXYzMGDe
nMwoVak9pPi+SU6a4rrveO/WPGZK11eseny+PfK180GtlgSH69Jm+ucji0mWlTWy3k5eN0dpIO2W
JFWCFGyHbbMUg397vF8s+/OECjAO6ky0GnDOAMRyPmCZY3FpqREHUrojemNRacGWRI34++jw8MWV
FntgBEJCq/AtEaG+NyPr/EpFFfiTFpbpdDCKusYYciq1CBOk2uZRlXQSzfG+GlA/jvPVoBNk3keZ
WNrPnKJz55WNXki0SJdMwlAsa6oklpX+EHY3fcmsqWwP9ACAcJjp0peHGjXiHXjDlS22coPAtBEX
SLs2+7qrYvrXCwTxZoIfhPqxdRAuWrRJFMMTbXD7mV2r8bAWKw55V+7hhi7f1CRElOex81iFgehL
nC+7K6Rbm6EjkH1Rk79mgTkUnq+t+m3MkSz3+rTt33YaoNSDgUY8xo+J0N812myhmd4lxqfKMSLa
5HHbmKes68MnE41y/LIpb09IwvUk3qC5MPyMaL3APYqLcS8huRJaaQ2DefolbsDT4HwK6byg1Y80
pmcrxuTjWJa/HdFpO/Agn4Pbu/TaUCYdY1AJ9PzA3ZwPJZCHrDUOJPsG2CWfjlaNJhdujbzbqc9e
CXgrN+jfQ20uxNJYo13CrExkph8HNA4/LevT6MArMEZ9tmymu8msluPtGV4d1rQhkPF2xhZls5iG
ESGnkjBDp0Gq+2AYEtfAdOyRoFPrvv7kuokShEbr7Ix7EW848QjC0YJGNkK9AFjRX9BjnfqWH9mJ
i1VcxMSHqAAK7boBeAP7T7+kRaMPRghPAno1F7m55CgR0pXCX7o8/iSNpkaqqkufSvAHO1fX5dSg
F5lwv1c3D4q+m1RjEkvUKFFJCBub4hQ6Wvxoz1rnm3Y2PzZjWO/czL9EHs5CqQWIhBIezlUmF/M2
lIpuFgj+zuSKgPWnVzM60B/1tE/6U8a/8KIUIvwq3WSKfAzEw+gpnyuj8CqnQRnZtkI3fF850/ge
hGdSHTLyp/DRaFvte1U3LcqvNuaSNJLSp2SqnJogGy3OKzXXx+ipGaLxvlDSURwwI9bJ4TKrUQ8d
HFKqdtj4fbCliD5hpWIRRFZZWNMqAKUXUT6hyIHI7gdwXX3lwY6rv5ViLN6qaan81Q3w1Q5TMTof
YvxyUFBKIlStTZEvwAH79hnFVfXHYC0t5Qg3BDlqz+Xq4crX+Kj3Ro/4vG49YISr/5gHB78Ay1iS
r86EkE+gTUsRHercqbLXS+wUdELTxn6Oh1x+QF53KbA8/1/OzmRJbhzZol9EM87Dlowp51mZ0oYm
KSVwJgESJMGvfyd61ZUlU1q/TS+6qkRFBAE43O+9Jx/bbICh2121tRO/bCjkxC3BqnaQtrynw9Om
ARjcRzkbaE1QcLWhkSIEPLjPW1n2WeJ2NWCBBVlPEyfrF28qcClbnpzfLNWWbKbAGs2hZwkgTae/
iiQDBnW9I/q1bVMd5jUpar6LLdLJNeHfa0K8PJosoLdYs70DLFX1rK2qKbOOZsKUhTmyTxo0Slxt
OumXe71u1l4IIh0+eb8/bopU0GylvNyUC+f+zIf3e2GZLbUyTraGarh0pqS5XqqoijKFOf2zMdnH
4vb8sPN8Ex0Jczka4//cgadJiNZoHE01VOdsbXR0iHPAr3/fBf91BaMLzlnMNfp8CWQNfdjoIy+n
KbAa5hdVV1j7LhbrFbfPfB+IlfutcpP1KSd45Cqc5Ui2K/FBS0rkv1VlTkfn75MlzRjw/MT/XtT8
jc7fM50LmplE53zYmDcS5ksA4k7WdcRhPUe6sWbEAhiedhXO2+B1ESI+sF3HxNE5UumTWIJuO6Hn
q2YSJ+U6pWJwLbOD4qGGL6vfEULBhKuArSxoBe9c7HfgWwfN1Tovc+LVnWGy3UyF9ZQ/DEFVe/t+
dKmG8rXMnX3dhtFhBGwK0brI9b2aR8G/zSiGLSdp6FItcS8OZF1vc+Y3pSHZDR3/78UuZXdMgN42
+8pKnAd2iqjbN8TF3il3XL+1ufDRfpd5QO++F9NbUA7Dfaxl8n32oW7viA7lS19EOELgJsn1uxxm
iBClHPVt3ric/WL0HP2s5np7zpkQfK17Ed5Gq3btNNRKLJkTgBjLZDvU19TShc7qpnPCvS/d/qoq
YE1c+2TVv/VK+ridWlTiaIspiOqtkPbBVvH6tVURDRbU8AuhL7nzrP14CpBu9PJ2rUV/10yyr3ar
2KL2UsZxnadax71HxzCCkGABUCEAX5pntP3RpSh8MWGJ1B31Vw8cNPVBuhlyUqdWA2Se6S7Xjdmu
RNN2z6gm7JYGTFx9Yz3wN3SrgKg+WweCyGGI5dnQWD1db+Eb4DHxWj2Fgi7mbq4DZkhOUZ35tpGq
h10+t8W9wEUxP+pYqm9FZc8NDQbPfmkt7o0IH93la5cIYwGDWbt32x638NQ7LqdFbbXxG8EXIJAK
vHAQhzDGvCHiNk9zM8W3RTxRJxlrSn5u/OWfVjW4QzrnXfh16gklOTMFkhd73fJiD0YnH3amA3Cb
+Sp3K7LuvaHbqUXQKTNRLu40A1qXXogkwB7fpaiOY+WtJQWrScYvfRuP75jFbLPnxB9uO3Qhis6i
A2Zjk269SzQ5rKmS8hwGEVi2tUvGvjqo1oJrpVD8egd3maL3jjzAXwgVI/5o6WpvumjiwFTZRjbY
b2rATu2LeN1eAk965iXyBFbtpJusMSs7tVjXi6FRnkVFXFXoxaPwYWTO+6S1cYOroObbS5mdYnXd
FJkwKeKxsj2yjsSj8uaYpOhOAa3lTJzm6wDIUHIJjAxsAzllId6ajZSjdJmqptt3MuRvTtL/7F10
49q92VqMayqjyDqSDg1woGvH4gcJ+/ltv8S0HgnrsN+Czp3gS3meeNDLtqk0rl1/x4LQ085agvHe
t4LGzULSgH7Niszw1Ndx6aXQsqpboL6A3Np6bp6IAxndY2IvzVU953FwHTk5sfPC+IN9IdreD7Kq
qomlT0VH6Dyh5NVyfVbIfGut1WW9rnX12NHVbznstvU5t4IxT0tfhBCc8nqZs2SNtuPquQOYjtDx
l13cW4W8DZfBiFMOEPqucIbw+9ARSZtOWzSsWU/CjjqErCS424qX6tKvvPpeWL7o0sLTQ/Q61sI9
Qr4lYwharJcVZSj0nc7dpnxwp82V2VipHgC2hAGZIp9x4p01zesjLXqgiiCF4indyKt7irbO6gh5
KfKKyDoSFtOwDXkwSqCyAfrS0Sat4rzYrkZ/Uc1lu/nVTyvnInbRVGQ67ZFEFPZBxgtzQIfSO4HA
Q3JwGq+rYDxprOXRx5jS7ye/rG9L1XAjdwsipi67aAiH8njO7MS3LbakvZm50v7uNSbsfetWxjtY
vh4DaKzG/r4uM8J4hFhwEpRTe+/KVNRCvam846axsWQ4DcL7wXJboAhDzn1/jBYYzSgtmnWPenOy
Ly1ixQVLcfMWCG5O3N64vHZYQCErPg6FG93R+PG/iTJZytM2DEt4v2CPaA6yT4r20DXSfjB1sJnd
QhL0XQR0pEvlsBaGtd5svNaYpS8qN2i/oySah8wKjH7w5zYujhWOj/XSzGtHllzfOl+2VqHst921
uMRM2AY7Ebr9WxSv/gx7ulu+1EYa/kiwD9PeCC0uFuWxXPomUPLQ+nX8MCtnJpqelmawI7Vmi/cN
aMsibcpg5eFjF/9Wq2aiJyLZfWFZ2nNKwKXVXCxubv8EBSCHS2KenQftVp7eV2MfXtZy9YbjAHot
5kvq1WMehlSPtnLD7WFRlbiCG5VTWZA//12Mam0vQLw0z1Zp2SMH4th+L2lquOkgB/uHXagSxEhu
8F3lvOa7ZU0C79Ll10Q/QvMZ+VORJKdwZcawL9HqM39s7Cg/FAv922xQlMi6A5e7S/xc+VcJoLI1
q6thlWk/y7ohjy8x3+RswdtInGl69Xsz3TWFYzgr8dKgSdc5QbBQbzgxbc8qv1JlIk+unaQnB36m
FXm5lAAQ6KWeJ1T56liXlKnBSk9mUVtzNKLp6zSUJWSwpDd9ACOhGnz0nZP3RSnJXghEoXxHVUJU
iSX9RlwQxWpcQurRgt7nqAmKC2hIrrypYjM1Lxuld3nd6xr22uiVWwL4raswCBHIfldvDgSREMKe
3huW9ZyJ2Wk8bgZTDI2j2eheh7Mpf5WaBB1C9svtzFMaR3PK/ercaIv69otNJC1oBdkPd3RUo+/a
b/nXgDsFZC2R6n03VJKbCmCpejkMJdKClADW6rW0quFhgPYxMfl1ovXgxzzmsE017gwOp1xfRNEQ
6B39NbfKyopWfjOgcLoVwi3wy8crb4cag+VmICFyJvVjdZZrx1m5KRIKxA4QDDJ/tF0uV6kjhvzR
shwaRYJxxvdVVIkH8sjOvb0ebH4mYyt168jejo5LqUp1OTAzCF/LsqSSiyodvI4VyTGZ7RYRdAWr
sXbgCqo2jVwN5aArG3FTbQtINWaverkJCl9D7OJPxTQHtv0umVyrAfDgejQMRGn5GEX6eOFYGUCI
75ukbTlHFZ88E0wr7iJtKofQFzukeZqTFuPqxQJvr/N3WXkgGqSoxsOItrk5+JXLSpSl53THWmi3
hEpOlkeaDyr/2bJRCMrZ2i6eCC4hNXcIveG1cqIGbDqm/OsknOEKugiVvxQ0GMDeWzUzhSQiDVG7
s+8d2cvlNbn6fpJK49i/aBgEvy0qRUoBGo87uTaUTbaXF/lpxfQGyVTSbcqGYAmqHbnWzjuNLev8
awgoC9Ih6L3OvVgfzBh0j14fIG3djGtgriWl3FJXJd03hgScG/XoGyrRZgaNABaKxNNeVPFy5bFB
VVfxXJHWMDZjV6WxV0aXGzRSUjMWqfIDS1LJrA2n7cbvRjffxVo0Ji3p8HGuRr6isYEudsmaWQ/F
UVsEnKSSt4A4hDGYj+fG6nwqXcuJDk7fua8BNgNxZOzPIpCrbT9wPUKnGjkEeV0XtQ2qxM6b5abx
grq+aBwOq3TwymLGdFeOTzaxptMeOJX9vVVczQ4A0yDUV80iXyN7FcUVdwhxHyxcpDJZOH2bBsky
nKhXDOF/k91RF4ddfEll7fWpOw20ShoSjXCX1a2y0waPLOVMwXlzqELINGnYKJS8tDFY6jHwnhQ7
Acg8nztHmXZDx0ZYBRV8FlCz43OeBHw/IyP9t1GsQcfLWZg4o6MeU1B2wbd6BF+CvLAgOIzQuoKj
nPbJtVrlwBZjjyGgqToMALjpSBrS+6bxplsb8JAS/UOZzuEIdyVWvLcIFJrAOyB65hKUBwluHX57
e9nxZDGnA5PSH2PFxJutp02+QDaKnTOJw8/LdJ3zsDrm4QInC6vqEFOGkaCWonr3XyicfQo1P5zj
VC7C+zl0s2ulriXVeGAQMVTPMWFFfmo73QpPJ5hXAEMzkFM2RJIZdOTV475vrC1IsU4MQ9bSCmQ7
S0jeyYiZbMcj7ChU4N5a8TFimvXHNqiZAHp9NWzphtt8yzoUNE7mdXq+D7ZiaVNoiNsvKQTsGCid
0bXqJZ1YF15uxBFoF819zjb+VQcTJ0jFe0kw4BZu1+wMlNUesFEoNJvr/urqIn9QbSffxq212muv
no0FOzVY90vhrdOBMA4vz6BO1i/2bIzMZmx/SOXzOLmqhAke+EWQBSuuAQdySJjXlt28fhGViQbs
H7x5mT/nXpWBUY2u3LUcQhaXPdzgX+VwV2XcEVJYo8bb5UvoNxRbA0IsBV8R6pYKf4fBFiRXwTAV
XwpS6fj19by+ac30aFdPlnrv/YS2ljP70YUDRc+FyOZ596vnmI6On2yuGRNhWuSTDs9+LygzZ1Hx
My9Ty5w3lElZp8pzW2YT65BfEVtIiMtSV5O3K9eiRY0nwMTNyZqAG9yUAJmTlBqGWKGXnLC2cOlT
+prTk+rXYNvPY+H3l/nqBb+KqPTrXTkxxchCZxHRyTgUoTvGIdOSqjqxXrbOVT1jZ7X1R7cd9CF0
dQtMqwttmh51QlestbkJjHPbA8qJ5rVi2SVDueP19H9w9OXfC6uKRKrWQVv7gv28Tfs1n94DOWn3
JmpJcdp75I//WmVOyheOnIabNIUpYvGKTGLAfHTcaribA8d2y7+yebOdvzvW5v7UUvAa21UFnmqL
zvN3Ky7NL5OXxaWAjTPcBV3QtBm2/PAVGzAsqxUFKgvN7iw2xlH7LzZksd9QvwNcF85EhEg1r2N0
vbT+9NDpsPjqyy1sMFPaI3AaS4zb5Tb06y8XnOpFTMWV4Du1m5+OXdsL529JT0GDD35y4bOK02Q3
TXGKcygZaWCv3e92cZdqj6+PKmdyO+9t7Zr5u46q3sqw+tgDTZg2oQnTLGo9xUh5hzQYEKWkwezP
MtMxBAUimkSYjn6O2kDkceNwcuf9dUNdxebSK/eIRziJ0k4KL0oJQi5/N7mT4w6tmDAc4B9N71Mz
6R+6gtDMNaruml0H067mOlNxFvH663W3LucbT7FCpQXUXDcVfUUtb5cox/gjSPOlJxSdeYWGr3w5
2HIO3uxhhqsVJtWM47zsox73HqkUe7XawW8ZInvk5irMlVsYOrJVVTpyx/vF37vtxuXL6rBfZ4IC
6slaB2uiMFitE5DZACs55lcO51lXqVWjyE090qPO019//iJb1GBElsz63eqEvG1kKX62dZ+/rqYs
v2mqZXrV29q8SKc80546sb0A+Hb4fLhHj03jxyb1xCYEymgzHyPuZtADS+HeKPIrth0i1Mjem9UR
x7npu0dl+unRxCXtlhH6WM1lWnIsKhrQeofnLBSZMMPwHJ95twQK9usD+zU9hGq1lu+D5fe/5bD0
w6Fnj8TXtPl1l26NGh/G1fKecp3XF9wG9O9gm7zHghX0ax1gj6cNrRNYyBNUpQz4XKjSSNrhkubd
SuAwdCtL7zbfxC8gEYs5LWg3fHfIGi92EXFr1V4OIeU3096RyUqwqXv6OKahtp4qOEsQatVDwBW0
vPSSLRZZ5bbeV1WE3b123fl7Ug/1fC1NEwNB5EoYpLYMxXBdqiLu9ly/5x2du6XflaNM+oua0cF7
Sav/Croc2A01iugBIDcs0SXk3c76yY+J8chVe7utw/yQ13P1Y7bVckVsSl5kTCC9l3KqE5N2OB5B
8NZzdBONWy8utorM0dTVZT2mo+6C17ZdNWRyEbLlLCac70zS0P13fKtTJ7bi4TD5bWGl4AXZzFfO
syEVdm/ZzNF18rA5HNuHjtxYSNTogMAw2EDe8ICK7tEJlTaXdDf8p41qGa3PzMV5vzq5LFNSilfQ
c7JZL+aWnilMQhJ+U2DgtPHbFlhaWinTkeQXW0mzJ3BnbTOlGww4rqmsu0Z50pxEktTxrd+W6+9m
3jYQylx4WYvnSrowdXwh8napKNlsuTywGmgOyanUt6NAuZxxeC2Y4BOolFldK+8l8HumF1PcBef5
CzH+17LwpsuCRgakPYUD9GiU2OQ+L7uo4UrtrEuKzW/4uZi1fDnzkeRuaiJR7fIigEg2KqIyaelq
8ztflvXaoGR7b2r2VGIXnIUVulXWdKQUni/BDLrjycjGOoXGFprBENjaQ7skCYw26pfvyUomZOoN
m3sAvSXbXevL6qG2Q+vOjwb/aRRtib1ZhtGDg6voqywXq9zDXAyGdLRc/ki8KkAEw2DuuBou+KBT
azUcHYp7I7wENvIaBmNO249+GhPzrjPTN4ra6hUpNQdjBOD5zKWMmWOVqtJYXiG+ZWb0WCB1XXHb
iow9AD6wUdovNQm+XLfLn7k3B+DdZiy0ezmfgYQ6dMc2RYZHnvGGy+aF8iQEsLdGY6abeL0U/eAk
6RAF1kUzm8m/WkK5wHKDBnxqjFu8tBuNpOvC8kd5ENE0lNT6M1cU3xuCrxsXl2If0OjmeKhoWJ2m
COhCZuYmfgGZHlSHovH7YKcbI4mTd1zxkPgDdmHj0Jwaeic5oqTXXwOi9UhssdCGtbVrX+QzBw8T
JsVCqNukvsaIyH9AmFp5b7kOZ7vS81jtu6nLvwu0+EMqZ8XGuNZluaRxs/mAbSmnQBHPDmVk09XT
Ppzz8XVrumLJFKJuN50TrV5QvVs/K16An1OsibpnZpG/+bVb3Y0TFUS2LdLzkFbk+VFvih5fUQ4d
eulQjHZGS6e5bDp9Bq7Zo3UZs/GF+3zxfSimc5R3p3pEWJCFkwI+Sx4lB884Bs6170862uerTe3F
LbgZQWKVxSFRrsADqKRzsdGoZ77QS32smIwFcJpXStewnZeYJrucOvpnoc9BzW5LtSHIQ0/YfgzD
4qS6iRQBAEewmu57a4npR++LmsLXaRxqgmm4ihJRsmlj0NUZ47cxSmHq4aVot9IhoEIA5puUUYSb
Jtr4x9BpbMElotheJ1xfdlaTvevtJmLWJqoJh3QRQrP9174Zt/yq8FtOMJVb042xTOJkBJ84d/N2
vmay+QTFlVeq/hlEO2Z+BivOY0AhPaaM1Bjrtk19OZ+LHmxek/UUSRAEWexU7h2E4bx7yN12e2+j
wosvYK7rl7gsxX0o40MpBns84YIvkICEihCkzje1n4o+SW6IPF7eGFnEwwklVXvFhUi+W41gZ1Cr
y39Rt9bZlLGNCbXlPC0IYpvuDpojSMIm3ujd5hQRNHUiv+HKWXukbHLhnndiqOMdG6tIaN4sWp56
8m3oHg2NbzJjt2tzrc68KZb0Ut0aP1+/So7tR48fp0wba3J/93FB1YuTbLoG59evRz5jf+dX1UAZ
W605nXKPf2aXTk6vVzhi2m1Y/rmORrzm6ZladKpNOxMYxA/74C2EOrKpV8G3cI2oIFyVlz+dRjUc
g4WxABtqe0luGPDS9IP1TIMKailhFoY3NGD7biw7rQMo43dFJ1o77QnOpbENyBHZUienZxS2+Xyl
GWyMe9PMbDYuAVsRucEbrE/PNvF3aEj1cDDgIdXeXioOG1cVYjsmNN1fctN457ZxwM3FzIycToau
lU6nsZ6oeZUj2swSEa7UmkwvekAWZwfHQyjQuUILnVG2ajyB5VYHjru3Y53YMvXkYoLD7E2tddvS
e0YLNNTNNPxC+6OK21XES36C6VhT8FiKKyu7aOnWLkHLq2VDuBYEZapbAEuxZ7Jw9KR+kVrCVaWA
GYRFMqhnj3fJShLMbqBZYz250+pDwBncmgTRFCQs++A+kk5XPWLuh4adkkWtGuhbRnrPvp8P3a3s
rNWmEcOh459GOxzFrbCUS5UNwcF6tdEftRcVDJ/o/N+1ZX9VFEOrn0Jn3ii1MEHF/S/Yky6lDWM/
njENZEVYqe5BaHLN3xbbOQVr7S430qeJzsQAYvZvz4I0AqzXdriIHdQQivx3nmzod2gpjs3V2EnL
ea1FI6b32OHsvLWxnYekMzH5+MK4RdnP7RxSC2V5ErbO194aAjs8NA0zwlPuzDND5dHb4u0d3ijf
p6GcK753iObqI49RTBOF5K0wHIntWL15vmWzuDEpuPTL6jGfHCuNlT8C1+4RKNCBYaJSDLuab8c+
taOOgtMMNNl6agO3p9LQyxAwLMlnZeK9mGzJkgrQXcQ/sPaG0Q8dxnU0HUvmpMTQ+GtYDSMdqNJv
34iDrvr3hKtrvl/j1SuvYEg3011gpDOCdy8axz0V0ZpHV6vS4XosvXlur21u6P4xRmG97Bta59tD
OPD3h+AaMyoQaWxi/12UYm2ew4IktG+5WTk2mJVgZFe833y00KmTI21xPV8408yRWYB+YBbd9Yu6
NBaOlatwjOr5NLbLyprtmnLhqCRI6NYiUFIeesx8/aXa7K3azwFW+W+jqnPJPXeM1Z6up2+fFFIT
smw7s5FDaZk2YpZBsyVDL9rFbzUr5lEbVa3Xo4Ede9psztf9tE6B3JX+ZL5qsRa/1Lo56iJkE6h3
q1/nXy2hejsV1ry8BB3N4MNqJ/Vj2beeTvNkgC9dcfz5e0JNarjLI7HF3LW8ZD0JPNGkOoa9yS8E
y+VdB4RJ72xTLOZoB5Hzov2FHlNAzx7KeEIfLiU10bpnkiqaXR1X2zcjo/5x5O/0DBXahrjWwbaG
Tl52DBGoEdNCJnDBGaEUNx137/u4a4Z2V/kjaJc8zItv0yhGB7egmuYULaZ5a93NLBSys23vHA05
2KDyfFt0vV6ScVw2yGL68EKPbbXjkhbuLUTZtzqJ6wsPHByagWm7Zgw0N/tezP5Vz+pZ0s3VjG8G
k6uTxtpVXzeRO10vXBu4RnrD0KZz4Q6Q0BmMM5mnCfSj3Zz1mQgv/KEmauZuJyFQi91WMPl9rNgR
nwlXHelJtwNhmDo4Y2Si2UOE0BDin+8Lvt3nUga4zut+Vm/ojuLHvG6d+iC6PIoewTXnr7LZKgQ7
/hq8J/1cG5oxwWh2uQnIGg6Wtd4rkRAERhMuEvQCa1psy7oW5fU4OQtBDI1sL2bif06LwBl8E4Qr
PQqvDDi+E9XRyyBsjnmNUZLez+LaxXUcm6DJBp1XhIXLMRFA0eOOwack0TqVQaS+ScHZhMm7Rc9R
cXXnNK4TADbkKJoTbS3hk1YwtsUVaiqCgwO/bBv8pZt+2ZAJjHuukeZHSxDIz8rq4xhgd7Be4WAZ
5oORsvympgW5boxt+34a/JLRpRv3CHXNNjFlmVx1xX2J66udb8kNc0ZHZJDwELei9GEOw3CVaS98
nYV+MtnxM5JD2jT8P41vpTLfpqeCdPQ6tes+btKISkftfETY91PlgeCJ+ZLsFFwM90KhooYdz0kQ
XBH8y3aeJIMZjw4tzVcG+ygf5todaepthsZ1tZXDlcDM6+xnTJszm5vRIbf6Un6tpec/28maN2dy
Mu+NO5rJvbYGdaarMgl6E2IMG+54o5p2/aiq+MBmFBcHR/M/2gZYRmgTGcSHxknGhwBU8Fn7F7g3
vVDhvSqantS4nk08tbY6NvuiNOa+xJ775JVStlcqCfsCpeVciUwiOjijY3IRM+uhyDjEiqn4uYVA
W38OtBjoZTqBPDhuW7UHPfgJ/R8ugDRhp3XONJll3zrOXmhNjpqZkURLtxHchvaNvltBVo1dJCXW
wcgbr5ikGETV1RaX+8234u8RHAFcTLJb5z2Le8H73HbtkMJ2TvwLaffTzbzmcZ31aqbLHgM2v3R7
ixZ24XCTO1AguF9kMKtf7KEMt+rSPjeL6GzDB1xWJ85UVZT6parUdqqQUqBvrS1Gs8iD6hdVqODZ
WUlhvnI47x621gmpB/6u+PqXrgwPJWESMTQXYqjIWv6nrqxrJqMpqujDDhXWmrUILubq06d8VNfi
PUPk7nOwElaMCeQsFf0vPT+XFBm2WwcqZaAHHTX8+kHvoH2q0XSshhCWcqSw+vtH+5c+7/zQ/8hB
0ZnTUTz/8/96qBYOJ1Eeo6qZEnk1Vm3/1EdjfmwZ4f/vjyI54RwG4sScKh8NQyU+icbUQ5QNDroC
Ly6nowhrfSwc2X2ij/6oquWrBFUF/OVswoRq++EHK5ahY9nNcZZXQ5fWOQEHWLbKo6mqMB309pnf
5Q8vyFkwHJJ2CQAHkfU/v8XaDFuOhCRBP2Dci2ab14uYjfSTL/BPnwpFMwZp4l/x2n54SodqN6rX
KsmQ8G27YYm6zMudetfMQOwCDLjZ//xuECjuEZLjuoivQ/efn8rtacePOawFTAY/St+ud2KJu6zU
/WfhyH/6/qA64PpkY+dt/KASFcyyB2mVSUYHRD0hCIhuGsreT76/f+Ulnl+LBGcpbwTxue7H/Jsh
UAG3Q34ma6KJ39eDe4Nqw9mp2PLuZhnPGVkR+aMMV+cLk0W9d9HIPP39S/3jRw3QfBPMjFnxX162
SUUdw4MEXluEY6dMkKqg0vK84pNP+++VDbedVzKmcwcG6qNdlyzmuKw8B1LGFM1+OoocPdliD+7r
tgxq9/dP9aeHkRPnnqW37JMfXbtW4YyMTrjCW0W9/mB+wnDTJJt88wKv/Cz38qPxiQAlcpQYs3k+
OWB8wn++l1U1OjljDhpewEJvhqgDFd+5B6qan3S/2qxIkI/UYl4+sen9e4PmuWSsndffWdL84bnh
GiuLgp71EMzARtvSZFL70QEv6LCzBKGvttM6h79/s3/8sNhMQRAjNibj9J8fFjHJ6suaudJEM2O3
dUjdzyTDw9rPYTr5Ndn3jkRJ2mHM/vuT//ibQj7BdYUvOvI/bKKdLxMRtmsCD2NrvzRW2z0ar6GV
uqxL+4nT6d+rAqcR4dHn84/z6KOjrPTGapglODYmMfHRXqA0OhtzhP/9EwXcaDEns/7/FaPEtTyn
jRqxga6ByhguMbfSXXtl0Md/cgL96V0JCAtCb0KAP7Ogf/5sG0EZMrJd3hXUWrfrZPJbH+3PVwfC
gL3fOj9fUoqA6jPI8p++SIydhFKRhutHHy1bVmXT/9TcbLfFbb81rgjaXZNM3mfhkB+taec1CE4q
8s92S3aXD2fDaDlEM5kwwUrghRd9WLLiqsnZMZGo0asSOIgvKHhXiCBvFy8u9n//Jf99FCKcQesf
MbnEHPTRfKlnl/Esw+UsbynLfEk1WbnRtJuWitQ6ezL/j/2NcAnKP85DDKMfDqjC4NAwfcxmqu35
MGrxkHva2XVlGP8/tu3/ftKHLxae8lYayRdLUH+wJzeyymSF07uVg3/x9y/xTwscF4OPGRhbFTlJ
/3xHaWflQuV+kvlW6f8gis7e040ZvgxlEX6yi/3p9/rvR51f2/8qMykwQs2gKQHtkJj9GbC5E/TP
IDAUAYLM/LNMnY+7phtQuHC2eHbAZBu72j+fx+XGdSxd6/1iLc4R99GKNMskB6g+xYXnrfMhErRw
yK0cP9nJPn6p/3lyAk+Td4V18THupXI1wYquq/fxWMe/275PLmqmvweXuLj/8aU8P8rnEezN5JkG
HxOuQiuxGjPZem9tc/wbSb2fYYt4nmagTZ+8lR9/v/OjsIthh6OepsT98KqQpa3cUqBitbz1homL
80W1C/5XW4SPTdx85or7uHvyONKkz5FIaBbJdPiwezqTFm0Fn3m/WiUayTA+Bv8xTeChYGja9/w9
mN598st93NLOD2U7oS7zzxe9jwkZZTBLCKQoM2OGnNcuOObTvFjjC+5RNFJEYe5p8vSXhZbx98Ks
y9PfV+MfXllKGn5FrkcED0cfFv4sGKIBBJz2YAem41Qf+v7Ra4W+b4s42DNq7ZGMEFP196f+4XV1
CIIknSgB1Ixr6p8LZdYU8zxk2teqYk4TutZGNEAX/iZQFi3B3x/2p5+VQ+MM2D1vcdGHt0hqhCHU
ZhNGKa/MkjZcbntVjPe5Y4rD9H+cndlu40YXrZ+IAOfhViIl2e7Z3XHSN0R3kp/zPBTJpz9f+QDn
WBQhwgmQKwO9VcWqXXtYe60GsJlSV+rOCrWNs8vIFPz8pqUyRr6We8kTJ1KjrGZs2mz1TwgWAW0F
vdb/zvvKuzSjEN+deMke077Tv5Lh5S8UhY2gyWylORQerTIkrBIqU4xrBGEVGgcN4rO9CHrzV4JQ
wzHB0uKsj/xEkp6XRQooWWVAr+nd5SDpqS9trnSX1rbyv+9/i63TLodbUU0Cu6CuozuGPcvCsMUQ
GKCiFTCISh5CGBB1gGWm8slYKAMyvRQ+ZUneXWBJNsbT/V9wQ7UtLxyxkQ1rgxTGWXNGtRQ59XjE
f2W1XTxRditOTjgUFwf1R7/u5uVYdSgtdeqCQFxeAePmCwfNMGS0UgA43f85W4fTNaBFpUiBLPx6
uBkAfxRWOi3mRcTFUzH389dRZbhCia3fGXId9JimZudsbtmEjIfYFzIZXqvVMyVyVV0UEfUBk0Hp
0Zz1UbaieucrCpBjdqB5RzWhCE1n5+XYtAu3J4phcK2pa80WjS74ElNmC0p0E+gf9GXCjMqwAC9U
3ZixWUWNT2nW7FFIbdqFXF16OQa511+86uMpGawSnW09Ny5OCqMBsOI+fQqZ+vZHqAJpijBMtuN3
5Da+HY+UB42rxRMGVTXCAfIuvIk+BPDeQTeY9PCWfvyRJFPn64Nt/bh/gDZuFGwgjI1zgaEiuqFW
Kcfc6r2lC+y2QkfbLLMHxgIAUXTR/xhbHo+dPiEGz8yYH0+D8XDf+sbWMq2pai4uBNTeOu4gTpjb
TEPgtc1TG8ENUPNu2XVnItQu6OEJ9Kum63Y2dsNpYZRqClGBnGJfnV9eMih0PN4slNGHgzNnvM4z
RfXMCZOjY4nx/XcUIgddPtKIgarrN9LtYDNFZ7APzHxWnlAbab/CCDtXJ5XZyOSo5n10mj1n/vL+
vSXzJ6RjY3W0Pa7PT8/EhAWavg+UYenPc6UVl96q1YApW/eLDl6dAcF2/vofjEK+Sxb5ytm12tu6
6BI1t3iZ7SyuniaTunfrWsrfUV1PZ7XUPzkKG77zQTfCAcIAjrDOPuo3Yk5zmDp2boZ9UIVFR5Hb
GJ772WWe1vBaRlDvr3Aj4oHUhNllTi3G1kn/2IMgHEZBwDUzW2wwPvZoicV4VuhjHnqmt4+GUain
PlvaP+9bftVEXHkEGqGQ9sDRB+HbOp5Vy4UnfvbAE1EpoD8xN58ampD/YwBjPsW1odq+UbfW324d
1syug1EGzKHo6mM+ZuYPujEAEnVRxj6oJuYF7v+6rVvFu8zFokhJErGKfq1RqAqem3fRBazm9hUo
fjANH+mMq4cwGqcd8rutj07ln+kgGeCra610qKY0p2lIWeKBmrXVw16gU5w8J/ouCfqWl4KSCNyo
9SogufLE9IqMLmYeLAjBmJ8Jef8oueVnHAy5i9danz29yIL3b6ek0IHrgpeWFsv17WWkrbIBcQ+B
VVTUCrRy+CyScg7gqgOJO8NKed/e1hphFIW6kGAOZdtVrcAtVVh75nIMRjNUL1M8aMzQd/0Pph+1
g74U4Se7qrK9usHWoYHtGNoZdJ9gb5WX7c0bNyaxJyJmCoJysIyj7UHA6eWJgiynp0hKAmMnets4
NAYIYShNCd9IHlb2ahcPTNtZBNYcZR9rK2lfWt2cz9TTsr/ub+jG0qiUW1LwQaXka8u/v1matVDr
XJZU0IYEfum4jcMYsc0AojIA/k7GcNkJyzYMmkxZ84hLXdWbt7SsTCZQGJYIsiYKT6Ut/i3MRL9k
dVEfTUDaOwd0YysRdoExiA4vnBLrtIhG+kDfVxVBR/MiANmXncE1mKDL7XonSnilrls5PhkHIdCG
RBvV5FUKZsdAx+xkmoI+jeeLZcBa0CTK8DUdUs23Rd+Rfqrll2To1MeuZr7GQq8dLbUh+pkss/2b
qW4ThgOjvYxhJKnhrfA5Ctvhk0vS98h5SC8lQyyXKIKq83j/HGwlDFRzJOU+jQYbifTrg7BoRjHb
4N8Cq+0qIEIhg1iWPllPpdGVLxVIDqLYeYr+9HiP0d5K4B0BKqT82xtVwlAIhAB7FLsbbxjdANpk
UAlz1/XVfqoKCl92y1HR7B61xalwj8C+R1hZQHTVmpldFsXrGK6sjJ0EbssytXkK2fQiYCpauxlr
iGsnRgUpVZ1/hpBYndnw/hMT5VagISz9YiNlehCdN+ycoY3jKuX2oJ6jhSbZ766/QsT0V9nX2hQ0
TR8DL7Ozg0P/KrAatMbuf/ENV2qzt7JV98pvslqj0eeRwXM4wdkQSnC+KYozSJ2JHu4EuHFe2ovT
6OPOAjeuv/Q0UPgSGKj6uoY+a9bQZhWD7fUMw4kKIhasNnQdl0VMJR4Aao9652jf7CmnmQDTkr0J
ynnrDIXWf6VN7jBz+5LuU6fF5VmvTHEGSvneviCk/1AG0h/gqadVp3rXn69O89FOHXgwJOjykdk7
pI9GF5wRFe2dQGZrVTBNQSROKGkRWVybKuFITF1bmQNGganQF605HC1AKzEwJbGnBX2T5EEfTmES
CnEKrABvVzfRZUwGJCy0CQlw6U8gsGn1L0sFAcv9M7mxKHwPCY/O/vHfalFaBOlB1BhzkI/wIJjM
fDH/Yk5B5FXNr/umbo4/S4LWB0pi1SL1eCXlf/Pw2ZkHBYEsmDO22lz6oauDjulKvx+U+UTpe35R
tVyc7hvdWh/lOWTpabA4ECldf7TYM0BB1RqgI+Br8Gboybdypmbn9IBj/4spA8JeuThipWtTNnNv
GqhFiW/qR1+1OlBLugeevvKcnX7celVcLzAMUEIhYEDBfC1mFrtdOcW4M6gWjOKSVUlzqHumu0Nd
3fHLm5Zwj+RtFB1ddRW95wVFqwn4+3GKnfKvvJ6ck2c2rX4oHLv5eX8D12f+dVVvbK3841RWYxkN
8IjE0Do8w9Jg/6zJFPz7VjZX5BEIyeeG2s3qZpkqA/u5XptHyDOBuk4NAFYqZY9JFZbvPHxyQRof
CewOFQVqttcnIqk8OwsniJwNUGoMTE/FCbXH7MKkabxz+NaX69WUbAJTraEAuq6BjYUzCZ3x6aM+
t+hmqkl9UlzBpE89RucsbbRv81RYf93fyq0PhjyqPBiyEvXKuPnmRieAf51q5IPlM5hcNRldn1T8
vQGlXBq4bNJbmfUQxF7vIgxxgz03LK1rW/2vqC3/rUvd+WY32X846ywFcjeLARsa3deGDGfEiYyT
caziMflYWQ1jVXoU1f6yhMrO99o6hTDyvdIlAhVyV7Zqxp7t3BMw8ugCfkR6vAc8Yn+u5jk+v/8r
wccso3FeZLr418uKZ01YjQCerzEEcmK4Jz47fbgHr1qHGfIr8ZIgq0kzxObQX1upS8sVkkbp6PTt
b4iDGzmEtZx0FnQcGZq6/IdFASskJ5XacutF0S2EeskdoLin3PuhHEBvH8PcCVX/vp2te2W9sSO/
45sjLklLdUPBDgSN8EdozOfpZiOn6bzltCweg1vc7Z2ce3MvAcZhmDyKZOraqBiZgM7LBaOdWcMy
A+/Ey5jM/amJHbBkvVvtEWnKM/A2kZJfD4prIGUWNUdYu68tplrWpYPK0W+tunzol/pXGan6DuJo
2wiHBEEoQuC1SDhNAAbEGYeBi27sH70mRe1dz6bj+7+YBBUCR0FNmPN4vRS41soi6XWmURAZ++AQ
EsITl7R+OceM64Tuk/DC/903ebswWSGnsEn5gCKC612bTElQao1R1mNOI9T3rNr+po2G+/2+lXWK
RKYIJThsdB5lRqBpKz/YMZgVx0LlyKMafxZptzzpaeJ+KpsQdgtBDFDBBXAsK9pu9y3fXgIskyKR
rfKcgee9Xh9DibVAmZwP55bFF0Mxkhd0sYenqm/aB8MMy8Ca0MW+b/T2EtAxl+IV1OQRpXster65
eQhkdDlMNsx69EKyYTMkr+aO4kPP9WfJK3r6L+bIxd3/u8+r3WUY3ma+SJqr7PYIiQloHB5Quob9
37MS7kmObq0ObwnCFmeJQqX8+5vV9VaqtgzWGMdsHJoj4Zft24y0S5KF7Ec2MHl2f3lbR1R6k9cS
EM3jVZqbaE6qighoO7XFiGaGJS5q7Jrv7GjIraP3rlLlpD6J2t71qiAPKYkXRsQKvS75BHe6OCsi
TY/qIvpjkjSuLyzIQd69NBkfkFPTCwPRtDqdRP5eH3YtX06JxFOu53HgjXiZ+1ZuH2yL8r4LHSs4
DnLAlVsxKYwUPaPsgHpntJodMtnEtJnic6xsJ7rfuG4cfNnlk3Ut4OXXuyjQMhjtgouup2rog1GB
FSl2Fx+ekOqoMawqKV2qnURw40Da8EqQsZPigkJdGS2bJTEZSSYgMYe/tCxyH8HplC+KAsGDCy5t
J/6RH+X6wZEVcxg+oNFFJmtNbuswqpsXkEUddXcWX8yUqojdIyacm9TwcsgjjgrDvI/QKRXfICoq
ds7M7dekWkjsoNKQAgG0Bt3mMB7D3MlgJHAR8dO1Q7XxS5hBg6WCP29nazeNAQrgopMboo12/T0L
sUzqsJSF7zZZe6aOZ35oqT6eITrXdmK9G1C4atIaBs0LFAKU7Q08pFQcPa8GCLFjwZiuZAQK4KvO
Ay8d5qeon7IP1iTSJ4Y+zEehTB/M0W2/3L8pt64GuwA25StFTWGNLkSIUbENeOl8DarrB6aN6yBK
lnjHX29akW8tASfh3xrqA6E7ZzR3C1/oQ39JiHIR50M+4v5abm+FDFQo2El9CAmzvf50Ri/5BEp0
GAxGoD7Avjc+6P0YPVJOn4sD/BndzgfcWhY+jHIHJSYLlNq1wcjsNH1Bkc5fGqP91muZ/XGs3W4n
et5aFn1uAL22jnzuuiZYpA4EnkvMdGCWmRf69xS7l2oKPHUqDnTM9uzdejR28I09+XvevHZzhSyZ
Y2HPmRVmISzvpZjU+ZJYsAYzhvyz9yhKvvPLSRTQq6A3jxLZ9+pVUMNyqItIhW9Vb024gQbvKEyn
vZhSvFxLqj3l95tLjj16+GDugN3IlP96iU5cLh0kM5wUJU5OcVujHQS7HRN0Rr/jvF6nKq6cp7TF
PMTrIZE4sGtb8LSJakhRSGIqCAC/KWgScJbgG1yYBc7LBBooh9n441wMXtDUnvFLTeC6gddKTT/0
S6z/WHQj/5DDTvgBXkxJ2Qkbm2+YZfHLZtLiFMNG9UJS3100GyxAx8zycUqMZoKQtN0J9DZ3Dp8l
KfzlQ77aubJudPCHuKykmOwPQpW9TWhETm7X7UFnbs6h3DjMwINCBqKvpeyGyTEmQertwwHxk8ng
8pcIi/lcQiCM8HrTQRIEe7e689ZtWZUio0DL+d9ZH0WoNYgpIcXxK4VCpAcVkK/l0OuFTR2dil5R
UXrXteD++d/aVYolHgmqSx6krhzJkqV0UeBM9nPLHvw21We/E3FHnZDhkv9gysOV0NcGo7+uPUF2
MTO6zvvWL7LjHsMakSUwtMWNNr/XH/MB5UwaQQMPHYWn65PP8KswhWvmQOML9+wgzOSPVj8GShbH
J8Mrwj/uL+32PZUGUb41addS2r1BlU+U2nQHdQ4NulFmeM3KO6GVnT8OrVJ9ENHSPSkTs8NamlX/
0PPXA7g0qp0XdeMAYYUWPPAOGobrsUavQIC2Kt0MNpjE8dvEqPxlMuFOE8n8yQsZkbYLs9wxunGA
ZFOSkiJdCIlSut7qrugF7D4QitSQXwZhGorv8JV3x2ZCbO/+Lm+akg1cuiqmjMuuTTUlyeUsMEXf
OGLeIo9Oo6vD/WS1+fudDaKPtvOqGkiEtFpVUhijaZQKphjQOVTMkJ+UpoFLu2z3yh03IS7RD6U9
avQMzVBpXq0KzDe4aCOEgi4sPGb0M+tcQ6x4tEbP+9u2mikYtdiEzAEyREjv9tKirU0F/GkQA0qg
4Lq93BAR2Spdbb+NNThJBiU8dTUdQK0Oh53Czk04IVf6CrimQ4ATWHnwxUnjprCG3Jf8hX4ZtvVz
Hi4O29uWF60w8vP987J1H0CwSdwc6oiUXq7PC7MqNLOyCTaHSK8fC1RagqrWy5OmtBD1a6iIpDGk
CveNykWsHl2Agf/f6OrRTeZiYRQBoxMUWQVpYD4/VwlhfAVt10PGyOPJyxytOkymvocZ2bRNOcuj
k0vOtO5ZQBMy96MuhVam3nhaANUeiAwR3e2M+NiWw6/MK7XHYbL3tF+3DhGVY11OgEiI4irr9eay
dBX4THy1X6LLTO77I1UpIOCu9pSFN03Z9CLlM8koyCpLorKVl3CR5ajSawy+q85zNcLquwxquFOl
2LLEIBt4GAfNN27B9fFh0yZTLCjOIM+aHJcOsRha4Sh0TE678zRufThyMROiWoNZvXXAUVIXTG0V
dxPPdvkwFylsbF5efEOYQTkbdWYhfKYpNAHa6cf947r1clGLpN+CecdlLv56lSgXj70jLDzdArG5
7qXGCWZqpIRmOz4O7QRhvJO4L2MTV63k+7UPIzW2nVB166YyGGzS+NVA6ngrz8CERCbrJpmPiJL3
MMC77cNqFoMqKX9pKF/5tHL2gDXSha8vKpEBc1Iy7mfl1wuvE70Yo3rGJvND0M10w1dIOt2dgtrW
lwX1h8iHrGPcNM6RgpknRoQz3OswfS5Nvqc7T+GJ1/KnE8JqytSDU3+a7QwVl/ufduthgXIAHCMN
Hd6w1QJFOcJN3Ba5D+duC4Kjh0MIOsDoYllZ+5L2tfvL9aDdAWFbzMduQatn5xdsOXyyRxccIs3u
m9nhfsiaeIqczLd55I6kz1D4xgOMtvCXHdPSTHZ879aNlS8o0TuUAVT2rz9pksOl0ivYs1JIYFxm
sX2tsSEG9Np858ZuLQ3kE0k/1SGu7cpU2k5OB7yJsMeDwdGrXPs5r8PuktuALEW3mDvn6HZp+FcA
A8zWsZU49+ul2WarMbgYZf44iW9R2w2PvUqgmSME+eX+sdmyBJxSLoqpT2rB15YYFa5QfoE2skjr
4SxQU/Oh0xhPUH+ZO+fjBttG4YKjyf0D2sY3W/s9rytNisGwPXWMvP2ld9kIuGRIzOTQdmJ5nmnq
/SOmfDoC6EpoilvD1xGltINeZfwgIaodb3jrh/gxNBEYzzHh7Fhr0uYqrPD9kuGHlST/XpUWZKu5
1ZkXW1CuOoRF3f2IhrqMdg7upl0qLDaSeGAN1m3eQY+Q7hjhSjJG++9JgeMT6IHzYbAohZNto1AF
vvX5/d/ZxO2DtvFe68fX3xmNAsMsmirzTaHlnyi9ZycnFerHGT77d0fTOgAKDT5dYhKZJ12bWgBS
8o/ymVsEck+WCycSuCH7GLXt3hDl7b2UpsAD82LTZzNWL0nXxb0lB1B8IaXhkJtojz0xrg8Xu3pJ
l0F/eP8uylcLhI2c4l8zWzAvOOiouHBbSuszQkDVkbe8PLl9vOxY2loZiQKnQ+r93rxXc5kYriJY
WW4nPxGjR1cEtuXoAI9c99znotzBA9++jxIiQtTMyICEsq0+mqnPkeJUTurbWtOcRkfpPjduq399
//4Be2H7kCSA30X+ijclP02vqPEXdeoP0OodqHzYgZXR6hrwOcF9U1sLemtKOr43pkp45sq4xxRc
30ii9GF6zgx7/A9XWQ5coSvBMDSzhtdWJp5CLTI9+NvCbHqCucn9GCJw8QgZXvibGdPsWPe7ffmN
s0GHghySmTr0P63V6xB1ZaHy3Cc+XbR/wpDSTbEYMP3n3YiCGsOG795JWcE0UCUm6be01RpD21Dc
qjMTv6IYdupie/rixPkeq8PGorBCIYxon2bF+gC2TEWYcYOVoajHFq3psDo2bZ3+nGI0PFEo3utI
yANwHRHqcI5IQh7qfpq6roVNEMNj0ZBncWqPKSx+SE3EMORB37+zg1umePAoLFDP5PVbualhUOuJ
9keCjkoCxDdEeAtkao8vpnB0/2NtPbKyjmlyiyUidd1XMmJIPQVO188F7GJa2sLKGypmeQgTatw0
R+oARtiY+TxPPUei0I9SaOZcDiUk+Ih3/br/e7aWLmEJjNzws6h4XF8QE2UKAfVIwrylknzWljz8
iNNbCApRa7xvauNZhXaR0JczBGB9DbXs1LiCXAwthnqGmc5wmvaU1QNy3XHSjn5Wa2FQZd5yuW/1
doG8PnS4JTSeEeyb4qNOG89VMwVBzsQL9GmAYBCJTILSJN1JUW+vCONcEh4mkaQWaf/1XjIx4NQq
NNR+MYkcMYdmDACstUEBn+kRZve9Y3vrQiWgVFIhvD6x6zzNCCNQYr0FUeTSxi/UeovAXmLl/O4N
pEpErsTloMW8hnRAhmnnNjfPn3phwAGSNmjGwMDt5U16uG9qa0EwD5CYMVdOtLA6jKKc57TUFMgn
ofUD9GaYZ0GZ379vRf4r144FC1SFmUDhFHKarz8T9Eq0BWEy90ttLL+qrZeebKsUfktueEYYAO2K
SCm/ds3svv+A8IhTXSQaki2nVZoiROmgQOYJn6W7J6/3BmSkuvnfcknVC0qU887Z3ziQREMOqGbZ
QUG3/nqlCS6mYx5Y+IgZzECoqvxYIMH44OnNfLZz13l/q4bkgUiP/isENXzDa4N53Xsl1It0LdIm
PNew5Z5S4NvHMGmtR5pV5qORDOlO0HLrVyROl34heQLQzJsZzswgMp+myQ+jqQz0DHZ1B3ocX7MH
5YMNq/rXZCzVncBiw61cGZVb/yZ8UZlOVJGLnCQxdnismsV9ogkFvTzzIt/un9fN9RGmM+zCzQCy
dm2qz/JWjDXnVaNh/lvTBHKebqKUp0RH87QrOEpl5Yida79xdhhgkFeeWjSzsatPaVZTV01xPvmZ
ZfcBXbfZnyZTeyQGhdlpsNwde1sbSu8XAmq4aUjk5d/fbCiMiJ5HP2ryUwfZJEIdJqxLpzgKlJpP
9zd0wwGQ2oFBoHlJX2GdU4eh0o3VUE9+R+/maYkmJYAQvPR8NBw17VKHmnIOkR35WMGmvmN7w8XR
3pPdMMowFEVW5ybTp3RovEXw3onnDmb6z1Njpt/vL3BjL5n5VKkW4K5tsBDXe0nUhL6WaIQ/xIZ1
VOwhOfO8Q6UNrdNOXrJxOMGM0bOUjg0ioFUBGDWobK48vCcE1uZjm40LFUm1fCws+n15nXZ/KMWY
7xjdWJ9LB0ESQ5MT8eBer29WFebw1ET4NjJTh7jMVT9G4eECa+x76QV4HnRwY5ByUMhnU1dPko3i
q+YJhdEQ4sOf6H2WR3MZ629U8eCWpvC/U1m6vXbYA7UJEgfwEdWP1dJAXNSiJR4yZ8t9LPIp+Rjn
UZ0iUhUVvxtvKHYM3h5IDNKbdclhSZrXHacOSnEYbpfR19rWCqJm7J+Sbup3XqINKwbUrq+McGSW
a+xKDLmNoTfoAHFg84uEQTyGelfuOOWNzZPTiCpJMumesS4YLaPRDRqvqj/GhjCIqAVKgiLKXpR2
SJ5gMw93qgAbyzLBGAGqkxMIvLPXX6uyRJXQ1B1QDTXVc+2MSIoZbb3jM27vGGErjQjICaWdNVJ5
cfWs8exl8HurS75EbR8+Ku2c4JmFRjl5cL6UWdfufLGtvXRwVZIYhxGs9QBHwkQu8QoyoJQ13N9e
VObHKJ2mSzwPyFqNUxO812eRgVF35KsxOU4h7HorO6+xY/jaR78biinQ46R5bE0ODNXbPRjvxlej
vwKyiXob/CBr1M88pFCk9CVHvhwbhFkN7ZzFpCTvXhC3GDgYl5ga4vpBW6xUQc2LBUHSnX/R07YP
UrNqgzqOd6Cnt+5Qsq2gDSXzSWbhVz6DZlUMgU1FLOKq7WezU63vKBcu+iERjbc3u3kzvk3jhO6B
/EomuB9rTYAyDczZtFox+UMSwyhTFaWE6C+J6xyYtya9WuiyIJxZoFlmEdPEx3JOrOEYlalKClur
SDeES9383S/oaR8zr69+CDHPfytul3yfY3P8m7jVA6jX5C4KmpSYjUMudGPx73+g22vlkH5JuhqX
Bd0QxiLoIDIjSno/QeYEiZapqH5krD5iTM41DmPbMoTliZ179cq9cJ1+0OSCQobiBjVduJ6uD7qH
x4XOHgGAkQGvlylcoPgqEbbQgnoYZvQqBmGfzBoN7VMrIFRG+MZA8bWtmSXNYtPbcWG399whUqe8
DoQDZgNrde+mOMo7QYfBr4wueerIlAPkkPOjMWY9xFtOtPPebNmjJw1qhNY4Z1ZezjdxnplqSaal
PcEXMh7HIoMg0Wus8BCDnTwMerfsvAm3l50yN7OkZCU4mJsHtRtpq6CON/mJkzRgHVCkqctsL1re
siJdpWQyx0sb8oq+WRVyMsC0AWP6Y5l6Z6nxfqIltUfQdnvRAXo7ZFhk46D11+TR49IiRojYkh/p
UN9Td2u/mmEDYRZ38N3oEGmKGBWuCxrBawxBOgNmz72G8L/o5oO1FOJn4aRtQEg+Xeywiv64fxm3
lmbDRU1sDDjrhiGlVguDSSbi4tqcoNuvG9j1dRjUkTWx93jntmwBeZFpBsV7SjbXH6tT6oEDowh/
7sz4idcvDCg+ZR9HZUaT8f66NpwMB4JYFT4uSTW3Ou7tNJV4gojkTR3UiwLH3iHU4YyoASE9NKiv
HHXS9OC+UbmAlYthrokMnLSfAfs1CizUmgnJYumip2YArJjEz0Um0ADMB/d5tsLkoUZn7dShkPbn
fctb9wBCBnBFAP1o+q6eIsTnvWXJ+YxDQ1H1IMyp1fD/wv19387WJyQ6tuQRlRNjq22FHtMZEoEd
d6FCjNA2T0Tt1h9NUU87m7nlsOAlwg5vK7npyhQNhFkocygoF1WIJsLkc4LAgMfcbZ/sTIx/3V/Z
xrcjlKSYL6M9A/zg9eFcoOAM40Ymp6WlPTFRWPDQeqgIwT+jXeYeTQQER7zDaCx7RCIbZ1UGXqQd
XHtWvGokgM5AnqPNiCOiJWNO0sh70CZgBQy9V/6kRVgeJgfmr/sL3viUV1ZX+2vk0bwsgkKD0XbO
JYPU50mLIMutPcRO7pvaXqAsP+NiiNdXpli00qgzTm1So+Q0mfYMlKWipjHwBtedKp7cTNujGJP/
6OoyyqYCTEyAP3ju9esP6oTVlEe2NvkOSpKA39roUyiW9+OxeVLpRMqIigxhTZmQT0KdXTXhmfOi
P/s8db7lixOeWmPQ98ZOXycH1yuivkexmwAKrju5zW8eO4gLkL2pQMjYnVt8tuJ8eBij0AQ6nFSf
tGlS/unhj/X1zukeUTmCQ1Zk/XLEOWTfFsvCs/e5bfl6aP8TxSbyu1nf/Y9eK9XX3Jp9z42GvW7j
1q1iko4UjcY3HLurKCeMxFLlqCT7erwU/pwI289bwJUVICO/tZsqgIV9CejrKzsP6e2Zo8SMS1Rx
x3Q+1mdO2L3VZ44jGBevk/kgJdC+qiV6qQcK9skXbUGF9mFg3CfaMXx7ryjHQNkhS6LwXa5RDONo
ABmZKf72s22flr7xnsju88MyhuG7XSSm5ByfR5RD31260DcHwu7V0J4mfFYKIRczvM6IGEEr7M8W
3EQd4m6G/W6ngUWZJwIOARyzZh5SUZTvtRFFaK23hJ8knn0qjFgcEr3VLvedxu3RwRR9Vcg7gZRz
eK4XV4WDnpolR6foHfPU60v2b6aU7uemqrqgRvrbt3oGQVU124Po3748WMZT0ZyjeELt5NqyERkN
LOzcabRdpqOXTeGHquCli0PoYVFor9vn+0vdNOigUCKrJxScV/6R0BWC8kTGyq7TPDmM8B2QgaqO
RTvppzgBHHzfnnzLrh0JrP08qrJJITPY1dZGpoYuWY0/LoSRPiatIR49DX2huVkA30xd/lwB5jhX
Y70czKX99W7rJvRxzFLxA+iQrBxzpOfNQE+Q/M826StHCUXbg1G4+DCv7Y8Z8x0nRszKj2kCBaam
N3uotY0bevUD1u+tQHKxEFIyoKGJR3sEDElfjB86a9obdLp9hAgqaF3xewG00n2+PkqTljle4ZWD
H6dO5yPebh5Vt99DImwtCG/HhaSSqELof23FEMKy0dAYfORr2mM442jmcKiRQPLSnbRu46jKziet
CcIVegarNyjhj1CbIWyuZt50DGE5O5TCtA41EgLHWCntHXtbS2OUkMCBlRHzrcKysUTu3KrVwYcF
vry4Co407qvlYw1Sc8fUDVs4/uyVY+61BYrY0vpcGLIL2uoDmD9Glom+6GEfsllxftPS8hD9szLr
5PT6XJ5nnTH/IIZ757M7xFZBpw0CTYmWgLuTCnP1nM2h/QHB0BShH8NC4f7+JdrcF5CQZKUgoaio
XX9y+m5Ug/J+QEywR/BwNAmu2vh7EuXe831LG4UT4kQYyiAYABNIqfra1DS6kddobIta1d0J+r3u
GKHk+lC3aR00bfycMi91NlVz4u6q7tGFavmRka125/tsHD1+B0EE9TYSgvXb08yM4Q45R6EachQN
GZNF8VfnxJHaGswrRs7v+yvf2GMm9CU97St2d91VjfVkrIs0Ej5ajMOD447UK0eI9RQrVHbWtuGR
GRwAf467IG9ctzsQWAeUN4vRL210WHNmxNC0R/7SIxfwGS0EItOr46VZYOg2JCP9+1dK3x+kAfB3
sjrj+hMPNqO0SeXSbUki9dHNjd9FZZd/jO3uJdtwiKRzgCDhUKESvIZjN1C0lGqChLNb1kYw9Fn9
fQmb5N2VWfDPNBkpMiNxQEf4ej1Wk5sxuenowyK1PKaLEEGcJxpFU2WPvm8jTKFWAxUG8y6AvNcx
WON4ZUEHZvQtOy5+DEtXPuahZ3zT0Dg+jLVpoRSjTYeiN99flWKRlFKoS2lA7dbcvY7CiQJxPvpF
3mg+IzfEulAVBnPc78nPbfoAZkAkTQxwHjz/9YaaswPfkkXnr0Ur8ITWVXQuyrQKpix+7isr+zJa
iK3iiwofCdwMKVm3Og/kRjsHdcsHEFYzYC759yA8uf4diGi6jVvlwq9mResO+dLRb4IJb3qJSwRC
0ZRFyvL+3dhIJAD5MT/MFCW93bUCJMz8NgKuNHW9pk/o+I/GuWJm7smdSxXY6UyjN4Qv6r7RrWsi
PyyNcMT3SJyv1zkzSjjo1sB+kz8dcntSvqG9mX65b2XLwRFZywNEKMYk+bUVJ0VE1mxjcDF9ZAWw
q1aHZc6aT5Ne7U2Yb+4i54ZnhMIRwIZrU140p0ON7rPfh64SHRBVn320mNF517p/+6kYf+SquVcC
2Fof7xVICk4MfJer02IW0HnCCyl8iDkmDuXQVb462PqnIbf2HuStBVLolioAssuw7tvl7RLqAklj
v9XG2H2wrT5JvjWomlo/jEm+UlGFgrqli3yvM7R1J0CfUhbApfF6rGJMscym2UO04Ndq2J0igni/
HrvhNCQaFM3mssfQsWdvFb+HWjgZdYq9pO5TX23GOMibFiL+2XNP0WjssYptfUVLp19Epxxk75q8
QvIJjcNcjb4Chu2lDKcmPgyhOQRaWyU7XZI9W6tjakyM/2c6MAAgKHqAsr33WM7Uw6o53sPob5qi
WExrGZIqWojXNyLqjQaGSAAARl1YP/qhT47xKHW4FPv9M3x0eEFs0HaTOfW6JJGNniIqnbNZKa13
ht3OPestKACP63G671K2HBd8ONC8S+wbjYXrVfEAuaWlj6PPIJWpBSX7OcophD2vvHUIyQY47dAz
Ab5eua44Syi1my5BqWknX00lt+kqWOlj7ZhRdxi6Ze9+b30uIA607GDD1Bl4ul4YamUdhDURgFki
tJNqD+apKUvLD6dB36l8bJqS+AY4vzcGRejsRqW+hAS66lwGWZo53zkYAzUBK90xtfW5QOfSIqFI
Sua42sY2dPU2govS98KxeyjJ7Z4VZRdIsbkgsORoLhBK0/C83jsYuhY3hkbIr5iiOKc2XOq6PQ7V
IanqbOdN2/LDoMz+n63Vd4Lu23BTBwADbAP5mVEm98lRJvdXnzPYibaN46eMlv2HU0+/DpYF4OXU
O2WQ+KYQl6d13wwpLorSRvVvobVMcEW9G+5EBZv7+DqGKwebgdtcm7HyPB1KwaFnwjlNH7Q8Mh/j
qOvaMyro+X8xxhyWxGpIDPLqo7VAvKporskJxs4MD0ZtxY9z3yqkehpe/nDfb2wuDUAA/JRwFGnr
gRENAit1zNJXGEr1yQ7Fh6GZjMco3+Xu2rLE3iF+COZJjgRcb2KopY6mMGMHdiiPfHUJ24dZdX/E
Y6XswI63UgNyD1JIsnSTuum1JXtpWrtM2MEa0bAXZYJZwKn07DikbRKMfa8if6jkx2XKX+5v5lYl
w5IhsgV/CyXMde8jsj0lKwRZVp+Yy5Mt3NmvrLk6p8OYnLVBsc55YU5fmnpM/oQ/KXxqIUdcjhZa
7UEVV93ZTiPjJ8o6hf0ht+Py38EY5//d/5Gb30H2BvDhUIWsD3MzlHWqebx/niqs5zQWoGtzJfrH
G9N+5yhvPRb0aEBZAJiUvYjrD2GVDKY2zv9h77ya40bWNP1XJvoevfBmY85cAChHK0qUROoGIcOG
BxJI+F+/D3TOmVEVK1ir3tuN6FZIQZOVQJrPvIZLqYo8BGo5H7a2nJVA0cE+TOVFUvW5qa3QFiJd
kAlATo/H6yot5SqZuNrzGTWxys4+m4uaPted+3eSQBiFtNDW3BPJy+Oh2LoJrUqmZjdZ3GPq5bWf
Rxyn7CBFp//3qcWrPAaRGHJA0LtO0686TbIZFgahn5ZFe0QIun2lp3iOrDqCby+Pc+8MFNyad4Fa
AW96PLFhwODAHKkSD2sDP9Yb2OmVSR2tjHEQzb2h+PL2gOdeGpVNqgbAtUgYTs67wWw610izHvUy
UznEhY4gdDUkC5u0iy5cUueuXaTnUDmgcLCmJseTI5l36tlkrHowh/d5joFESDo4OBcW/plx1o4r
1DEojPSkTu4lR5dzVSJWG1qjkRyscm42RdSUz28/ubOjgAkAhkOe9arTCqOnHMo4pRZZSllvhzrR
D3Gqj97u/22ck7VOBQdkIldgCDRr8md3EkC3kvRC/+4nP/6kO0K1mWLnCqYgiD1ZebjKpgPGXn0o
dCOZr+yinjS/FgXH0tAU+ZPapfXXca7bfm/UhUYy0iew7U1QJV/HKsbHRZ0tedDUWEnCkp5z71cp
vqI+HK3uS4uNt+LjmJ5+6NKq0MNIVBQXWg1B07uhzav1GJyNwR+iyliCHh5tTpkhMw+uJJXYtHW+
PLZz0V4SiT6z4Va636r8T4RGzfR4TY72CHTMXLowdl1kA7A4/2DY9bA366zys3G+xG86t2oIB1k3
P+Hkp52EPKpMT6AHESKOm5X+OKqt73RCXEqPzwSElOZg1hJKUxA7rTzosimzQah0e9oWIpoO6p9o
TQ1rUWq7pa3Q8CMturBUzxwmsDgcGtAUIMnvTm6Ahc7iYnQ8TBVNj/2YTfl7yXg+/ADz90N4yuH4
XtA3XCUk1+f8S+zZF1RVcjPuWK65RQGszD9jmWJfiGXOva21BbDqcq5svnX1/DKKUPRBV+KKpl2j
Kk8gS8fMH6mOh29v8XOFxjVsoXW/6nlziR6PY3ldbkrd7VCgTns1tN0pfjcUcVoEFY7b3xs5woVp
WhmPt2NbdR/GRJ2/ZbataBtTy4ffdcRY0UCEb5R1zNWa9aduzK/TptmbARvlyDGoXS2xpu9BxP5V
ad0lcPS5FYMe3GrFxhEKR+544s2oTmq0xCD1qYg9DxrdLiRm88mPJCTVt5/yuS2xvktyCEpjsIuP
x8qnOC+kochQk4qj3eqx4wBmHDKlxk8dJ9D3Xqa4hY/43/Tt7ZHPHTKUUDllgDhyWZxkZ7MsWhxu
pi5MLDUp/LkrytAuLPVe82I7gJk+b98e8OxjXb1UQPLb9DZOTrXEUlxTUQbCiELPfQXjRKSVUfYX
ti4urN2zcyPAXAn8VONORReK0lbMfLS6sO7M7uCMhR1EVjLsBlv0B2vVQP4bUwPIixIcyAFaHcdv
saUqTGTLGWPKIbpOasXwy9TTroxEu9TkODc1GswgzxFBXd2Rjoca0CrqBpQDoBBLa9cPcxbgQJVu
HRl1nxTGvxC3/NxXp3cwqK3VnhFMI4OeDDg4IyqnsCBKmjxBOfSu53fTdC2maon9sZTTx2ox5++G
0nCx0rhN3ttGXl3aKOdWz68f42RTUp+TZkwdPhx4LCjjQ9xEL9hCDSWJ/8aNwXEH0uWnbMIpBiRJ
jKGxBzg0CLb1QWpWGijOTCJDNZmbtxfOubMcKeB1/xngyU5vek0dMzTSyICTWcmDXNfHG0qv6tPb
o/w8sU7fIeZoVEUoqKyIqJN36GIYNylTDwu2duxNNmo4F6VuE4L6h2psu+ONZWT1TVKBz6vLyTwY
edztIJq2pU/5a+q2bd47cBoouuzAftePVWRZh478+UI8/hP9/uqzWqu8POqfLPST+xrbI2gSLQiK
TG+7lzx2hp1cKk2l39OZEGplqYRl7shhp+t5+wg+33tKTCPfDlaVfU2FoZWBhVuqCFsxXrJCO7cK
aWKSTmq8LpLK4wdZCVqdGjVwoKmtkwbNGLl7MJvWFwnd9sKhcqZmwQCAkOgoIP9wqmxeU9OUcTSz
8RyDBHkqY6xIRztYUqA5CCb96OBn78WUXjo9z0wSuhOwYgQKIMa92vFtvSwEcBR0hxbr7a6Z2OhW
RlAXasbk5hdOmDPzRDkaujcnDG3bUy6qid7rOLhwkbLINX27R1y9MkfHHxtR3QL71bdprj7r0ygv
pBdn57lKvBFacNufYnUcWcMfLaAnUaYcQZpY5aZB2nKnDu4lCYZzpyhV+BVDTXKGwPn6WX6JXiqY
S7OhNWz0ykj3zdzrfuWI3veyzAyUznUCLZLjQ6xwxChjivWAMf+2rRMj08KE9Yv4GwnE6UkegYBK
OlpfOKOK68XtmhudzrVf9RfbfefnS8oGYmO1/zBPdrHjZg2ofMqww6Ip91YVW+/hgLlX3oh7ipq0
Oa5wsxOWSMn7jjE7GzeLLl0ZZ2Iroqr//gyniFcXAgfpCHLyQpft06TSlLbxHPmA3kF1NU6p9yCz
Mv/9HIDYlOY0+4Y853TXyshLlLIEPjLIYfRR3NCvI8LWC6OciQJWagMtK4oJq4fL8XKKEWkFQMwo
Gq4Oj3GS1VnQmJ1zt4yzuokSKjUXTqMzNxXc37WtSm1r7fcfj6iqqewjqfIwzWRe/NJr1drXE898
efuuOrcpfx3nJL6BMpg04BYoEFpCbMepjDaNAHkzlmNzQQXs7JR0UD6YmZAcngakhRYvsWr17AdU
EcMMC4UAzvUlWcdzqxD9VdRlWIqYjJwUmGwD9UqR8ap6kzA/1qM19sWpsJ/bJkw4a/fYqV4iY519
iij5rBpn/Hna5nHtGrXO/mdFt66u1BlB687CigwTheTC8X12Ka6FA3DPiFee5tfaAmyi6+hb2TVa
6JWQHh6vLucbhLsijCspP/yNFbJKFBnwUQD8n6zE0UVHGs9qju3GKFGWHcwgK6fuvaFHl9zpzj5G
ZF+oRBIPktkfL3ptXlxlXntymsT+LsGlOmzczN04tXGJuH1uKAysUFrnf0rV6y35ywVhtijJa8p6
WDV186lvlvgLlh7WzVhp0ePbD/Dcul8j+ZUjjkDJ6YVLHt85/bi2k9TMfYRCXXxS0C64sC7OTogy
GFkt4nDk7ccT6lQFqknHjUcVT9ni7tH4Y96K/Vip0YWz6dwShF0CihmtB/QbT1ZEjEvJpLlc5KLo
4y1a68q+aLP8cTH6dotMV3Th4Di3pYEJMKlVw4bHeDy1Fip6jFsBCYI5NaHoVe8eC+DJd6l6bNLE
SELFXqJvb7+1c8+T90U1FBQSEcvJjWpnihATHilhXObuIzT/0Y+1XlxHI4rqbw91LiL7ZajTrITc
OW+w2SYAdJNy2qZJqtwVtaMI3x4TL3A6q7ydcBuWAEw1L3x78HMvk3sTKVNiB0rmJ+tmEVlqCgWc
9uoddEu2eV9YrRqq+rzcpnpiXZjruc0AqAuWwVrpAd9+/C513BJRhR2BhZsqZCHTmraKVH9f1gmT
NdK7lVvGSXka/nXRQOg+Kl3Yx4l20FyBqU1+Udbp3LpkPa7SdJQhgJIdzyWJ0HDC+4t1ufQzGJ15
3mQFJeOutfStkRu4eiRIU7/9vs4+QIBrdEqAPQGaPR4010uceCVlQqB7+U502FBACbnUXDs3Ckcw
y56SJKiPk1URIQBi2GlBY2MqBTAC/GXmLio3b8/l3B4jXEWzBPQ5qfK6Nn85hKcFDq41sPAzNDo/
p1k1YSYu5th3cvvvBFQrTQ2mKDfLKwdo6tVO0dsUNBzhWtvMqkuYNe4l1te53UQsysloQGMmADme
EbenliW9CkFI6TqU1s01ELDKnSjz8uA4dXxh956rGhMFgJhZwQqMeXKP0c5TAV7AoFxqG4xmuni7
QkntG1NZks0YAeM3FmFtmyVT/C63K9zqzGi36JjEv/0uz82cTvNq74FEHC2k45l34zDqhTOOIW2l
/odhFllQAnXB/QwbCi3OzOe3xzu3dtAzW51EcDiGD3A83uRgsdF3jFfpXb13zKTe2KZoPw/GPF7A
VJ/bDHRGV+gECgr26dVapdHseiO8tmRqvW3syfzjiInq7vcnhAgVURbCgQSSJxPSiiIxtAkqlIh0
xa+0LA5nxSV6Vby/wWWDmgOXjZWzymqcnCF1OyYg79D3yuwu8jMrqv1Gi4bHYh7nC92TM2ckLQT6
5sB2kPE8LbjLXFIe81YpscSyt0YmK38uxLhFJa2FzuC4AW3ZSzKFZy7U1dqT9AnV/tWW4HhtDFGf
Fq7WjYgvKNkXPXONfd0OfWDINv9rNtoFpmj64EW9cWGlnFmUtPVAGtLdJvU/7aQL4A908+AHDkqq
b+nc/5BDa+3VLL4QnbxakhSLVvIjeASa6VD1jmdoD0Uv0jSh6JYUMpglQIGapuv7t5fkqz29jsLt
xosDmkQz6HiUJG8qqvcFowz9eGWDrLmrsArZEhy+TwbltzXO1+EQZICDznohfTseLi6MsR0E9bU6
cd2dovZtqAxmhjmrZvzuZqNxSGiACBUHCHfCaRgy08GM6k6EjTf1V6ZXLqGcs/Iata1Lgfn6q44K
rAxF7E+jEmFeMA8nQ6ldXDplLBpgDuPqJSEs32ntfDtXirePQPj6qLc0B0Hx2x+96be1/NbhyQkR
QYVMRoHx+KGWyHvVqQT8UyJ4tKFS1rwX5cotJRQL26qh8dXOl4KUV/tgHZRm6Yrf5yo4nbNQW2zF
yrgJV7+jQMJI39YK3p5GGsXbt9fo2aHIuQG0UQhn+RzPz164cqVliNBZnGUnM52zxSZYF60zX7hs
X51lzIrgAa1JSuWrKc/xUKt/lQ24Q4SqF68teyOSz3pS9ZMfC1N5qI3OeoCWkXx8e4Zn9jqAjBUv
sGaRIGOPh234KO0YayKctBq5gnkguojr7m88x3VaJDtc38Clj0cZseYl9WWdVENX7QxL0UM3dTW/
G2Nv8zcmtGIEOMIokZ6a2sazo3hmxIR01RHvjZJNSjXNRm7o7XHOLQ3qTWA4uezQTT+dUkepOylM
gcBXWm7cJvtr6j2AKYN3qa90bqSVnIdoHxOiln/88NAZ9hTKJHVoa4u7dwGt+E3mqTdDZonfvWJY
hPSveEfgHlbQ6PFQMYtEGR0qI5ZIR6ycR3XnLhN3qTSLw9vP78zxT0MEwjuLAo7MKdOSJZAOiJhX
YVzbfePLuVCzW50Y75AjSpwGwnHF8+8PSXMAxBcVwtf9eQzijJQJ4oEqx3QDfdT0MzktvoZ39q5y
3UtN8nNb+tfxTiKFqYh4mQP2oFavmUEtOiXIJn0+uH1koNeQJDvR5JeUjtZXdHojUMpg8WvceK9s
Siqua0uqTRXqSlVtqImrQUFF5botlhahU13cxChSBMZk6xd23uvpwiNd7UNIH2HBOyfTdVKrtUXL
CVYhNXYo4sUIxw7OxxAX3Qc1H5uDo7NV3n6nrzfHSl6lxECKDI/uVPzO0wGuNAMCDfxp0IeolKuJ
PMLXUYj47UOM1cp/lDMQWWK4483R10RmrGUarcVkfZLDNPuTFZUfytYRFzbHT5H747eIECjcEvp2
gCygIh+PlVl2oSzMDETm0qVYTUg38yulzp+LqaphBGIUHDSyjLugnzR5C9ycyzaHeqZzV8Xpsx3l
iCq4JtDYCwff6xuDpJqwkIMC6ot7unGboW7K3LR5DIqRfcgozgUqVisf336vr48HOk1gIxC2pkSA
ptTxA8AvsisSl8AmU3XY4qli+XSPvcc+F0/62LkX2ofnJsWA5OlUCoBNr8vsl2LBMtut2VDhDF27
M7ctFPDmHm9y+5K24blprQRauJ6ImLyqblLfrhYWTgP5uEF4rEuK3AdnGvuVJ+M72SuXKvqv9Q1h
8ZDEo9ENNoile7JqkXVSKbmxat0siQ9TPNV3Zj3Xe5vltZlNS8l9fdKVW9gj5qMzR7AIEdOSt1Hv
9c+57ckwyr36c1a59rXsYve6k5n9l1nW1kfRJCZuuln8vhBaSvuquQjGeX2a8ekx516Ls8g8nDJA
nIiU2TDTFh5uVzm+4uXqQ7PoxZWB+ead53TqTWXNxtOsKd6F5PLcqwK4sKLTCP7M0ybZjP7W5A4G
oXVn/tVPsXfnLU21SV3zUwv+91JV8dxwQI6AxdFxXAHMxyvQqFIvUttUhjNORT8qxZr2PS4YaEEY
rt+X5qXizpmD86eomcOpSRBzWndIK9usukFpEerQh7ukazWf6ql5EO54SXT4zMXAUGuWRwZA7nWy
uVQz6dQcs5xQWu2wbN2mF5tKJUe4igGHXxWGdEMZp+mFyv6ZtQO8hiompyg1zdMujDZScaBbK8Os
iKOP0oSpt4OoJ6dry5hdQf1U5s9pm3U7TYAQ3L59gK3v6+QEJ8KkRrw2gLgXToqclYwKV9Z6G6pj
3z9lvYmYultON602Jiiu9cYnNAkqPCL0MX0/V/ml8c/NHt4C0DzKrPTW1vX2y4nmySWCeC1l2MZz
/iTw2/CdJE0OjaPEgZtmy+Ms+nEvaudSx+HMylpd10lHefTczCcpBQRCS+umXobCVZywscf4na7G
yTWQheLh7Yd8diiqMTSx1wrlKYSngxlN36RGAqbCwbhcYtPvge8FZQrG++2hzuxPaj2r3oy7lkRP
W6N1r8HRR30j7FXsaHaL0o4dN7IFxFPr5nIj9eRSovv2kACojl+hmxm4MSHxiXOyQ3fUdqOUbNCy
lSBdlPlmkNb0uzxdlPL+Z5KgEY5HbBx7zhQlagGrL0sY2y1doW5ebqzcuHQonJ3cujfp+v5Uvjoe
alSklkZmjlBrPhifU68vbpZBKFhTzykIqcKz3739As9tCIxFKGaThHISncxNJLZQlxQR00TvUz+q
q/rgDelLqqftOyjQ85UjLe8OFYRL7J4zsQWlCpCkqz8H3amTuBiNAymNtG3DqM9tKIVlGyCu9ftZ
Iqw0KjArGmhtpZ8csnNT9oZNmh3GqvhaV8Vya2haBF1z7jZvP8gzmw73PlqlVLiQ5zgtgEop6iUe
SKPsCIdJtPmacBzxikD29hLq58whSvTDtOjlQUk+7dmbs6ZLUJVl2BpGL4NJy5rrtof+hzCQIq9c
lLQ+JcNYXVVmld9kPQC7t+f6Gvu0tqgYnwIXGTGb/3iZLq4zONWKTeCXT1j6jj+GgSpeo9TmrjUo
1GiJ7W5i4h+/6mxvR7R+ycjwzE6BTknKShDCZ3glK5ap89SlWLeb5Vhs7cwc78fGA548bdLSK/Zv
z/jMav1ZtYRszlYBG3k8YeTQ5RTlTBjxiuS6qO3k49DL9MIoZzYjo/wsOqkWifbJHVH0WuIQcjAn
LISfBzW3fc8om1vPEeI6x/jgPTGLIOpbLp0755YUIR18cw4DpK9OEot5cudkbFWKALFm7ZNWuGGV
0UqK02zcy1Qq9NQ0PZwWo9467lR8evvxnnuZUI1pZq39NAqYx49Xz/IiEiY1gUwzFo4c56khrNii
ZPuXqiT6hVzt3Fal3cN5B1iRMPbkZYLkMZMq5VBYWDaTX8tKXulVnt4tVP0vbJXXr5SuO6PQcdGJ
u07JsbXrtdnQIMfmjdH8kNhWFJRYafig9qwd0u0ijNMIBlTEB3n7mWqvp7lmVKT1JmJB4E5P3mkT
xbJPYiFDx4ox+ssTK93ovdJy0OIDXvjqrJt7ZxmtjaMMbrNRnTnfyaGK8m1eJ6avdk2b+YpdGigE
KnB+BnPsvl74kOuzPg4Iwf1SoIDpScWQ8Oj4zbt2nNXpiJBoO8Xztb6sN1Gf137fTRUCWG53s9jv
aemHXmyOia9OtrVPjfa3IWwkGOB4kDhaOei0Qo4/BtIStojjHvmr2rAPnTI8xxIrr3kwi62GDOom
i5ZLtdLXix6q9soWWfWpIOKsX/8lFo0XvU7jSMJywpEm2yjLNGh+gY6mugO9jiKk17Vztnv7gb9e
FMS+Jm06YD10zU7zN0BljlH0pNo9DiQBzcc4mAY7updZYV2oHvxELBy/W4fk1OS45AKmE3LybvuZ
LeGVSFFFSmfiZNRE5eLLyPB0XxPJeNWlqJLv8Idsat8YwcIEQ2VP35ZWGYyNZ2SIu6iL5d66fduW
geL0w/OotzhTKO7sfkINV8xbzIfjzpeVKu/rocDT7+3H9fod8W4sHhhCEmtn8yRKAdlbR0XGouyz
Qg3M0XYCUFHKX3GdFNAlh/Lx7fHOvB6yE0IIilzUXU6zM5yT+fVO3oZOZsY2epjCe1iQPHxsrZHH
dmGw14cToDVyQXo4HLz85XgFijzLrLl1cDkv1Lq5zXUjsp7HfMS/HgmN0r0D9WKNvoIfbxcqhYLz
pFX2WbR16Jtn22JcharnthCfdfqH0q9rW098V62T27hMqZD3QxJRLlGWO6MvB+wXPOF9bAQsbp86
GiYM0eg677KlSh6XfhG6rzoI0G+jzEruncjtb0ZXUeOwromH/KZIaCPnhYFcIghCWW9AGVm4F0dg
+4JR6S0L93Js//YDzK85mMQ4p9slqTLsHiHQxldlXvSGn9eIlwdeMalwwtCD867xd4kzzLLTbNh2
SuP21wMRXvLUgvfEuUDvYh3tQQ/tWyNWo3fGlGtij0oZnhiVVrQORTHb/bIIRJD+mV/9r+/T/45f
6nf/3C3yv/6Tf3+vxdymMfD043/+1236va1l/Vf3n+uP/fe3nXzXvXipPnTty0t3+1WcfufRD/L7
/zV++LX7evSPTdWl3fzQv7Tz+xfZF93PQfik63f+337xP15+/hYy5Zd//PG97iuOqfcvcVpXf/zr
S4cf//gDueJfVuv6+//1xbuvJT93W1fdS/USt/WrH3r5Kjt+Xv2TQIktgvY9qTzKRn/8x/iyfkVz
/+SepvsKF3aVDl1L7lXddsk//jCNP0kC1m4iHTdKZxYRlqz7n1/S/gQwwTFMhwBEzYpW+vfkj17T
/7y2/6j68l2dVp3k05yGyOBj6KmvzH5YbDRXTqkXCq0cqzcKzKyNQU19WbcqVemhMyXS7tPU+FMn
pi84xHf6Bo6bnvlxNhS2P1VFF+8LTc/sjZgnuRlKgS9vFbv2jZSdXDYZVb80XIpZfTQRKtb80m6d
H7nhjl4gS2LfG+TxxnAscPkNGwRw8aE32xfHnPRpZyqesy3nzgpdJ2ox/Y2SYvGbeBzuTZzBhT/N
UVn5ppbNHynoq/grNUvk9w1qkDu3N91tPSz4d6DBb3wsSwXtGU4sigvqsmSZP0/tl5kA+tY0Yjch
tHLkR8NsvDQweQJK4ER0IX1T1EoWFOVCEGJpZe8rmiWEL2LKFZmhGPR1TfPFbopaCTSzra/MRoEw
oiR1WqKokbrP3dTVFcFxV3d+lDkO7ZVRMSF2W5a4gWifX7mqEP1dMYM42zlNneyNtign31uIQvbo
7MWPxWLEV+mKrPVlUTh54BDg3+X2YrdBwuN+VorO+kyWqnf+jCbYtcMNPfuir+sp6LxMNBvhcQiN
upiDJptFF+BwYdPdH/XhnUqZ3vJrsxk+Nopd6H4Sz8DsYiuaHN+LZBb7QHGYhDDn/K+8t8zbyZry
+3gwjW9W1Rv9rixdq/PduvegrPXwEW7nuNSuaBHqGa+31/ZeqRWh43rTQ20OLoocy1QedIqKiT+M
ia34qdLKd+habzEVA7XexEl+4ypm+rnRhPfJ1jvV2vSRalw5fW+bfpF6CnMpOmX2S8t77+RK8YkF
joxcT5QwbVwlH4qNElVoosrIEh5E97xt72hZtu+Wrl2udbG4hC5pDYXMZPG5B8UR2qdSLzSWv6XF
m2Ic7XgTW02TbYh/YoHCa/xVtaM+CxU5ah9NWxm+pgBkQIjgR8pF01Cg9/PB7OxgtmJnVQD2lMyH
Fto+q+pSmP7S9dNtnCsywYMIuBGnfN69h+IX3Y7ZrDKGZ6ZVUAH3HQMCr+JQVnbRBqmTIQid9MtS
Elb0+TvpwVoKXGeqJDeZqM3AXRIHNXu9RXN2jKHv+4kiGQG2Ly01EHf2nVspTrbR4KfcmxnaPhsx
jUMbNpOaviT6ktSHRRXDrafI+Ip4UNs7upIVvl13OD/U+dyWV7VpiIOsnRK39lLL0EurYiD4Gkxp
y1+ATeFOoYbU9vSHDNyc6Y9Z1Pb+nJp4JpeJVB/KVFWrgzCU6aY0MqI7uI5WGugNYJXHriSz9DlF
h3+Fsf//ivqD+vRbV9SHMe2Wl7b4Wv04uqPWn/rnHaWpf65IIMoUXAbUYVds6j/vKOtPGoWU+cgr
fsLl1q/8+45y/qTDBxdjDZoBWq7l23/fUdafdBZXtCKtEGOFu/3OHeX+9Pr4NUCHRwz8nE9BnA5O
9/SOMlIZN1qq675uLslTbnp5oAJ1tn3NzLCvURsVS+OcDvlACOQPCTUtbVScd2VTRAe8nFR8zjyV
yyKWd57sxIfEmL4I2deHLuq1+3KqvWtOkPjGm6vhNna7ugh1mdW3VQrSPl1s83bw2g3UG/0gYtzv
0MCRw9WULu7BzWO5sRUBUF0ftJHuhNLv+sjOrzBZ67aarJfnyck0OjWWKw+1VwM4HwzrWsumD5VX
p7cTP70znNbw+LUot8Yybp+6yKJAxJ2+1YV4KCyLW4SzK3SKYXADpYRq7cxjtkGywAhzE1Sj386c
nG2SWrtGNyiSlmkxPWSCLbgaKnOw1LrfIba+M7g/r5yuG3cQfI1tyWb7judJj0GH+dLKVN+odaoG
NfDCQM+9DLWXcvZHrpmNYrTDrSbj4UpDDF8QVmrOYRx0p9yQGA2CegFN7amQyZNazco3XYGKzxGe
+0NZ9AGM3flqkiUsR0eblOel1fRvROrOvuuMLPVru/GeY63Lr9p0Fh9kb4B0NYeCSDkv/ppiPd7n
1bCdIqMLZNLPe/zYqkNSR5ETVpWx61oVPfRSiI9jy+Xft1Z8GxuLcy0Ti1uOgvWwrxMpFx+jI+u6
dmoOe9EuhyL3lDsjVVPPt8t659VqRoqdKb2fGigP+gvAaQL7mlBhplJBCP9XHTf29dCCJ1uienlY
BtN60BF+8m1Ruoe6N7yd26Ch4nlSXg9Lavm9kdtXNhfTthimau+MpevjEtx+1Av8nyKp5VvAC/qu
qaQIptjFF9yNrLAxFO0R+ASyOGZT+DpK175tEeyIydnNbaIF0liqu7EUO4m7x7fRcfiuurZ4dJiR
OpPz2dM5rseOOz93IumrWeNcmfFo3tLoIiRS0espHGIWJyoowJSWcyjdpTwkZdPthWdlsE28HYJa
6qdV4uHRtKNuO6KJpQSeGqF0in3zpuvtYZPUmflUF32yb0l4G9/CRfc68qok81U599SU3IXAQ2ba
E9qHy27OhuE7ocQcRLGhN7476nooxaQh7GN1ja9WabKL0fXhDwvn38qhNkRxD0dzUJqBN1MfMvQc
0Ww8dEmTeJeDPxM2b7pphChgFdMXvV3UQHbJ9K2CtPI4LOOXXNHaoNAK4w5VwusiHsqARry2MxRL
u/fMNtrIAm2f0S6HTS0SGO8lj6gj27ptGoLIqirF3p68JPFZaMjmSivBtUHMRf+pGT20niM6e5vI
6p8Uu1s+6kMrwoi61FZCLlCnqd5XtFBA+bRqYGv5U+1KdTOaTvSZrdrfZJlbPJTJ9MmJPGffW4qx
sfV1NS5la9xPZva+SMEezN2UbhVcb99FfR9Rje3cxs/Hqb9rwPiQEdbZgF5X3eSEUNhlEnr3950x
OC/NlGjXM3FyUGq2RKNfR2nVaPDyCLRJ7W5KU8WIeIwV/VbvsYFAYGyUTTjZXnUH9je7TpISnzw1
b3e1GbV+1C/flLGdbxPaCz8ahz6Mb5b2vBOCSGcy7WkrXWX0taXwXrSoUKgzyman5HN3VRXleK3n
HWEdYgiiyD/mimlRPh6z1iF66cvxyu3TwbtP65nOoNL0+eeGrX5XA7jLgkyplodaqW7duDVhkMf6
gRZ9EoGMaChZjrJmhTpm9TjVtikOqhpXuyTKkSXIdCJFT038tFSudGcVtZ/TzodUNftFQ3siJIQt
Nvhbfyr6zr5e8jJ71JGHLb3RvYnHVgGvW+thp7N0qUVmu8mOwqimognM24sPhpn0N/Gg2isM1Nzp
ojNDLx++G03HjYXC08Gg+rSF6tqT0LCCkskiE3OkF6y6lgH9bahWdjZshrTc1aVMt55Zfbfz9rmQ
sEa84ckpijtTTT7YSuoh9R1n/daubDv1ISX1wRBPYo+e/NcBV8BbZa7jG8CKfFiAo3s1LeSmNzqD
qHOK8ZpeOCmzRd7NXm88KRExcFyY5VXiVrpvTJFYJR7mLykerJtstqegyfsiaPpBdlSA6mei6Cdv
mO/y0bt3Ow6odmh/dG3TQqfpETa1xYbTYtyi3TrdLYppBjGv9UDV5rpzsOacTffBgAu81ZXxG3lS
9LmTIkEvsEphry4L17ZXBaD/MjxhvJ7DbIU8UISpfAVF7/dxpMf3BWr+1HNy96EoUteXfX7T5zHJ
pcUFXPsswnJvpp76QQxO/rVcarJB6nFOMKVpdKAb1exkak2cdshTzmAcrzBOXXauvRqByzSCJePU
T72oK5MuAORa4dT2QdOF8Q3cqthqq7olYb7hgBiX1g8KcPo9FGD1oRVrfK7wUe/NGA3EwKac72bz
1ejE0ad6mKzsOq2b4t0URd+1cSyu2ohLzK6nh5imxAcFle3dOC31Npad5TeOcA5ejvy821nJc4Ov
qec3hNXPuRILZGsjDOjVyjo4DbfL/2Huy5Ykx60sf2U+oKkhuOOVdKevsUdGRuYLLHIDN4AAuIDA
18/xltq6stSmGs3TmMnSJFVWeLg7Sdx7VjyXC/yRpgdcmOGuG1MIKaIte+hdCI03H4h64pvPP2Q0
PK5AGNcaYxVgs0ZM8g5fMdPlnDv5aL1b3uI+/DyNuKO2YuJVuw5jUfoNhXQLLACjASKNbTn+FLFg
PHK9pqhdxeiJTtYk1DttMESUigbDLh1U9q7aAuegis2FhZrdITZR3TdgI54Nn7YT/L4wZwfaV04U
TlVj3OH0plvwHb8jFioSbgXOlbXI77lm5MKbIqiRrA6wNZkrxKZE+5gLdvVNFh+aIYgRIRMNiJDq
qWiqBe1hNV2aQzApeRxXcWeLjpTQOlB+XpN8rIK1CUnZOcDq/ZL0+3xuemhrTc/goVqSrzPga4iw
imArZUd6+Naz/IeMzHYsJHX3I1PNwYOQP6N80Lx22H5xhBCHGgRSYE8joX5cdaDm4wCt/27DzQ5e
q4NXvWoHRr6ihqOfS14QbIOBKA6A4nkNyDF46ZsND66RYXuebabevOn0FwMZcngdCst+DrFeyEvD
5IYANJX7GsmuMUNmSf7VtCsgDSRhJlEtOQj7KdfykGZd8SkZp18mDn6Ncxa/WMqKXSEyQEE49kWZ
zkp80FjNALyHTh/6dKb3JskXTCCiePOZD7od/mlwRlrCgQCbxUTSjC9JgjTeHCtDrdfeP6cdLhVd
tB6/+Fp1y2wQk266ArMWMPJRoMwc5s+5nvGFo7Ur+5xglqwB8rBa8LzZ+23rfhbC5+gYjuLT4nCS
5hls4eHSKKz+mz5uKCj8JDc/A5b6qpGBWuZMAjkJ8d3kbX+VFJOY8B1G1fRAxJcctBrqBdtrkvoX
brK5hN53/ejm9L7rZ/M4DT0/YU55gtCwHjJ1b0zzE4UAexQePOuQ/gRl/9xuyXcEpR8CpJkc7egj
RPkUr/CBngDbPDLI7PabI6fNi6nMperLSQd4cjbZyfAMZw/kfXs8CPvKpJjpsUWjsOMQucF/2zrW
4LEJY/oup0g5rlmTTc9u0wQ+kXa06tQtqPF4GmEIzp+Cvv2eY4J9ioJ4fs2hM1rQD5RBgho5/hTw
SeODGGw15tGw81ssXhgW8dLTze+Wm6arR/LP3nrrH2jqXFhm1CBBw7csuxQ+CzKcepzvUh7YJxsu
3NV0CINdk5numS/4Kwx9coa4u9Cq4DjRrj0WymNbQFjlXAooyk4BH4JHdNRmRQXY098nA8QcYWI4
Vq5xrCBGHu8bxtcqhjD5MYlQlJurFj1jaIeHqh374mHBlLO122EYAN6V+RBM+2bRAojSYpo9XIZ4
CgvVHHvLJAI+O3TUSHzBaYvnD87eWF+6ObIVKfh2hyIScEztewZ0owNLswUn6QZMECI7GIQuVaAF
IBUCzUUelcPh2kUFOg1nuZPLuxS8wmGyvIjWh/t88eKYxczURTGWnKf5WYrZnps4ng/WDOtTo6Pr
kOjHTC9+P2Vcfw4DEz/r3ukS9W4TUv6i5i4DkLlPrJZV3g3iABERP6VRwA5jSD2kn+DC8raI7hqC
OjQtsuSQDlDiOwg6njqBy9tHUOMvk7CYLLa7NW2f8nQl12S2wckqP9wxqE5KQDG022e3hMQahLN4
9vP2A6nd5GhvXlUoM6OxdDFHLh34JHlNcdtZxO9NadU2W/sph5y3HDmnz2gm7T8v29BHe5isebKH
3W16NQXYCuxUNLn9AJFfeZvgj77lTy2L5FZtmVR7Z6jfNQRPhMATtEI0UNk0iXznEDLfkyDB1bby
YL2msi2Q3KECUB5FtxdiwLfFBrTzkNGf/eqxsA4xejuVfNSrybFGdvzRo8F7jyeceE5TP9eNCX2l
M5VXgNa2b2YlHi7jAJcd8Df9Q8ED9Tmd08EiXA3PoZIDYkjGdmwqi+COt00X5DB2Wf+yahfuLPih
evZmOG257++QSfqKi+EGRc8uPPsASZt7oxJRjVugEdPF2n0euhHnc4fvt9ETIuzxYLm9l6YM2LY9
APUuXgxXmAmjdireBS6My2SLGXiHUndLnIdVbJx7LXyqqnzZgm/MO1dBHtD+InNWvGeB6059OG2v
/zGmQvsZsRBlm5LmdndNSKlj8TGllgBVDD8IIpcu/7Hkne8AdKRIYaXrMdTg/h2n273qsnt0zrEK
gSMc00L7hLWzQ7MmcX+XeP1bAN3rKPCfP9NCv9FJ/3c00+HneCNopj//qP8fGaab4uF//xeJ808M
0yfZzj9//K9LK/mPUfyG4N3+xX8geH/Dx3/jR6EWwbYAh91/IXhB8be/e9OggYKMBFUDkDb8A8LL
wr9BkITwDAjroJpHQcV/Q3gU/whXEvQgEGfC4/PvIHg3ZPEP6glosKAShJ04B1IJiQlIrd8JXC/Y
mBStEFXdvYg7Vd5Xx8vTZfeL7o72L8hi1J/804vBcwAJK35zfBR4c396sX5uPIFEqYL70KEWJRtN
XtTWDdNaSoUslIPrB3oxOAjHXQ/85A3a97YuApWchpDl0NdYXvxi/Uh+bZMcz8B++MkNLq83kbev
SDVR+20aB/Pivd8OUJipxzCAwj6DUuVdWo2lmCqUAGJeYqxCyHz4tYUI7GuGmP22wqGYfY7nQbJd
kcgoxJ66IZwFKcoGlawtVOuHDCTRi+27hT70VI7dbvbdLEufbxtEgfGq1hPlIiO16LviPVqKQO7G
GSjDfhmcxwbIBP2pMBvaI0qMkBzHWJBAq+BCsh1MH3Y5jMGQu1SGTEjmk6tWuuZabClYEDA0zxFt
JsgsUdK1nRImcgSErpPoz2EeDPj4Fg7VoIi3gxS2oJ9YkkL6noH+OM40c3gJuokvDfhraN0gVSvR
uR2sR1nAkOyjwrEdxMVAyoRy650AyNVV1vMbBwlzTn4QccL2LILFqpKW59duBKBQ3WIAh2pjaxbV
6ZpMPajxxP2YfQggAnuESw9qHXPz2FhG5pPrQpCLicypAbvk0N5pafYQRUjp28OE099F6NDZShQG
bwR2bBqsZYaAyS+AZlt1Bolu0wpd0KSeJhd/I7PIsFFS67DMNh1+4RQk5x4B9lFUQ3JhEe3RN+oh
94lcXv24jdhJKEKs9zQXdDrNmIq/hWRxB2zAsi1T+C7iSuJUtxfTmeJLg6a+vurQDXwI4Sblx1ti
0CdPTKuRqTTOTyuITAgVEOXwSuccen9QM/K7VSk0jU2m30dnw7skHxBpB+bpssCRHZQLX/N8Z282
trIJM3+igwpeezqJZ7qtSHaE8iDfxaLRl2ThoPoQyR29qEGYmmnEvOxnh3qVcrK8fxuJ0Y9mhKq5
ZABvjgV2mbCceIfQY9hi2EcKKcX3UQdTUdFi8gfwj8gXArCNOKBuo5neA+jVTaUFYRXSnCS2764/
Ik4nftNkoeluKNj407B0SirV5ZD1NaMAdmds/sGbNPJVTNj41JpUHQyoB72HDjF/wFEVOUBRoe/K
taUEoqyQ53wvxWB5tcSs+ygCICyHBkhRbexm76CFix8RJCJtbRF20JWGtMCPICG25QAP3lz6kKv0
lI3pcBds2JFridv2W+ZIzwGQrn8ZJpv89tDKb2luoMQoHtDIv8Gmd3uC/kFkJUg/o+org7AKfs0w
PGaGH/9wavyD+v8j1f8/vgLWvxjbDsoM/6zGnbBHG0iYQa6a0nhE//F/szfn7+/hD6/wpwcvhSMh
FgqvILC84j3k8/T/8h6SEJoMSPEi1GT8/ikRzydcLikBJb0L0uSoO/MXr/AnMRiMgcjZRnQCUDAc
iBFI9t9fgquw0XGHDWaYx2S7axYVvvhJFJ9bngTkEhpkYeKdgeWI+kLeyaRl+0jlwx1JQRXvihgG
q1pvi/iM7SzJq4mHzr8bsobiqAH2kwNL23C7hkHYiR0ZevVXGsHftWB4B7h6YHyCMgvZJ/BR387H
P1xKGpEvGs0eBBoCcg3nHwXtz8kY7kf7V31Tv6vA/v5KEaKU0OKCrBD8l99fKYBDpQlRIVRGTr2y
wnQXTL5PskFkwr++dv/nF4phJUtS2H8xjfz2lvwgM9FKCGyTJduJ1lSxHd9aat//9cv88ycHrTgE
bejpwnf/TzfhhlaDAgF9kHdlww5ymLEaZPFlk9kxsP1fvNbtUv1vTvP22aFRjNziVmGRw/z1pxu+
zQF4h62My6XYTrKrdTeWGxT50XRp8vpfv68/RQH954vhTd16YiHaQyz27Y3/4ZJAuM+UFBu0spuI
qyF7C+MdzggaINyl+MhvSNu5ENcYCSx/8cJI3P/n94lUR8TJJKjlhIj0T1ejRfAOV9LEpYbOCGDE
2mWQ4tEhr8Zi4Q8SuRZxNboh/wEWbDjzWfrn2KIDcZ42nezQxNiORxz07UMHdV1U9ZmSTQXKD9wL
MpuCd2XFcFhTSFqqCEfiBaCs+gRJJ66WdOnmV+Za8oX5iX5lRQaOcSqEViUiLhhMj9ltZw7EwmEN
RAiH2yVcQf4Dg3587ZSfT2huw9+GDWr9hmwamdU5j+ynTBVbXhlNsj3Q6+I5BUcxPSPML5EV14nf
ziKEWuXClQ2/zUq1j0MPLBcwNdNLZSE0PIcqn5IyBmj/HC/8J84HDkdyKBcKTpAqIKJuBgGBCDry
YieES1yWQkXZGTEg+kV7a8YTSqBN7VQw/Wgdnx9TCf2GQOrEUeR82CezILpEN00zglFbI3NYlyy+
ixOLZHKN4QTV1BD2hGUBIUiym6ERC+ttJOpb1wagb25CRwyerhfbg/IahjAWaXEnjFs/IHkcL5rr
eNdoHT5ReAAfiYnG3QhtwRUAUAPcFONUxUHudjsoV8eHiAJerdd1DpcXvoFuLDutp6jM+mnc7iZI
TuyFZ9MKgxsCeLcMvdFzvxzgzFrSEjHTyOxAMLZ9UTLnTTW1Rf+Fenru8Lw7puPG6qYw8RMGQ/pi
JZ7hB8JZPYgmr8IlKHHZxflbkBF2hYtQz5VgC7+qtpf2jC8zqiedoy26YOt5QcMXgBEDTgQKsE6+
Ivo03ge6B4kl4TVJrgs4HESuRk2eXmdu4ScrsuBNRbBAlXRZoIXLOlBrI3zJzSOGh7zSU6cLuD8y
BYVOO5q7ZV4B/gRB15dzbNpTpFgzPt8wAwV6GwTMReCjfKBNoU+AL3B4SAkV9OtNpBofLH4cbMcN
ET1mlUGnBX2dk3bYLxH3FzPLbLdNkJUe02nEtVy20YgWSjeCIcKECBZyDvPhjLBnUFapXi1kX2ML
4e2DhZqh+76GcUb2bGNzcHQpHewLxCHdxzQGdLyACMpPg/Sy36EMDXn+TtD0Neulaa9zLKexpKjd
BW0NOPArsIdOIYx/mSjbrTjVDwl2MsjSEJobi5JA1HuSJsxQ+oP58rPsqUnqFrahXQyOv0a3EX1p
EmBTKWQAU4m0vfkjAixaJwHsj4Gz5nFDigjG50T9iohNjh2sqXWLqoZjZ8zyUegQfZ+8nXBzbQN6
gUkyUBiSWw3iHrDGepxcEXyaWAd5ibQizEtURjU/IGYrnlH+enOzWek/w8Jk0VSmBv9Bmy4aUQsW
yjq3a3qeICXjuHVJVoMmmd+zuCk+nNMEns1tiQ9ggOfHdenwewQpIK7IaHFuM0OCj3yCQPkA3CbY
Lxz26J1M2DbsVLTxYA9LE0yJsGIs66H3w3RNvPs8StV8CCPklcjOf+/ajBUHCzXluMcqrF2ViCa0
hy2I0LFuFGs/udZwlCBMkCKkgsECCcFa0u7DIRS/7KyLXa9iS5/hizLwt1EFXUS4yC16aPJ2InsS
q9bt+tTMMBImbRiVOuAurES6UX0MWpDrZQaS4QkbptV3hnTgwMWSAnXd6RA4Z4u+NZXswORD7bfg
EQ3ZdBNuVQuZ5yt+bwn5XWE/wm5b1ZcZ21IFvzQeHRIJl1k9r50LLnGXy+TYBBjGSoPmmoPUxB4i
ZtGcmOfd+APA7eDKvIvMWWgT2Gpxgd+DxWmTcg2n4LmBYpvXIZXtJ89QLYponnSPant1poo0kG4v
wBg17JJvBeIN/ZVMbQi+1G/LK1KD+wgFGVI+zkHXHBbk/3yzCynacqGqieqs96jthpq8iD8NBYh0
uXF1GQw3+RFJ+QU5gZiyZt+PztMMeiKn7At2v86fh7Bt4VSafZQ85tDcCgh/tNV10sLm+JSFmdiH
YgnPoIpH8hW6CiKRvZPq5NFifrxqAjwZG5hPjkTbiB0jy5sdXyN+TxKZPUu1oGTUZwpJ7gVi3FhX
ttBlyL12W8Y/MoPv9T5PFidLAAdbUXeLJ/y4We2it7kfFRatzG6X3Kz8OE6K8ju3QuJzW8PREBgF
44tQK4UOyM7tcOHpkqLEPBzp48BtRPfISxHq7DYx8CrJqevgtuWLgJrXTHoqWQBuoOIuG+puGmDH
A3jk+0uQeogbOuAXzyvF3XJce0QLHnE2mGMK4EXcG4o6vjbk6WfBIyRldAAdbM3IOh+9JeIzmAn/
7vEAyGsOOWU9wYkB0WbQrSc9ZIhgRnjt1JR91JADD83yOPt2za+gCzZSJavjpO6nzWiofWj8nMxe
4pPd7EGBj/7gc2ugN3asfYmRYYeVgEGe0UVs75cCygGHqeKQi861JTReGEdKk4IySJsUT7Dck/HQ
eA8v8ODz+GTClZBrTzM7TyUZmXxOxiRX+35ZwxeBphZ5mCi+93IKDc3v4X3nz6B38ewBhp988k3z
jMc06XZNuC76qNG82r33Paf2XqAWrMonqe+1CpLi2vIpBExkBrNcRsTNA/bIOoAEs4zxW/vQOBym
cDAClumCirluO8PaN1QjsjirrUcrzddgGwbcd2thgelMth/2yNCH7ob0CMsH3yjnb0GgyV5Yj/oK
HitImEFL9Fc0foHXbIs4QM6Z6YjF5MkpxHUB1Q6QDUknsAoM7DNIkIEktnuzMwoDd5sZaHGP7CQk
sJmtAP+PgLgI8m8m+aljIX4EUgnSd09R4FEWfB4PK9JmejxrTU+OfJJteuJ+6eUZwdHdrtB2Bjsk
pp4/E+YROQ6Er9cQzwqDTBTJa6gdEQSeK+DrQNTXF9QTVQT1OOeCa7OTwGZ2lsdHHabNfZP4/sDQ
ygJ/DyQGjGS85rj7RakX6O4Q3bMdkXYf74cihSdk5Flx7ckQTr90sOYQDEJTYzUUe9MQBBJnLZJo
wVROYn1akbLe79kKAd5xSfP5vqEy/ILcEdXjQYIMhsCv7iKglUrKYga9Aqos3FxtM6Q9vVvgJ02p
waVOkPQ7co3myWDqbZP1Grp5jO5on0SghhY6fIO5BoH8SN7iJ9lnfVeOsNZcttVmj7CTicfN5WPx
YfuV8zcaSoRzTZ52ONKy/AvjYLqaWPn9MFqLYSIIv6A5oSgqINHT0xbDsFgKMWWXSJACoEPRjXtK
rQggRW+KqC5YEFeNa/yGsFqMi/U4os/mnPiAfRNRj2FQRDL4gjVqgZq/VS54QWtQkQNzasWIWLzG
fcwd692PKJdMf0P/NWnrJRcBQpNRjide0r7BI2SGUxOCQNpg1gKMCzVzAQMrsD66j+LRLSUigaBU
iqb4dXECe4JQoTs7gISngLTjLY0H/p0rToy1GhrKuzJH5swvmfSYoIFsllvXn1zfX5YFNKWTcbIH
ydwgEQQ+sRMonL7Ox4YfO9qxh60Nh1c11TNG+QnIUNnSFTdAuMWzePDpDKSa9BTh/pgjYeWPPWdY
N3qfP9mo03Fp/VTcI7VM7rFlpPdL6LBDJWL5NbTp8Am3HLwEqi8uCPeL6qCYgl+E486q8Gh2JxtS
Zs8pa3R48ZuKMTU6yb9DG7UctPcq+AShYgy79FiwqBo7gtYdzKhhTXzrNlCCXbq+KeS9YAujYO37
bR72Jg2mrsSahbyDue+v03ATwIETkKSa9RgdmNmYP7XeO6RLBQ2yUcgkwoOA4Gat7LDa7hRkFgJb
02kur8WQjTBf4aJ9bw2CJqtlgE9qP/tllNd+8faCQsXYnfBYbE5YqiD0ghQ2bPeks+47TgMo03sv
4rbcmjBCVMlt72ongVeVc1Nnw5ofOz6DBA9VNh1Vxxv7XGxJDnAMUrtH1w36m86n9Q55eOmB5T2F
sIsi0C/SPRuvS9Da93CdV4jV5WaXCEwwCishY5y3HNw55BHXESh6fp6Z6sTrLAvAkyDhl3yvY9W/
x1iK+wqzyPq8rUP8FGxs+lpMkLPsmy3z0LGE82VNh+QDXazcVDxBQ9CdB6kKtUk7G3Q7MRj8cUwm
LWyJS+Auwcqd3WtI9+77fJbHKVmNve0mULtArJqWrVrNdwUfzAP6rOV0AurYf0t4omcUK+7mVFJV
e0dYf4csbv8lJZjPd9FswInHbYCV0E3d524mEXh5HLtDtQKjH0q9emhiZpw/MLlMEUXmOvISMoh5
cQRMubpC5W+zU0dvHPOUYmZAXsTODT3+J6UrSmXWuXZbNzwrsvF9GOocsrQiliUS6osDXRv+tQO6
9qqcWnFzMQhn9Dy0T6OZwjdDsLJKH/YPKbCo/bBlU1gCNGBfIqNyAHREXwrERNw3fsTLboprBeLV
rp9pptpfwzhYzOQb3Q4UfRr32eqwl8+ZgQeJ4EzcyaydH9yYRJC7ZGT6NCapOzdTA2sTHMO+xi2X
8mpIkqwSNvueTYhj6oGtd9BMhvIJI+n4ZVkJ/FQt3nwp/IQBKIkZRwOm48qV64yAxRKkUHSC1z49
ZOs2Xfu2H664osnOjklX41fXT3E0klebDC9MYkxIgW6UHTTLkHYnqMfbbaH2v/CgIeeOWprULGvs
yWF+l2Xvpfw8mQVaJPy05L5v4h6xnwbCCWyy8fcizPu9NXo8WZ9DaoTuCAvRk8EuwvKEfim0CI7j
poBRBRvc2ojLhTmnHGLmtz0ClhWE3zOCXDSeB29B0NMaRbH8PWvmZDxFU6ABmutMntsIhn06MEPL
lWf9U9AW25fAcPGcacKrNODbZQBZc7WGjbjoSE7uUVMsjquL+2fD5nwfglCqZD6MD/PU0mOG0tu2
LLC8lxP2PcRazJn9uiyp2EFKM2XHDhw+YB2i06VumrDP9yoM6CHGgRKUqJ7BtdRqyT7pbCsOnkTB
LjOMgP0D053pCErXdvJHDpLgZDa6sHKEmwsurnU6C5dsr1DIdE8N6oFvpq6NZfu2FcrAlRR4GNGT
+GUZbHbw67RJaB1WAU9o6/rjGDEgFrBdVZotU4YGNWJrmBZw8CDBkbUl/u+134kGqvnEhC6vrKMd
1vTpP4UsA9megqiAOJJpc03g19sVCvQha1x7SC2eaylxKi5BOeBfmqgQb4Prov4AWVHvSpIOvI5h
TtpZfBAFuP1ovUpCkRizIqL+J5/6EdpBJb8ijrCa26J7hjw9Xu+UX9LdbXj+VLg+fxFQHS0YW/Ol
/+4Lqj47EyRrHfgiHB7xceD22dTqcmjNRlXNSzHgTy+CB+KzDKTfDRvEHLAV4SGJRrSatd0cuqtE
uMPH2CYED2PgojsTY7GoW5jEEGtpBvgTXB/SHSU6R+eeQRCAblYcR7Nev68sg/A5yR5hDeS6mhQ2
qZIEdr0uMMm/5EEYVSvuqcdJpsXPzAGZciKyKLKLGv9OJUve2eTsM0Aw7JIU4tLLrXySAK6clqKU
uscK3SwRyDgPwmZvW9++MOo7uCfafE+JZG2twEt3JbRlWEIN+KS4LPJGp1XQkvyariBRqyI2/ClD
Z21SKjDxmH5x5ZVYxLb1hXlTqrfgCiKvE4eQqBCOKwQ31H2PRW26hoNq91QEP2a3MF8iIyr8yZZb
3WfABKnkLaQqZTC5WZPDuTeTImzQ9mGmjzwRySHMx2SHaPjWHd1M8NJ2ih3ubJSMQTKmyMMGWzJ0
yuGyh0jS7kLRWsxDZGYIn2upLrVGalYVysmnd6qdXke1fOQFnCG+iNxzstL26l3i8ZQloNbO8M4/
9bj8jo7Nw1yZBPP4ITcQx/tW5vk5nMWGp+2oxztg8g7j4YilaYt4g34G7LHYn3T2ht3Qnm0h7T6C
xH09ctiCf6A+tphLdNiJ3apwaZQEgrRdAXRq5xmBALSB3+Jtxhz8DWEo+B5MhtVx389xM+yaYqQY
t0PsZHcSFkd6NAZSF6gltwWK90jqu8YWePpiZIMVpvNOfoKTsSG7FlD/w9asdCzNgiK2Axx1I+Sv
VK/5fRwPY12scz5VsEv3MJ6CpP0WLbZtD9CqLacIwdz0wDDrf/RLlx0atfYfAfJjkFRsI3JmvtvC
GsuDs4dW0wfclk99A+SggRyqTFvkVp6oWZK0plM7yFJiTqbwukfxnernCOZNpuiuU9xAW4tOHjNN
IMEHKthng5WHVtFSWOSJ4Ct7ywDCwufpuyl+jkeQxWxFq3Im8PvXoQ0EQ3xVgbEpXqPJ7dqG2amc
hwTAYGwzc8e4K34A0Pw5RuKJNT1cLtNWRA8ubUcCT7tlw57DVfKCGL7l0Jqo/QWvsVOYExgGzyIQ
CdrX0CMtSueouLquh42QBQ2H2XdKJXgKlBl9cFWIsMLas70lDHqLkhV9dyExqsjLZRlIfIq8CuG7
8sGyVoWdjNjDfrD05ZIsc78fuDBdjUIr1++RWwN+EiLVlb3CqIRIj7zlfq1BMDNXghBkMBJQqP2m
VvXToZdDfA3gfo5LKrijx0YA379vEGniSm7SDem3hWu/E4Dja9UHor12iUQxO0uQZnyMHTK5DtCp
ZB+QOBCET2NyypASMiwHaMh9/8SJLl5VJsK1WnBlX5d8we+RKx72J2r7IIAcFCALL0Wjsu4RPjzk
sgGzXwD94yODWnHS9gPOShtVOtb6YwVM53/MWLSg5Mbce5J4Bm5HCcEARNEqip4IUnt7JENK8hrc
pt0jR5rQdKQj9MHzjOBZtMOKB8Oy6WUhfQrcXIfkp2/jpt4kfFslTSXE09MWq6UKs6a7Dvjc6y02
GRBoFERiNmnvknVmHpUT3DxNPFqgiE1RaV1A6vcws7B9xFhn71FdszYVzGAKgEKY429lG/sh3RKa
KuiQXIZim5RPpZEdRPnhKGxyiVN5U5tO7A2q8hBt4tIUV8hmRodNGCj88wJl7ly1uIjfhJcYGblH
FdwuI1y8mcX1bt/rZYCQeA2Q1bJw4KflEvDuDVGVE3YNoPmyHAaG4J1kusKbiwdz3iP9Qw4FGKBx
+8CLQQAO0Y9+CRAm92kQKgWzhhPrZyK67nEQHZKJ8KyY0XRbFHBIZTP24GJqxAVd5eoFuWzIFBzG
Po6ubbrQX8OMzbUM2QI1YgN9pT3EIcLUaprzBA5irwqkHM0IjNpkD+3LuOXNSSLKNcBHs46Hnvf6
i0hdiujPACYXOtuXMIY7RnfDOpTsJ1UqeBIwBNcd/dHmpaOpITsQnUAOYOjmsCPIcAxAx/wf0s5r
SW5ryaI/NIiAN69A2a72luwXBC289/j6WWiFLqtRNYXgHQVFSkFKiePy5MnMvbck/qqkziqctg/B
xqepGyoH+Gj9N7qQ83IdNDFPM7FkP1NTtl7ICt61fvzsSlqUQWXvAxXooKVhFTM6SCAT5KGRh4fE
H+pdlekGbSpgwQ5DSiLkWnRVy9uo1lCUV3nd1fm+CVMktVWW+lati7Rdp01Lz7/lRq1sl/IoeAeR
JqVsnaRjfa3Ck59uWPGA/BlPivhOTOlLyVMKQ2j8hD4kjZ3vkaAfqFrRUVLmO5Ga4WMxXbpebbLz
dCuPSsfkdL9T6JNCWinlMrDZqeo6KOmT54U/ys9VEqZ3EIoRCUbkHZkqXm+bntxotA2NmHshLUye
Z11Ao/CVJLXGFymSgwOQk2q4K7O6kWytVwpUNX3pyrPCLlglXVbIMOQGxfdIKtJgU5Zj3L3lOTUL
u7A6P9iWucJlWwZGtm4Ft6NUR9bmIe/a8eBbiKg/pJTnGJlZe/G9VGvmQxDIdXoVh0OGQGtqCC9j
lYt3oueNhS0mpI20qEjgahBHGB9GVFsIdCy9v0ny0XhT6Oj2Vp5QQzGtpLF+zV5yN8RR4sYa6ia9
6mtJ/U7EyQwhwZqXO2pdL1lF3zMLoNSGDWsnfPtyYiJFFHpeKD8XhGKSIyuSlJFYHBvsNULvUDjy
dKoEujnYuingrmO9FV4zlw7+0OBKnTCsw3cWTroJjCqM3iOGPSEgZeGJomhMcaWN/JHEnaE8dbUp
TElHt1pFEl3BjhaWXTjVntp9nVhetBu9PC+3XqWNz6EGamUVd33/Ug9KgIazp1wPpKsfqKKH7ymc
UjuYQpJybyR1juJcmdIF1mvymt5BcpSJOxjlWo2r8CmVhsK0uxy+lhWJCespEQkHbiAn6OLHOnMN
z0lMmsVh5jUBuNHCkIMALSuLRGLqxSLRiKH/Fmh6ifd1l9cUaxL8o6NYcbX34cfMvucUcYYXQU8l
/7Fyk6hjy3pK7AyDSkpfM8vupW3DJFi5fZC+VF1vESNXJll0qusCkjEBafPN2FqC/1C7dU7pK4iq
rwrqlXt4Ff0dGjkKXc5hPL4GlaLS99hHT76Wk1dS3c4VWDsdBBd5DrGwwwLOnIm2Jhev0QCQgttI
E3zx0fcHdnjI3gL7xJW9T5JBCq5Cqsy8SX1m3x5MuflGu2h9K0UdmB6lsvSHQMYPO11RJ/cAsaon
hWc/8rMCgh9Xbq0DTPKkHo4dWU43cZR5X3UCocpue5dcYyhC0lNZ1fCtoO3bcBqvClrHK7lcQMwE
dX8QYNRuHEn1eugq+ya4V5ATAfKruUX2hvpRdxsHOiqdKQLwb6lIB4ItSlX9XGt6+TzohkIZWM8F
kv1BdmWORemvRkuQE2g9mkiDmoc3hJMUEWACAuHkmoRe/MC3C9IKFZpa/RENTXloU628l3QCE1kt
xte8GPybDCGelULJfQUusr3SSZsAI9eoHOi2VgqDtx3Q/6ARW4nNMgV/HBr9YxjWVD4NsYRgIW3k
n6qYo1zgB0q7QcDelL8GxIDkPgf6ImxKj8au4rzsSy1srqm5Ge9S3piHiQqetHoJHstKCzfadqUY
JDwEA2Ujq6H40GYyus4B5CYcwkF9casYD9vCJbQ16gKAL/ppSGd6SSXt5EblkRWkVl2s6Z211hrF
id9cWRKNq3lprlwtjL9V0GPd0Fro32d9RFch2yoFFEj+L1ulAp2QdkrDbPNYyIV8XwVNsAmStr9F
V1b+An2rdK33krYucv5XBdV7F4arCqHgoKCEGMtdvhmqbGCXqGkCq4gIGllphdC8ovTTv5EpgtkL
DBGCqTCgHErF924MLTdexUYPKTPIzW3eNdYuAJswrGJq0LxXJI8EPoWxlJiUwv9PzpK7bvPKug/h
aaKG6vJBnq5s4DsR75SgoYUSiVRzleBO3hqR4F5ka67paTR7u3Z9OfntesR+10FHr+OVZ8qVv3Jj
/PGOIJ0OWL8LxX3cQUwfSlX3DrG0B7pR7yqies8qlXs/cPNqRx9fehXWqr7rLeLcCeecsaNFIXkc
6G+gnBkW4S9RdsevcqVRGRGptJU70pXDSzGKtXjjUwFkLtQkd/ed0tBx21mB8kvhGG5dEUzvSqlh
MIAkN4ofPc8ky0Iji/QIijwkkiLrZleR3KYbX6DsaSV1LDteoJgvCXB4ba23jVGsqzCgya1N0HFL
QkDqe9dCimiVNEYubIgoclDY1Ah3KXoD8fMQQHEDNWl3LRPXWfYAgbm3ybjSDvT9NdI2HpP0XjMJ
coYPYm0jhYqA543oErdMC7dxoTdN78hzmt57OxYyB6XUpuIWVQTkGlvvpoEkMl0h6Vy3r3pGmAVW
sOpttxC0ft/IUCviT0mkccSRYRjBo6wM3CQYuUqHHIeS7hjX7Vof8i3+AuR1b0TBFQQu0aMPTfM1
qRWQlZoxvlBth28iECU3JH+oeDvqn95zLgScq64Jbz0JFjWHRj2PjhLi9HBjpAJPWB71nIuRCWsc
gegZNkuh6KEs8ssfZRt1YNWzun3XQg2n5RZ+cl9ltdWvIupbwJ3DNFubVCXSR7iAKF4OaXJwcWO3
PGH0u6buywdYGADlyGJKxaJNqo3lCrxXzDpq0ZjIrSmmj9VNmFWqsfZlLdk1Jn4YshlRfKRwRuIX
hgkddJOmuvuBy6a9qnW9uevA3LBKAKy8TamZSWT3ZBYSG+BYJNN50WT3SqjKN30q+MqB3rqs339o
CTpmKWb3Qp1GFHdajgqV/oC3RlHegenWOBtdug2Jbw6S64/f3DLqnkooMqjAj1p3XVrNWK3zxHPB
TRsEWJvcoskTuEzc7slcy686kfcbLecDGXoN4sJELaRvTeYCg+TYudl9n/fRWtVgciREG9SrLgpK
6w3utRKK+rGPANANjYIqZVIkDtwGeWEbTUjVS4yju7BlgjaECZJJbimtdGqmpp4+UIXwhyc6CeLy
C2FPWdFqVvg7rfSj35UomsI2sZTWv+cpb7bbhnhmpVSxnjhii0KHXaqZmaynMi5oX93sydLThvOI
G4joXBIz7o8hBxo21vKLITU91cIuWzPj4lda+3K8oMb9J694yRDwc3N3PGJHjXQENdMYt5y0oUt9
qKKmC+OFuVb6WtBJrRMARCT6rsNAVq9BCxQI9tEY96LknvqqKqKxigzZ/2nKfMoOuqG8ogABIIvX
okRmii/ufdgFqv4NKoRA3wSWXoprPK5FIxaXofdmmaX50xtGOdqnICW1G7oTy3RNAN9HjpZn0s1g
lYQ2ktkNX2oIv74Hfap8K8y2EmgGS813n84mVKOKHKiYqnvmT5/yhYWLp/5CCrUzCkegpxrXJZSU
ifwwuQvrASiERF8G+ERjyMcd6AnrgRQmbSCyZwZPbVKK+W3kih3gryHUCFggEGvvEtUfr3yp7X+I
3Ku/lKzwB6eNwDeTDpanfR6a/Rc5l9SnoRDguspK0OS7KTwzqBaSWtqQz9YhUZFR77umFw1EvZuY
krgKZKsGzRa5h7D3o3KfVS1kJg2OerDDlmIyQAt58tQe7DJ2Unugt3O18CIHmQ8tWo+jS+478oTq
VWl69bufEuA7SgzDgYN+d1ZfBW4NQp3aef9QR0KTbf+n7se0SQG+keOI0GBESq39bTaVUkMZFQaP
UZOaW0lvwuuh97pvcoi0RqmI4tfL3aGnXb0Gmkj0fUAAb9BDPGsNzTqpnUhcFFsGyxrINwkH1zLG
/WUrZxptqUWKJoVQoNiqOmvoRvHbFYY6pBoPxYAoPAaWb1vZLbXcXP0HwQb87Dyb3pleV0tF0owe
e02DpnI2IPqzcmgZJpYvnxeb6D5HmftweTRn5swyIFRCfYnxoPL0uZNXU3KhbyJMKPlDbjynQEGt
hWbr0y5oU4SuXpnEa8B/fYC5jpuFYa9ryVarFKW7VSEodhBtRdpkR19ZaA82T3qDTVFTJW7zSfBI
m0Brx23JaQFTP/BleklytCZJ63WByBMBZpUfiXkVAEG8PHkzssOpD5opk2WIqUy6yE/osTNQyCV9
tipEepC4kjwUpau03AbWTRjceN66pdyrLzRfn67Y1PZMD5usgf0X573rMuzivUVvHKQBj3LW7Nq0
3ijN+vLIPtrFP7eTT7xYps5yodZBTe7zVPaGkNFIQgydrzoHQqptu+pXgi3Ykh2sM4cgc2U55B2d
YtU69RrmgZXkMOk2qRJHWFF+WBsrbdU4l7/r9ETwWRJpALq/DRStZiucm3ETlDqfJVl3ffNamwsy
L4p8soUwwMzKMsxgMFjPjhykXWSpkWC1i/U0bvSqVrIjO+SC7NH+M27waw4VUof+mNU/o6bX0vFW
wFpXppMvnKAPjchPqzE124OHMXQR+uIPXOXxxpa6PHbNREKHfNjDzCV5KyqeYeXoT9VGunV3QnLQ
7YYVePHtp59Lky6fnOCZ+encHZ3gVoTbzw0xL/g2GDf5wYQOeP9+lzlQSZBRTe1g727y3Q9aWWyY
He3bwf7d2VDpLCz/TAmLA8e5xlEBSKGBXcfTf/6SirS70ZeQ4qoVileS6LSIEWm6Uw5w0soqbeK5
YCvtN7l6rcinkJLeB6GxoIt34mYAp4Dk4Y6RJw2lueSBlCWgAayRnKei3WUoozZi/TiEeuV0gnQv
F+GKCtSCFscHpOLzFsCoKYJKFFHioxrweeR6bNGy60vUVkI4Moq3vCOIrNTuoRKy6yGFTLXTb1Mq
i1S3oC0C/HXfm4pTKZBTFOOu8ryb3OsfLx/Hc+vBV0FxDfBkArjMUCdlNVDsBP1lu/X3LFcPIqG7
FqqF3WY3pt7AA2TaKL6/WHJ8J8CrkybKd1mVFrAvZxcEkVUYcbmWZXMG4zKg8xy8nlbrIqFTV4MM
yortrgDkD+VkROaOprEfl0d+EgVMe+DI5OxIyOVA30eKyZKNr5Eog/Wpo0bblB2McAsu/8TrzYzN
1r7X4NqLO4y1NFUR51H/NniFXh7Ryb2CEU6WoaFLosgs5ucNRh/tEDYppDrioK2pNW3ziN5snhCX
zZz6EtDf0PJr+G9kak/0KwyhroVacXnsmfdDKv6GmZ6UWlK9wBaVvV42djJxiHWbikUqBakemLcm
b3/kuGStbCstjCBCzL4q6iHUFwZz7v8/6VZO6LjJI8y2f27RWupl9KwNY/a9JqUxdsbCEE7miyEc
m5g+4WgIQii09LNgQqSliqeoHXaGYzSrmkaJy5N1ugEsNH7QoWNVVHTUZhsgTxToYzTDtYVA3Eo8
SDylfeXILwS1p4cVM+htiPJEVi3N6f8zSMXberRcGBtf63CT0I8Cr1QBAqD5YuTawo1xek4J1iWA
ahMsDoTcbFAddEu1VXikrLFqq0Gzb912HfXJA1qK6zb9O2Go6YLCHhJGMn6aX+euKAhM0umS7MLw
8R16v9u4rx+hfrHV1FsQNDvdGDLs/MRmHxoKqPnNNsZUCUarBI63ynjgT8KM1cLOW4SKufJhVLq8
OSYX8+n6ISKSkdMgiIfbARjoZ2ti2ZcN3a74O8iZ1CdJ+92BtUpFKuzGOmm/wDS6vmzxZDtOFlWD
LWIR8WhzfwT1ThJ5IhahGnO0ACoC7Zc7RH+76WGS4F3CfsfvgQedjYtU7iBbaK/ZZX/b51+10iXv
tRAvnFkpbJiTfjovBXEub0OxODeB4/PwEa7RWrPV8sqAC65Z8BQfmiqzNWIgVGEJ1+Fg12Yv07ZW
BlOKZd5ylSBdg/evV4VR9Pu4V8LD0Gi/XQVyncIjn5u3KfLOQBpLKqRrOXT7hd15cu4gEpN06hGT
1yVYn7mtripiqzckDWYjtaM5h54WM1GVZwX21f1YQwLkqU26EL1zvk63KQjGCcpNdzr7dOaQC7oh
W6UAErparQ6r1c3qcMM/baYfm4292e9tm19uNpsN/2Tv7W1t77db+3HLT//+pQM/+W4/2lt+e8+v
j/w5/ux6+n1+cqYfDn+tpp8cx145Dw+rHT8OO2ytpp/42+HH9EemPzr9y+rn4fXh9fDzkK9y/u1w
4MfPw/Sf8J2HhdN6uuMUFTJsU0PAhZzIHP2vNqSOKavS4VNbdlT+kMVx40bXrv58+YyerrKiwvGv
aKCPaVueA7a9QSvGsqZrOGPXtXkLFlE7JDR35Ug2W78vGzs3KA4pAvMIsGN3traJ0naBZJF5jOL8
HqD4Hnw1TcbddSsLu8umTreRAnu1LsPCr+tEENO4jy7dyFPCdvSQGE3iaJW5r1UBZ2BFVU6u1mn9
gw6Ey/ZOfZ2iEefA06BTs+bgfLbnS5GSKyF8nbD+lgfRTeIVLQrZVS9AGHvZ1KkjxxSacKJFvKIR
wn42FUAQpmpVBCyxNaO9RLHBDlp44PpBh42Y6qd+5RlDe6AN59WgC2fB335M3WcnRS/fFGbg1FEx
s2bXFtyNqdijsWIjEmC///OqVu5omrKHNZ+ybTfgUFeJ86vbgC9Q1u4TqLZtd+jsxn7NV6L9+6fp
QFm4Gq6EhVMz+aT5pyk8tEl5TGdmrmU80qEZGhXUk40C95sMK4CyFGOdmlDguf+ghED/7+TA9O0Q
0RDWGLxRYYYWgAUXC+pDpzkpnmPHJmZ7KZfMxoCFmL0bSBMFpTCstCFr9iUNtk4x0OeiSOnPCAUL
p0vjO6URi4WY68xBnRwPr1WomXgfz74giV3XV1u+QKIkB5WmdJ1N6hDp8CWGSf3ydj5ni44taKDI
x/IUnyUEQGQMlE14GsW1v5KEK9G6SRKirer/aWf2kkCaCUy4hB06DFaddOPSQQSZGpoRC8HCuR1i
SRPNPa/LKc/8+XzCMBx5jUTXS5FJD0Xu/QiNpX1+xtsAbCbckUihTFv9s4nOj+gpjkkllDT+2pXS
Oprcw8mpFQuHXZpm//OJYmGOLM12Qg+FgOnDXmk36qSocj+y8fxftQDNqoayVUlOuPmGKm0B6ejl
fSGdceGYRnYWTQgAetpskDDHDjUtjLgV6TnwoHq+UsVdUd138lakkUENrrP2Suy3OZjg8tEvUVE/
NNZGi+wx+7bwLecn/M+3zKZBDesA6iumgW8Zsq1X32biuwsnjKJdA/jWUcTrn2L3AKkkDSlrPdoM
w0JodGZbERnqMh29pDeVeUQgtbqS6SXTkZfQzypNzn1Nv9rlgZ45jDqyDyjKTRuYnvTPG6uhIR/u
CeplYA1/y5m2ASvxC5DyutD9vzc1UckpuBmZt8/EXHd8QyPcU6h5pOg2Bfm3Nhge8ko70Fv7w43y
Jad9uny8EKCco9jDrYBmxGdbQicXBRxK7GJF2BaFOZGywupgff3b2cMMD2J06vBj0lwycWhpyhw0
zBh1e+1PCp8q6I9sWJN7WMgmnruFp5c+5QtagniyTtvlKMCxVHgk89YnOUc6wXzIqbDuPVkRure4
zotwo4TUq9dUIs03Van7kOaKkdsKbvhucKh4BHtA8fprDAmGcYOqYvcLpjtrvAbmBfbIoBECfZdE
47FTjxRvN3QuxL9RcoEBREe64FUGlH4vlrF1xZbpa94jXfuco7/ZbHsFvnGIMtJ4C3lqTxOgH5Qv
hj56z1VQh18pHNf7MO2bX64R1nvwYX34185+Knv8CQRm57Ue264DSGiC/4VUOol6zwkzsduN0Ees
q0zsny+v/Edh6rOfpMotSwRm5KkMqmSflwPRiTFq4He2aZu0dSW/yiNIoaHUFeAFAYdxoK/qGZKN
RzXskagDm5SlhwxovgHqBcmsh8vfcxrW6xQcIRJAJo+siTbb8FY5hnFgCK4tpeqjith8WpXwEVS7
ELkUc5QWot9T38S4AflQ1OLdxpb8PHovynVBbkSBpoTAvQ4r43c3wuF7eUwnh5i6zvRQQQ0G3kh9
Pqair9MmVODE40m0kpqrEWUXwxz+dufMrMzc0gBF1tiGWGkHsEbUI+D6rQeqZoa44ADna4Q3ohBA
oAewDFF3Y+Zraa2X2z5PqQE17iZrvhYabcZisE/R+0NXdmGJ5rfp3Npsg5JECfWmwFpbAF9+CQHh
dP7DWEIEP+HqzGB7ebWWRje9Yo78U5owiwGQUkC4/SYxlPtcr2zVjNd4gNs+k+OF2ZzfXLPxmbNX
kVnLsWFMXLatVDtu/1yCqDd+9sLj5WGdBERzO7OTVSPaHuYpdmpLfq+i0LfLMBUOkkePWoIsBvyY
+jo1+8wR8yRZQ8H5W6AP6C936fwrZrsUrqNBAoNeOaWwoWM0N2SHHny7N5ZK/2eXkWh2qserhvJR
PjpaRlSgEhkNpIkimG6MDb3lEjTlevnmu7vLM3t2gx5ZmnzMkaVOMCxE4LBkQTQiMo+bFHWTtLSb
COqrbqlYcna/UFWQqZfwbp93Gqi0YsNuPa1jgaVAoi3e46qTb/S4W8ikLZmaXUZhGeVirmAqN6Qn
U+6+Qq8Ajykk7+gzXJ7EuY/82BdHo5r5lAo+y5RO/8pRPeuB6Auxxua7alYLIzp/Co7szLxJqHop
yjB55aTeWhkBv6aOTBl1orAv4ufadJL6fjQdrf5v9v2R3ZlXiQy/bzI0R8E1AcmGQAx2zMaOuozG
eW3JpZxc6v/MJskciUIxznpmrUiyHN1NrKFP8AuyfjTGvDuz9wAPBF9cWN7pU2p+h7BPwsl77QMy
8SFrDwt3lejxm4oa4+XVnewdBxmz79FnPq4V0Ajomo9ZR4cbPJSptnbs62st2wB0iK11Dk/WZZvn
Nq8u0kcB2ZtOA9lsRwlZrCmQVLLSYgYfRWqs1WxYjXm54kpZeDmfZD6mAR4bm22ruBUys+2Liub5
gzJlsOD3uO4IRI0XGuBj680P/rozY25ztsgTGToQYGyqdP4Ed0nNROarOnyKFBsWMjW78UTaAtcV
mkb1Db1IEtT99SOyU6V+CEAwXJ7vcyf4aArmzWmCMCi+EvM5lea9d1H1UwejnffuQpJp8qbzrQRF
G6UgXhBTKu+zt5VyL1OQlqmc0CBg19Ovkjn+ZQz6z8T+MTFze8BREMaUp4kNoZxRD6BP1qNwL0Wv
rvjt8qSdu6WORzPbpLpVm0YtcTDKatKnoaOi2ORATgTEgbKFmTu/QH+GNdujdeWT3DUZFo7IEXtw
UTI9oQuP/fNGzCmFTR6J3Pzn5Yl6y6QrnVMXVapNkOHQyXzIlXRhic7dufSI/cfMbCxlEGduMVZw
cKc3ffmsC9WXKr3N4nqji73tq5a6sLvPXhzHFmenbVTUVAxrLFLegC1mZ/1icMot+N8riPXGAaXV
dPNfbA5Z01Xy5bwJ54kT+OICJFaZS4A812SVSDh067i+taTnWll4o0hnz9WRsen3j6KYHP1ETwsY
XwABXE8dxZ94jUA1uPmm9SRbateq9JpZD6DJxOYVdFQsLYz3/BwffcPsbCOMhZZ4yYDpsrLc9159
9CMuZDC83GD52u1K21TvKuPr5XletDs78Llh+AZAa04hcndxTM86fCz21HtfREixJ3ZOYa5VgTaZ
Cxfj2eNyNOLZcaHBWQjTAct5Q/99ezXq/bZdetGcX1pgAhqBE2/QWeQPgRxoWK+pHHkUV+ht8Wqq
my8LcziVwE78MjWdf43MAvvOKmvD6tGCoz3SzQlx3ixrWwrI7922qAAXCDduq/rWzH7U1sIknnUG
R6anTzvautCZqkJrYVqBkqHRROR9nkFlQKeGIqG1ywXUiy+P9lw8o1OlkSXVEGkpmjkDDUiu6I1Y
FPLnob2h0mkA2AGLiFIVaik7M1tfNng+wPhjcX67tqYcVwB9eCUaW+TL9ex+iEZgmODN/NpWeG1U
uS2iXXnZ7tn9iaCGpVBOJ+k3Gyh0/lGq9VrpZMJ11T9E7g1cdZdNnN2df0wYs9jQa9Iig+SmdIp0
sH1kxbt4qRiwMIp5pQaS/o4sIya0ENJNkN3egOrjr8vjOL9EU3M000UFSp1tQ9GT4kAwsRJH/lf+
eSuV5q6EABHmuZtUg+pWf0jp6ybwzRa899kTcGR65rzHMklgfSRsj6XXHC01C+3Tjoajxv2qdO8V
TZiXx3p2/x/Zmyb86MQVvqSF8MUyoda4VcYeFBjCxIjyJlZ7Bz/XR5M9dZ7VZbNLw5z56aRve0Wc
zMqW8AqpXhujiULrySZT3qUW3V45X3ovnt06Kpyc1PnQYLFmi9rA2GvVkzx9IA8bWe5fpDG/CaR8
a5rjbSi9BNKwg8baB6cT0B9Zk9qzhDeRvj+zQuBK7xbuyLOnBcSUSC8ypXRrdiDVPqDoCEraGQv0
wuTmsfeVhQN5Nib9jwmqm58Xt815kI4wUDuUoDvtlsdLGG1NdaP0CwHptFwnV8aRofm9BBdkQqcO
IYbuOgHd3U3t23k07lI/Wl/eOeeX8d9pozr3eUyyGSMDPS0jtKqt/mB2bzUNQpdt/B8O4I+R2V5J
kceFkJLxwM9LNg9uQ6CuUTyhlhz4DWH8kkHAIqP9/zU8O/6pC8aQ/mxGJ9bo46DxrKxzddeGhVOC
ttR3CsSpxkIIvjSl0+8f+QBoWyIzpATmpPLKoKzqIuNdLfVsnDVCPY/2P/6mG++zEUgbkh6dPoxE
5q4P8q066GtDUpzLS3d2yx+ZmTmWQtYHMwSzjgY0YIb8OyA228tMR0Se0O0XjJ3d9kfGZjGfhOZN
Vg4YK6DIGuLbHF6jwYOSfElqYsnQ5E6PVkj3kLkZKwwF6X3YbSUGZZgO8gOXJ29pjWYuScu5AKKQ
jSBCE5V4yZMvDpukqJ7+GzOUaqYue11RZt4CzlP0W0fckgQTZqcM5LGfellaOEvnB/PHysxRpBE8
bpQ+4ISotZ1k+c9DEWzD1Fp4Jp+9yWgs/XcwM1fRBEbsNaaFj+XdP/pbFWFHLdjVPCfBDoxLr9el
Uc0chFnCtULVGOpNtChlJ5dbOwyW+lmXxjQ7qyRrIPbqmbrEgi2hhDEUiu4x+RbEJtw5YkQyBZCE
slbisXm+vDfOnl/6xidJFTDP1mx8ZVHFtW65mNYORMe9NEH+VwogScTRL5s6G/ocmZqNsooBZqY5
piSluVa8wQnVxz5BBwuume9tGe8Vb1x3CEz8NxvzyO7MRali1LchhH084lQqC2tIz1889J8uj+7s
Gh5ZmfkmJbI6V5lGZ8LNA4npxG07gLXSNnlprb0ldMlZD3Vkbuah4KxuLClhUIi0tiSC23yrVO8q
LBCXh7VkZ+aipLhrUU9gWHJRw2VIuFYEJJ+jpyYLlyLGyQ+dRDX/GZM0D59SiOBcWvG5S/yXoNuj
uInqt+M3Dtqddhw9jdbvXnzO1Hp3eYzS5UMABuCzu+8FPdaRJ8TdV+ZKDH9XMFRszF60a1wZXI/b
JH9q28FGQm3VEazmrbuRAY7Iig99t/HYq8X9kEBWcfm7Lm8p+qE+f1aKkkzVxqxxHb7U7QFOpzrz
r8L4Vdffo1JfsHb+eMJDJslUOEAMfLamQBWal1DMOGWMVkgOSK9Hi7myU8SK028DYjCWv+ARzm4u
Wr5hcOXtR5Dy2WQfuTKcvDhXHug2ms5V/bVSfhX6QrR8Anj7SEsf2Zl5AAGQVFghTeUYxT5P9wkw
UOFHXO5gWB+QqJYR0flZNi9F/ABWf3V5Ec+nyHgLiBROSXp8wESPYgm1Efy669hcZb3WysPYrGtf
s5XsNs+uLLix6FAqSuR+li6VyXOfnqb/2JVnj5EUnq+hjRg0fLZ2DPvLIlzgfNj+Z2jy7NwMrVDH
sYQJMw1WAqPIjR0CDbYcOhOFw4AG5bCJvXBhpy6NbHYujDTNxbhl22iCwdI1qJ7H28urdvbaPxrZ
7DAg1dBUYjW5ouwGnRUnyJ6h1lzY/udP3J8Vmt29sCEggAjFhUONz1YF6F1Rl4ado2LB9P6xjlAO
XnB1S1M3O3HgERPoojCZui4ltvjKzdL3y1N39lAfTd3ssKF6TVOGSVBbQGOTljepm8FqcgOV08I2
OG/oT+gyW6MQZmsYWXGPqtHdS0nogRg1122f2pmpvl0e1FlXfORBZre7ahZyrU9bTil2sY4oavRa
UYFuzE3jrcSmW9gZZ4d2ZG76nCOfoeeVFEo15rzkVxHcqvAjm3eptro8qLOb4cjK7G5Hk12PcwUr
bTTuNa35KTXyQrR+eSCUHT8PJBZD9E8DTCC4Dltng/iZXQr3cbG5PJSz5xVwuaxJNGBbcxSAabVy
HSYeifo+u0Hl9gYq1Ve9NB4vmznvzI/sTOM9Wpjaz6PGRdfdUbo3SlmSsg6DjYI0ggYRWLkSmp3u
2n6z1Dd2/gY7sjvbf8jUVnArTpcILVVlW0APDItPD39r2ttpVK5961uV+j/ysLbzAl0MCKIRS/vb
Bt6Pi/ToM2b7Eqb3FDTaFJHEzVWu5oeKpi54m21ZGBdO9zSik+vryNRsc8IKmXe8vkqEoH5qbJwy
5HGXb6ruDSDFglc8u0v/2FJmuxQqVRcS2em4lRvPDxxsWXTMqgue8awTmdod6BoHrT2Hmapqr0Nw
xyYthq1a/aJTJ8+SVSCutPqlFJfAD2dvlyNrs7WyGsQljZ61Ert3uXzR24NsvXaI8qXGIYUnr24W
zuCSwdmKRRXiX1k2DS8NbU93UuFGKgErZrco52k6xFILXvKs//ozwjkqSvN9pNBln0Nvwh5DpgF9
7OeFA78wqDl3BUoWFWVrBoVU2oMVdBasMVlrwyWOilzc3xZdeCfW1Y9S6UbHUEdE5Ma9YLrkD4M7
aGPRXyvjcJ2hkuCkEHrZ3YCMTAjZ2sJknABJp7MJepAW9A/h2jlAJHaFWkSZnO5LhbJ+5W1Fanpa
nOU7OQSnXURXfltv6b93cnwxLeT7vraWkkDyFHvNj60BDQtMATDeqB+O7MhBenliCc20JoNTOIZh
q47xhV9oFEO3Ctbw9Ve0MB3xUbhOt/WLGjrxg3A9bC+v2rnb4Pgjpo1z9BE1YDEZij12IjrQfSdt
MtWh6X3BQ52zAojh3+NsTVNxZAU9RlXzC7ZGKI5XAnWjOFdvvQKu978fzbGdWZxDu3eIkBMHmSzu
TnGzNYo0tqQuJeHPeydQyAbwAjiKZsc31tWMtjaGY+gvLVxjgAHQp6Q6s0ZmQtQXaZjOvvatf0gF
qMbM60NeZ/RupLJTJsl3Y0D84hoyA5R6nnv/pkshIg9tAfbfdIld4KzbODI82x1eYAlxRsOGMxjF
VkDQrVvCap29T44szKNsP9EIpZjKHkmodNzkOgB1ZADVpS149pIEMA2HigXh2LzPxQhDq886tkbq
P2rFOqDhQiQqhbAaWqv/YhcemZrNmtvLrZhCTemkxYMKCZ2OwE7ihQt3yNkzdWRlNnOJ50OsMeXq
hODaojEgoNsTJtfLQznr02luFtnrE5vFzIjf0SumVCyPJFGsCGBDQADKAyR4Z8XrMELLSFm4+T+w
wCduceKWIMMKNEOeHS4oKCPUazEJrzDCSo/Dvf5c3cr37kZciV9KeyCo23u/CeouD/Xcoabi+a/d
eWQjl1EaSh9vpHFvGmuNxlnUA7xDI61QrLls6+O5f2GQ8zpDkCKzQSDMXblFv3htwFaL/0e/7D65
Srb5wRrtN9GOX4qNt4rg9XAdYeG5ce48HA9XnrnkulYCXWX7jP2mgT5hILf8bCJDJX27PNazqY9j
SzOnrCVWiswmlhAHwiU3Q7NSRChf6SxRdiXi7wkcmktJ3xN85D93/J/lnB1C02zhYRGY4crObiBw
Sp+giga7RfHDf6tf3MdDrdixE6y+uWtvqbqtLG2m2bmRofEU2xCPbdmAw/6XtCttbhtXtr+IVVwA
Ll+5SbIk27Id28kXVmLH3Pedv/4daN6bSBAfWbk3yeTOVOqmCaDRALpPn/MCYcC32tac0EEVDv2R
JjlBWtGG1MiOPpW28KMx1d2mfgd/JujlanQ1mwZ41qLdVvleueJJ2IPob3lZ5kI7WkcZS5EsITPA
/OPiSE7UcYqjFBxr2nDvhWB6Wz225gLU5S2LW/cqA8exOOLwyDyTgthESCH9uNaoMPvcu7TCrXOV
0JBM7IhCW7SoD9BrPhbQCws+lRZYikRwDckpxW+TuOnR/TqKzvI0rg2SnW8X00hQ1QVwEeal/NQL
paUCPgidBXvZyuxj+nKU3GpBm1xQ0hj+hPRDpbt1fZj6VxXks2HyXkffxHxLy105PS2bnTucL61y
7yKhGID3TjE4Ugp3UFPc98kX2Frf6lH4XLa0No1c0K86ET2COsanjY9U+jZ2z4339V+Z4J9AUZu0
UELHYOR4suRQtjxlcqck+y+Xin8GQdYroNAuwqQRV0D2AReNVt9V8kNHnV76jKR9znRE0t1/Nzwu
noNcvpNEaK9ZPn2HjIPZSScqvy3bmI9q/76b+Hso1aO6gOYv4Ls9wKQgWFB64V3X+31F5V+R/lzr
4XbZItu9t+fkH4vszy+212jEVUI8WKzKoycygQsoAvwnkVCS0A+qq4Z4g77KaqhI9iyCyG1wnxs9
UkEGyduP5ZHMzp0EgiTCeA4pP3ci0E6QjWdWStVGx+QoHr1ktGVBATvAg4/E+X9nj5u51J/GOOoR
3+PyqSIP0HyLx0Okf0+906BWK1M4u30vBsf+/GKZNDGMYlGFsbGbAIyH3gvoFuIV/OFsNLowwoXa
2O96lPdhxOtLx1A1SwwN5Br0B4BaVtxubbG4cKv6WSSDxxuCZIDfg4vag5Dqr3F4VuS90KxUw2fn
7k8agC8mak0NFmT0j1uaDyKT/k7SbUg0rAxo/sJ5YYVzh4zglQ/IaG3px+Ch2k5b1Nt36RFalzKY
7U2Q04e2ssss4Zi6YmomR91Za8o/EyHfbOaLb+C8pGmJQKoYW6D7eIBIiP8K/OLn+4tMLd1mNLt0
o1mTNb7pTmspdxO1Gpes+ND5wbL0DZwTIQ88pLWPeWhHM4OakEWfhn296bbRr/IjOClOXDgo3EvO
8m6cv45ejJ3zqARC3Wpdwi4kQXWwoJvDvtnKn95nC2kowxRdcFH+Aq7joQBwHoxza4CB2c1zYZ95
/MUO9QiJYyOEffp8hAha8OYd+gjEaLAMFbCndu89yffQRvR/LQ98zS53sIM0tqAqhEesCBo6yI+Q
4yQ49VrZesXK+QlyMTotRj/CoGB0YfUr8vY0seKoM6dy5W3KPnbBec63tAszMoUIX2SwSfRT0NRr
vxW8IQwJtNjKFyjM8awBP724Bg+eDUZ/lo7nzSDZVAXdCKtt8Sl4xE7irQcV4VF/UZEjDWt3ecV4
c4DgM4ZxGWkmitSYyOb6YpC0SEalDKHQlJa/QgMcx/pnifWbyvso2mnySvRjfn85pWdrRAfPt6yB
6ORm5UA8DvGiBkQd+rRVFO8EEQ1TarsjwX1embyVU5F3FGZOY0wU4BYHkaXOhUFRpRDGqQ0dpJJo
hWsdqvSuNlmSt3b88lFd0hmnNCjjQIfIWI25/Q7Sci/3oR9lku5nmIvQo9RcQclfltfqdvZgRYVc
J7gkYZBPIcdFpoRDGPgWqqAfTZFtvGJ8GdArbkLJOoN2t75ZNjg3LAUcLkiigeQMPDjXzjG1GZAM
ElTmtfwlK5r7INQsSV2bvJscEOMm1wgjVkTmCYkn7qRI5KFKcyEJrP17aiLxZIKt8OPNcqzTWlxk
C37tf8CaaASMioDzKLB1PaAAEFoPQhiBJW8qG7yJm82hthMTlIbLE3eemSVDnOf1ijxAIhk1Jcga
nknnKxDPRxZqPfgvBYNk/6T4uX9/t4+Gc3xwzd3ABr55/CDmgZilTZ3Coc6H+YjubhMCDebbxnm2
tqfPz/0aJOZ2o1zPC7cCkEqO/crHvAhaF1lhm4WbTCpygMvjJ4320l9mo7DgWAYdDMOqilB3zqdc
BJ1BQp69h1aNFbXDHbS7XLHU7vS+PA5D44KrZmXZb90YXQ1g5wNsBOUX1BevV71o5Qyq7ihfQhrw
ri5FZBrHfl/IwuPyqvMHBj8sLgqg0KQ1eolhBbpnKt47NP+cuAbRTjtsAYM0VZpIphqsoRVuhod6
EiM5hqgGQjnleaomn9SKPpQxkLgT+FM6k8aqqSt/CcmWYMXAsqmgpUOKmO9Pk73AALsqwEt9faBV
YSLphVz0yr652Z8AwwMKBrJVgPoImn2vVwolokJUsj4GJXS7pZDmQyjcLi/SzGxhCCp8AdFahXb0
tYl28lslqTCOyeteIXnu1uA1FhPt730Oxxu6tgyqQcSFT/kSj9alxChzIj02KeSwW/EQJ+/LY7k9
vNkZ+scIlwWAkvo4JmAjQwEMcyb5UAetE4vguT6B2yvxvoKhel42eZObgpNDlQbURgijqGLylZUu
LHoo9g0hWPbCU9DLLoHK+FCJH5Lkn4a4A3eI+AYlS4DOSzsk8YqH3JyBeLPLogwcJqsW3Lhh2xpJ
0gXAEPdiV5pNr30YmUZ/lkorWRI4+e0EPX/flsc84zLYWFB9kVG3Zb5/7TIDgO5NpOYM/iCXjkrz
eAv6qNDxe2zqZVNn8OHVwYHx4RoGa7oK+iiFfctFaAwinUL3RwrRvuFOEshDMyiRTq9e0m3r+LVN
BmiGHiCRvg8SNtVWCmG4YaOmkVvE4k5o7yvvt6btaL+ScJJntiZUKogKMnUEAvSKXX/YVI19XBI1
RHs8MKsgdI1wizKyGsKYvqSmx3jMQxVd1hW0YkNBRcdqnsv0MUhkwRHDqvW2aaj7wV2Fk2E0cfdT
bOj6yaceIoKdXXVjIbqSMAh7XQwzYkkxFEKtvO+RxC/TUnlvtRDYY4gxRK29POe3Ls0K8qCPBLAa
jGTYUNdDq6gnxmMWx1YEtVZFsoFNmNSdmFnd5GpyZpdtYRpAEq0lD2f8CnYJemBFjeXkuWg3lQHa
rApUeSFkbykxtfNasH1t7TV6kw1goRtnA3hgcReWcB2+Hp9aDwZNqww0XqBF8osAxHcnQ/9GKiee
nAockU3olN6d4m+6/FWA4LH+jDbnoPtZFHvC5PKcoX0Ag9/ytM84FO7lEIJhmwrVRm7WURIraQhd
WAiXb6BybEoIW8sWbmpR54FfmGCfcLGZ2qEEDKZmwI4PsK4ThlY1u7vxvf81fF9jOp0JTBTgTvgP
FIEVnEvXtgw0T5bAlMSW3kKtHXqs9UMjEzOv7XqNgX3Ob0D8huQle3OAjubalK+pKmr1OPChGbuF
irjtx3Sn5+LK9N1cCvHX486EBn+4J87km+sMKNkEsYqsAry0BzBFTnbRe4UlTp24lUJfXTmZZ+2B
WR4HGmOn4A//uJo6qVahpmcEyZ3cfPdD2fVxN1xj1pmZPgjugIofQho4SPj7UphAKRuVAYxrLO9x
Yn00XrnxBf1l2fvmhsNY4/F6knFwaNwqIQ5OAa7OAPJEPyT62XWuqnwWwcoVYN4KlRCbwR+q8zIX
YShKQRsCV+6Lu2b6nOB8/vAYdp/Lg5mbM4QqDagUvHFxqbl2uShpcLn1jBBNp2G7EUKKwnVJQrQ+
hNFa5/lcvDqLkOC2jqf7zRkYgYc918I4Ao1WL74OqWZ0ZhZE0mkYRWh/jpAelU1RkMVfddZrbgbt
yW9J6E+HFPKw2mM1JKgJdhNeyhtIWojQogRi/ROg9eFlCvzkQ9NqutX0DOqoY6dr30mUr5XB5+YL
dK4irirgi4LQ1fV8lS3OqV70Qqslo+0FKPcb4Hfx1hjp5lb/0gx3gmSyF4M+G2bQ/++Ow9ZvRIvG
sT15r8vrP2uIgOMb9F+I1+dGoYtIaqDyWUwE9/021aANlA2EvEk6ig1I2igfkxrgYrBscWYGoV+B
XAriD9Qf+PdGIabSqBdhAtRVvBMg4EomdM42a0QmN1doRnGJ4weRG8NDxLteKKWSPdI0QWJ5pEKD
QQuJVFm+G43WMCmoNYuysdv2a3lo8zaBL4fEHp6j/LnfeJU3+hpsGsiRhh3cdldIpyrHozF9jNdK
/zMHk6oz/lfIq1BGl3w9QnDAUzVX4sRSdHUv4pKYdpqttl9hA10rrXOXxza3bMis4HaO8poGmOm1
tdLTIchJoYHrT/qdSEG6qlNHrlcS+zPuCOAfgAwQUGOvK25MLe1jwRAy0Ork6oYlEaK0MPs0QFPW
WvvizPTB3/HsBWkyYizvIOgFUBBQhsgCqW3nZGInHBFEfoGcsYGYu5g5PcibV/IjM8P7R+IJHLqg
0D1fWC92m+DpQgm1EOjK9sohKnsrFVFC1NOt16crOYs1U9y1RZ9ASlzGSPzG+WuhByakhCGg/B4Q
+6/94mpI3D4LRbGhSgY7UOW1/bp2tCbcthP5+6iBRwp+IqEt433I3VnEUKxIBUlpzJxut1J17+UF
lNCrFS9nF0fulUYALFRVdOYy4BpnRumqPIraOrby6K1HfZUqz389XUzTQkfiAMTW4MW93kaFV8SB
mrexhV4e7NQUdCSRCTniv83Hs5cPYh/SIAq4uPndKtJaDwTVR74lyQ9gsoYIgHjXZp+Q1DDDcPz7
xbnatcwXL9w6JEKE+zN2rVIZL0lVKIlZ0Gm0K3WsVmo3MwsEUwgPYHjAw4cnYQaZaYj4AVO0FHb6
qD2M0hqCcM0EN5qRBp1feDBRFYPxNPlVhLSi7z8tO8LM/rwaCOdpwQjNxsmAFb0XzAmxh6CC8aQI
a2+lmTAHO1D8MiDbIhGelamvNHHKUJpGPxJBSy/E+QxvO8mBU47xURH0tTzO3Bl4YY+naBp1JUh8
L8cZWEBfvq6C3Mo7XzN9ufzuebrrh/4myOOVfTtrVZVwU1bVM8j12gP7xKe1H5aJNeXJHepCRfJb
hhBoQR5TRbLQtLa8eHMPUFxe/thjPnTh8XKfaYDUwp7fydZYjaZQUyDURcsfn3v6kCJPTEfHiJwV
uyxqc/Hpyi4XPggoLUUxgF3JA5lS4JLyNCovPdk0GC00G/J6tKYwc9t6p66lG2Y96WLM3L5QPSFt
/RS2UVWC56jUFAfhcUz8o0R7CKynf5+Yvhort0PIYODgz9lY5YMvpWZZB64KSNTylM7uw4tRMc+6
WMmpiPy2Yp4zGoYz0OZHX7fQLEYLbxGu4v9mjSHDCjlkpEjQvXJtLGkSv6sJUrkNFQBgbdE/XGof
Gcv1hd5LtM1bk4yHrApNRdyJdBNEPz1VtTr/vctX4s9N9ww0jfBaRoUByVYNNQbuGSvqeRslXk/N
vjKUp2ySRFY9ofuBThVUsYzGbPMJFXhPximSpYHTtl5rRm3UO7US6v/JYusGYbVqSEvx52InS43W
Fg1yVGH9O9XDO5zCvpno/srBOLsCF3Y4J1b0EhUIAysgyJLdT7IlNDJugD/C/6jkgZ2AZARyLJCy
4i5GfombXjG02C7CaKD73SjBeJb/Bycvy+ZAWgjKBDdJe2R5hlQEIg0E/qip+MWBJt6hbfTXv98k
eNIwsjpU23VeG10rOiFANZ/hMdTsRRXHZFd5fnsIwG/3StP4bdncXOIWeGagPeAKIHLifTPoQpRA
wjGxEiG2u2aHNEjefVfxmBvvWgHtCtox6e3ac5ftMpfnoyvyIOxVhTUDP8P19sz7TO1aX8RZiWYM
vSnIJq5H0RRzWj/qzV2QvDJiblNbVd5hf/G1YYhQSUhSg6id5ak5w6UxjU2otNT0awMpaZA1H4Rg
eBdqRXZiZNrNtNXfBIi9vTV9MYK3eSRWHYdPvqL86CX/VdGr+F4AFnwTQwXb9H3UEZan5vZShO/D
zBDU16BpzefWEkGsBSY0jE6Rl6Z467P35b//9gC//vu5MJylNdjzAgl5VWkTC6+a/DIkpyTdUPD+
+2tK4eyU5Kb7ajBc6CNRRqYC6TDTS2zRD8DE6bvg9btbHtJchAUeFb/wQkdKkgePyHXToeCFXDHU
Ak2ivdL4h6J8E9C/XNJDLH8r+33duaJ3lEH6smJ7Zr1YjhcyQEweHom9a1fOtC5PSqWhpix9l2I7
8bBpOkcjXxoFv4xT1YDM0d4x+m9eXLuecVytK5Pb3cT2EWAmTFMUoADOqQU1V/Whg1NrY+FIhR17
Jah07hoC0TroLgoPbRCbXYRtrFpDKVlZ7g6yA7YQYbJ78iijgyLYlriBj54Zyz04YTad9pINzz0Y
m0TwNQmxVdLA7XV0Y3geBFifSbUdQa8EYikzq39CzNaOhWNT/EjJ77p6NvQHYmyiUdz4QL4gwZik
z612l2Vrj7yZ6+H10DlvDkMNfeMJhl76MUgAEnPAE8wHZSl5GNA20xboRXqi7RosamYTXc04t+jR
MAhC0sNsN7pgaBiATSHPyMHB2fwDUmwrV6eVBeZbraa+j/Xah7kcZDYNaz1K7mK0xjedJQNNp46f
or7GZD+zdS+HyJffw6LpVCHrqEkH1fKLCX34KZjD/JWh3XT1nm9H8F2IteNNASjL9f7xxtFT4xZ2
xmmwEkAtK+85S34b9E5qT5omQAzBnmK7GN/6Kka3lSsrn0hbgARTNeW0NwUUvgrl2A+bWkTPjFCs
vARuULj8B3IvEC+FPmYuYfIpeCIb/S6a4PMkhTnseQ3QlN/JKJlVIqMr7XEKf+QFdMdSsxEzOxsM
MPtlAKyeICEJbccHdFmZlXYv1+rPlTg0u14Xt0wuCCAPKY5jjXn0J9kWNMuIv4XBrgRQC3ikyPBt
oj3pKMEik26Ub6jHtsMnyf+Wmpi/63L7US69QYs9fIUIxULifZaADWZtuhZ0by+X2PaM+VWH3gDU
X/nBisZUZNJAzaQ8pbIbVDuFJGYQpiYka1rjXcu/i5hwvIzxz0865I5ofO8r4Edelqf9HFu5E+7q
S7gBQ8hSUZQaX1IDyR+V2xZwzCwu97p8Z3i49Fa2pLA78INYP4mi60/3w/iNCJ7tR9sWBcgoGk25
vatQv651J6UgJQ0VcyANpGbfNdDBjHmxWf7mmUsfmz0m6a5Cc/VGWE6Ik15D2wYFqPPdkzea9l0A
21hVk80A3IDXTVYDPAHIo6RmZbfPOimWjIl/6MCocevm652ad+FEzTbpczDL1rmdCt0naVAzXx7k
vIf8scSti697IPCpYAkVPzwMIC4ZuA0ddmq7Rm62Zok7CyDTRBsvhiVfEW0PR+WE/j0leSRrJBhn
lN2tr/07Jv4YIFmpg3cFYSeEJoxOzEnGvyZ3RTvZaXhqBeDTEZt8yZqEe0ncyMqdH+6JgWvIa2K8
K8Wrpk/4jx/9eETaHcrtD5mRWlHp5NBIKt5G47S8BjfNA+dowDKIZ/559QxbvXjyq0oCwiYWJ1XB
ux8CiPpW2smXNDzLB8WNZeIO4oRMjmanhvEj9j6qSgA21ws3k9HZebOmdTzv+RcfxPnfFJByAISW
mpk6uflYWJLYmIFxqEHAZQgFMjr7WnzsGxXU8fbyZMy4PiAkTDAS8wFWOs5NUjkV+jBFoMiaAPkq
4eh1idMkxUrhY26IsKOh5McggDcQZ6GOQXCqIQIPVIgswQ96MxrBkZGODTCzXi24+P96Gw+yI+Ck
wZGWxiOKw52e/CcDZoAn5GAQpvkKk4c+eCNDJdqERNsu0Xo3nDInb9ZAMDcaGXAyimTGv3a4CwTY
T8YoSGEnquqfg6/YuSG9KtDdAV8TONbos+f3O12MD4bYWSkJTmovPYRoNqTdWsfV/ORffAt3V2hj
I4HGMxa5ZckOuumqnagec7RTG/6D0luVmN5p9NCmKzuN/b1cZKAUBFWAvAE8jzzI9SUKjUqqFDK7
cXSnSr5lNCvVgPmRXVjg4qnUkTEUM8xyatz72tug7Op0G/dvynBK8zug14h8AGvZ8p6Zu95fjYvb
NKjNg7VBx7ioBo73N0/wNol4J2SPVfiVNEBRANvy92Vz+JPCYAeqrLES7PVc0gavVnXESImKfeGR
bSo0Zp4ZK49WNmE3S3ZhhpvQSqyCUWNmBvTGFP0G7OqgG1aGpxwitmO7klU4gwuXzHEziVu23AgF
Tqk4B6GdK0RHgMZD/3cSGMg0OGmGk9HKs0+JSFDr3Syv42zs+3es2g1VW5QmEnrbcRjXgdMb4kOn
5Mcu0Vd2wZoZ6XrlpiRGjivBGAv6VDcPkfo+eSvJ3NmNdjES+doE+OoDsR2wavEkmGJfWt2aJOTa
ILhwFueNSIFuQAgJgo0y4HE5+HdGXjvLS8K8mPcHoNKAtQMlD8MiXw/ELwchBace7q2V4oQlKDz1
o1Q2ADbuBXUNBzd3S8YdgCENkCRBrxQb9MVFwCd6QesIK1NKd934RQN5mzXbMh8sNYpwAD+IU2uV
oFestASCShuQlm/04dloty39NMi9qHzm2idaf4n8aDSZXee5Tfq9oP3UwaQeN2u8znPh7uqD2aXv
4oPzCJXPgrlSFMv1gxyNyIDkzYdiQEwafxADnJ2Gr74fZftgnEJL6MUHPWhXNQPZanPLhBiEewN7
HQODyi2T1uaSRyDsYTZDkTqBbpS2rFTiQfLywOyob4DDpu8tYkTPQZKmoFOY0DETUhlHPYBskra2
AeZCsoY0k4inFwOnnGfuYmYELFqlNQo1p+S7ATpfmr374LXRym+qvisHtOVqzwIR/t5dr9aDmwek
2PC+zbEeAePnl1VIekZl2+3iFEVjQEoK028glri8R1hMvJn8C6/lQrSfynrYCDCaTg7UL8weWjhV
CE54AJ3biKCL8Zuu/TV5Fe4zWHK8blk2T5Z41CPJByVTB+xMCmqMGpzMOoIMEJ22fp9oD9Cl+iJq
+lSpwm55tHNZ1EvDvOat3ylJgllmj+qXtv8uyV++IdqF/pJXuyZCr8p0ggpe2UIShK4chjNB78rN
uZkO5LZGAhOmVZpaafe9R2tMl63E7hlUJJvZP5uJOwOBzC87b4SVCEdsF9ebcHyFGj1OW1vRf1Y6
lMUzEzlSLW/gU9YUB/YEvsF8fAb3pR2Hbt68ywYypYk5Te8rs88OpxtnOwMImAy7wefbajAPp8WI
nZ6334Zxnyg7JXE7tL0M09Yfgb3cp8SKs5VFn0u/YU4YjuAfs9yBFk/ocwHfEIqTBpKJsRMjroRJ
6DRoHapqW5d0K/d+dtFGCiookKMapFlAj5qjv0mEp1S2Zc3yEitCGrLR9/Xa97GFv5kVtJzhKgYp
TyCO8ecX0SaHQncZCJgVlfR2NIZmDN44o330tF0dfx/XCFxu2s7Pm+/CHueIQu5Dk6bGdEThsEUO
Rwp7M5Dcotglwl1YfOv0Z0qPTb+FcixSj8dRi83I/x0Ndiid1GKNn29+T158D+ey6qSmUhex5aHv
WQsum2RyJYS8NvwmC1bcvo5ERjLlpRzxRSsx9/8J9f9OPo8wIQBlDxLkz5BVBfUrPSRQHVQ98IpE
ZornU/FpBB+R5i5vBH7F0WSo4kaCngYAy3E54e4/ndijjVHQgWMRdzQarR6YBHpQpNeqe8rX1Ddv
Ho9A68isZwXNf6KMJzN3MWFo3W4SwFrx7v5yd78fP5z7Z99eK4PduBUzA7YUFHYZHA19V9du7AuF
0gYTyOFfqYmmWdM8oE3VtJztyjXf4JNRzBDgWnjiowEUVFXs/nqxX2RPTnLZL0LLPqI79/34zw/X
PbpHE2bxCz+c//0H/7IxdyZ+oXX2f//MdBzTyczDwbK3p9P267S196fX0+vn63Z5nc8Jj8utjU9F
Awa6VtgvgMg5107LhhIvb9GHZtWW67qhdf6xXWMXvGkIOxtSmO6pihgCv7qeE7HP0zgdMfn23rZd
28WgHdNaGc2t27J6NmAe6LlUcc3lAlWlGGkKFoAQ7cr7/evePv5wN28fxHxzVpb45mp6Hs6FJS5E
iZkveUYAS/vjEcuGJu+VobD54BcGFU007AE8SaBmfj1fYQ56zDrEpXZ/tO33o/vb3MAdrO3K7erc
WLFkhxsItOHyIM5h5/jjx6+XlxcoZJkv6OCezBzMfuznC0w7B8faPn8V1vPXc2+yn18jWN8C9j8r
78dzrfb2ixTAIJg6PcLb9cgroD8yEB3AU9h22T3sML2std3abi1rZfjnv2zJGPfE6LVMHGjJjNnw
ftN92mBnwpK9tVdM3fTSM5eRwKsAKPS5a58LP+JQ+2Nj1MzUke0Ad8e2PQsEGB7GZ7Nfy140P5cX
NrmLhW/EQ1uXDWyCl8LEbzH69lPzFaONrdD6vXnbPB4eDwdnZRFvks78YLkDpC07ORBjGEYEzE3X
fdl8t+7XgspcRL+aUnLtKpovyQDOsOHZR2T3ED0fN/DUb2tucnMD4IfD+aQaJpUkng292+5uY96v
WVDYhNw4okoILoBAAaHP6nooSpRnQgxYDFupvWa+d27r2C5YFArn4xwqrS3bAytX/vntf2GW2/6x
4kEfU4JZ5h+x+d5a76+10+M4gIqYXTudbWvYFSZOSkbf0IC+wdy8ocJvNQ4qxaZqZviJ+d8ue+6Z
2G5pPrjzQs8CwNXIP0vLjlH7eP4NG4dtHnai4hhlm5X9ht/x44D/PW8mbCf8sNk2Xv4qle2Xha+i
XD+UUHplC+KXf/bwPx/Efnftf05v9hXsW/ALJwL7sfYFCnNp/guYfg+6xlHAABTu2k/yHMltUgFR
wqYEN4rzD4TIJ/MNo7+37liYtE/u2qXm5k6DXCw1wJkABKUIiXluByhVHSiQ2g2trh0rs1VRMDVa
04gpRMvWwOLnzqGrQXLGuKjcRJkQBbqCwy83HxjLLN6jVmf+xr9N5oDffXZzczBeE8PeHB6tp93T
Zuc4GP7X1+kT07Jz2UZ6Pe23J/v0+ro/bVvzy7d783ONdITtTO5jgW7FmiA1hDo436tB4z7NUGqK
oU7CdLTyMc5LZ5KUDPTkg9dqm0mbwp1fZclKkJ1ZEhXMBeCMRb8kpJa5JdE9oRwnAsaEAZRBJl4Q
rQ0M6zsdaXQXZ9Ua9fusOYjXEwIsr0TOD/uLW23V5lrVgYoMiZAfpET3teHIBmuMcpY32bkgyU0o
2vOAvGOpNgjicePy+1CEEAUMSRVQ5qrVygN0GgNzAqpHcQPh3fe+1Zk7ZG+ytgEuZpSfE8HR1c3K
d9xsNRQfLr+D98J4MMTWw3eokWfqsucmhqulj3gDk+IIqikvO2gInGBqzTpTB5+1sNIexoLv0kRw
Z0I9oat+BAOPRSSwJfW6b6I9HnzpaP/OxNhJfc+pZLoy/TPufDVq7kSAxl0LBWMYbYbAiYq7agCx
XuAK3VYYvi/P8Kwp5D0ACER7rMxLmEKFrZXR2h6j6pujSLopZCepQhvKC563ctAxn7mZSvSxol0C
cVPlnVePc434FbDdg/EwgUOwe5vWqnPzJtAMiVcs8Ja8yFwkki4rGZ1MMJbWONij9JX478szdnsR
YT6JPs//M8Jd6IIq8Cb0GcWWWKMbGOAesXYExW/f0w7c5qoeka0fT+JzNiSRmxRFf2iAue/AfCCE
uzgJ6dpDaHaTXHwQd9ErA3kqQkgwWgG0bkWrCgAz1W3q7bXu2QugqLErDTdsDVvVjiG1KmntA24u
TucZgbCtDFw/iFS4a7XcxGTSUnyABubLRrJSwVHIThWPFESYNDRzwYbwi4YSTvlB6G5lPdiBf+tX
f6xz6yGMZKRjCRfOxU3Q3E+aZ8rhL320+/5N1N2kcutqZcTzfvbHJDfjBvhLuqzCgBXvRxI/jcUx
JV/Lw5rdmMYfE2zRL0J9XoqTVDATQNKJ1Qf6E1L9oZsASF3r6l0bDPvzC0skzUUIUGP+lGi8z9sf
ggFSyVWGktlAejEeLpIbsaLEVcesNMjhF1ZDNr1uaUhza5WjGSthm13BlnyCC9u5kcWUstkbpse+
N4lxr6qHIduEAAU3d0AGLS/WuWl9yR4XsUv0JkWtAHuZYU7v3ldtKtvpV/LL3+W76Kkwq038Aof8
9beEXUgMohzGuFjA22WggfR67VSlTCovN0BLUpzC/qcfAVGzVgOc848LG+fs6IV/tHIspX0HG2Xs
Ac4YA6a37QFhWZ7CuavNpZWbGEKHXi1hJU2UFxlCvG1jiyDuNSVlZfPOeSIq14CHEwXMkXxrCdCz
pDIC4NMAUIUYVQoQzPjehi2qOfve2ywPa3byLoxx21hKqAp+bRjrvd5R/VMEEoeq+7VsZHbuLoxw
O9hDBMStEEY0HHtyd0xVN0EDgOithdrZ0QAoibYfyliGOHfTGyhejjWOcHCzmvnH0PXmSFObSk5V
yo4ePCeA/kk5ngiZ1Vb2qDwEw8+qXfmM2eH++YpznvPCIYHA70KhwFdkEQgPfg70Tkmevb8WmMHW
QkIW7wnQSCEZz8d4A2e4GqOttJnuSWwb+r0w2PoaImBuRnG9ZiUdYFBBi8dt4KIL6j5Fd1jtD2iU
/V6j1whyV8v+cZtiw1jA9AnmGLxWMBTOQUZwx4gGsyKJwMK1SZkQIDNzfRvLJfCniP/QCkHvXeX4
sd4edX0qHDGCjNZxULUaSnx6ope/ewG5UvRP5L4hW1MUtLbuJ/JvEarTEdDqPnopcpqJpVuPAOs6
RE+b5tB1yiBukpQOuJlUpCA2UTJftJdHOOcSOjrS8CpGag8EhtfTCJZkSWhDNPOVkmxnnpNKgA7r
ZjuuoArnrlqoQuGOA45b3PS5c6UoJKUUNExkWfmtC8mor6Sga3ros0bQngVQAYML8n18XksCAU1x
ePTk9T5Et5CfBSsxcHa+DCBoWesXwz5fz5faBW05TaBECRs5tofhRyVV0EMFocJQjitrMzcc40w9
ANIQ1LG4OfNQdyjHEdEpHlNTz09dskI8MWsAGTtQvANUCqKX68FAmJIKSYLBUNZ91O6i5mPZu+YN
AFcoguIFfMOcAcOPBt8gYFmZeu0TWA9LB2bNXLZxW87AHjXAjIufeHWjtfJ6FHklp2UVRehHrb2N
FDqGjBdtakN3XKGvftTbJfTcdNEENfCy5fnR/THM/vwinHaF341VAlYXrcx+ol/fIv5fS5RyY+O2
p1QnOppGMTZf/g6+LlsZHEGn7khXTlsWLflrGNreAK+C5BQemtxCASGk6dEEQG+lSZ4VlB9DhUd7
/1Z10aMxQC+RZMlBBD3e8gzO7SYD5EKgVAbhosFXNVOUHxuvg9mxA4OmVCp2HGm/klx5zdb0Tubd
BOcEk/9DHY8vSolIFmcq61HvCsVSvYOWP4wq6JR3svI7L7eUngT5Reu2yyNke/RmYhmzB8rREH/l
+xVImIP1gnHxqFXwKANOnH2WaDTS4w3p3WVTsyeiAmJV0IggrcaH2DIgcj7WCOVCadz3kFuRwFzT
+LGzbGZuzZDo/9cMd2NPatLmjYpIPnpKZyr9YKUatAwAT4bgy8rsrdniDnkClnlZ6GCry77ryT6L
j0lx3641tN7AFNhjACcTaL2BYoHgO2fGT8OxVnAaW3iM/G7BSleKLWSNAqSKiZkG1WOcJXYOcvZq
rflzNoSoZzlKZCWBvL4OITnpAq2U4R5lg+ddLVVbz/8f0r5rR26d6faJBChLvFXoMNOTs28E2+NR
DlSipKf/Fw2cz91soYnZZ8P7aoAukSxWFSuslcl6AGVChHc+8NgqaAaEAKEWJKvqs1PKRKyqOXyV
qRs8vnSFdSizQ6ZFgSeZleEPjdN9w2Yfg3U7l/2grQzgau0hAjj0/0kTFmSoeOSzGlZx0BYE0uoQ
IuXqxewnkHTeopHcatbbZaU/b/Pghpg4mDJESzfmn/kGHNl6yzGUMlUgsk6aB7aUvtakL45bv1bq
7DEMJ1uVFvRV04Bi7d0goJkZTDBwN6HT1hK3s77X/z5FuIDRmM1FQeF2iMV8quDq3fY0HKw+LCaJ
qJWNBo8ccB544y1eysKxdq2+0PLvnMeE4e5umzlBYu1spwxi94ciIxaXSROONR3cflxK4OzYeC/b
ywuN36dYR50GTyZyZVe7y2e6YlyA7oFWC7SQgFZUhNvpmtZadAbUB/Q2b5H3G5RPq390Fypxciu+
FZReKI3CaKIpQEQvM6dWSduSIzKgA6t9thlQta8qc6cVYMvW8XpuJPnitX0E0zhQEeDNHfjVU111
ywHTjRE8XbHcT9RPqulaD/dDFo59J8HoWNFFh+uH4YCCWscST0Wpit3GKscC6Qb3ekJc4U0Dxqit
MgYLvXNvm9+drYCphkCgnxsG8jeA0zsVuMQ1iFkVmOqM6dtBcb0eJQ2Ge/Z93TgSI1KXtZ3eWD0X
E+FZlHU3DTiQGh1D7xKfvRaVgOMTLWRoKgWg9t+/H9kVSqyhbxaggixNiwmyGJRBXl/p9HouzAdl
6tIHN52N3xG1+81cAYwpyewh8czErqh/ec1rbhBlWYJyIG8bPkMDVhJXL3tXw7dkh8bt0D7cA6Gd
x+7Ait4oKgwa6imE/rwsd1Vdj8Ry93W0Beh5L6cx0RG/T8oDrXERE/u1TtytQpZ76mTompaOBXG9
FMKyk6UKcbUVTZHRVUbhN/qfqQmncaub+5gcHLJ3zDvSvwzlhlqFZ2V7FkmekGv24HibBaOqKqXm
zAzrTacfqfoD8O3FwmcpryxgUpHOS2VJVtkGC3Z16SKa1jYE1mBBG4o3uryUUezpdeaz8oeWSOzq
qk1wgejJoeE5w8fpeQ6sX+q4hhr14K1Vul3vGJvR9VUMrjMZCOXZVNJfe4Ccgg2cOZg60UPl8RSN
Soq1GXajIjeeogGEzeg+Lk2wAGrRbzPOGgCzMP0KKLFPSqQZAXN620cCmMCJJzJWwLXVo8kAtMco
auNpLRgowhqaWZUJzYrc0LGA3p1ts27jKvmWlsv28tU5a77myz+SJmb00N0c900K9iWtuhu0ylNo
SzE6+ADj5Se1GbAyC6pWvwHba6MFuu/s7fS5yQ4w0kr5qDpedj8FSqBlkg9bCTnxXbwOjvQZn4Y7
1QHF6ECJY2MXJtRFc9rcwTXsL699zX1j7gigLMgvuEDMOxVB8ihplZ5bqzx18mAec/SXzw7b6+1C
0006kf7p+xLRfIumRoCkICUjXNyRomLmVuhVX9I2uxviDnkydclv6KilQRT3nST64isQjRReI2hd
QY8EZu2FTcTjw1LQyYxHOTDpo2G/QGOTP5fXtOqAjoUI1teclk5lCYSMCiHe1IBIIlbCwjIAXcSA
rjZtF2RSqow8TA5JvSX9lHzAShUSAE7/zpGf85H5N4c+1xHPI5jnyKT05zi82EvINDRLvE36TZng
IfFxWeaqdsIwQQNxSU0RSRtIrnGetVCdghEvKrsDi2TzKKvaidZXJFaRlkJD7+mqtEjLFzTWFJyq
RS2unelR0beEPVxeyKqxQfLLQlOABgIn4Q64tdFSu+bGJq7uc0O5ogl9ml3QYgzDbRK3wWVxq/vm
IKoE7K/BOTVPF6X2MetLDEj6xkC7686uycFeZABma1oPdfifEEEfmgxP9GSEEMuaApJTT8nygOqS
oGM12NEBUYteB5hQKMLpWgoEs1WWA6dsNMuHlmlAOGn2KUt2CuD1l9zcDQ25ZtYfh/ynOAvpVqAK
815yQwSssdEiTKKU4OEx4JalH5pie0mrb8Yk8qeh3JbWD1ZPW3RpS6zymbqY6LjiQMqQiwkJUe+j
ZYzq1HRyf9ZGzCnlaqAsIH9K68Ok9J9Alfcv68v5Jv8ViPqCbmKqAOB3p5s8O4kzxS4S8roCoESz
UwNmDAdit4HDMWcp8QEcCc5etm3NXBJmnVs2Lhw9FWisQC0AaHinwqcl75RhQfp8GknQMnWnqOiB
UmsolrVRBuNlSZmfNq2n6c/I5X43t86lg/COfwFaHcVO8ArDHEsZoSxrxb9Y4noA7JG4hzMTAwk8
2YJChAuEdjH0KcZ4osYYge0iCk0A9WjXUxX+h+SYIEaIHomN8rzSYhvVV/jy+MX4pX4gvWHfmKB2
lyjo2d0XZAkeb6oSrbdiyBqdfTvFgCm5I9IWPf4jJ271rxBYfsDsouwl1vS6dkmXtosLwCtMm7wA
kFEcE813em3e9iTP0aTGAMNW53EwZf10i5wyUNpBWHzVlcPD2C9zKLkmfAuFLwIrPDCnAEQEUy6G
MkvG0Hk/zMie0Rw8u7a3OJoXDeO1Q20/0tudQ5pbgJJsZyu6SZz4IZHxbK5ZBugrr04j3jgzSUYa
MTNrkN5q9a/CcbzSvY1U5X4gbFvXk8SNrN5MXEngepholsUVOb2ZBjK6XWbBLDRaZACDqzuQCBSs
Ca3px5jaGcYk1bs+XgBzZag3mas4Qbbkkgv695yFXQfcH4wwCruwDqKLjiwXDN7g9USMauOl646l
gQeYXZrPCnpBgj4fWiBdTTlqiC2YV6IQlMuc4rHSlr3jZO3zZOTD4vWKY/4EKhdqF4qxDB41y/xK
xZBxAmof/JLXIVv+XJNUCwApnrR+B7KMMMZc3gumkK3Q7GvtWe1N5YtWHd0C2EV/taKI7op+LoMs
MZdDkprlqzJEESqapVvcD3E7NRJrcn71UMzk4DIc0p8PIZ2eiZo66jhrKa6evgQKizzUNqNFhkMn
k8IjjKNgLyJVCbpTSEmN6yR7Ams7kGz9y9fp3C5iJfBz4MxBKuMM2qsBkWW0EMiggMpZMvDXxXgJ
egkQei4LOr80p4L4u/toMTkB5agGkhR/0pGRUX7H9IYY4dICvnFzWdJZygD8VKBhQZcgmKNMJNtO
JSnRUJDFgclKWWhVd2Ma9M7TWN/iquR14JSSYv1ZwgAW0gTGKbhmdHQFiIXnfELxRx854LkeAx3N
ua+s3/2IDjDUugfX2Ez15+X1rVoE3kiLKrHNOy34Vh9tZTZiOndw0DMyAIrbfTDioBreKucZBFgD
eUj1wIS/6WTQgefaiHXyMUcwuYIzVuzhBTv8bDkAY/BZ0u8mLUKEkt/ZrSnZzvXVcYBhFADx0BWr
PFnfDy0zsbo6Yl5e/upmj0TXCwFNkA9mL925GsvOa7Rvaw2WRwycJNicQBsnpCJcs3cim6OA2/3L
MjxNzVWcHXrgISovagv2KInzPu/vhdoAQQhtP5xGFhOZp4c41ENT6nEL9sP+pRyDyfDVPIiQi8k9
J3tHsi2GVPvWlcHRnT1LBLnCPczQc6kwF+t0u36bOtOOAU7xsoKeX3UsDWyY2Ewb9098+rc96/Wi
wgkCdK/p9pTtZlr6lu3X9iIRtaaUx6J4sHB0FfI6tlFXgig37n0Ghi8XeUi1LCTKIVuRYFLibKZg
uYaYSDO9Zrqf8ndS1kBt/kwGWcVqzZ5gzISDUnOYWzG+sYZEA0sUqgSTgVDmkWTEI9YDYDoHtfXt
ShJenNEk4pzQF4aiKsgbAVIoGhONKiNtDR7gYe6i1wDg+KQDJC4LFfrQRa8EmWXzZoh/zrVfumCF
/eqa28RpPGTB3PFaNT9bBQDgzVOx7Co7SKvy8fvKdPx9gr7atAPRYIzAI9WuMpUjwALUzuh+9akk
xDnDq/i7E6g7oY+CU/WITwSjdTstsbATLTwUCIWL+R5VbYpEWZ8/UHsOEg2Tc30VFsDKHoofjXFd
R35Bf1sG4GFfK3dCb5Ov2g9TLPGd54lbfkhHnyao+aA3hjXxTaDl9awCaAblqRzsnoFBnrNyY2fB
mO/Q/17EZVDJyi5rdwxjCIj70Ayin43pUpolkTuihAoOeb+O0fZvgsxUcpHPnTZWeCSExynHF7lr
SBXnEMK0j74HldXWKTdG8sysXRkBEUiyo/znxHD2WJxgfSmdrTidIQ5NDL5re6ZxO4EYlMienWuG
A61cKJiCjwkpd+FZPcwKzpX30Rj56KvZvl0eEzxbTO1nIQMAXLEbcJfo5uMj8S5Srqc76ERmVqYm
RKXZkx23XukAnLK+izUvN/xaRoeycl4n0oTzYpkeFwoIJIGcv19oDTwTAJlgJMQGprv5A7jjrP8P
AciJSOHMMsvUK2uESB0YWmo/BKy+UWWKsXJgJ0IEc7Mw0MS2LYTEDMwcxRXiYGyr57bBKCPNOgMY
hcGxVdwnsOeitg4im9MTK6vMLMyZ72HxlE57lt72leH3dWDFoVk9p6AATcbPrvpM7UO07Byg0zDT
BoXGxh38NN338aZFM4UG2HOm+1MxeMm4QUSRA20+uWPk+07w5HOFrYF9HCo9xe+3I4h00fKmtVuH
/mIKSjeyEHdVmY+2RojGWpcNZOFRSkR/1VbQKW+psTHA3ZEne3UO23TTGAeihXp939tX5Vz5VH8k
1ntRJttG5oLWzO/RylFCOj2oTgWfiKria9CRjHk5M76xRtAWqkAh3tsVqvfsfWinrWXdV2XApkhi
G1eMFcSjsIGyBghNxCqZgpxAN/HQNKL3E3nW0fau11dTInGAK3b+WIxYHlOWSAFoAcRU3XvasgBc
rRWghy678zW7cZy9EexGA6rLbnSRvTHc/Tj/scdn3fBn54rGv2p3k6rby+LWXhMAQMRj0MV/CO2F
yG0kSzIxDQlykOH46AUo0IhUh0V0NZkYMCZvBlIqQLaUNVf/PRPBwaCPBZ0sSJhg6lHM/julMmNk
Bhnz0uteh59laPwyguSz9lnjpfs29+LPxKvf+hv3Wtbju3KOEI0uHbDGo1VenIDM255GQP6FI1h2
rhuU/XaUYRWtnCIaSzizJnqC0OAtXM+mdJqJpqiD2QBG6d2NjZk4w3NV27PSALZISrG6cgWOBf7N
nR+FB7aOKedmiqA2ZuYVWYPS2n4ZDplsamdt744W9ledjuSMahy7ZolqgwtkZNdBMglcX7I7IBMi
RHMO5m6rCpbbT1BRI5FvkDfWStqaVvwYWmV0gPUiJQFNEHxLbivgQOYVG42Yh64eUMLPrnuWhnUZ
g9wrk9QPVuz1iTjBN6QKnhCKCp0r9M+cpl6qax5Gtal75WIvv8sHAcd5Ik1Qv9YaHN2oIE23gzb7
mY3IKLW7KQ8s/SGXkZ+uuGlkrpD2QA8V5OKpdGr9HasgtEdrsH/dHEDVsSme6+181e670N0TX3lJ
ffMuPlRedqv8AGhb2GyzQwCD43VhLHmtnWvO6acI26yqkV0NDoZrnI7isQHOEWDm1hI/f37XIATN
d0gIAtvqrM3WWkpUgiasV+8KzxwwEZAimHx0ZAiI50YEcjgDtI55BOeMlShDe5rapJCjaV+5EyKN
tdA3HQiAo/1QYow3sSQOzuAX69Qon0oUtg/v6kyLIkg07n6kvvHehU/ZPt0O4fNvPlCZPv4uuzAF
PtaYek3vmUF6aLziqn6KN0tohEjtbWUFlvN7evpJgioXaM3V5pJvNkb8q91Irrr+g1hB1UtUZ6W8
eCwJQ5CCGhO1YRVX4wVUBUjyRlG6cfoILHdGlm1SUlqInNr6E91y8WOiucnWHkj+LPHHq8r1v0MH
7NXpV6izFjPGCTyBzo1XQ5j4JOx/Adj0fg4ajwYYkOyulZ0jWf3qNnOKL/Cb87EXfrGO7HrUktYo
VWSfe3oD7Meg0B/Aoz1ZAZUNba9q9ZEkvgFHkkorU9uK57lz1gSkw3yBDT7ByavNXcLeRvPB7CVT
yKtbeiRRsE+uGZkYm4BEw9nWLFx0B+WIu6j5D5UoaNC/qofIcG1OaI6deT1CdfzU9i2t80bep6ai
H+8rMh/V9HlCO3n2n87uX7FFUNwoVrPYrvj6tCAriNcq9zYJKxKqTJJ7XjWv/xYoFsG1uLW7soYk
xQyt4oYt99r8LrkA/GvPbNCRDMH5a6DMcYA1nfudNXpaHZZIZvdLF6LJwbPGlzHzlHk/qhL/vLIy
wCFaSOAji4T8lqAjWWLEo5uniO2zg6PdF9Z7+f2IA9nDIxGCcU1BN4RZTuSo8uq+1+/b8YUCWG6+
0weJGV9JWZ5KEmzmRDFygBIhHqLv+U/TbytgVY2vGMHaxAfj1gP9tOklP68Q89x1V6Ah/vpSf8gI
T/5i0wjniGQpCoDwk+BQEwvjs4v32gSmSXgvzwC95Rbs4T9p4eWv9RbDN4m/XE1fU7eRzcmvWLIT
uYJ9oQOSlM4IuW50X6hPGfVd1zdh0LN5931VPRElKI05ohTUABHNd4uvXnm3/yQM0+wzSOeBXf6q
ZTcxiDMvy1yxZSciBSUqFNOsXD6eiHQS094XdduSQyWr9fBfuXR2ggKNc94taPyCFO1zHn8aaBgk
jzR5LNJd9O2hRF6NBAoAxjoB6ALsklN/oA6sS0AohjoPEgUjqnJp58fFwRgkp7V6w4/kmKdycjbq
Rt5DTrzc6VYQNc+jLFbhPyFuGxQeFoQnoy0xX1X1blLrEe/z12uvVr8MWaZ5XQBw8F0+A4uJhdM1
GC6yA85SYA2aEdq5/rRYMgjaVRHWX0ImoHjBn52KyAHuzrBobqU+6+bRjv+LBqPFljM+/RUg2Pek
1/RpAfOtb5UPKorpen7nFI8g47l8UdaO+1iMoFZtRoHnmWIdSbdfqleHgmxdolFrluZYBN/Ko0gm
ibs4mXKsBINbSvpB6tAFMHE+50Asl6TjV08FNN4uJy/CNIWwGjc3mdapqK9Z6cHsQZBYyqCdZRKE
xeQIVuqaV5V7uATkgRpLEoWtHsjREvjfj3ar7Rsk1zjvuZK8pOazMU+YupGcyKoMEDvwcSUk/cTS
YAzyRZpPKMHX052iBG59MMqvy3q1Er6CK+yfCMG9FG3c5WYDEc1826NlmwQm+rmAgqagx5MGlUMk
Fn/NFqO/UweUFgGRkuhH0d3AB+6RdUzmDbW7QK/x5JoxkH6AfaZSWuxVpT4SJ6yvt0jiMJ7KddsD
03ap8+oYwdzuGllH5fpZ/VuX4DzZ6FJQr0HQMP2wsy1Nf1imROVW14KamabzQcvzlgVKSqI6SMgb
zTNrOP+gGaMV7ynLJBGXRJCITE4HNgBuGYZfnXdj+YyotWj8EX1ZtmRCbnXT/q1IhECIdReNhXyE
2U7elKL22hYIBYZE49ZiDJ0QC1PfiFfPmLLURi+ydOQqbgCyCQSRbqAOrwB0vHyTVi3OkRhB07Q+
A0p/DDG6+qAo71SGHLP2oMesPLoEQNWBtnxxnLDO7KyKeKMAXcqQKsm1i95vI9V3WsKuVXY7VRV6
SfSKehXpJFgvKyURZAkskGagMRvFchEgIKuM1HH7BaboVrsut0j5BqoC1FgLJDpeFKKTbJKI/Ft/
EMOPY5HckhxZWFiKgWYdROrbap8+Plf7uPO0N+LToPlC9mCb3GoP2g/DV4JW8WSQCGtaw8dSCaan
+D/BRfVGSYylwmWb3LsaDCxWtmMKer72l7Vm7QagD4PHD8jMuiJ6etKPxtK5uAHgi9ajP+N8N3+f
8wQFCbzG/idEBLdty3mgJceXGRofLTSB7t5EzofpbInla6jnVo8Z2XaF5HKvXYhjqULoFc8GirZc
alddp33tNebb5b1bPSKg/eOMgFGG/plTBWn1cWkWPl/bTwrotUzgBG4NMHFRnzq53fsWRn1lfHhr
/hK4CnzuG03qthi5TMaCiQkbMqPeBF+N6bJs9LpGob6T9u7WYrqOWfAmvVH6CLm9udS2lxe9qjD/
Fm0K2REUkLvc5Yum9c/S2VP3Yxg2l0WsW5ojGcLJUTZGtFkgQ7P3AGz3WAt8x+y+6O8XpIi7KKiV
UNXDy1LXnI4By4Y2bxuPJ7GvsigU1xgKCDURShVGiCF+LwIXjFK86t+ebucXglcIkeFHll/lm3xk
WtTSGEZCBpTMgEq6ZFUYKz31OEF9A+Raif9ZPbEjYYJjWOqqiCY6wps297MZ9OwldyUntrp3BOgc
mKkAfJQ4+A0aSqeoCoYDo9WW5ornuGANd33LrlFBtyQLWr0D/6SJ89/Upj16YLCgOTWfEvdjad9j
sjyUlXqtVi5iBUwJgOfum+phYegIU7OozKACaTlCQD8S6kyDjcKuYs33TVMCh6fYOG761Lm1b0tt
5tmhQRzg2RBn8dEDYDCfakjSFwWYEVFyQvIurNvut9GDTU1Rv5uB5GKggKaBQr97NqYCIC1NLSfU
zMasea9GBUmQ9p7IcLnOATq4GNNB/gYOFTOhgr47qV1agP+C1XIrK3Rpnj2qdvK+5Oj7SzF0VEbN
bZ7Zb7VBG29c7JsoLg2gMi7UmyJK9nlnWZJw6Uxl8UnIjuD9BxQGpBGFW4FOdw3hcgL0b5AjsyQD
5d8t6Jm1/Kokz5dVh//USSDBRaGCiPo4NhSdFadnWWVpk3R5xnkgB+0mG+LIj6qe+dqcR8wHZysa
0C5LPHN9kIhwEy2xFprSMUt5KlGLShRIta70h3EaPTWzu23f1J2k5vu3V1NcGHIa/FKg8I+DPRWj
Yni9receC0u2uno1gn+c3FSKX9JtXARop9m26pWNIa7O/I2B68T8AJV3NNynsm6+8/YHLPj4S4Qt
zrM4BZwZmMjzV+B2LEH7iwbUX/w/wzbXPWWfHKz7JHTDYWffzpJc95om6RYaZzFFB3S7s5aPUafd
yDWJADCQkXoBB7CteQ5aCPzIYonHt//y+a6KxOQ22j3gPiyxbSCZnJhWGggBp2lDhqvIavH/j9nS
/UY2LH7ujLG1fEr8/8nSTw/ZTO0xs03ImqPYL5NdhZIBuEbU5bZfAsN4mOscJZLw8gL1tTtzLFWw
fzaQlupuKkqAIOQFIpzJyW50re5+RJE737h9atxpkW39idjkNpu4H9A1UdjABo1VbXxgc1EFy6Jr
cKrKpO6JNraj37WdSz1wNWmVXyhE+510sR2yNDYA3MsyMnmFbjS7KE/jl6Qy5wKl6D7ZpCC8/3F5
eWurg8YA5YI3aQJy9HRPLbpgSMaFuioZSKqtXVMHafxKFokYrvXi/UQy2EUyWEcKVUygElbQWatT
8EYiDGwnbeOCoBXIYJLDWlURzK1yWBs+wHqGq2/ZY8da+EQ2k2IMS5ZYX8rYDrmHaDiLNiQdojDq
aP9YwAQ6AAzDlIkX56U0TXk+N8ZtLfrYbR2oiXh0CJZvmbPRMgZw7gITBWT3ey2oUZ2Zwt9aEIfa
ZniIQ+PKmRHVebrrZVfZPvNoWO5Gr9hP13NYbYH5Ez7pB/oEsFeJWT7LPZ1+nJjXMLSaKQrFxy2A
D6fG00D2+MgEmNHOTTVKnj9rh3+0E6KOYTjBIgrfCcI7tzymtOofjVH3EYDtxcdlfT7zN+g8w4sE
NlAFVsD5QH3dNGkZ11AA1Xhz5u6hQ+TyfREgqCYqhvZxvGJFUZ3YMBFgbfpJM3CAEL0HsL8M1GE1
UDneNMHYNeXiYCgHm2Y/tEmoAZrJDUZ/ANj7Zt5Ut1GoBl+X1yU7JsHQzakCVo+cK2z82Jv7Rtti
aPiyiPNMhqB3gp82rdpuOgYZztN7Gi77Mch/6H5yd9D8+2V3HwFGzzMP6cYI481l0dIN5cs/eulY
C2k7qkP08OU8L+/j3a/J07auZ13dl9vJz789Kfl3qbB1QEwFboDoGTG4QHSMtJR+YX1N1b0+4Okv
ucWrJ4ZMHgcf5iwi3DkfLWkAf1rKWgSzqjVvc3QjAMY8zBtZjeJ8YosvRQP+OYceBBOnoBl6MeT6
8FczQMsxz+avuPpdDsVB72Ci5uKz1RxfMzMUfvLd0hSwp7IRlfOsG/+EoyBZOL28UHsNnXZQzp6h
6zpv31SisI1F2OjTIlO2kWU+qa2LGSg1vZ6sVPlwsuKx1AY71GZFkSjymtvEixlbAq/Gh7JPd151
K5YbPJDOjD+9FjJUoemyQ+rlstLKxAhGIBoyyrQGYvL6NsowGHwzZDgBS5JgXD9gwCIBIxuJnDNS
wYEVedrRvPTj3Mk2Y1N7GckO2Tw/k+EtqYqbtgBttpq+DbayqYplb+nvl1d6znPGD/joE4Qcp6Zl
SVya+AQnDpJnt/EytCx/zSEN73TFe0NT9pOGAvye7AGKnkk81FoUy0nJMHnJmXtF7L0x7srRtBBZ
9uan675C2byp3rbpZylrtFl1vEeSBANo6KxLGx7Dtr0F2JL3JBm8fFJBN13v0oHtm4hJDvfMI/KN
RSkJFDTgb3LEtSnxPLYGj19RWpu8Mp+AqDGYssbUNVNk8lcHRnAAs352IZAA6VW1wg7SIMtfJmTH
1CWQ6MhZBxGWgqFz5Bw5x6kqVgHp0jsmVRDdqWh5wRzA/Dq4m3Y5uCq6zDJfcwI5DfnagR3L5Ff0
yMbGaVRbCoFMPUfbeh5oMDXNz9G4NaIN1YPFvktAhQNLhEKHDqSgAf0BQV/u7XpPaln/9Kr/RF4Q
1UKglTgYXTz9GlJ1HKqSx7f1dUw8y/wTTQ8NOqcij+lPdgQCqVCrAru9s/Jrow4iF5p1NQxhwz5A
tlxnEq+6ZqCQq8fMJhqsOP6U8D1TjTxKgeeDpf5ZuvfGdvy5QVeOJksdmquSgJECWi6C+q84o+iQ
KE5aG5K6ECC7O3OL8GGjBcVhBGT+ztq8M0/bOHepR24Vr9sOaA8GvedHEhrgVXO96VoL831162J2
ytv17zOCjPF12UbeQxMALSN8vayra/fBgqaayENa2lmQOORdN1kmQ/iGNx80Z0nvv89tgOsAiwkQ
RkCGAuVWcEJd6oLVlkIZqtnaORa9cWptp2gy8M6zJCcXg5QjEiug9YAxOT1jdPCArJogt8K6ikN7
MU29GyuWXbUqLQOj7dWHcdAHzCL1KpjKyqR6u7yX6686lNtckw+WnCXt4GiVFmkyPFJ30Q9l8KZf
kx1Y7UbZKJVnSEq+ayeHxDsIAJHgBumd4HO1DKWaKB/xNGIbYvyoSk9Vvj3pjP08liFsaa6ioyBZ
+LVB67fj5fpOL0ovqze08m1jf3n7ztH/BGmCzwGUQpVkMVaUAnMihDjqOd748V5vS7AM2p/11nEQ
RPnIKB8W/8r6nHcyFL41JwSmaGAvWhhJQpbzVIeGLKqRI8QntCC79wY987Ihk6jJ6sEdyeAW5NhS
l8oEJw4Zkbu0WxW5wr3eJb+cspMlvc4kYe4HgyXAhEFnC+6dsKGJqpj2mGIWcImcbarFvg6oY3TW
bS4f3JkYfvGAjYm0mu4AzUMw9iUqzYs94OIpdB+PH2q0LWVmdc27HYsQoi7aGDOS5BBB8fBSosNi
h+kSxKPqZ5PrtXX4H1Z0lKYVLJZBc6NzWy5u1H1MG90kkxXO6fJ4Wczqqo7ECFd4oLwwQ3G9luxn
B+CTtvUq5Q3wOkTZN45kTavB83HGV7jMepzqoKiENGQa+uJ9iR0vKV8QOyfNW++Gda167h+V7otM
dnpcAcSs2vGtEhQkqnNHiSs4meK5A8pLfzctmAu+S5++v53HYgQlKV1Gu0bFAqP8Ke5Mr6j9zgwU
ZbeYW0TN3mVpa+7GwcAinnsAzwTrw+k1Nsep0uNxgql4B9CEm3j6R3YVPc4YNpWc3Nr9cjjjCCoG
3BrzLzkyGK3Vo3ytQZJqoYNki8kIW9YKwz/27IT+ifjr2Y5E6LPRUkb5CbG3hX3qXaC1ftluL2/Z
qnU9kiJcKz3Vc2NgWEgP2Dp96Lx5DC5LWNsqF0GGjkI/zkYcqrPyBrUFS0OoYRysqfLKJbANySrW
Dv5vWRN1W7xUxH5hMsHQdrqNCG9GAWG7lA2S/IOnNzHwRrd9lQcZk2jAamRxLFOw5HaVa3ZsQaYS
L55ZgQcDmBcA9yg3ICbo4lvW+i2TKPjKreX+g1P1qJjJEdOhSh9nbVIRvCjQTDyqhUfKP9k8eUv7
y5B1sp4zU8EhqgRvergQdBRYgo6nRR4PaRuhZuKb/vjEQFRRejP12Gt63e+NTXm1+NUjmgumwqP3
ZE+2Q+WBydLLQrPzZe/stSTc8efYQs+GXUdg7VWw9urgbm2/eo7D/CbaecpNcm1cpU+qxBNIBQpX
I2YzbeoM609tz90DziCIH/qdA1HTKyBM9s328/JNWctUnSxRcD4LK0F4kkMi8/vUA4ySP11lm3uM
0V1hen2bS27m2pPwRJ7gfpKBMbekkNcH/cE4LKNPwHIO+tw701d/1rex9wYgzVscceJ4HcypJEqR
brFwh6qkre2u/vsB3U2nb6Bj9uZ3fPWGskbkoHbuDZ4iqXSu6DUgCJGrAu8EkA5RFDy13QCrGSpn
pI0/WA3ONgpsd/TmPBwde9Nbn5ik8Jj13iBlROIE79ENJ8fKyZeRLTclsphDtzOnA3GeenVvu4/x
UIVKWwROtyk7/7JGnN93/qmYFcd8B4Jf0XaqKZmbpcSnFhixZI9a+YH0xajilT79uSyJ7/SJtwHh
GMjZOEKjCrYYMQnTEWWxuwSjz0Nd4y2xmGhaL0A1d1kK39ozKcTilS14zjP7hdHrBkNp6NRw2nK5
6uruZSL6slUq++WyoLXlAHMXqBN4i/GMx+kZj0Yf5WRB0VBN4p+gVflYdBm+0FmkiB3jnBsoXKOV
RhObOateMQrk/VCaaj5m46lfMPqOskAcAwbp1bL/w84h6Y90CRr+MRgjGGOjauZ8sVpUjtL21dLi
g5u0ryRuJK00Z0GHy+k3UWpFryZEGYKRzbtJWXKn7AGMsskU0PXd513AiOQKyqQIltW1JjOZiqpH
znhnzV89uc+qAN1PEm8pEyOYU7dxqlnTih4UDGO/V7v0twIO6rcqz/5oaJiRnJBMmqByZdG7QIzH
1kX5lw2MwfTZ7q4KWS3qXLFxQIjXEAKgVQWP4lPFtpzOJcmc9X4RJ0ZoNnYcmHMq07bVtRxJ4X8/
ij2BbJ+g1zvv/XQGFsbgbvXKLyOFV2k2ly/q+S3i60GIgVYfhO3iLaqLMjW0EZKQmkSa2VcGPyp/
9lANcqckafD/J014jizmkDiuCY2Y2v7aiMbOo02HsfVR6zdoHZk9m9mY2ydElrVZ39B/yxSu75Bz
sOAYy2znpwYMmKD8BnIo3g2GxGOcRcK4wGjP4miM6HIHAvjpyZnOOPRViqtVuWA46h28IVNv1pUw
hz9Dr1NQusRnhoxGbe0Y0TmBDjyAm3DQh1OxNDXj/yPtynrj1pnlLxKgfXmlttk8Hu9xXoTYibXv
G6Vff4t++DLDEUbIucFBHmIct0g2yWZ3dRWoO+H8YDNGiBY1T6G0DfOPCJ2PTWKsDPI69v4e5V9z
bJec+WdZdPIgDjBnRKKbakcDBAiluAmUkza+xLGX9zZi/n/3nfMhcjtvqJjaRAabYVfahroFrJ1Q
7aiHrmg8mGvvsmsOnu8hAtgHNQgwB/N4O0oZ+FYrocgdv0C2Ren8VtimaIdMlIMk49YBIMR0DFw3
t4d5jULjDPN7f6wDXahgeAiKg9j8TMxfZfVSC+jKz2bg4bA/FGE7gXKz1yufMa2XWu+D2thvI5DB
Wb0XVOhrKBRPBy7k9sexOb6MH5h3/50Uzru7ug0LRYB3z3haycFjof9I6IqNq5iLjZ+RnqOmiJQj
XydpmkYPmgk2hKiD3IdVoCYQjQMINrLenfriiOfnWmnvuoTJGeUOpiE3ZpGGVQdWp/IloaNvQMK3
KkYSx6UHMjRoCAR2Ur9XqFAn2peSzneq9JKhe0QxBqeAOKyqzIcmKPzbE77shmezwR1cIno9KQLO
zlYoEJDCGwTGhwEsj58q0D/F6IbVnZHvhjUd6cWFBuYTan/AQKFsdbnBi6SmUSKx+aDFRjO6jWyG
m7ZY43VdPkiAS8CZBc4pyAhc2rGQSEf5E5t6aCY7ABp71ga3Q05b6yyCBrJnNSqdwUgfpjlamdql
m1w6M82dYerIBGDYGdbrwy6u6y24+FdceXkW/46OO7KKUU77KsXiWR31aKPiCEnRQbKGKl8+Ms6G
wh0Zo16IcjJhKDVSIE66QQ3tK94AQntoNsUGEPqT/GQSayR4Xmymx9suujZIzlUq0LOMGaDIdpxS
p7USN9Oh0DTlKzHr4sV6NkZuhxpBizYcdrGa8VabPbN8tHD1pIekdxpx06cP/79R8fuusxSgkjGl
meS0452uH3T6+7aJFQfkEyrgbBytioXHQgmi+fvVIHLx9+M5iVomSo04Sy/3ltKqCFZnNoTivmue
amtz+/sXYw60lQG0CYkTgw919HwojazFGdGJ6WGEhKMiJU9a9ayr1abRs/1A24/bFpkrXV0/ZxY5
H6hzXawtGRb1CUV6KJGe0OGrlb+DbsXZFn36zBC3+qMlhmk5wVBk3vetZqs9iekaTnBxNHjvg60K
heYr5E46zkKiKjUOoBHXW55RkESifTQSf4hTbXezuLJeSzEwAGAM9oTiF8jQL/0Bor5BUOYNG9Sm
Vd9MydEtrxu2t9do0StADY7Q12BSzNzUCcgmhaaOqQv1zGk6AH4y9GLrrS2FG+SbiLDG/LU4jX8N
8o08UVcCNjrCYF36pnxsGrcr/4jmM9q+bo9szRD3ag4Fs4YeCxsZyKP1Dg3YJE0/ZMm25hXcj8Ku
Pd7RkfcF+oCRW+JpcrlUuTGF4RR1CPkKEtlof9jpNvX0icSbmAwk3Wp3o3dMdu+nwLHs/sdTu++d
bK/5tVcQTLmN/PvKlrguRSNEOvsmvmevEsemUfS2tef7H4Ib7pRNty8fsjflrtrPx+QN3IbuA+hF
tVO9Dx3UfOhat811upJ9AmuzAdW1hfcVtwJpUxXoaO1be0JecKf41IkcUFMOduei9eYEVkw/WoGX
XedoOZtcEmPKgqHRTdj8CGdbOtA38TSdxB+1817YhjPZEmmcaKfuMesbbcXjpKUtez5gLjwaLSWx
rGLAgHcMN1O6wWSnvgDSoPGk+XjGHrKj6ZkrYctiPHFulguNQjxvgyqFWdQJndrVSLmDaI5lt5+H
+lm9N4ng6HeGIzqyX68cUtc8Sdx8c6dUN9WjOCmYb/RmeDN5Ne6p9/Gok97THWknnsR7y1Z81ZlI
+vbUe4jQ19iUFx8D58Pnwqmh6JpRD/AJ8h3YuyKncx9Bu+oJ9vfWK7z8R+UbO8W1nNsHzPK8ozWd
ScqhyYuPhoGBmNpwwLwbJIFrtS7wFmT4oXidY3ixXe2TCdAosCflXoAS18rLcylegPzI/6zzq96C
MtIwYT2QVaIOrmytkbwuWUBvJ/YwEP5gyuHcuRKyGO5MWzvLEsjhQuJ3taLBTkb+5ERrPx7smD7p
SohAQgNpEosw0UL1y6k3OKS7D3jO/rN4rcifcBs+TyTa9nb2Cp6b2+u3tFvPbXN+o7YSGqsD2LbA
mx6OdlhAJ1m0hbUq5KKfAIcHIgNguiDAys2jPjRNWs8wBA6v+dMira3d579C1Ku0BzT5N3ZsD3b5
jgQJtNP91VNpKTo6N885yljHca5TNscT0T7pj/QuaQjan0J0CRLTTn8peGjk979vz+7iW9FAKyKo
4KC4CBTW5aWYdEMS1KOC6ZVejYyY6R/dOAzpcyq/JpoTpbthjRB58c47N8kFnEasjNGQwCS07dKH
YYOGvPvCKfbVNt2MGtEVIh21FBdQQlhVMnFD3NcvqN3cHvqCU2t4G6M9BjlaPJW5ey9o2jyiNYrq
VH8pS9vK7yvVR07RBMSir+8h5Hzb3sICI7ONzgfoa0B4lddCkeXJLHSpbmygBAefWgC4qUEy4CGU
raFQF44EKLuixRQFNuR7eKBUFlfxoIptY6Po7pnV9GtWxZVoanE0Zya4RSziAaG2BhNSW5OunNG8
fj+s6dot7H004rOSGqJrUANxS6TXfaLEFYzM4O4rw9TtMZzUy4P320uztAtgCIkxkAkjn82/6kIp
h/Ju3zXQnNhRhIfgnBtUXwlIKJBC2prZXRU93ba5tEYm1N9BPIZeFbSTXG68UIFuXDr00DUzc68I
qm1mNN5tE0t5Lgzrrw350sasQe48gx4bmnmAshFBoNPYZVGRTvGazpknEs5O1HlRuNJ+vOQcwN8y
wR9gV8C/cWkXAh5VbJnAiijTMQj+xPSpXONiXnQNFbBnrBlEfvncvEjLqZiGobG76rm20LKofBpZ
ghv29fYcLg/lrx3uWI6KGOXQDnZKEKQoR7U/Sp1928Q1YA5rZALbiLQ4OnpEXq9DMOKMBiLzvrx8
mJOANbqWr82s9ICRq+FmCucZ/dpVcSilaNtYyruFNlqnmMM1fYNvfDp30+NTQGwAWiT0SPDTKqmF
Agle2thDRkMQelhG+zqWUXgyMlp9TmpBwe8zVgb07HUtdYa2MI9RGqHtrxfS2saBVmzwy0u/SA2G
oEFccqBmOxqksfSwJPE8n0IL3YGxUFE/Lrv6UEVh96JB+Kch2VihaUsMtfhUUFX7HZqp9dZNMuqc
dDJeYwvNP06kxv1DHKQSHLghVKaJHXVycl/2LGUVVBNEQ0G45ZXpVH5BohmPJhO0LW4IHP1JKmq8
nGuph65535trOn3fEHNu/iArjAYAdABAWp2HF41CBzrJZmrsQgclUPmCKXZLmnuzNW9aE/ygk7JD
LPURal9i3T2Zk0wiOXnDheHk0KuKgDotmp+pHBK1HdF8LKGaNqyUwxdcGhB5sB0gPcw6yNjPz+pM
GVMArDWssdzF+xHoFEhV7qjxdturF67XCytsA59ZiWez6DURVqy2Go9qpDYRiUzgXYmox/NWLNr0
MRUtPzSAlKno+K+o9e89ZWHi0ER7Hc2hEaEMRRP7FsCQQyYB/ywUhyAM/8M1iKVGoxhjkkM70eUo
IcWU61UyN3bUG/eVODhos47QhrLK08EwCleOxUTNoWFhGnimXxqaa2kcjJydd9akuyCoQXVq0kGl
ANDPE6j6JnS6lLItZ9JIdLMtXLkvwufbS7pw5iL5hFAJNzHQGnx/RT1MSd1V7JxCvDT0Xw34BVTN
pcHX/88Od201ZZFXCkDKtiRnnqXXB1ELXpPM3I3Q8Fg5fBfyTxgM7nyT0Xkh/L+c1ygAiWLC3LQp
kS5UnhJQ1CSWN4wvNJy8fx/XuS1uXGoQ4S06wZZg7azG16LuTgwP2Sqd/tI6SagvIaBHuhCgpMsx
JQNO+DmEr8SRbD4A0A4yNqGVvqBJjMYb6Gi/3B7XQigDuWgUF3GO4qDmSQYKmsYz+uiw1aEoMSrj
Yz6uJcqWzqxzE2zIZ6fJ0Km1NVk4V0dQSSeK5FnS5HRD+x+ORjTLo+0RUQvaWbmZC2NTKie2ndXm
o8kLmwZPifDn9mxdAyJN/OIzI5wb5GGktcC3NuAi+667iCmBimAhbiXpRcl8Depx1WCP3bG3fAD0
b1tfyCQzaW/E02AuAlUkN8IZVD8FMHAIqfWWGOpmBBXNGB5TJEMjp4V8xm1zS7cAFFgB80PuADci
+/nZuuUDeDqmhrl8NW6DRPUl6OMCU7Evw+EAhmeQlahbTRlfb5td8kjG0aR/szThuLw0WwUQw9Zb
jDKh4NeRyyM6bf/95GeNZv8zwQWG2ZDkoDmHCU2MHwYxf0zAid2hWeT2SJYcH6sFRlQkr9Qr2TjG
6TYbfYGzsLGcuZw9uZq3Vj6tmDGW/AIvIEQDYMwDPJqbsdpARlZWywbKSBJE3DILC0YakOQ4Yp42
mjdEmu6ZQ02fzL4ajlWWQetbriHM2gj4SBKLcTcRQ4xamSS0qw3S0aZ0RK0RJruJkvSkCZlyJyAB
6mazXPmM9qAigSjSQzAY804FKPmNznKCznErqN9Akpe7ZiTlHUFbQnwYIUD+YKlj9dwm1rwbgHVz
hq6aTYK8iYFW1LnD/6pUVZLYeC7kGgmR3PhUtCwc3FIuy41QSJYT0ig4maNc466UjdHLVFrYWqUO
vlJTqE7L6MdBSSU6NYMSe6JUB1uhCLZpKchbQ9BcqZoVr6iMyZvHCpS4OJTuLVmc0fghqAetxmsL
bHF9CZmnIhUfFKoXkMukqrKZ5nZ+nRpdysloJNVJmVEfJxmNuoBMSZG5phYNzzSjkg9OxvRdCGPJ
nvpYB+ZICAB8uu1YS29e4KmgEoiDDq2q/ANUtoS2yAw8DJkW9CEGr9+xH5tuC6Vz9RXQtiAhTdFT
pxKoeZTMPikITaZhZRst3VXgLUUeBqEFiKq4wxAc44lYCPiKDpKe5TTY6vikmO7UrsSDS/f8uR3O
vzGB4GHOkX0xm9A1Zq+0UtAQOfX4NAzmytSujYk7GgqgDIcuRfwiQi+wB3lRBKwziFnblerRoh3o
TUOnFH2vKn+W96HVKXKLMSld5JSF02h3lWoSQ9rcdhX2vXzsee4p3BplqKlVo4Y1Qvx1oKnxmBa9
f9vE0j3B+mmQUWKy8rxI2ohnXKsiAwuEn2TPPUjfSrS5RCCQAvnvR4k2niAxt5W+Vr5dcgvwkSBT
BtdD7yL7+dn9ZFmjMChsCgvpIMd2KYCmHenGJNugNPcf3OLcFpcyy/uE5saAaayMGjwhfZZ7gi4+
d1ndPAKqrvyXnXUWrXMeH+b11GYGkmeaFXzoeP2SENCvtslMMpbG4+31W3bFv08DzuUnsKXUIJpi
oW3q5GBS1lO3kp+DaG0Sr3NaSAeC4JeJIAJLAIq1yxUrkS4UshwcL6GQe2rhG/N7GBzVye/a0O2b
B1l8NpUv5D1vD/BqD3Bm2QScOUrbdIqZK1Bq09CVLCi+qVPntoWrG5hZwKsK4uOQiUUC5tJCE0qh
0rYTOLzHAgI3rjS8gMZFBdt6mthZ/M/c1zCngunMQioaaTqNCwS1GQUpXK9MteQgWaOddKrdJj9L
IXZvj2tp5s4NcadHW2lF2Boi2Fur4qmfi2elWMPEXwVJbCyGxKhKUMPAdr6culgNMsUcZDDHdz/M
fpvUp2K0b49iaXXOTXAOronYpvkIE/H4MoJYIS6ApNPsPgTBx6mWft22drWduAFxTm6llljHARZn
SncS+PEEoyKjCSbtNQ7BNUOcW1MhkfshxbCSYCeZLwOYbdpHI9reHs7S+kB4E8pUaLoDaQF3ytJk
Nmc9QIdMmJlo8RPeq6rejGHxcNvMkqcx2BR4YNHAClKZSzcIIlGbVQNHg5km6l4MpB5HnpS83LZy
DZjA4iC7jZw9/kbLFbc4YpcYRT9C3yHuhZ99raBopBAhFu0JVauRRghVP5TRdOqpAQVkCAbh2DWr
0M76tUBj8TCE5hAw8YBTA5LGOb5SAdqvWTn0j+ZORYvOQEGeg7hNhSoLZNpHwbLLuIaSe0zaZLbL
eU3V+ure/p6Lvx/AbQvdqrPcKDAXOhjni95LjX0BXURNJyHqDWi7IuNa+9iSy56PmZt+LRiTsAqh
32E11Iu7jzaG1pnizN3Hyjqzg+ki7OHGxu0NrbCm2EDtG+tKAQtGl281Go5uNLsQLat4PFuO0X0o
c+qPY+EmckwyZY3gZnWFua2jpoNsjmyC2zwACaYPChVQi/+Ztc9a/5iiu472UHn2236lhLN03iHm
w5MQHeHXSWJEy1GqKrAbSckmhNaHVQYHOXnqTCfRP1C2vD3ZV3HY91z/NcfNdV1KAoD1MBdG81sx
1e6g6rsKnduNhmhCsr5um1v0IejIgeaTJf14TEjcxYlltsBKpL3pTLVTVkcITCVT9V+GxUqxKFOh
/ew7FXQWNUTxXPZqDDt1/sQ2xVD7VArRb3Bntv8qAcJm0EKGACGRKAPldnn4VU0e6dACwlEgSuCD
2kDKKgc1YvArXiOEWXINYBCBfQVcgMUsl5bQPUW7fmoQOXQuSLt06WFI70V9tA3p0K4Vx5aujnNj
7GPOZlCK0woU5jAGwFbhD4kkEsFUu63cK/8spIQZPDfFBWBpOtdqLsGUMh6N6TMTTuK81m+z5His
4xHpMNYIwLM2SSj2imUCh6j6mqQ9+MlBAFqB0M36T6M5s8SFXQna3WarhKWw64ig5EQKjsPwfnsf
LR3/58Ph7h9IT6kiCsqIilVGm/rYopFGAoZOes7RU9/S+7p2b1tcnEC01ql49DION875cNmgNXmC
FgCNjmrpVeI2zp7lNbTamhXO66Z8sHpaw0pVFGiZCIWfczbvYkm+z6LVRMzCPQN0A6SuQLbH4hbu
QosYi3digqI/R7DQoOkLCHaiQ0CwV7+MTNiqSirj+tF2YT9sA1myNbMht2d1YUvjE1BKF/GmEiV+
S9OqnkBThk8w1C/ZcIfGqbTtUDZEND6HYE2vZuGwhy4jTl3IZbBWfW6jyS0t25m9CHJtgFKA4Fmm
+azqdGMJ5T4PwdB9e3QLcSGbWKahYn0Xzy7PkFlqaK8oWM1ZBKm0brrBGkht4ZQCMRbyaDpA+9eo
86Jts6lR0GkTCT+r8JiDvSLJVrI9azY4n1SzWDRyJhYxj6DvMX+C6+YgmdS7PVcLnn8xEm5txjjV
lLCCJzQg1gRGK6u3sfIkdcbKmty2A0VEbk3CAf1qM0YjqgO6HO+jeNuDcTuUVt5t39AdLopjECIU
9/CXhQzFpSEUwtVaafCsnhsQgpC+mVDhiwCFdgKJxpFjmWUE7dW+tlwko9VtNNJxS1sJUV6sFBuA
DSw7nXRwGWVjhJyhWY/+HEWJB2v9n0JMxZg0UV2czM4KcjdtEjHbx5SxHuVMRcDtsOuMTV8omQhE
QKu4aVbJKMjN9C0YZ/E9gbrewYqr6ScQF0YA2XJZeVf7yXDKSAC2fxSN0DczSf8dxOkMIIacy45g
DoVfVayZTqfhCOAnbfrAb4LOGA5Wkwq1p7SpFPlo3Y/eGm0Y34SmVhS7KMvoHRgJCVQcYYASl4mu
001QyYU3Jk2yhr5dOljQcQ+cHV7mYCrkopK5wjWIZjTIS0DGutP8BuFrpW4oYB+qm5uPt513aYuc
W5Mv1zpM+nhKZFgz6pH0FRi8uoiYSG7cNrPku+dmOJdCRQbuM8GMpPyW8oc0eBz6z7pciR2XQn+w
FYDlDz24jI2BuxdQfIkshbFXtPVnpThy7ivqfRqhvFHthcQ3ynurPun6yiN61Swb/VnENXZRmKFM
BOER5fcwAKaeP2ZtSvTB1aBTLKr3reB2MXrat7dn9VpHFxVCSWcwChTsGIfJpWETdKaCpYIMrTfi
T7X8OQ/U07SHcHgBe+RODycXHQPgUta2tDvOqfaAq3Q7R+Vugtz17W9ZuKEuPoWbgw68yUIn4VPU
UUILVqk5glahG7ULQSWSbuXyn8WjMHaAxNGCAW5MlGa5YzfQgyJWUTa3s1J/KjMIbJoVgMd5cOyF
8ivs+007tU/I7v++PdBr3phLwyZ3Dmu5lI6CBJLAoZy3AciXpNDMDbsTVIAT9IGOCIHSZJ/MrYF+
hUgI9qKRxYBCV230FUDIS7C7VJdso8+HkyhPySbJUUQnqpBCM2nqg+49SjX6OoTTiMqgCvZV9B1r
u0kUs5OY4EIuwnKl1rPkwohKAeZQQPANtSrOk5JwbruIUaZJwjCA/rC/E000nBm1+o6if+oC6Q1G
5fCkZf4MCj4i0TV44nW7A2rDeDaDQlrEcqKieunMRghSC2qBI06fXrRK9FDIfLXGgkCv+ckC61AI
9tNMGACfBaQ+oqcY8umdFj918pPaJ3eB9EzBHSEoqzhzduJe3ofQ6EMBFFU8CwUPfm7MIlDUBhBk
AOktlFqVTrZjY75HbokEZeRWswj96A865F7Wfga19nTb4RaOaIsJwgDHBGkaPPgv50WNjFlQYhFs
CkL+piiRb7XGqy5l/x5egFGMZcWQhsFbgb93xoTqGoRxwUQ8E132Bq1FZdvPAYC5PZ6FhWYZR3DB
QjQEffU82KaVRgmPygkUjvI7xctb/TGUTiM5oAIaxBcVxAE9iaINqsskCykRlfss3kbhRlRsGf92
+2uuZ5dl8pHW0KB9B5QPFyOKWTIL2FhIx2m5XUabfoKeyhqXwMKZgZXD4WrgVkJKV2fx9tkNIWTA
H9AI8ouOd3f/zP48+oTYO/tpIpuIbDYrke/1fQtsEROYYGBiJphyaa+PBkOhNW6kcEbWPXao9lOW
X2m3osly/Uy4NMMd+qz3pW5LmMlpT0b1OFnpyvJcXyvMAt49IFhiaCn287OJ07IplnINFkoFrAvi
SzE7aZH52ewGxcptujQYYIkRXqEtFQSF3IWi63MAV8D5k1pJdwJ7SnsYO1Dd3fa3axABjrnz04Sb
syQUtEHvwODU1QDN1QOpJ2FCz3J0nIOvpo29SVBDUCTjvb6Ww1uaTNSvcF3i0sQhz42wLAN0BhWA
L+l4MsfDnQzKWQRHAd3P6VqBackDz2x99zOeLVw8KoYaxbClzOgslkzILu+VeI9a9e35XByThkYE
VAGhLsHnJQGkRm5bR9yRI2kjiSUxMq+fjln3sxD826YWLkks3ZktbhejL67tUwO28HhFTP5HlBCT
b/QAqjzGx4wEd6x6peIN9Pm24YUx4ilmmYAeI7mFD7jcBODMj1tDLQug3b9C8JDIBW5mFVJoOwM8
B//BFtIMcA+k9vDn0pYwAsSX9FVhWzIEYtHeI/tipUEpvUcPxMpeWPAR1vKAkEMC5ZvKh68Vmizl
cAJhtdX6unQ3p2ghoxKZ+5X5W6g/gaPjzBC350BRDCIACkN9vk+ju7nyqfJbNl2KJKmB1sZij5qL
KL+W5dZs3VUSB7avuABCRaiKpndgyCFRyNb3bC8UmpUBbtwWTEHNEcAO2MW6PbJ6qPFUtJUtK79T
bcVZF+f2zCZ3ryk4zeRchc1ZBSI48aQ82BjKToMu+W2HWRscd6hUdaclFW1QgEfHEYDfGNRE+vRT
0gKnUwc7Fr3YfL9t8/qNjPX8Ozi+Bxx3+QRgLQZXGMi57brWmdWfM2MUNm2aNNt/t4awVGTyxVB3
55mAJioODdLoePiXsauAEyFtDgIyfWlNPch7g1p2TVtracOfW+QWT9P6uBgNsbAFqfJb+kvIU3s0
dS+Ocoh9rUUni9YAJAKOEW8pBGaX7onOuyRKG4yvo6UzFQbRdIHEU+nI4WshrD3Sr9YOUF4FAnwI
gpi6Gl/gCUZ5HPpeElButUEmJUVoVdTRIiPemckDXmy31+7qUmfWwJUI6AvCu6vrIYq1os0CWBOs
Xy3DWqsrIdB1Yz5ngbsUgkjt6jJBPUL35894k229efNH8YVd9RrbHyBJsHUiOphcb40T4GrnwTLr
z8Yf1pXJAwGHsjXiGlh4Uoh4CSH70B3b8jWZwEFAIdPSblhr0O3pXDPJvUUyqOGNgwz3CKefGaqc
IhQyElJkXiX9AobetoKVvXcVnnNj5GZX7uduQGOUQCg9mrKngO9Yiv/1qORscNdrMIdzbkSwEeFI
DkLPGsE2S51aXRnLki/icYVMDRKd8Ea2D8+uAZCUtpEcw05TPWcK2MmrFV9cnqy/BrhjQ0+7ac5L
ZoA+ISMhSQ8RXQkP1sbAHORsDJ02KUnawYQZhZ7WQy1GXfOxFRM8kUopJcjqsGkCDy1Rw1fRWlmH
5WkCe5zMonzQtl+OIaCyDsFqOLGZANA/ek3zKOuPtzfKdcsCcyoTBUuoL0C8jY9tRj3SBX3AKPQX
2f8BkbrXbDuOvuRDQsZvN/Vmxd7Vfc/Z4wZVFxBolyvYGzzpSfox/JDtxxR6vI58OowH+QCaDN9w
VozKmKmLwIYzynm02kGKAwAzzGSYOmENYfPGma390NuJahDduI8E6IVAcRDssWK9sm0X/cQEq5kF
5SCwhnLGpTDVU6PBiI3grs7Rff6vb+jvwf39/dxuAgHGkPQ5fr8w6TaUR1y0SYrzXaatzOLaOLgt
VetKqE3siCtBlJBLG/S1rryRrvlbLofCa3U2ai8kYwgTyHNAHO1n/DAfhs1ni+rbV7HPQLade+B2
XJnAVbNcYBEHVjzTEWYt2Z4eH/Iv0QZrJCLC/fj+Njn59sVCD+fKFXXNSsEGi/8kaBgjzOBfML3Y
CyJqSQKZLVLvtE/Zn3zzrv7qnOdTkpHpPsJeCJ2GJC/ifo0x9/p5z1lnW+bsgKytFpgIMGdCYo/M
UDt/RTMGem4DV/DltzXuwGvR6m9raBZCqgcIFr4xtcxjqZxZCJAc6q/6VbaRDt/rW8mnj+UPukN/
sF3vGRnSis8uDpMhitFJzvQc+OPNTGY6jxTDpGlJdM2pUGZIjo2C/vVtpTlJcEQ/y8ppwzY0f9qg
AwuHqg6lnysUYZsGQ18JGGyeu70rukVPar/Ya4/gFzlMnulZD+OG+on7z9gGzPK5Ye5s1du6qwcR
hlPr2Ilkkp5V4BZrbeUMXzoIzs1wBxrWEnUCGWZE+d0YWf3oz+0ZXIxVzy1wR5pgBIEcAO9JkIms
ibyrPPXUERIe2hB6DSZ5aTeF/6BstdPavli4ntBbyXhzUakBBoUbm0yrSJubSSB1+yKhVlM7k7ql
1uvtAS7c7LCCy4BBJaBEyR04SpJbWtbMOOdUF6yXJGrATtusNcAurBNyCWBEAz0SGnB4MIYYNIbS
FxSbznqxjAcxWsGlfXehXDg6MpAa3mM6KjIQK+PJIAap1sChm0f2njqmHW6se4WYfuJALpB0XrxP
3W6fP6h26FIbHLivp9EHATFeGlBVObX3OGv2gasej7Nf2OVWJqHzsqZgfDXT3CeyOTo75iIz7gQA
esF/JhzTcZ/q7qrwyNU0wwTWEA9uC0znkPG5NDGE6MNqxiKCDPxBzB7RD3bbWa6OE/b7UdMBDyE6
BQFDufz9wiCGIOwrI7tTvqTmaex2Y+QVoxPFK4aufJ8zxM1VaAXYF2EV2XI5kzHYxcZPNXPFNaEg
me1e3m2+YyEwfoMxl99j2Yy0pFL2GJCjv1JiuNUhdZXjz8oBsMIO/e4Q7wY730YkOYKg6dHa5g4i
AF94Lt21otnC4qHtXgaKE+BKRmlyOblKXoh5U4wRGtK/utjphzWE0sKkXhjgjrK8SyR9imFAM+7n
wIvybQVE6hpuYcFHmDyICq0KZJyuyCnA4y8FWses1HdZ0JJC3nQDJKUyVFSc2+64sKPOTfE0rBK1
SkWiMEXnk1r6fbsbzJWAbGk0yIaA4FhB3xaqXZeLkpWROvadgkVRP9WKmMUeOvaElVTTFZdfWv5z
S2z1zo6HQtZn4ItgqdRQv0V3mLrGiXVNAYOmiHMTnIdZhSmKZaVivjxDJnFLZDdwKrcNfTCECDg3
59+3F+j6ScdZ5FwutIBxyiBZYTeCF78KFlHt2i724aFGqKV+aqa9Boa+TlxzJrkzsBNmXBEqTPa7
QriDfGVt/7Fsaos/oGmiTUTKHcFZ45Ba8ERkquHvQDUCXMIXDzvQwKZqq0V2jgxd+gI+lqRZwRt8
F9O4swo20HmkwBU1nFqXDqII+jwUVI/swamhL2QQc2fc54+UxCCVTL50J4T0KrRnDsXxS3FHcgTs
jZjHnPwaSfixsrBsFm99DOetZpO3WlcaERSuoEAOKis0KYPAej6odvTRuQHITGltQwrXlolekmDl
vl84yi7mgvNk9GcFZhdgLjLlj6mSsNJInTyWq8SK11VoiJ+eTzrnwElaynU7w9DkKiQn7bHxZDd7
Rrf1Y7eRNrP/gmZiLyMQFHG6I6gUdv0GxZkVxojF4YIQhUGXEMkb3L1rmqNVGpUV2YLgJIqdIPQ0
7+c17riFEwjVYuCdWZ+qgh7BSwfrY0WO9bmPba0DpuU5zl9WnGbhML0wwD7g7IhrQuTz4g4Gus8W
h5xFsm28D11zG33MR/Fe80Noz7mutV0TQr1GfWEZz4d2tXfiGnRNsNy6ZQZeTvWr9+f7lkTAOd8J
P+tDG+NeX4vg1yaU2yQD2HGiXILVKvXa/NRVX7cn9NotgD1ClQWDY63tfLgXR2CZbZsQqNNE7jZW
0B1NdW63XQkgLVQA1uBj128hFARYTQA1Y5xAwBtdrl8GVau0H5AQiRR7dIH2Rxdc54y/Zgi8dbkL
yQcvIa/pM1IGof1bRJVn5T17fergA9BAwYhNgITm23JVkwopQIPI28c4bNhpp96Hp5GsJgmuV+7S
EDfSWk2yTI5hSHvKDkDlzgRI+Wofb3P7Tf6UPdMia1ruCz56aZM709K8ANWhDpsArz6LO9FW33vM
5x/zPrYB0CX5R7GS5FqaTkSakMsG4gUlEW5XDIacJ9+9Z1qtETVxi8ih1gkQSDFxSvB/B2tA3UUP
wjUJEgaEGrgpOYviNOiJMEfoBD0oTrLN3dG1XNwcqI4QxU++wmfjbjBtcHw49LO3+zU6zoVLlMH1
/n4At7CxpaO/2sAH5ETxwJGMTpKD+dUdfvw2vWlHnXBP9+hOcIHhhpjfPn1WgScEjfcRImV1QIDL
WHHpxT189kHcquOxRWcriZFcmFwI+kHezYsRKofCylpfn72ACoKBFecFolhoQl/u3Tab+6Dvg9SO
6b0UgQC29sbq1MutV42/bh9LS26lgC9CBwQPqGwelZjWGhCYKkxBKd16SAuRPoxZu5+ntNmUQxvb
8jR+KO1E92lMP2/bXty40PiC5p8BtjS+zWUMFSo0JqYTRDB2YBRuu9Y1zW78y8iHHYI4czE49KXx
HGlhUutZoSeAV/0fade1IzmuLL9IgCRS7lWmXHs/3S/E9BgZylKO0tffUB+cnSqVbgk7B+jFAjO7
nSKZTCaTkRFGG4CsxXWs5oqX8VtjDV4H5I6VrxH+LQ7qKO7Odk1C2jgqG0SGuLpPbDBrriGRz2uT
YIs6Zo2YlvToZI7BqKO0BVgjALhDQpkC0d4PyrUdx794lN4MVlT6QM7lgZr3IejgevH78rpNQziZ
VXwAfgH6iFU0uIBU9vQDikHqZdrgA7QKGFX8xxNhev/JlLoLLls6W78vS/9wwcyv2VTi6RlEX+AR
o+wtTwHddaqkDBoCVSiUKKkqKvSDWqvcR4sD/GN2nkgWZcHIRMxbCWui6I4tn3JwMeagf+02l4d4
5i+zIc5WMxeiNpKJ7gYYKDfNsaDl7rKF5eX6ZzRfcf7IX0pRKnUCO15s35pR4/b9leArd4yzyHg6
ijkRoN2qzsgazFiY/44F4BWRjh6e8A6F5ZXbxFnAmiwdkZjMnU8feNpSjIaj/dpqJfRM0ZTmvI4E
TO4xv89E6Q51tdL8vGZ1Gv/RHIKgMjIYBXVKlRz6VPVL87pKOErlnkRqRcpN1GQrjnF2CMwGOjsE
1AgImbSDSdrpPng/3Vhrn3hegUELCPsi3V72ksUVPJrXmc/Hrehs24G5FPduwvZm91DVg0fyx7+w
A1onNN99QXJmw+qHIteGAQzEplNcRQwSVF0WKOjAMvPq3x6j0wwemZoNKTO50xkd2Cm1GixC39FO
CO0kb6L3Emb0N6uFqhOObBNIqjm6tkVPfpnl2AAGAanDUHxH3nKodD3yM2xoQeXKpj4Ha34N7h+D
cwlTw1LavFMRN9DPtldLejDj+qoO1X3efmui6g7ld7QRwE0zFdsk3V9excWYAoq8iWEFb3PzwFzJ
tGBphVVMldJPKnQKjJ8MiLjLVhZ98sjKbAGLTC/aJoEVFRKZCnpdVXTZtXiRS41iZYMvnqpo1QQv
DQjvwII4iyvo/e9FmMGW0gR6l/oc7A1JCoyYXwoKAADSPOLSIrg8wsV5hNIKWAPRfYGf07iit2aV
pT14sauBbaTZl65GEt9UmpWixGL8+mPHmDX1DJHSs0wBAWjBHdRhPkAH2+N9scOzC+s8Q/wA+Hhl
aNPinGUJRyZnj1XSBoxXITCZYsFQc5oI/AEtrj4ANQTj78r6rVnTTydytEsNz+WYSDopJj6FyqPp
3ET0KcpB87wiVrM2meTUFnTgTJqrsGV2VTCiQJlvmhHJyGveeZXUfN4nKxePNYtTEnF0/PBSmSTb
YFEbEoh3d37ihEE/an6Inc1k9pLipmC25c/L3rmYmxwt4WxPaLkWd3YBsyE4ELIqBdP2KpxhceGQ
SqJOAebMsxRdz/FqYMXgcY2V66h7FdW3pr4ioa/pO/Qbi3yX0c04pi5LHmw1ck3Vk8aV1e4hhCHC
eOXEWNyORx8zm2cRZ3U3pBhwZz5m7RCUHM1ta7Kui7N6ZGQ2qynpE6MHFZDH+YEIGVTDGtPDYtxE
myhKLyBGQKJ+6i5oCk/TpgMTqYIp1LqfNWUuoIx2tUb2szhfR4amDzn2S0ogglrBEITB3KJLvJC8
auZK7Do3QlHvUCcEKGjUgQM5NSJSkD5bzhRIaO8pHch9WvQhOGudFufLcmpmFkHAuR8STrD26Ibv
Ajy/sGCIm9S/vKXOl+bUyix2KOjubbpJPcAedT9LXkUKmgz22RsrWMllO2CzQWMA0pI5e6stSyNJ
0Yfj0cbcajbdCQeMYaRvtr2pdyvb5jw8YVAT2QGcDaxT855u3eZjKSk4fVu4QTQ8kQQi8X6kUNdI
Atw9sGtXAuLiYh1ZnC1WFhGTh6mK88wcb0Fp6DZO+HB5pRbdDlUJPBKBA8NwZr7dWbKwxBc3N0k/
87ynb1C3ZluG9qmV6TvP9KmKrWqi2oUnWCBITh08LdH5rw0U3MS8OOjRrmsgKwHW3OodrP+XB3WO
WQPZGlDp07vBV7fNbDO1daFzOzORNkJT7dtGfZKu/lBA88r00dxW+f03NDR/amvF4C8pvdNs4NTu
bME0XM3swTSEZ7nP9iG9Hu/rYLzrNg+aB8we9LfybYs/tkLXcZ/BIO91b/UW0ju+EUBpcJe8al84
c7CXXRdQCuvfyM/LM7MgQnT6hbOdaReFaEsyfeFdtI2eyzcriDzbdwJ8wVUZ9H7jjgcoSTzm7iHa
Erdb0907PwlPP2Dy+aNgOqpV3bYSHxBrByHeNPNZS/Y0ux8ITooV515Id0+NzY6IWNXDQhlhTE99
jd4QYyKlc1V70wkIWz8JFoxr8O1FNz9yvdmGGnq8lMcxXM9IOxdlMne0AhO5YYfOnbUTcGkugV4C
fRMIrM+RUhB6YF2hWNhShStBxicdUCp3lQcSfL8VV9nbZedZuI1NYnJ/7M3cO48tWiYW7OX8Bbx7
qXqblWhJjTynuEH7o5Qbu/XqtRL9UtxFLRDNbLg5oPdoFjhkKZWIpwweI+9YsldivNKFgRY5Li93
uvpir0H8l2IinWAv4MYlFgBKpy7qxPXIhwoGG77pxYdVvEq2sg/PYQiIUEc25uWqytBLvRHKxLgv
nkY0xLbt947HH3QikR20e62kV6WR+qrdbyvI0vPxDZpXKyH5HH4x+4pZnExSVHH1BiPt+9Irjc+K
5Q+ZLDYay71Yfx37EFeZa0WJt6KDOpxMV7h6lzbL8SzMHIoXmpFBk326YzhBVZZoRHgbtWsjubfk
ClhhyYuOTc0CXwF26sqqMVQV1U5RCje0fNL+JPUGyTavd1b3N8Hn2OIs0hUGSax6hEU+PCcgwAN6
q8ADpVX6TfdSW2EQqSCt+/eV1lPHmoU8KZCQjJNVab0UID+maznX2kTOApydaUZdlzBQ5yP4HGjt
Kn3n1nl83ZEiIISh3Sx3x9x4vBx9loLd8XTOwoBSs7IEpy/CAOlcQz5R3rhWY3ll9CtJ9vG/r8pM
84gaCbr9QZA0Ty3HpkrqVIVrhtnvvulQjHFzAN21l8ujWo41f8zMnARKAp1mTTugGZMdq4cb2tBA
1auV28VSonw8mplXGHETqjWBGbV+zPvpUJrY/D0rMXeXx/P/hJQ/A5q5B6nYgO54WBJgf5dpExjx
mzn6urUlvTcam+kKb3hj5KMT3F2xPYWrefpFgUgBPgaoMnveA2kD2lWMNKy9PjX6XxmncmvyMdlD
t8AG83jGukelpPXb2NHK70RbHCgY3gORZMrm8qcsBjaIBYADgxpgWJ+c+SjLIanZxpbAo2bWUT9K
nks+gkE7oDSw4pWngnNA0BTEj2zNjismjS7mNUZtidaP+xE2YWxMXipuesJ5z8jgY5hXjcG3lW6+
WyCIQhebB5Kba7X7rUCHD+6/T9UfjhaBgdvZ4sVym8TssRLJVYMX4NTR9//b/MyisRKVnNsc36yo
v2S+78WmVK4KFHHRBPm/WZptsEnuJokyWLKd0CusIC+fC/VbWKGrA0xDl20thsajlZjtshAFLAr6
LdTh000jnpTWq+gASbTSzYyJOepNi18vW1zMcI8Xf7bdkL0o1mhiuxnWNjH2CloqqKskpseE37UP
zoD60hpAYDl5ORrnLBQ7FYvbxsKckvLBArWMalyl9Vs6anjbDje5aNx2Khk+oNdKOAe+pid1jkv5
8ng0YAIW5qhQMz3dXRUZmFU3MZRqoaGNzoDebF0a7cbkFtu8FB82hPY6+ahJz+yfe+dgqm8WwBOX
p15f3uN/vmI29ZQPbdnr+Arr7s58H4DBFgCQgLpXBaa0QfbmQkRmX3g/Sjdyf+O5UN1wX9mkkHoe
3y9/y+LZqP35lNmCaNUIXfEWnyIVk7t6/4EiRuySfPBbtdobtPZla6y18izeJemR1VmQS8PQiWoN
VgWw6fkmitxfH85t7LKfkLmGtjRe7PFv0xWhhzbTvbJbRV8tnp5HXzALfbGe8SIFQQma+V1SwRGg
B1KukQsRfelY+WPlrJcVBfAkNWBF3dZoWtrp29g195/Czz4Nl/wc0MJRvjH0T/rxPj90QeNKr38n
jz80D3KM+9Trfe6vb8IV/5vXo9oa0gzd9Fmh1KDgI0rT2DAO/GARCvmidLb2qEU9FAGsPmoONRAb
tZtkcfuLahOSm7PB+QQQK7nqas25UZvMblyQY9HhYZSgLys6Xl1rXc0qt7OM+hF9ZO1miJI62ug9
d/zCwc22iaUCTpGydCa2p4qFIDdMq0OYGM0Ooh/kqrCAUVIrRXuQaguKN9HGKNZaUOBiUWm/ZTVa
KbgIIVZZ9Kz1saVQ8Sb9eJtbTrpNFOls67wugkpRdLe32/w6S2rLR3FZ+EMmmpe0GPoDM4FElXoF
JCVz7PwmRT/OXUGF9R3IaPsma0ewO9SWrSe+WnSWuWEGzQ8kknxjMAuN/VDwcmWsUJR4a/IeN7y9
L+Dame/IsMQ79JiDaD2LnpWkM900yuz7Ju0GywWnGLj5zHHUdk1pGzm0JQfzh4oJvIqqMG9QIWxV
EBY4pUrcyonkznbw7AwokNUjTFfNoXUc8WqP3fBs2HZ1b0sZ3dVqyA92x7V9BeRhkPad+htw0e4B
1Rv1vWt0Z9/lEX4jA+p5Uw5WNXjjoDV7gceoQ8ip+qAyAI98vE5B3EDtmpuoGszSryo1/8lGS9mw
yGyZFwJPsdPsrMxw8KaCHtpk0ExXjxon36CURVtoYTEjw2MTbyUoCnp9QMO1rj0Osg4fKNOjSSE2
Zbe1Y+r3uKhHBBS+dvZhiRCdFgVofUDBbwnFBtGG5exUmtN7lfHmEGVEuXHMJm28UrWTQJhs+G3W
JgVbf5I328sB8qt8fpYaHu3haY8fJWR0RKUQlKW1p9/Ej8gFPxL/nh+Y/yN3461+V+xj/62/svbD
BuyZa3XBc5Dh6YE171LKorpwuilS2tvPFkW1XfQEsZPxIXf19zGwg+Shyz3r2rpjt9YUN9cIuBYT
EyC1IWFP8Qg7R4gNKbY1DTlG3xTUBWPPjUlH8AG3/fcssX9w0V5bORbNKIb95YlfrBmhbGOg+g4m
orN2lbgiVlZK0OWkWr1hIGf1Ctv5zqOKbsAcjJPBVJB0Qj7HVVOwaCsaCklFka8UGqaz+Gz5j75i
dlZbjShsFe9eHt6kbpkioS+zH7NtlfT+5fEuBuUjQ7OTuANYXsHjGlj3qhbl3pZ3bpmwa0NV3tvY
drtxzbcWM0D0DpMJpoZG+vmlR0m5Y0iagI+ovyI4cQbbF9aThtjcgFY78Tt5k1jBvx+lMclegqEV
/8zJ/yi0idt0gE1VfOYQoeuNN1MYrt2+GWtImuXxoRIHyiUbFAzzizhY8NUG6k21Z6rPofSIvDLS
G5w6vg2wmkU3ceXHmrYywKXEAu3YwFUSQCuN+WNF58Rh2TV5jWCUu0abXEVNHJS4nl+ex0UzUy8X
IOQwNO9vCNsBzNYMiXQx7gSIs0zlRm9+X7YxXXDmrj9R1f3XxuwChLsvcYgOG6FVVhtNNN2+4iFb
mbClDXZsZRrpUXxlw0DaSoOVrhduySsX7Uder/tChiuXrGWHQHMkcDmgnUTt+9RUbOZloigwZfQi
GHuk2ThDwKLrgcVwb1SN6eaos0XC9mlJ1rbb0oqhad1BgWN6y/q6mhyNE7fjEELmTe05AELEIohV
8OSG3UoVZSleY0f/M8RZuBo1h7dVj4skV66x2Xwy8G9QwIAwVvqhMWzylLpls/ZCtzyzIHTSASeb
3s5m6bTBcVsoTWzrUuwYcbm27ZwN1b1R98xRQj7ctVapFJcmFOALhwD0Dz37r1vW0YSC8FvJddwj
PIc8GvCXbHBNsnIILdoAYM2c2r3RVjCrNkD/cJKEwLhSM7yq9K3elbuy/HV5ny2edFAR+MfKbKMl
jS3SpoeVGCI92gBpzoI/Vkze1dT2NAY5qwzMKrTr/V4Yz47I/7W+ALKM4w+YpuFoKlkJOg2QSeAk
4MM3U6L8NsY/FFLuVIhuiGbtAry45Y/GO3NSUCh3fccw3jzaNt1rLN+a+LVrV7bCOdHs16imah5q
NSo5o4jO0LBUgAnbG1v+c1Ttn5k+BIbFXQL++I7+6Crhxi3ASC2JD1TPXDvjkC2q6t51zChxS/mz
tLWbOI5d2qzlFUsXb+Da/vtxcxrp3IJEa8gw5aDbreKr0d5C28QB6W6ChhXQ6V12sWU/tvAo5Zhg
Ppq3MehOU7NwmorcHtwy13yhFHua5yvF4sXoY/4xM3NkSbUeamYwk3RvTXnXjgl4HjZ2ii6YYgc5
LSupg/9tYDPPHRqNVVEHi2o2eo0dpq4N0HHRyGqlaLM2gzOfDSOzpFo9zaD1wo1bSAggPVtjxFyc
P4ArJ2lX0PHNqSWohd4LrUayyQB7qflbn9yGQ+LX7PsYb3FAuTWuYpcncHEvQlMEvMQm+iTnSWBa
tq3J9AKxx9jYlb3t6y11boZW21y2szh/QMOiiQYYYBxQpyEG3GT6WHDYMYCahoR1hJpfq/DgspWl
JBqEhf9Yma1SZuPmnoyYwMoor3NoQ27CRnm3Gnt0db19KMJkrS/yvEcbUeb4XJ+ZlI3DexOtQJ6t
/GhASWNdR3g8s1kF9kY8NxEXObUpfDUJ9OgjBIG1UVgr4M6lNTz+hNnVQZIoTZMIn2BVma9GxobT
x4HKe9GuvEyeLSI6Jo1JcQBtuwgkc/3cLkuEY1dQL2L5PbSAefXQqiv77Jy/abJBwM2B6Pily3Xq
KFZTKWWngpvK/JB3gCdU224D4pNuF24txwPVZwCsyYBGtmy9Mna2/ybbYJAB1GhqypzvP9sUUott
cCnyXdK68infOB5qg0ENnUxP8Srf+TWa3ngTbuTo1lftSpQ+L0+f2p8TdalJXBIqYb/12IO1NwXq
wbYPGcJtH+zHqUipeU+Xd8wXFP0ky5/ZnL3kxxI0ZxGduMAKF6+hLj9Y35TC/eRe9UNi8H4UyIC9
lTerSeNZdXTia/56dAOoCy1uM7ctgV4v7SHEvT5+s5inxvuq28lwa9io6Sn3Xct9hLwc4Dheby+P
+mzHzEzPCtBlI7UmJjCtW3IvtQCiFYHsHsc1nM35g8fM0ORxR5lVE+tARIwwVF6Tn2IzfssOdE9u
BIgGAtxAc3ct6zmvGJ1anPtQ0tRo+EUZ0FMHj34UO+knd8NN+NjtQC93Iz10iXv5A1h5XzS0ph7K
lZld8KeTVZ3f8PNEY2pswn60V+6cpxDEh9Vr4vNr+3kIg3GH/Cv3qmf9FjxNlxf1PDqdWp787Wiu
NeTQstEi7o02OO34W5SXm2aNBfw8RJwamd0IBIuRqPcY3qhBYwwl3FovIUYt3aJRX0OtcTPRu3Xv
rIWGFY+15qkVxsXZ5LHqtrtWkx3I7bz41+C4YCDW73pfHvQrUKD55PkvJnWiwEF+AC2weaGh7Guu
jhSTylIofSdbUbyyf01WPbksqDgd/IAbdR529SrslG6yUTlmt+sN5xcftbtGGXABsf51InJqbL4/
OgfVXMOEsYj8MtRgRIdrSNc2wdQvchpUT0Y03wRWhIsr+G84+LGuGfU78zqxAJrOyEboh1oDePCH
rny7vFKLHvJnFq2Z+0fJ6Awag00n1iFtnyY3RjfgtcYplAAi4GsCpIu77cjcbCNkKsulVSRwSPIQ
sfuqg9DPSl6zZmLm85GTRKMVxlgq+xPMKBAvcK1w7Za4OG0Ae6JRAWxugDKfRg0IIBu0NzAOw7lR
NG+sbqZCN05/smPp3oifLQW1ZhW1mk1l3NEUaq6u3qxAMc5LAJNXHn3F9JVHscvJCR5jenyFFHs8
z+gRcMcisPj3SN5lLSpVzDejwOnW0q210c/OYNS6TK2sYXdInnTT0/luLGPfjFeiyHmBCOPD8BwD
UEywjM+lueqxTYycwY5CgWylGIdmolTEwDLOoP0XTXIwquYrNTlEYgXAN7nJfDOChxc1MaBdoTA0
y3AqksQmUQu4UTjcEqWCntwa4cU0TWcmprK2pdn21Hl4unyQHjcGTcfweGUfwLDop2Bx7SX5MAtr
H66d8YveMrHA/MccmgtOzUnLropB59xLUf6yfpVoqgqZS+vH0sZzbi78qNhkeb9HwvjvY8yx4dlU
mrFaD3oIw3lS+xUx92EsNpYOPbdwVSdoKT3EI4GOAjTYF87Sw7StZZvHsGWDud3tCJhZ2tHNAW0d
TFysShlMfy5qcsu1dAfng9TgSpV9eaKPvmGWJ1Zt3+Rpj29QrIQ9g224v8pMlN+Ssei8XC01v1fC
cRtKeziUsS7uMim2DTiOVgor5+C4af9oqHb+h8/+C8p1FB+0KAV6kuBDVBOKLQ0QOrvE+qE0G25s
QuoWpvR7TBIIL+VahFwKEVBIBlrGnpqS58wq+uA4WW9WmIP4w+ZbTn46SpCuofuXYj2kVFHNRf8Q
ah+z4wTv9UQBacOUZxiH1ix2UQtd1+Hzsv+e39Yxj9BrRRCaqlTQRzrdOVaKAoudII3SO4RYyezX
3FIy12hK1WNtqr8wQjZJkzGIoPWfsiy+1bX1AEpfx9My8sIaSlai02JoNFGghNIRPsohsxDcpQoO
JgGJBw6MCCPsEepiu2ZE/aBvfM7iB9pmgSGzIExXMobFXB2weDCmwq8mpaXT2dB51ncE74AeL++F
KbexoJ/pwN2seRy1xtfC6JeNDgQQnXYgxe/K9ybBKdQLfV8bHIka+NCc98srNO2oeSTFuth49DXx
M8emDFZdVc2AYB3L5MC7B2AQtymqKIzJW0CxgVNZa4Nf8u9ji7O8qeycdBhQmwLR6FihtZ/6tZq+
xyAOM1bVL5a8/NjWzMs1pRml3sMWRzbtAE5rla9lv5LSLB1Gx0ZmaZMwFICrHBgZEB+TpHLjcKs4
B4aL/BoBydJt6NjUzIGKtGmjApBMr250wLoDBw+r8QfjIWC7oH8IAaprV2LyskkKhVq0o0+qLKc+
m/RlzDsTo1NZBUuJJ7i+HxzVbU3nlpm1a2R3XBlXYABffAFnfglCcUtH//ukXHJqNmWtqegp4hPd
xm8UrE64xl4XNwQU21dKMHhs71xLH/A9P7sp/dFlz98qDxzHh/iZfat+0pU1XsppLLTdQVEeD250
rnulZMIYIg1BGfUiaE7bt3G4mrMtOivYh4B0Ijryp1lgKvJshPQacBfsgT5qm+IQBp3jS0/fgN0O
iMSyd9Gcdnn7L/nutKiAB0ysWl/1lKNzrihROyjqBgmGaQ3lfTZ0PVTKEDUNP07LHnSBjfFY12g9
dC8bXhqsDSY4WNWnotRssKLMcNareHrOhjtONk0ObMJalrgUaWyCM9QCaAYvijPXVRvZ57HRcw8t
O8p4G0YvsfNi2pu/GAkBxytoywF6mEfQ0ZJDiuMUG8SOn9q2e00ENH37MbhsZjElgayOZYBtSQfd
8OwohXgzC1U5IAl1bowIrWpXfb4ZxFa096oRFFpAcFEyAQR8vmx4caWO7M7idSS1NuqjcYqhqM/y
ZE+qx2IVh790Dh2PbhapkzAew6zHLEZoXQOw0Po1Gd05MQVUr8ytTVy2ml/l+Upj8rJdvKCDARwo
gXl4M/q8IjWENbwRFK9xZl8BdOgPo3LH0BuTa8rGNH9fns+lUIII8l+LczUt1mRxRyDL7ZEi9Ozk
1gHO7LKFxRTn2MTMVXDDo2hFgwnbZh4AlT0LovA+7N9K0wOnsg64DFujx1s6J74EMCeCRUAcZpuN
GaVRj4kBN+lAOG+893nhSd77BDpJsZCHhmbXar+GWluxOp9MSKJIDg1ojFTejeVd0t7r0atQ7mt0
mFcA9a94y9JeOBrk/EHGIU7LIXkLwEwCEeSriIDrb426Z8kjj23M9lshRWGGOmzgYdedetZp5Opg
pBODPzTB+Df1uWNzs403ZDZaKFWYs6LvKYQqcxmIVeXs6ZfMTnN02OAch9tDAWj+Hk542FQ1Egmv
HdI03mh6F74DAGL+iKFCuHEKLX+Shc1vLdmI0RtEqNyB0hzUuT0P++sI/BFoirH7YeX0W1hOHOcQ
JgKPw0QeNBu7nUPVvsH9GlWoPQsPtSVdu2N/sRshLQBqaRONsciwZztDpKMoSIdCYd9XxrViV/p9
mKERQ/a4VApnO3R67yOHu8HT0OBGSTH+xTABAoTMJOSGQQE8K18Iy6rLLMVlltlPNr0v7J22xtx+
Dv6gYGw8sjELOaQrx9xBzRxiiwn6w8eAAsbSj6pvMTTMg0xFB7FsBEx2rEHRjzgez6DVnmsuT+Ru
yEFbSXS3UT8s1AQvR8OFLODky2b7ybZ4xeqpcCrCwCGvfYs9dAjXXrgWojqcG7hHE0zvGm7Up/mq
2aU1dI9xq9TFby6eI/FyeRRLvx/0/uBkAo8K2hxn82sWE37Bwu8fMU8DMMk48C9bWDo1UPtxJqkN
JLpnKVk4VqwxQlwuCvPKaXayDmx0lFnvFO2vprGVPUouKxT5S/WBE5tTMDzKP0VkmFrn5DgMnxzN
HbaGq7n0vdg6tyPenF/ra8enK7XfpU0P5AWQOTpUUKEycGoyNUnWUCC+PJBUpuZWwaUtX3uHXDiW
JnTHPzYmnzwelqZCVqqZhlX5GsiMQ3/Mblj8olou1912LQVd3H140YE00IS0RGnj1F7CIkurJa4n
LRje1RcZu52LZxDPRitTfG3fqXjBV66aTbrtV6Lb4mwSgkK+hnrvmcpeXQ+h2RLc08ASQaNDKT/s
eOUuuPSoCyT8HxszJylyTts8xMUImmpuvAsD/Z1dtxtnC/6lR1AzrVSIlocEAP5Ut0KDyyxeZxWN
o2jEkGwNp8KPPrsZmhUTaHPFisxPxOk+bTlQCILK0mw/N4kUA4+VBIx1cfUCom7j01B590rR47Fr
S6Z/pHXu7FmcKOg0SJpDkmlZkKBdbMcKNdqHiWjeqWTq9yop2E7VwnGTKEaI6oNZkG3RhSBwC/X2
oIL6n6KNOB/f+dBQzwwlwE6dpGrpKpWN3qghaW+aGCySA+BO4P1s9Zt6sJQ7AUhkAw6OYdxWWhV+
1xMtvTGztnxgZS2vaRI396kiWlSlotIBkiFz5CZuIW4UqvqnPfIWtNC0Zrqr45h9bts4xqnQxbeG
JYzaj40YELUSWHLh5pFV2+5YDPVrY3K6xcT1jzhSwr1mVFrgMNwF3LYFb1BUygLEQWMlrmNCpi8D
00RnO4avV22euwONEj93in5Tgd5lA85ZJ9u2YdXu8FTQ702WxaGnjhF5CdPRPvRmLcHXKXMSB4ym
Q+nSTKXXeqmyXdg7EqjEWq1rt8UkbvosJb4BwaN3qZmZsuvaNPZaywD2NjFBBJWNjvktayJgDlRV
eU5wxH2MzGZ3IPOjgaJFpIUaGyWpG4Pwl/okDcHmOqhceyOjjqt+KM2rNGu1720q9F+0iNX73kqT
oBBajDslJIZTX8mL9C3jZl95oVOkP3NmyENClOw10bpuDzrL0RP9kN3gf29vItuGFmpqkRumDBoe
YEm0t6We3OixUfmiGOPSrfAs9Oag4fihz0P0pzmtIKVbUjvtNywLw3SLVll9X+h188ATUm3AOek0
XkLIcIAqUf9hdZEKOmOBRyVbKcJtD813QGliI723IcV8mzKw5LqFM6U5aNN6CsFX/ljko1n4SRmV
+7aoqveQmhEe2TXRf6ddAiHDVBtGA/xDafMtgV7fJhnT8sBalTznIMZhe9rzeNdyfXzQepJvMj4Y
nsIU68FAJ9u+0WoDT/cUb/hB1VZMA6EnHk88mvCh26Z1LR/Sshs6V6YOu+4NJYOyuNLuWIzeYNcC
0+8nhLmjZ4J5idwqEspTCD6F3M+tDhoOCZVPethoH04J/qUwddTGTcokf85JV303UlQeoRtuQv45
QgfNW9GnzgNzwhqQ95KQbavQ7MruJQAabSc3aVH3z3o16CC7UETxW3a9DDQgHp51c+qFSW08Krug
n5RlkMVO9EQ4S66z2Iggz4H767M+6MqmYC1Bi2+hpuhMYrJ/JSLs9yzNhOPmvWle9aXObkPSYAMX
qiGxi6AKFmVld9X3XH0foIjj6ryi+HTDZpk/dIV1mwkUvlzo8sg9uolBytOZgg/buBzFgQqF3w/J
iJZdh0bVvrJNvskN8PkzY0TDWd0YEtrNCf8JvZ/+pbScdo+2QweANjwW3OUoY+RQJI/AaVmI76HN
oltEw9ZXAC7/tDK92oyUKLhC5jJCc1oJeNo4DOFV3MW43TmDybag28+eJML1Rk1qvXNhKNwXDhoo
wGXOb2hZJI8KG6KdGRED24Gjp94G7XAQklxepcPYbYrR5O+ZUysuHaI2yKAOuetVq5OuGYLbUAi0
7QFcqIP23GrxLE0Hy74DMUEfxElOA7RfGv22NE3heHZGjdF1iFY7bl/EVePrUZ1GqFsIwFeM0rJ0
t6MkD1orbgjEIS0emBpPn+2EoJSa11IZEcIMAcxmTccSzQs1/x2ZuRO6sqia16pwwANHRPluUdbs
uijlm4Gm9TsJlWZXoT8GcjltEwhLlD46TfqXKFfGN6q16u+ectu1LF48ACZmXYeNU19Ztj3uNTji
S5spQKRdTikXU++pMAbE5oTwmxX5sANrNtQ4STOQxkBMDYqbQ+Xb+RpB/dKJjS4M1GYNG50e87aB
Xk9wt+TIXAk76Mqvqtva6UoZfM3ElJ8fZXSqMaAFTcJEaz85kJBoATEdVl4d12xMf39ko+DgPKY2
MlO7+F3xgBd3snz8mxX5M1Nniand4jDCMEqEisp4+z/Srqs5bp1Z/iJWMZN4ZdqoVbKSX1iSbJNg
zunX36bqnmMult+i7POgJ1XtEMBgAMz0dJv5dz+1+4qX3l17rixXhFl5KslhoGuwk7V7De0w3Z8n
YvTl7zNXQqHE4eyrmKoydUtIMtTas2Q+X58r3nIw98AolpUuKTCGpt5H7UtFHmP//roJzjR9PckW
K0589CVIFUzI6muYlPCqP4f04CKLJijkN/BAZ2sKo9jGo5jiYZBKezq4QgpSNZ/3iJtfF+xddmmE
WYxOScAN3sCIfp++Q1/qNG0FW3daD3RDrV28i9vrs7b6alwaZFYmTgBZledR9baEs+1u2t51B0Cv
7pQNNG7FI++Rs3ZZ1xAUoSxtoErKFstFU5BL0iCOjSnwHv2dKdy32k0AHSWdk6yQ10Lm8l3AZCsU
NRmqPsa7QLMAYfWq12Z327uBaeub6E53DDuE/Oprs9ctsil+ZTaOiCdVsrY9EisuZ5rnNwi7rstv
YV6VIRXGWDH9yO6Uh4l6IuAgkvEmkxcRqEEMHe3XoAxR/5gYC6kkZRYBhKK3CMgAY7aC8lEuzYhB
od6UQ2olYNe/PrLV5/nCAhPMg7aQAzLDBUk7fi+kHwmQbkT00c+Gihf9JElypzY8dorV/Ar6vkC/
AEQECFGYmFhHtVJL0dfSyjY4BzUkHrbgQWns4JZ+XB8h1xizJ8vaiNpBgLF4Vk+kO63zWmx+E7xO
4XagL776Iyp/cYzOzsk6zHKEzL7MqwjJ/xRGQ3CabKsf6R5pZVv9FJ3IHTbZE8fcPIZLc3hsgCEd
aD5Wl0YVyzLwhRlccl9BEyjZfVA7uAHZWApdO/nO9+odihDmKbjlsUatORBwWf9aZmaXVFMYQEIO
OcXEK3bJr+AoflbP0cbg3Agu2RCwF5aGmBnNSEz9KoQhMF2Tx/zZm0BpkkLxSLX0H+mN9gD5M7s6
BeC0PVVPJmefrGYpgOABoyOaaAHmY7IUNR51slpgQW/yh+bWvFMhY7kpcc2yiR3Y0ff8bjzgUQ26
tZe/WduFZSYOaiTMSTi7UvNqatYtrsXSRncUw8o/zRBiYWgldOoD/Yg2IGTgar6tOvLCOhOCqKAI
GS7OkV0+o0s62N5KEEN57p1iL2yox+tDWTteALAAgx3usDPOAn6+uAXQOkxkfUYS5/4JzY+97jUF
GsNufF5pae1GszTExL1urEbSzQBfofrWVq9KsGtFjsus3WiWJuZPWIwlAhtnSOfQOhm7IQVwQVL+
4kqDMjvqSRDeRe8ZsyXAtI0c+YxTJP2hH9Gk5BKNkyJeO4QXxQwWID+3BIpSh5KBMJnH3kz2DY0d
Kae2EsnOdUdfW/vl1YJZkhLP0DCDcLY9ihswYwWVaan6/RRvch476+qRACyNqgJ2ARIDkZm4KEk1
vUthyr+PbsFWg/On2zegD3WVH/7D9WGtedrCFnuxlaXCL7MItjrJMdXTpHpd/zd3ZwiDAy2D0iJk
0M49rRp0OZF8gOma4kYjudWknDGsesFvAxpTNkuyJtfNcC7pdE9Z7+nhIfc3Ok8Xe3WmAGEGnzwa
UbE058MwRIoO6HYuFRibPvCEMrYiXnVubSS6DiH4GeVALtBLeTGZYdADOhKG0CwHlkgfrSR3pci9
vuprGBV9aYjxZlGIKjVtZkN1AznslMT7DAlJ12jq+s6o0HUGelo0F+poNhSl2tHBM5noVLFblfLu
W2s7C8W4WUhOByLr62hdRKKkUaZ8kvFIMGJPlNGIFT4EIlgSE3uQOBWKtaC3NMUcVlkhl7gswNTc
tEOV+z7kQZnWLegA0+OiAwn1ebCLwShJkhrRXGZp6k2Rn5SOs5lWPQQF6n9+n73QZGhYrgb8fpn9
iNrICTJkOonhKpTXAL3WMIc6Fa71QIkApMIK0sIRAdmoYMrsdAeNO7iNCp4WQLkS+eZmMoC1Niw5
oG4Q50c0JZ1G5O2nukVWu7OiWd5qEi3ak20rnVqfIGnNmYs5cLDXyuUHMk4MxfF2aue5aIUXU78L
9T2UZcPcBgdYWWwVHsBydeoX88EEANQLcNmhqG7FwHvUFDx8xQjt+m2A5O717bkWapYDm79k4UQZ
iUBnNmJgEToWlKdGOIkiJwKs+qmpYFVV4MpxPJ+b6IVMQ30SeMJIPoaxhJo7F9y0Pl+/TTCuOuq5
igIG5qtF94cdpnZ7yrzANdzS0W/bneBA8u1b+2hy7gSrSQd9MTTmvOkmIxSKeZ3QwUZPzZ0sWCi8
WD/EowxVcAkvcR4Z2GoE+22RpTOkWUJyoDOB+KOindTfasPLktekPgrpH3eXoavekKH3oM8tgajl
nq9bLptmFyrobimrzPL1ErphL02cOdcd8OLBxlhhHDCpMlWMB1gRo0905dWtU4afWuyOoCGKIo6x
y2YSxhrji5owVKkRg/JD6GprhLJbcycaDu1ap63RseO0WuEZzTMIpDib4GKfMYYZD5XbUhQ0UMnZ
TbuRo8OQ/BzAtvffppLxxkYZcyktYYOAbXF67dNdOm1MP0PmX/YmnubNRUg8H9FXTF9EDm2sKOpU
sJaaLphraeuAnlBA5XWCeMtIDqAhvj68y4cvY5F5eRZmIVBaYfFmQSlL3qfQUD42B+KieHpTQ9u4
VuyH0XtKNt2+tzSI/l7/gItAxthnjnQN+pHA2WPEQoxaEcoqTeZdt3Cxu78saDKRkVMEFxHz6uta
AUc9Ahmy/c9tuDPIoSmfw8Q1FM5QeIbmoS4XbxDKPJ3pf4rRK0Mw8+yzwU56pwUZ7/UhXYRmZkhM
FNEBHg+/GO7E/DPvLd2wkxIvdl6f6vramBB6AtYKkt7Mxh4jdPYk+kx7U0sW8Is2V1hiPVD9tsDs
4FEM5cmEgiG6ziNrpCBJozkkgdUjVDygaaE5dW/wKhrzep9dO74m77dNZkebWhiScia+xIPgJZaN
3EqTrHRFkqRbAPhUxSJBKmsWRQX7jbZqOjcwlQc9QZeclSFl8SG3U/3ZDrlwrCB3DrTtUHxXmzB5
6IRIBa8SCEYsE8WrbTrVDUrvoEkp28b8lfSi/9yO4vgB4rvQLspBdZD5FYg9NhArifUg2AaN4Xtp
oym5ZRYkvjG6oLsxUIzdUVEfnqOmuQHRswZsGo5npyQK/ezMsdiZID3cTkat/gzFMrJBSJuWti5o
gLIMj2JhpBtoPj+Cx5xs1VyGto1A73JChd11z1zdA6hDYp9pxEBj3/keAHMZONdn3HMgvamlNaKO
bUA/MT4OPMbFy2f2vI4LU4x36lVPTEFA1Z5E8k4XIis0twV5E9TIloxDHBaWqLoJr3CwFqGh1oQX
HtrL0FPBeCw6JyMhm6mgRmTMqzrxRjwp+7zdVVq2CYNoO6a1Uzfiy5/PqwkuOACcINYK1q/zec26
zmhHE5yPfo3Nbtx36OyGg9QfkQ+mYol3I1o7WZfmmFAGmJsmiAPMxeKsC+7W5lPU8N5aa5t/aYSJ
YkZlErSbwkiQ/8xyC6mfLrkvKwlP5oPs65zofPlmxrSBIgygedDg4AbGmKPJ1BcDKUCbGYdW4r/3
JpjRQSzhW3H/rcX+qxuLZKNFxsbypY/r67c6oUAGz9ZF+A+zfokAnSAzB0uiIf9AGtim00tTciLb
6nwubDCLVqYaHq5DhUWDCjOdkOWQHQP8ztmb3P5Qa041cn1EYF0DqxEYvVgWOlOJ8wBdHSAOUxRL
DA1X/Ri0nJOXXzuBoBf8jxGWTS7uIfQgzOxaZV4/h5kGKn3i/s3K/DbBXID0YhKyVsA4gJt3Q1Ow
oMto692P61b+xyX531OHHckIjulKr3HqZAFkjzcqiJbSqMX1/7UULSIcp/zJGEGEwNtka8s0H+D/
f4az+McMoCK5zWdOQh+p/UGwfITEmMd8z7PC3OIEI8nQaYqoWIKJUAPLU+eF/s+/mULwWKE8bH6R
oZ3HwKAkapyNMNJGj2hOF/unSdvEUmj5wSalnlB/VOg84z3m13aVsbDKnGiqABK5aoBVv36n5TOV
IjBWHoRup8SPMYjArw9ydSIX1phDLTEoWsgVWBOEN6p8qqDABan8dRvrvrgwwpxh4wAWcp/ASASE
Wnsrk9Mg5hZoTsbQqQNQU+V2HzhQn7WvG+ZdDubBLy7IRYiCL0jjEQQrfzMNg53S8NT2wakyxnej
/nMldQR8AuFQggSYprABnygNoTRCPOykZ2RKZDAMUDA3mtChALaQc7ysucnSGOMmCrKgMoBFuI10
j75+J5mF02sfZpI7mrELG04idM1NcMmCSiWuAiDmYIKW34LE2Jda6I3IxSYwKisaNDeLOYfW2jNj
aYXZ1WDs1HKtxqGVowMZ4lK6sYnluyjhmFm7Ui3NMGdj2w/AR04wE0zZNmnUTQ1ptUoxvWLG8IP+
PRtuRbTtX3dG3hTOR8/CGUnsB6RvZ6vyG2l/yc1eJt+um+DNH+Pv1CBKLUsw0TYDEHkEDLiFKb8N
mXqopYfrtlaHA+pnDflA1B9EJnBkRpI2nQquxB6egBasfa9qbxWqnNfNrA4JFIlfRz7qqIyZosmh
h9DCjIanmz2Y5K4t1F9KkG/SYdhct7USLkCpCYwKDnmUIBVm+qqIqmUWA5SimdtbuSrsvjspNOGM
aF5n5jl4ZoXZuNmo5iEAx5AZrrbF1FgV71q24t4wgNIIIDYg52Cv7qM+0jH2YUCLa0j/GtYkQce4
/TZVGjBiwmdYp1Zt+hwc5Uo8At0qGm+kmW9CZEkICeQslKCCEHBp4NYEzM2gq/ez0FWUHZsjVII5
yfwVxzizx54pAZq2fAH2hM5TWiuq822SopwQc8Z1mR5G9/JyYPN0L/ZtFup6UocwJJW7Qt1psg2l
47h2Y/Js9J5cZlYSb4doo01A/LRozFEnjsesbLXlF7BtfngYaUB44wvG8QYUG5ZsbuNse9331163
Z0aYCJ8GLV5H8/rFwuhC6h2AemLRoT7WBAkJI3JbRJNQ6h9zPHk4A/wfxlGKQpc90BkisyfiyZjG
Xm4rAFAm8LrGlmB6CX3J1McaFJq+sUN7lBXxeA5XNwr5bZWJLUKRyDMcHEq8rScFTibbeBx6YrkJ
cqtIYw+cGNcneX0hfxtkfLb3lSwVJgyzqm9K85YMdjlwHjCrUwnWVRDLojkS9AjMoEZoRxdBAXlx
SaTNaYDgjSOWo+/6kpI6A8nQY6PLrUVCOUIH8qQDtp7zVE3Xxilh18xy1uA9Y/UBUr0ZhbiHXHuA
560fyLY8ncL8/fpkrkXrpRHGZ4RENCWI9kAKtwzQkP6ayBvRd4gB0PPmuqVLtBRCwNIUM6eNSKrK
R7evrQ9uoNtDcU+1l7B4HJoNGWKrL9wkvgmTD0XcTO22T9DLaVEK6pa36x+yFvOW38H4T0NN0Uwq
fAd6GwH0fs7E0cHdGrxCvBr76gpCkAe3WFBZgxbkPOjFKBtpYSljxIoGznEPbSh2kXvXh7MmEg5U
/28rzJUoJEWYqAmsRFrqADUwjB+muO9EKDdtfA2MDanny0ca30iGPbRvWvzLnz6gfnX9M+ZZYw/k
5VfMc7EI8GMhin3TSgg+1DVA2tTndltqVhMall4hb9n8RRSADgAatlVotykszkk3DX+mqqrsaSKF
g/Zi1HcM+V1rNN4rWVm7awBsC4AfzChYx/OhJVEZoi8GE6xZk1O6g6NZqJihnhmfgEbZgTHfRbML
NKes5Fe1HdFSGr38RCvSrXyijrTBYfYCPuOjuOWBBVb96/eHfbEELeYcudSyHXp8WGkCfB+i9L+L
Fc6bZS1AAHRnIA4CRYrO5/PBT0oPToJMqSD68FxCAmyIts241yZXknmk9mvzvDTFxCI6EmlA/zY0
ZGtXRN0CHQacI5JngQlBadmAPm+ChRzyHLVUWjGvmrR6ciwHwUSXaBhSqnYwQaOdVh1C1e3T91Dc
RioI5vd+fZSGP0X8Ia4CF4kCNSG6iUzp+Qq1VYYeVXC2gc8DvYduSY+EZ+ISlfJlQ8GLHAxMBjrg
z234aoiXAxA2NhjQ97VXbwhx6k+6eYEyowdZUAcMdRYqkalh1dvcFTjn8VrIBpDtX/OMZwh5qiXj
PERaQPoXcRo3Y0Pd0+lv7OCuDwUC0F3A38+Haeo92uQohjkOt1R31OhDz281+fF6qFzbtvOL4h8r
TMAWZaEnmgwrUSRCKmmrQ5qvbjnx+KsPgA3ICihGQawx82uwfQK9nLRGlyNPT8z0JIibagB9x7Mf
PKNPQdHyQ0zuUthXQdMMKU/eTlszDy0opIDRIz6TWDE34WTUg1BCx7Itz8IxYIQ27o3wRRs+5eyb
UFrh5NT63sSmUG5lXmPdyjaf00cm+ppnThWN2RG1gfcnSKQh6CkKP8yidIJa6/48lMgy0PzazMyP
fgxmfBBEq5uR6MidFl1hSaPmQcvl/rqjrJypYElAqh5XB1QfCDMOETzwaHoD2b8Wov2butOkWpX5
q6Xu3JZNeTwJK7vszBwTunTQ3op0mrUF+sjzBfNGEQar6nCn14bt9ZFdEtiZKJaipoKjW0JimD1T
Q1PtKp9A8Krf51bo9bbv5JYGxUCn3eebLrInK3c/TKe0tIfODi3DjqzA+QT72lGxRct4qzj7ZW2u
Fx/EnqUCSdR+UvFBU2vLoDI3QgchO0RPZhfcFBVPMW3tQYwJQPcAhDtnuism1HSBlqtGBnuSZBFL
sFMQUkT2Z/0abqEh+NanVg42DB6lz5dCIhMVzswysUeuOqQna5h9Tt1BRHu01W6g9GOhYfyOHsEo
5nWHxBoswMa/I0WfWu9k915v/cBSrMCrP0755DQeCAbd6w6xdovFhxk6aIQ1eDxb8QgaKqJWiQ/z
nwSvOAZO8wkorOn4x8CVIMVmjRbuILvoL7bx0qx8HvH9IBGkSYHZoFYsSeks8+X6wL4o6S9n/PfA
mIVWxF7rSgMWhs/OUbaqS0/5KXqtn6jtP2rIAVvBo/o6w+MAR3D2oRtbv/7jJzCLnhaxFiRB2tij
Da4Gt/mQjqqTP92lN59vQIdv+hffxkoLjmlpznjg9cmsoZXO1pa5PRA5CFBbxRQI2xsQiP8y7Xyr
6Vtz9/mab8TI8jNL+K4+onV4Y9yP1o/rw197eJ6Zn+Pe4po8VMARqRTD125v507B7kNyoJBgBfdQ
NoYqrqvY1WBxCq1fmMCLdYduOdotFJxGbIQjEE8q0ilu7NZ368LTZIrsONDVuoPCqNjcCMEepUMx
ss3GFr9T0KHyCgGrZ7ACXk4dYnH4YzMIY2EUujGrCk4NHtdKY8UQVUdQttVyoyjgAbg1aytogRLK
TpN54ipOrx0ooHtCwwtw2QY4cM4nXhggsqS2sN9rBxOo6WiHTn3kg5+vLzDPDLOHe9Cpy7WI9fUF
hLAyP8qS/ilU4YPU+Jy79ldP/sWqos0cVEKgXgUHzvmQ0IzSSNrsS+TWB7tquPHvTTfZDd/Mb9JG
2XaH4UG4yX49aj9w60ArlOzVIBca7PqFt6vWI+biU5hhV1Ft9IGA2Y1HbNsOb2A8TSMP1PURDA6V
DTKFjehNe2N3fb7X3jjznWemiCYS1A6Z/TyMkhhKaoRJaMDEYAwbQSZ2A3n0fkgnK6TjLRKs702j
uHLNa9ZYu9t9NRmDygB6D2wpA4w6SlmO2FZycOOLP7s/bs3BxWQWe5JQr54bmtk716iRPpgPSDkc
x8EKityAvpIUJJENgveSc+zNv8a4E1DguN8haywh5cvMJBrTw8wQUdNN68RqBPJYVia0z6AbR793
BS8Lv5KqPbPGBMLKlyo9mBlTSBbYWXKTVrbvG06uP8R9DVmjG5WnWLluEYkXQ8SkgrX9fLsAs6Nm
cY2AZ9DErSu8E9WXCNqbbao89u2vxA9syIM/cPxzxUcI7hG4W6LYCrwXc+RGatQ1ugZwiNSA+uAk
19CKkTNLrVyx38mJK0wJpFBQNH/XwM1SxbuS17a0sq5nXsRcpaOgrMdygBclTbPLKrQs1oo7mp0d
U9Uaw7frA14ZrwyErAS0JzgGAfk8n+XakIK+7XOoxzYU0MT6OIgJ52W8el8Fvh+EXBBUnTPj5zaC
KB8hSFo0dp6PFu1ANQNlVVKZbuznhy7L9hBqBx8n3RoV+LTQj5JLCZLIig02PV4QXgv4wLYaqGei
L/SiNid3aaB0bdXYmWC6xdDYKvEP6ZhsBn/YSonsZVniGf2jlOt2KiqbpB13mSxZpVlYlRYdoQpo
h5CcbNsep/P3KHuPUazU2sLO4uRmpCY07RuINgHXfH2hViMnKNPw7gEVGW4GzH6IVTkUAhFfLpWv
Rn8EPYPcvBVQ2wzvtMIasoMu8phn1xB0aJ79bZPZ9bqvVaJYwyY44iwK1EGmCHbQuxCu90SQqJAb
KUlAawV0ovfndK0Ip0vjjNuEiS8P0QjjbS88NXW0181vtdS4aLeE3kEJTqEPzhSvbb2lRXbrZaZW
gycVwy2AtUSOL8xA7RZbuurogW71paNUWzGILAVMynVjJeKGCoiGP/vxYJCfnK+ZQw0T4M/GPwfI
xd0TdbEkEAd8DcRGHTKgYwuIYbCxDe7kx64BpaLsVYTkQxa/lMlPwXzk2J+7MC/sI3kLYlVVRTGe
CYVaLFVlKLeYf/lbhVuuGj4j+yLLO02HFCQIq4E15NXm157SxsLmHK4WY1YhY14MaofYmzyGnWfS
/SiAkEPxugE8ZwEnMq0Ev7Ngz1gLx14RAoJDTTHy16wuih1pZB5RzIpTnRlh9q1KIaySz7BJ2gW7
IKBg/LyvdApS88Rr1L8Ar8Eayn4EfYCz+5xPoBE1RjpMODUJBXOcPNkmfZEo/dbkpjdGuCBIxe66
n8zfz7jJ0iLbzItrmxR17YzYBJ63kJOtXwdgNP+LDD/MADWk4h4iXXB8CLpq9nkEMK+AJ5lVCNN3
UXy/PpIV5zszwWx/X1aKXp6xp2KUbZEYtfTBm2EHWeAMIXgveDpnq54B3lkIE+ioFLN5HGWgAJDl
JYaUWZ2geLV/W1EQbNlKNjrXh7Z2Bs/s9v/aYly9y8hY1T1sGVMu3o3o7CZUv28ncN10QEcrsvAo
q7SGmFWAw6ROxjuodStuqYX7Nkmj28ZM0yfON60EuLNvYnYG6Yq+IxTf5KfRs5LX31OxOCVJ/On3
zykKgLHvQ5XI32hxZE0qGLTBGSrrUEa+/h0rV4JZVhvwfo2AQVtnutGLQAFMvAS0Lpc2ffneNg6J
X1KRh7C/1IOFEszSDvP+Qx6j9MW6R/OaA9LxwKVbH51CNgKrpW3ehZvRqW8nN3WCR+HIE/dd26RL
28yDryMgwDby2bYcb7QkgtQV2aXgy/zzqVx6GXNfyHOtjcwZcV9np45oe6lWUdp5Nni6YWtLhgw9
UE4ERQKT7fCa6ixHyQ92QDlqgrs2iHc5Wti4gNK1/A9c9LchZtuoWjdQpYWLduanGLYbfWyQXfaN
pyDMtkryBmqArWSC8HGEXEr9Ap7Eu1YjLwWcVcriUzSKDiUpJ+KuxqnFRzH7JgcWYhBDfJSoWbJx
VHE1q81NagCqjKafYeQs6prvLOeAWVRBEFqQ1WCy2xFlhMYZOicHNOlvPAerCSQjWkTYSmQPothq
gOQraiIQqig8P88sDTi2WOK8ANYn77chJsjnke53Y1SjZyL7AUrJO4PegzVay5x2/FT8nrNU6476
2xpzHFd9WFOgdrEhFAVJAEsk9UaQqhMROQF+/qGLU5j8a4g9hfMUPHVaCjRySN9qFCBAOpw2qd1o
LyABNcz4MPSb6yu2lqXELQN6KRAKlEGdMB9vi7vaLOKaf/VRTOmwHaAHLgEZkoH2NlHzU6wMtqAX
nqn9aNtfWvYT9KcWHl9gpieO3qacj1nz0eW3MKs6aaCjyFIc3XUfZVYFKIbTl0rogHA63l4f99qS
Lk0xS1poeWJGKkzFfbBLOskKaLuDVLsNQSz7uinOqNjm4LEtBnmYJe01SbgBSak3KvJWN+6vW1m9
GyxGxPJ5wGuS3PBhxhfASEzVFwH0j7LWuAI4BhLoYcUSQIG9vhkMlLe7yDUoSrCqCq4I073+LWu7
E1EdXLJomEfWmTkjQU7dCqUGN66D3k7yytIbw66JduybDyoNj3028c6stVsYwQ0MCAEkJS+YuHpc
+KrQRDRVRuWJVBD1hKYBeC9JVkIYUh6dIJA4m3WVVX7BeMAqG/m938QhAV9EspuOykFxwLl7Inbh
0l39KX7KlnEct3jVmw8Thx99PrDO4gRSlEvLzEXAJzPyR0ZzREiLbR7Ro64mnA1y4bWMCebdWGPO
hsgHuQLRUSBUerARA6JrJBxXuVg3xgxzNJddXKmSjzkc0eMkQlA366wyRqvOYx/xej14Q5r/vwh1
QKjJY6fPLSUNUgH5U6ojKWBy5u0yoDIjYg5aqHGrtQgOaDt+Jkf1fnCI50NivX9rDr6X7LuH0eK5
w8WxwZhkYrgvSuhZqLFW6GMVobkJXOzY35Q6yDh1J5M2eHlf3+DrBgHrAFmSLqFH7XwmpVang5a0
YDF77U/QKznGd9NesenLdTOXmat5YEQEtx5uFNjczIoV0YhWQhV2DHqk6d4fbhG1wWH9ovfbFtIN
qqVKNtRzLBShOFeZVWcB6gLVqxmowybms2GKQVgO02G9z9oQoCN0KkcbzgDnibrYyAsrjLN0kRFr
4WyldqG78gh8oUf3xUtWzADZ6jDuysfoCf3rELzbXTfNGx+zhJ2aISczM9EQcxMZmyqtkYn8mzC1
GN18Tiw2XJnRSZs02BgAtM10EMK0nBi8GggXFphjPOiLggoCLGAZLV/I7Y4nBHtZvv/ywbmDW0FO
64L6JfWJPGXNAHUNu9/Qh8TRvNKetvqzB9iE3d3or9QLQXRjevXxCaDCLef6cFnmYz6A8ZFBoyYU
r/ABg3MDZPYnPVS7n/FR30UnxRIcPbP2uXvdOVb3N2pr/4yZcY5cM1U9T6EMmJnRtwi8SFaa9vVx
CpFPN5QRVOXJ+ADpgncoFHL8kjtcxmkUmQ6NXsK2fhN2EFh3yG3k6Rt6n71oN0ZoCxuVWJJLPR6l
yWq0QZs+eBOBpgQPAuNMJWpgkTmvNNWC+9RU7JJ86+sSNPbFsUP/fjaI99XwMTXP0LV2VYF3h5kX
kg0GBrrAZpS8DBkq5sjthRRQXgkjTyMpjjzRGMWt2gnaD5IU8dE0c+np+jKvxQAsMsoY0EBHMJ//
v9ifA+2lJuwwYBJaUlxAAuJ2CngPz7UQtzTCuC9sD7RQYSRUPqkBLYdtgjtRW32r2+frw1mdv8Vw
GK8dhnIMuhbsenNFqO2h8gABFXlODDdv1y3xJo7xUVyH9AQaDKCbI+8g/zDiR+PPu32x7dHAPOsg
m2QWzjxfHBXiCrUwb/vScKaj6upOehR+anuQHhzCzfXxzL914XlAGM4dZwoulowtWS7LmvZQecz8
d4N6sQGdmwLKJ6LVk3dUicrg47rB9Qn81yCrS2gmLdSNaxiUc8XVgUMb9MZL8eq8bmZ9S/8eGAtA
iZGclcZytrOvOvtbHTnyDxTYO+g8oWEaPeE8FOG6D/4eGHMzL3JNqmR0u9tF7OmZq6pOljwq6l8c
e6h//rNeLOG6lsl52gIEYSvVawqK34JD5rZ2rC5/f/7/IjAYVJ+GAMlT2x/sqAmsPuJdr1Y9br7W
QY0LpVA209FFdQKyAAkXH+OxAogkGp4rYJOICoWXHR1Boc5rgV2NQxC7RSUMBWzCvo+DBq9jNYdF
Ih2p39lZ5GVBb/VAP9XUu+53q/O3sMV4gWwmgoaiK2JehUoyaP8VTqi7fO3P0WFhgTkrMnPM1GqA
hRJyrNG+qB7z4KFS0cW1aSF9A2bBaC8FXg+xHgmiphnvUjKP4CJizNhnNMTI5sXN3O9TXWp9eKAQ
Sn0E2H83PqlUgJROBcIUJ2/8zO6UoXxIDD291YM4ztF7rIQ3kjaplQUVGt7OWw0pSHhDqx1oN4C+
GZ+VAxRGfAVf1D1Gslv3++aPOUfmSV+YmDf/YlsoKRlLmqi4CkbGKW7BBJhFp6zikUms7o2FGeYc
w+HSmXSCmbpLmoNm9OjdFKR9NKAjodaivUmS0FKj4KCWYBG77rmr16/lGJmjra8KaQTkIrYfEmJp
t7Lrv9VWk23Fg3KfOpUrPyB4bnkv2NXNuRgycwChcYxqXTEPGQRaouxV8WMebvIQyqMcz13dmr8t
sdm4KKo7M6hgKWw0q1JFq5E5m5/jiGygMZTcMKocFhIVb6rCkwHVV1NOPzVvGEyEIYNUQA8MywSS
DMOEjcfrfrC6IIAS4XKIthuNvRpmUZQNWgmKbwrKXlGzUyALkxvBv4Mc6XVLlyBV7Co8z/DORjwD
Co4ZSpxIUaLoSFYWJtpclUPXARZm5dFJqBK7yd1e2Rrp2+jfFNodxFE51tcGCqTYrGUIzlSAGs/3
NDjBwonm4Cbu74mnbvKHaYvGaXXXuMfRMaAyYh0rG2VFXkfTul3IBoDeCoVjFrLl60IWCX6BBYzq
9yqEkPbwHTKBt4P2DTwy7vVRrkUUE40kuEaiHwd9TeeDzHPkN8xZshENLfYwHdLoY1CA9c7tMDt0
MYjPfv6FQWR/0fgDgQaNFREVClxRCqRHIa+RH8b6rQbwyhxOodnbkx98m1IkZP+8L3x2JDT9AFyl
QlqU7Qg1kK8xMqmDURUtl/FO7g4jMvvXR7a2u3HezdIraC4CtPt8Kok5tGiDQ66tUtEG50+7MhQ3
dcAr9V6S/cyDmcXsQX0MQj62faoChkGPjfkxSIFIq26nEWS+VX0Cg58LgVYvLMM71ZAeUAWzScLB
UKxFF5SD5pYjIDIAZDwfpE6mTC/Rk43GeiDzB9A6/viLWUQrIajpwVQAVu1zA7GsloOo4Ppg+NNm
1sEqBNELIONz3cx8ILO3FMBN/jXDHNiikpi5Md/DAE+1Whm0NKkHFio1dP6bnXmzLy4GUi71XQtF
T9vHHZaCYTCG0BOwp9of0xjOXrEYEHM6U9PX22LCvOWyiH71dwiOqMljo962hoNq+rY2OYXWVXdH
oQ1EayjQK6zUQ9G3RKxKhMcg3o/Tq6hvper79clbMwH489wniO5imT0vBSVCplpADpREkW0Mbpbi
bOa1I6559NIIc8jo8RSpYQYjqW7eiXp7T7KH68PgWWACgwJSinxMEX1KtBpKw62WcJZi9TGLYppm
ANIMik4WFRaLIw16cJrZtfki5ifSHkb5UWifovBeyuzwRrhBFnzivaHX9tDCKvtSC3HXTrQ5f4PG
aSikPzeVATokJ+NRGs+uy+7VpR2maBhU4GPNRNiRSj3bUHm874aXaiJ3+vSZorfFMnjtMauO93s+
NdYnslgBcgubKdag4F2nttI+xDyAP2/6GLdI5VoOgPTAOU82EzBaoAopDUsJOS92npnZOxcRKDfq
XhkMmCnw4kyAHkn1j6bfFiKvq+kCT4oItFwmJnKro5QYcg9DGnL6wfg++ViwG794qIbWCuICJWcZ
NzkeH+LK7kK5SZEkVIMI8qPMNJIoiGp5Pg6TTtw3mXHq2m/X9+/a9porWkBD4NRDuGOCuK/l/QAl
ZZgwylM5pwWKyaJhC8JHBZLyJdJhe0P5P9Kua8duWEl+kQDl8Kpw0uQ8nhdhbN8RlTMVvn6Lxu4d
HR5BhL2w3w4wpSabTbLZXVWAH+59jN7VKhIchFemEPoSaOAH+5OuozLxfApN2it5rGITkcGgP5T7
BJqH8ocR77ftXPH6Mxj2GQtPwQtHpKcWYLoOcr7deNfp9VdXiEpZVpbzGQw3ml0/1zTuAJO1yY0O
agwLCtgPo+XcNGXoQtlRsNWvHHFBS4A4YKNz/1JZIVEk8Ce32OoTs37V1TIg/RcBw6Q0PMGloA77
04lFxTOrNi4w2e+LoZR0aTBq1OJhBfjN/NSkD66rVbGb/DVvIGroZdwTcK5lJLh8H3iFxpkoZkDD
VO57m+zonJ/qWVRJveoaCxjOHm1sImuQAQNGntq8T9pdRg7b3semnYvyFlgdDbxyqFjMFreOu7Cu
ihQyyB4doEwZB06DrJVLcWTqRI+rq9agWBbMmzgz4YnjfHZQhIwlxaBGwsjcD9rYg9b9768DKPw1
/pQ0Y474brE21yB4bdjIOg2Fl6kvqO2BcKFg51/zMzTJK1Aowo0DxBTnlkTRqEpRL0HlLlH2IcHL
RqKnfq1PvkPRd5eNSJzGpWCm1oZPASGYjZsUYhJ/hUsGExfjKgJxTWfLntPktW85dNjF2iwwby3w
LZG4iDTPlgmJaZhHHN2rev26oM4xKlD+ZqnHbfdbM0qF+gp6B/GucnERppkUZk6KJHA1mgG4PvZN
YgZT4wh24zUvV9FHi0c8NIpe0IjUVu9kZYwUkJMWbjztdYyifWVa7pTstg1aG7slErfvEymfw2mE
QYW0Q+maa1o/qRNQ7WkbZm37XcKwcV1EOkVS5QjmAsaY76zB2ZdlJQjg65agTZ51B4AOk9swsjwD
jwg4dL28+JpGJG/frD4YjH9xAMYy8L8oXIiLU0WrCcsS99U92N8ndF2L+C/VNUs0qMTYuqWbjDPp
fLCqkeYpOFhhCeR9s9/Vdfw4nZ4lL7saD8auuYqP1gnvuXeqW9xC0ezqQUaHsEghcs3Tlx/BPnIx
Y3GeO+C8x0d00+1ovEo9elVawZSJMLgpa8ahwY4LDFvf6dH7oIwuERXcr8U+PMg7looOcvDwcYM5
Zmo6Qr0Michk/lnl5Jpq+VWqJbssyzyjttHhRVpBUF87SzDxRJadM0CtxGEaEGodugh2xbTyFfk2
wbZR56XbosPZrIIekjIiTsO1iLGE5KaLouUmqmREjDq3blERByWI/BetlCB37B0Y3ATBXWQhN3N6
A7W00MSoTmVVep0+foaV1KIQtn0vqfxDdqIyCGPnNke9pWBw156uwKoo66aMlyN0j3OdGgklSV1N
GF2UkO20OD4qpuoptAio1R2w2SAbmfhzHT5Squ2gKRXY0acsRfcZEcSCy3WKHkx0BRgyI5G7UMoc
MpJX8Ygkc9Y74G88xtVHYr+b1m47dq578Lc3cSFHgsb4mFWwd7aUcS9XyBeCu5P6uSV9jmX4Qy6V
G4Ia9m3US+PwSoPuWFa6hrr/CzqVOVenSmJb0HCF25oGgsU59prwaxtmLU8JHNNSINKjIjPBrRV9
rMvRLGFdrpo3cmp6U2b6IMPY11Jylac/0HJ0NMYIaprTITL6X9vwq8uG5Q+RuEYD9B+2m0WUMyml
jWPijAdFnS7NsVLinRqBL8j5hDiuwHNXh3QBxu21YCeLw7a1kAtTw8fKfE3n9Oi00c6Q/uUygz/3
X7O4QTVQJZ6YDcyaiO7hnHFlFRaO49YB6jV3SSf7DelcexbqU4osZL8vhrPAJ9n2AFySVAc1Y4yS
vWvUqPl3sptxmjxo1t1HUBRWE/kQ9t1TXpl3Vjx0rF16X6e9q1BZMOqrU/wdLvga0HSiWTP0bPng
wSAjOyfy0ckb4vVO1Dm8ulAXSJz1g9U4pUJgvT5+QE4ozw4ZHr9QJBIy/WgqcF02h/xNaBEGeY4y
dNODso3ZFWu6K0/vIdLTCrqStxeICIULPmRIDcmAGJQ3QRlpCHTwDeEQLABZ3U0WA8d+X7iN1hk9
AQEapqjv3jWnuya96dPwFVrHgW7GQUw+Cwhm/r8sM7nrXVdLJviVARrKqq8T1bPbeF9JIprRtZOv
xuhFwSWB+ypf5G9lbWU4KS54EQi5h8Q8JHO2/xdLviHU8+GD2Gc8RhLiSkujU2IRVPOT13CeBTCr
i3thiXYOU2roHu4mWKJDlappqxuFPiqFjRofU+APa0+6qJbVVVkHaSOKyri50Z2ulTTi4PAZ9S5o
B2fjMWtdQ3u19Pdx3vXhnQFNLp26fR8IiWiF6Nx4EhzLW72BoSoSaaX+YJITsb2hulKbIOt/mvgS
8IllHgUlCBmC7clcDSIL07lRBiVP3TcsIVDGDW6X3mzu0VrkR/lL4bi6SJrjkk8CmaHlSHN7UhSR
iuS40npkvjVoUKHm36D7OW5wfHvUpMdM9cdEUHuw6kisFpotCE3lIzKY8gbZKYFZhQTcJtSF1lxQ
2NK+h4nbo7ka/Bk9HnqJ0HfLrz46GfkUqkgNGISiJFGBuqK+z3CRmfV3nC3/+kAISiecZiDDwOiy
+DfXqYx0Q9JL3Cs0qwUtTPa7qx0KoiEzdmfVeNm2bTXhzJpS0dQHBiCIop0vyKh07FZGIxqeeCuo
Z6QQcGxrCI900XhEp6+5703tV4fWane0+9LXRjtyq3B+ys3KEMSGy3HGURgNmzYOUXhr5oPpUDZa
j4pCsOLYQ6CO2dEEMQRB32+m/YhG3du2/HJTOkfjFuhMVZokDdC6WfFrVQ0y615I4b4OAsYLlASw
rDD7fbEpqSQdI8uJQbiWD7+G0RzvbYu+lElXCpI9K0BwFkbRrqFRxeDfLw1dgqjjCGsc6aN1Ihfs
nKYsGLHLHRZUkTjHs+cPC9QJbP4Wxihgec7Qa4Zlbv7MwuOc+WhbbKzMH9OrsnwbX/96gljdj86y
JGjm/dMEv4CTOxlpuGjKwCwWSCDGsZ/mv6+SAuviNwRfh1WpA/imK0A09U0W/ajNQBIpiF5ODKRD
0TyE0MH6Zvk3IzXvtBEH9sxLMuek9zVY76ybTJihWInBrH0dQ8Xqh0A1xx1/uiSiqq1RPAPEj3bx
WdGHcvSHiXqovCRF0EoQJxNxkl/GYGAyJgjWooHiKc67JVslcRkCM8k9pX2K7cYtzWM5hIIALMJh
vy88wVL7JJILPIpBILjrn6ZiZ813jf627W8iFM69q2QwTGLDGiOj0IMs3Fx50mXUtjxv41x6BBs1
xFx0HYDSnI+4dUzKTu6YNdnTQB8K+a7W99sQ7FPPj/XnENyGTIxqdhwGMVo/I+uoNH5UoiDpaxa9
410eTLE+WeM2+uJQkMQXkHVtZ0gTa96AjkLUOI+y3QuY31cRbFytkSnH7sSXxmlKQsI4xJMapDa6
5E3X/vocAQuYTKAjI0mBx5Nz3+pJNYGoCUkoxXpptZ0WliALuSsg8b49JWvetcTh7kDqWKBqeEDy
2gQtB5iuIhA/gNmm1gX2rI0XHo/xfIvMr4FXas6eDreRykRuuXFAaf2fbBB1kv/JHHPOhSJpJgbC
xAhQen2OYEpWJY8Ut7nqGj1Rxw81grBzHYQf7X4KwEvgvt6oJ21nBOg4nd23HN0O9AQmXdd2kQ1B
nfZnGESoFJn2ojvMJccGyidxjsGlFXzYOERxAalBf2QxFbiO9UbltuOz3IcusXIXbSxuU944zpdu
Jg+d1kMP5kGm7QGvp8+9qvkyJBxMSMWUJmgrtyd+ZS0it8d4KnHGQqzkhqvpM8iuqrhYhWZ2Fc79
VRODo7M2dhOW5TSLSiPW4MAqjlWJBwZ4NDcEZZml6WDBz5p2rn5MVpjabj6DG9Erswz0jpDg0gcv
gSrGoZBydK3qOoWs1GgNp6iOaOD0c2ZDTngCawYkkFA2LCe0fQmRG743Sqob/vbwrERDbMGmgwI8
aAeAdPncm6ZSmztNgs5KPB8m/U1OrhtRUdQqBMIHmJFsRFw+yUGoqjSzhV2ejk94zJvSa5ynt61Y
237RKPWNwS3vyVDqqG2B4TTv84eO2UW1rvEfNf7o6UMWNa7R5wLMdbPAhYhSGDA+8c5eV12vl0hM
eUYDMrCv2Ah07XPbrMt7JJxW+4bgNt5Qke0ckw4KgzAYpEP61Rp+ApZeB5Sq/3CAXUJxcdiZoozo
PaAcG8FROQzxB175ts1ZWRtn5nCTlPbT0CoyMOoY7JGZq1uvk527jnKliaLkSrg/g+KOY4pVg+e0
AtRQ/lKkU9Z+VSOEMffbBl2g4KCP6bFs7Iy4oDpsM1gcjLpi6suxyypPmk1U7HiW6lfgu9VFrbgX
A8fhcEFlShpJa6u8Qq1Ve2uhNL0u9hpEMCQ7h4GHbaMurhkAQ1MPOgDBfAsaDQ6MdHOjZnisQMF7
Sz3wZsQu8u7ja1kg3Srrxe84S6d92dDkRW76XOCHa0MK/i5WAAUCD4d/6kPnbVz0I5q4o7kCLTpk
1O4N3Ij9mDG5zvPYC/DWhhZFFVDIAPk4VDI4R5m7kKIUCtbWEIOh/avTnvrwoEQ3sSiJeBmjMLAL
KF57bi5z3UA9QIXUshG6ikHx8EbejQ6avmr4lvbNUZbMX1OFEAk69O1JvdyaAY4gz9qacYm8iPNz
6sxRpOHB3rjLb7O7bgdFuuC+2I2dO+MAARmj+/YnvWkgtSAqu72IYhw0t0oKatZmrDPo6V6BgBl9
6NpHNb3Op0OuBNt2irA4581orcxjC6xoHK6LHvSWKI2HtGZAE3KfoPyyUkV7zxrkclq5E1/RGhGV
I3hQkif3VAGjvKHcSSXU/2jmVrNludSQ/vZhj7kSEhpo/1SQErA4TDsBie0gszWK/0g0SOGLAs7G
SdSiu2rbAkc9D3ChUbc00YBjh4N/U/glKKOd+l5Kd7b6DzOHmzOILnEfQEsFZ5KF4u9eM4rKK5GV
BT81pHHduvO7RjkY+pUtojJetQwpARRS2YjgMrfuQ6PKDWWEo/RyFB/q2VQ8qQYJ6oQC7lsndxQ/
i9FtlIHPeNtDmQeeHd/Z1OFsDO502cDbNwtIiz1Dq9WwiSdwo1X5HUKgq2QHyCRuY6wat8Bgvy8w
krTQQnkAxphYPzuaXoVx7PV2+ATB0aNFGleTRMQJa5BISjGFO2SDkQc5h6T5UNszbnPeoDxLkudE
P6z52A7PoDNwJZG+1toWtQTjIkrZqyGxkrjyLDwHEvpbT9B9CjFxWfvMJAiWDFexITi7rE2bjSoB
tJHgwg2a7XP7KhJTOWGQUAoBE3x3mrt41w/mbnvmLvPBcA+In7DaJAwkBLfOcWZ0dLdohUAJ9dC7
pvYElllq78i0w8lfjX5pEAjJwRDsG/koOM+uDSqa/UDQDnUvnNI5x4RiNFozKqx1Gerekh0Hefwi
W6+9eYqsx0LDK4ooE7O210PlBZXWuDChbIBbg2YfoaBbwpgqRH3qS+XU52pAjNFrCtHr5Ormu8Di
OxjskYDtBmw+np7+JlPh5SGqjw3DfGkivE0W5VHtxtqV0Xxny9Hr9qSunTFscNCjgklBgphvFwNz
EG17GRu/k1FE0kcHR6pCBtu2BEacSsCELALj1sY8U2MEdUiFzutfTrRXu8zPkrcaioXaXxP5Ml9d
2MVttg0UgtPGYlDKq5p9CnUR2KfyoRJbAaonGRMpUkTnayGSu8iuIKECBrf8SSH0p5pL/vbUrEM4
FtTmcdaF4PI5RCU3mlPWcPoh9TOw6KAyR7Cs/iSxL634LwSf5C4qOZezFId3666MkbQZj+l+uq/f
9Z35ZLqf1ZcShEEZtIGNOnVXpL2wGrcggAahEtuC0BYfT8KODkmHbdWS0YpWuFPr+AU9bI/iWvAH
p8J/QbhjQkMzzW4GgGjOS20d88xXZ9vDQkDL8F3+axtsdcoWYNxOU47hVBsFwFSwxSl4OdNFh8jV
MUNK3WHqDZcPjlJRxBY0yytvihR06iRh7EXZi5KIOnLXcZAqQ1AAZSE/N2BTwmLtcQaxbTLsZdxw
gpSSwleUthecOlZnCKoNqGbEVRVWnfu5JCcp1FER/tDJF3TmKYnxxPgfNF2Cb+9ZE8mnrE0RQh2r
7kMvi8WTKDkzISiJh8tX01uHpJfUC7KsayP3DYA23HNzwOZi55kNAHP4tGBEbZ2IaMsQYXArh5hg
Bi0SYEzmzkkeNONW+KK3tgEuzeDWTSX3eGNrATHQa5J4enuseh+EAdsLRmQIt2CMApftXgNKo7W7
vE53U+e4edcE2zBrG8/ihsnf3C3I/3QDCwJqvetslzgv6VAhk/mrcL62kVYN+r7LWmxYl8dbp59w
tAYSustds4ZsmbnPWsGB77JEFbvb0h7uPFSrUzpVA4aNxvODYUsQjcC2TRRUnqUvVIHskwNNKzp5
MRMJnTvqovkWFcnJbVOPoo8RDS5b3wuTMzlrC51d3/uTdOc8oS/SV9xUdxXLdfbyMTxMfhEkL7ZY
YIotJX77Wg4DFzkm3WjVKcFgj7bzOjT5XTyXu6xGsqskpxHUsQhe+3lQfQISou15XgtaC2ibW+UE
d9weXVy4zMc34/gTr+vaEIwExLX+rDxtY60eEB2wWEKGEjdCBK3zEW7qrpzqEGDIMofHbNLynd5H
71YeHROI+LhO1htoEk2eSsc5QQa+2m1/wIqxuDzh9oQ9Gu/7/IWU2iHRyqaDsSXB6vw1lChXop4x
7HV6SkTBbc1cwIEk3wKPH3YftsaWDlUPiWMmSB/YREKtOc7FRoecV+x1kDBI6fB7ImiKkVtUJf41
qyz6u5fQ3PLN9KZrmwyW5spNAkm6+rUID9uDubJcAIHXBtCWoASIL0guzCqMR6lFTqZ+SHpf0oME
DKz0qtMEbUsroQi9f6BmQAYRrVl87TGdUgjBWRhGah7U6UTK12R4/gdbFhBss13OlATipDBmskRx
kPQ3tV6DjSGYx4NDj9tIbOC5pX5mDOcTczOA7qHCxHQpeNhOU/UxRg80+bmNwhbSBQoelHERwqs1
Ohk5e3KJtmo6Y9PLUCnsOl7xqQX9teqK2oXX7tIqiGnRhWOpeJLlazLS2DSzkjDfvplO0eN0G++n
X9IxOuZA60UvfyuHniUarx1rlU4lE0muvOya7JPr6prs4hv7GpQWe9Bb7Ju9iIBwFVBTGF+fw96a
uYhlpUVD0E6AM52RuBRPiej13p6qNe/GBP0vAghqzqcqVWNwDPVAkKV7Ol7b7TEP/W2I9UlaYHDu
YEuzNYQUGNPD7E+3GaqsfzfBtAvfyIe0+4f7norogx5KRCBD4c/B7N2azlqNKJvLYDPKHRTeDWDz
3zZqbSEtUPhMv1X1mlwNuED0+nunoyviqkjeOlEt79qOsUThRk4P814iMWyBhENW6G45XkEOREre
HO22mB+2TVpzBUhdq8h028ij8GvJ7q0mT+sGkg5ToyLnhgLaYa5IYM22IRi9NSjGOgPKGx03Vo0L
eJWmzIpmIwyV6SEz91Py0YuI8tcmCAwqFqID7iiglz537GocqN4WFAyX5Hej+Xaxi6HmgH6K7UG7
bIzBVrfA4R0h6pJMHcBz6cVToOyioE1cJNXujTCA/uB1JWoZWR25b7P4Z4EqjXOjSWGWDJG3GU1d
4+DljmDFikDU87FzOoeqccP2o+GpHg5Z+5hEgo1IBMHdWKQyi+w4gR2KAQPK3aQSD42z25OzFj5x
1IMcJRwapA/c8pF6XOxx6sPBNhr8du6uJtn5+wMs0i4gI0T2B/7MJzgNm9BcDZFdIrWGy8rolWjd
V5G5TUrnQSc/bU0kKLN28AFZFKpwDNQgocX5fHI6XPSGiKUUGGlTRyHyJj0aaGAxJsmNDcEtXATG
eUKt1X2fKezGVwRl34O+/9TOCQprgl7UP7d2aFjaxXlEKVW2nYaAouOtPKG4SAUfYhLkud+GHTix
7iVcObf9Y9UJF0PJhaFmSOlEO9z/iqI8pYXz3pnqjaYTIsBZC+PwETxCQUnYBB/C+ZSBxQGiuRI2
i7FTXDV9ra1XMKAOKBuErBQRXCTXx/G/YHwysuzyqbRUgFUROQxZcU2m/uB04THWQfJlzf9RTVC4
2JIs4khYjbjfVvIF0kQGl0CSYrMCr7jb1y9jpKIX8aaApvz2tF0qcrCYu0DivLIPEXQpM3FQq0+i
6Kigag3sJdO1VY0BlED9RCZ3o/1DNkO/tF9wZNuDV8btzOFOrZ5ZpTukDVy5p/8SOBXcSkDozMhd
mMMtDvIQ3My0ysLaHM3o0LY4F8TdVz03gqCzuirxzgBmYKivgFvtHEZpZTBnSdipTfm5DZ867a4p
9vPvaHrbHujV9QGmLnRl4A0HEhDnOINTU6mGpriXJro3If3hWFBHFvXjrVqzOAxwKHXW5qTWgSKb
6QO+BXqEySOolPw8K0+dIjp7rO/YCzzOe+ZynhHKsLshiaO6jfx7Jh/lmHtyr+/w6nkzK9NzKL9Y
LQoWMxER5eoiWYBzUS4dJZqlEfY9Vc6ubOMpl8MnUFPuLIzs308e2ghw98dSgbYFF3SiPO1DrQRS
WV/nVtDU10RIXr6SOcIND4WqNnS0Hc1h1i78Pa7w7GGNMnY/+1c/PUfEckcD77X6bQ+HGaHhkTzZ
+T88Sp2hModaoOKCOzkWASrKCFDo7ZmOKHeyMkswCCkiSI+j2pUvkKpRvoBJwgLTR/Ul1XD5irXo
Zz8aKFfqSkE4W/F/EF6hoBZk1bi38Bv6MIEWBWXe7N35tyJbvjmlRwmiktC3dbXk1197xRkY5/zW
GCkqGQCWZ6cepaeD5Q6D4H1ydfQWBnE+nlXzrCkUqZkZRV6z+qJmj2k7uET6vW3Lyk53Zgu3fQ+t
JLcV/nuxOr6g3HZndag3ckDSZDs3U6+9REMRmInI/Vai4hksF+TNWQU/Ts7mC4+8JgpK8vJuEj3q
sW/nUihnINzKsu0+Uip0b3oR9Ktzu3bBnSyoixPZwS0jaIeVYxbBjmQEG283QknUgSGZIA6tHH7O
LGG/L1YrgZhpaY2Ama292V3b3W5sVLaeXAOadyLG0fVxA32Wgdp5vO5xUa/LldxwWgT3akIrXXtV
x6Kc05+3/Mup+S8Ef+PLwKBRjBIgjJ12GLwp0CELWlxJL7fy3fAjuoYU+jPqb26qfRikjZv+zL9S
0UesbWIY1e+P4DZNo23sombJXWh69AMKbK9Hw7NLzyrcChwQveLhadYUwa6Hqm9ULnoQh0qdUgI1
qw23BVN4/qMCbSwZ3WgUBBHBRPJF/dDbTVsQLOGMY1buMO1tSXR1Xw8f38Zw4aOUaFm1DkPATQNS
8GCvGJJ9nqK8r/LBwDUUh+14JRo9LnDEeMYc5xyAc+3PoT/P9zEaiPrYH7SPbaT1pf1tGhc9hsLJ
m1wGUivvpx5ZPcUtFFE2dGXzP3NBLn7UetGCzx0HDHlCdbRvxm9N8dFBoInKH0XiTyr43vbbdomc
goslf8RIZR12acprH34IU5WiceOih1JT0zRG/P3OIZ/SNBzkvHjrKmO3bcba08xy6Phnr86sCJ2Z
c1eR7kr2zk4O0OHONBmvjzdm4RfqyRC1Sa69dp6BciEjbswx700EYji6fYwDuXKVQwGaKsQPXfXq
O+kZMaTo/G1jV08DYF6HxI2BYu/LHDZOPqEKWHuI/DiXjxoSFZb0y8pEdTir3vFfpItcdqPEct73
QJogjmc2pVu1/7KuFgjcEILxv+9ltpeBdsC16C8j2kUitq3V/XKBwcdYqFsmjQbfMJhi8dMc3aI0
Ycw639JQQS7YnFdDkop6XAtdDuht5kKSIg1WDRUurGH1QVPwWmP7Y3vdx3eViPd3dWktkLiQhL6x
vk91Fi3aR9nwDTlwKlFEWneAb2u4iKRFalzOA6wZJByYaCBpXVCogVJ1bq14JShzc9uNNJRbvqb5
j5J6Qy9Y2aIv4ALUVNU4W3ewsi1/o6u/EAnhre5Zi1HkAtScOXOYj8zC4jUaHh0Fbcf3YY+FC0Xr
JMDT3v/PQRzufciYi1AvCAyC5iSetL1wRo/Nr0gnYPb8l+3x2zY+q2EOjTr3CvNFJI4kNl/v8fRO
05MhelYTeL3DLTEtLbsBTMpAGiQUSl/FEkF3tWuOv8a/pqY38NyPf6iXtlGgx5fM1PPU1SF7HpDt
N6lT3Qh8zcZ9KyoHX11dCxh+dalx1kYsUzNbnybkCodrMxTkFVddewHBLa7OpkpvsZvjYD+R7msS
sXKITOCWjgF6eC0KMVIq9NjlNPLlfq+JeMxEINz6mfTaHigbJ5VCMlWD5na816L37R1PAMLv7nnT
JB3yBLiXYh+CRtEsGaBFFjEmilC4vaihWqK3LI2Ftmqif8TRPhsFpQ8qWwgXV53vObe5hQLW2DpL
mSWW4jqHIYdS0Id6n9zZ98pt7Sdv8rH1s87VfWhiQmitQLf1lSQIqauLdfENXDahtlGBbLMz3yg5
nkFfY1p7TXmdxteKM7rbM7caXhdYbA0s7qpSDDoRqwZWVH2GUJOe6+xVTjS/H+Sgcxy/rvOdYeY/
tlGFw8ymegFLwrJQsD3i2LlTrpVdiJe9nRoMX7mXDL55nPfldXjVBMWrvHuIfran1218trK2ZpkL
Hl2nmNnM7szR8KFXL5I2H2hj7jJFwQOTabtFmopU2tif3ILkgklJaDjY7JDTQX4Q/RxOGFCsEEnU
uSVaJFxQscyiUUZmmjod7dHPhzdJJNInguBCStfMuow9H/7p7Kzxsch+ClsbVMEa4HfhSbOq0plh
RnLdeuVeeQRzfACmG2hAz350Y+wLxave1F34mLyZb5BzPKi3vef4L9o+93NRFkBgMb9R1+CAmvro
z+Q9Z/290z7qsWCzWYdgJB545sTdgfOPLtOGWmYrYpp76Hse0vBFFZVwrA/qNwbnG72phqNiAyPO
ppc476Doou/SMXSrqvxR6KK6lNVVhoIUEMdYqKM3uHhdN0aj5hoOHRbamGqzdJ1+R5vYr6sTSY6y
6A1/PUOEh28d5dlo+uLbjHKzaPMxn5DpfWxfUaENF4mv0dgHkd97/bYVPcqtrugFHLdVNCH6TycL
5sXyD3062fWRlF5uH7dD1aVuHTtPLWC43QB8GYU9lLBKOtgPUyDfxCet9LO36gNqg8dkn5zSe8ML
g23YVXdcoHL7gpFmqDIpgNpp16hnlMc3IgksY2HiIiKia1DBAwBICPmb2NBkqplHeNTI0J4sH5Q0
aPvcVUe/jfa6BW699O0fbFoAclG/6cG3pkmwKbMn9drEkdgLewPFOPJEBdvq6vAtoLjVPNtVmowz
6gF7J32YC+LFkXWVjYJ89qoHLlC49QwC6bCNeqCY2d7WToN+n8sgyztsD9sfyqWtieLjvRmW6eiw
4sY58tGxnsmNa5LbugrG8pWWnh1foa0uDq9oC2YjTzN2zj/dpUHlAYIjUCDgTej8vDDoCdEHkz2A
4WVKG6+N6cMURcdVf1xgcKOpoVRBN/AGwe7rRPPz/KfVfXZzoIS/az2oRZQEq5O3gONGFRLIndyE
MEnX343pl6I+m86VMPG2eocBaQv0PZn6tskNnD1lRlmwuWun0aP1TxIKfHDV0xcA3KgNOtHjygJA
0+3T/JRr/wGn7LYDsj/B+x/SQ5ptsq3rQiIHRAcSsSMEWg0EMo8V6U6OgXqcuU+MU4c2utsI/OJ7
VW9FZOJrUwQyDBs1giAZuFBeBb/SaDjFiIBhPlrWA6oQR/UqFWVQ1kZQU8FHB+JJ1PPytTKD2klV
TTS2vFQ/jOVjZMy+VGj77VFc8QTUOaI5G28oSHvxzwstJG+l2DYyT0b3uyeTUHazqhadDS87A1EE
ojnYshwd2pMXtLJNYdd6NoN7Z76TiRc9FqDbyNz01gnm29iLj9Gzswfx++APPgnC2/Io6gq7sJP7
AG5bzqJaUiMFH5AXxEWjhUsTf3sk/8zImUNyENyWbElyLo0JiFjGnbIznsgzIT719VO9r67A9TQT
zzp50Q/5vXEdoRA3W7GX4CDWNEDPwto7z0NhnleJZhKA68mXNkvujP5Kw3WKF0MkkCZC4kZSi6SR
tDWQevnU5sgWOZ4WP1CKfoof2yO6jgTXR9rIgrgmFws7YkRaZ44g6kll1+rQbISM5bPcHGjYCILJ
xWrD3OkIh2CX/dPHx35f3DzN1J5iLWf+CVbZtBqCuo9cVX3dNuiyApyDYaFlARMTKSnVBjDSIbwp
PyVQnT7qTZBeD75xb4+Q3hKkLS9i1R9AE6xgoGDAkZEN8QKwRKclTsQgizKsz0T7GqfSq8O71hQk
SNZmSkeNCKql/zSHcN7Xt/0QNQQzFUnXfXSU1dtsuFLLh94UPDxcnuaZQQskzvtkkET1pGM+oVT7
uXGuks7pXK3QQMKPjkKFgsO1rPcq+FzHtv1dGe/bU7g6oCgMB4OYLIPLjBvQvrHnuXPYgCKL7uAS
jVbwzvaM6GsbZ9UhFzjcBmpLqKDTExkjal8lxpWOavdWFLDWZ+3bFm595co0g6VqRux/MB+UI6Gu
+tD+B2VK3cF86ixfekHJ4uzFvuTbwbZ57E/z4Qot6P83jHwHSTqalUZiDONI3yancevxkEDFL9K+
phCSBtOtrB22EVcnDts1Lp4OigX56iILh/tBCTGgeflb1yfPVL4IVHnVWLDiVgcVwqE2CB5RcM1f
b/Mp7tXEgIOm86FJPqv4WRqCtrozlN0/GMRYOmAPymn5iJ/1UVtGiYqVkElHs/myHfrLySB709SC
1b06dAskbs01WRhPIZiyUGb6AHkWPX/TWssrolTgFKs7qL4A4nZQuc4MQw4VmFTbNzMtXc1sPFok
L1WrPzZpfx3jYDySZ7V6LWJyb+iKK8VzMNg/9Kx0p6oJZjP2rDo56vTv1VMQeBbfxg4Yi0jaZ0Zt
6jW+DeJ3rRNU+o1M/EZ63J7Ui0MtC2/oitQYgSf2PS6QRrUzqArFccweP7L+i1JvRk6kRoOaN/ze
hrq8wHFY3LQSSMPi7AkssJm/q/vijtBd69l+1Pk4jvly4oWJV/4UPbWygbpY+mC4AKMfhK9s/sSp
T4ky2JCI8dLxrlTuWlCtbRu26q4LAG6mcJmvphR9rF5tZn6iXU+dn9Xajooe9FdD9AKH/b7wCEst
aW72wDHijzifXUN5UNKf27asRpMFBrN1gQHSUNBSM4wJSZAkfR+ryEsVAlbNR7sRPBuvjhvev5Eo
A0UI+EPPsYaIQoxpAlZTQdfqfURDrOyNIkXVVQ9foHAbGzS9B9DvIvITLFkzCbrQtcqgl+/tcKfb
z9vDt7rNLMC4HQ5cZYOm9ACL5ZvQDqw2aIadozyTyGubQx3/2IYTjCDPvFPgCqAa05/DwXtf7sdq
T7TnSCQ1eklwxxYujsUmSDtQXs/X9unVpM1EY/t2fmXt6LscRKBOBWmRO90Xbntv7M2n3v+cXNEj
7qrHfwPzFX9KVaZ9UQK4lez9rECT0exuws46bg/jaoRYwHBB0IhByRhCd8Qjff0/pH3Xjtw8E+UT
CZCofEup1XlST74RnEY5i0pPv0ezwO9utrYJf2sYhoEBpsRULFadOgeKtDklb7cNXOOOLmfQ5Fxf
papZooF+FqjcL43JtKo3vf2qaU+kegsJbhVlZ4mYLUXLxjs+0DKBhTKBUb3EbYYaIaJxN4lCiseP
q5q/WaR7Yf7EDLxA7I8hCh2JvRUgLekGFIfiAiqY/cvtiVjcsGczzblKCYxwehngk7q4p6Z1Kkuv
Tp9qUZ5uaUF19B6CTwA6lIRvDsvKNuuK1oAAAnEjEMVn0ySIuhZfVmcmro6eHgVWEZqIl++S1UCB
qvW96GVag3/5NwScQJ52e+aEBrlNahQBJCJzGIwP7Cvf+ju03AcUSPLpS6YgqhaVf5eW6nyA3Ja1
g8Sos8jCHHZvg+wO5qNivuv/3LuEg3FuhYvA/BjbQa0wqjH9M1gYR0Lb4bP9Z1qT2czMoA3ubGsm
Rbu8aoy+aOKhwmCyyjHx4NA1b4Lq9O0lmn8JH2icGeG9lUXQpE5qGKmyiGbBCYB4IMismjbxvili
t+z+GbJ2OSy+KVUmgd2jQpI6RgWBSIcRnHFCx/zQ/05yUQfNkjM+Hx63ISybdWTsYUwqnhPmDt2L
KrjOrotM83hsxUDfqE2gKMzthraVtHpk7fzYbZ5No2o2w0g8s5reoRwGHtXe6tdDU49uBEmInWWk
731RVU4Vr+zoFziED3rWe+qAhtPbK7sUFc2y4ZAPn+XR+Xm2CdNCeSaLtjoJukrgrDJ8KqU/YoO2
ot6epWk+t8VNcx0UspQ1sAVIGzhoiDPVv7R/7hTBRJ8b4SYaIVFgjTMldT6GtA8Ut0i7u0wC/kEV
CZEs+WJDnRNdyAehcjKP9yyiRNhnhU0w4OpTXB0I+TD/8R8W58zA7MjODMixFdhmBgMBCGJ7oO9V
FlG/ey20lZKLqjNLo4H61CxfD1EQVEQvjTFLG2WUq9H/NHyW/a+q924PZmn1z38/N5gqZJoZ+OgF
AdGXE6iNG5rPLXrkbltZ2s/nVrjIO4fQo5/F8yjibaevfXmlKR3qkXjhnm5bWhyPPqcM5tsY2ueX
85X2WWFZBW7iUYudqvFU5nvEFPiNxUX5a+Q7+jrbAbnud6SRYcSvcmqZ67AT3b5Ll6Gp46YCPSle
qTyDUV7LfQHCV7AkVZupceyc5sNT/F+OypkVHr+Wm6j79QTjIIGXKV+DL+qHvoai49zPUHADEhey
CVz45XIwpsO/jLBgzMAEbYvcgsHuo2GdyK7lb8v6DSc0addlAKALzitembf3w/JE/u8DrsRpJSkG
qAw5ABuPytqivvFSNO+DiG5nedv9NcMFS4EcKYXSYJwKMB8W7ob0ZItCl8VDNDOPIq0AkCkvR+GP
agOdLSRocvKq1yc92sr5tmhWsSh3ufSCBYXr/wzxPoEUYxCHSIchi0j6Y9+/jNJGa9/rbKOJWmWu
IXHzDjkzxrkGrbBZbVcw1jKA4cwTuMzpGKPQTh8O9O1tcujqsFoZdKOK6jyLp/jMMvdQ74s4T0cT
lmM7pVNWOGUkuMaJyAS3/eMMzFzBABPqPQO9wZPkSHeSU62Do7mq3GpbOis6rIJT7+Yv2iFwRe/Z
xSfZ2ezy2z+3aiOcJOwZ61M5BXfFqwJVAxqf/kDa7EF53DG3pvXRWN0+dIINxLeTF2TQmtGCVZKF
tEkgJHuw2AEM4FrymRoP/27M+iaWRbkCCUwutJgCW0vZ7IyHpPAiQhxm6ls21ZtGsZ0IEuZtXQpA
a4tuDfzKyqxSDN4ZXmlFbUHC7acITcEC66OZB7SVKliVW+ner7YgRYj8P4iVaVzdJeRgJm4r6o9a
fOCff8G8886uIMmqOyXq8AVBcQfsEBAqeu+V6TEMwPu/DtBXjwfv7Yletom82cyOBmlo/n2v22Hb
RszGo8ZHmgmcB/lDVD5I9T40GkjyZLSCnAUk1QVm5wXknznfCl861NsNm8dypJaVZ7kBszZoF36X
ydSglAIVbEhLZNu8iSvHMqHhWoESwjHjWMWDhPR4pFqTjC9rrXXH+kRwspf8/VwMhOQ5NOKAzric
fhZPRVKTIHP8+qlR39JaxZqL+sWX7q5zI1xkTnL0FGR+mDmatLLCnWHdI1yKe8H8Lvmocyvc+UnH
yewkGUPBO4OalUpNEYOfaBzcXvVlJZNzBRb05LHPkDWEDc0G2tO9vVOWLkgbIrUQ35wPJh9sJJZc
VGUNAT0pqF9j036oFelONYa9ZbB1Q9rNbXOLewDYKHgdxK9XLI8V0q6AGEmIbeSC5u17ZX2VQsmr
xdX5a4QPNQeUELXe9uHAG+bUmgz4g2D9r0lWcAODuRYc9dpc9OUfm0XQQw/bxzjCiFYZzb6k+2g/
7Esv3+NxEx3MVY+rYloZd+FO396ew8VyNwjBIecJCdEZEXl5kBQkStAHh71RoNHIprigDsmx6k/J
NnHjNTAKt+0tbpG/55ZP1OmJqilBG2VI/4S0CH4x9I8l9u+8fKhE1YbF7fHXFJ+wU7TR6qMIIxuC
1I3i6RANoUuGXlC7XNwgfzc9f8MnWRTrk48RgX56PSjD44Tr7/akLY4EQjMKGGig7cfz/RiKr3dB
BhNN+UuVNJqEqz74uG1jCUBlzkpB0EKZZSd4yYLMSOtORtuF0zuTZx80J9gFf+pN+BY8lj+ReFSf
rJKS3wRFO9Tsc6fIt/8MlAWh9vkncAEhM5pAr6QSBDHN6Gt09GX5wdTM2HS1PE+j1e0RLyVYLSCc
8UZFoQPJHu4OkdXUVzsNI9aymMYSLi/94AO8xUwAdJxySqjFwo2SPqh168WtLDgKC0HahXnudpE7
EidGUmNVNU9CaWpAssm1wYOjyveyJLgvl2KHC2vcLdM0WYHmElhT1acW6YapXdWAppvhK1NxsSMB
d/ABTL49xQtn48Lo/POzIEkfoVXREsxwWN6XQY8gX/S8XHq+XJiYz86ZiUC1ikxKMS5JevR1r7FW
ahi4mnzU/fdEghqFROvfaiZ5cbgKo7cwZk43rpDVccyU6tG+N37JwcdYPVudCMu+POeGDuwjVCyB
oeCeVmqUZFU04NtY+ZpBcK77oU9eX1rrrH7WJhebz7WgbHt7zpeq7hYOEiohc3H9ikZXjaCAHVqY
9HEn/9E+qop2m8oF3/Kz7rC9sq1WvUyFY11w7HjGy3hLzvJthM/6hbHU5hLB2R28cUV++J/oxvsF
avTCC/7kd4YHgR7s7G38KLo+F5wjDKvgiwKHEIQy+VM8an6lGA0iwYHG6qtRHOPWuz2li2PD0waI
X6Q0TV4lNJVkdVBNiB42RF2bwy+SeiO60Yd8PYhouhdCNWid/jXFnZgqnPsfCpgCN3oqoTNzY+fr
UcQAuHQuz61wh6Ycqtau0PXgWMl6IPcNBIJvz9jiopwNYx7m2ansY70gZQQDMYEW6UvUeWEkAIAv
RS4Qi5yrPDPuF4wHlzbCsJbqqEtTx4zkFcijqaWssuRn4ruRclB7sNR5aUQowACCwS2d6wvL3D0l
QcQLou+wHFaPDGXxDFCWn0gOTqhTlG6NIp0ovbVoEq1MwI8CtYPkKjdYxY79VO1QKEGWJm2ei+Co
MAmJO9qOjMYZo9KI94PAlSyson1ulB+nbMUjGt2R8JoeCuNBVr7QuH17oyxcghcmuPCz9gMwCEP2
EShEsJvQ2qTGNjhYdLQEi3bd2adp55b4Yl3TtXqvyLCklv2zzqpd7I80hoRvU46YSNVt1a86fTeU
E14TlXHIhnClWMDdWOiRjqmlh9uoM7wxgwC18UJ8GVTEvyJiUoAooUqXPwy9fh9L/9y/yX02796i
LlT0Bp/dIZ9BCq9XXm3gJfPVf1gHAqlKGQEmynGcRwDNgF82I6TdwZGmvUa2nX0G2IY1zTQ1xDME
Em9Om89UH3IS2iJFxWt/hO5DA2dYMcChBz97eZT7tMryNoiA2EpPhbzPU8Horjcyfr+Jywkm0G/A
jy7ryqj2Y/z+BoVauwqcWE7AQPh+ew4X0IUwA8Qp8uyo08HW5TBmwIdeoIXNSaOnGnoWiSer6yFw
jSCgjX+P9oqqo6Z9aJ3qWddo6ziE6qU3iVzj0nDR04G2CwwZioPcnmnDUolHEBU4VfGnSIxDO0og
JyIipPT1tQgxaPwxwQaEwhifZWzTXKnStkISbqT6s7zuXPk12/kH86hD35yax+w3tMH26U6kj3dN
DIZIA2YVGXSIEBXiMdKTLDMJjIjAixrGFFIJz+svBXDD/ViQDjI8aQssf1tNnRMVavMI9rUcb5ZM
AT21EkXFg4LU1D2wW00EhUS7MVy199EG3tQdEPIGy0DfSlJIaLdVEj77Jmue+6nA2qlyYm2IH4vu
43ljXGbYMB5gvSHdjnwmWs0uN07FstTQ4hqVdi1AbqY02Sq1U8UxJcuiFckOY50iRE9jf4M4SwRn
/H4/XpnH+2eWvUc/JF+zU/wUOPMahz/ekk//h0rLg4Qcte1oW7C6vndIUW/6nuZ0l91rd+Gff0ee
YPh/7X9ffmfRgqQMNuTOYb9IvwIDAovrzn/Ts/Xt47l4Ks6scKcCUvJdrHewYjVPSeIqNUSTlZfb
NpaOhAlNSsDnIJSBKPxyIVljxk2pdnMTUPlAmH4MbXVt+BOuaDCfSSLC/yW/CXcGCn5t1t7k4RNN
pUqBwjAktD9BrZtQEv64PaBFC8g3I8oy5mthntSzpcn8AhIA4RwCmFBu0ny3qv+V+BpnGa2V/7PA
hYpjBYRJmcDCUDx2/n7qT3K8t5OG2urp9liuYw1YssFSriDbBe5gzj0zH1wLCSjknXi6QzuAXIES
epX3VLecUIg0n9/T/Jk6M8YTCUAyO6jzuR2srtyMHMGrl1UrK1kpwcbQvEF1i+Y+i9zC31jQobw9
UCIYKc8b4EsZeho1GK/umkd5oNKLDfbEfv07PerusQ1p6JrrN2VDgy2oydDQgvZ/mjsQyVllQOYK
Pmfp4J1PBbncQ2DOBeJrnne5OtSoaNqbIBS80JYc6LmJeTXOtmkZ2r6vzN1/LHXZsCWAPE5u36Ky
6EkWKKI2tyd4of40byXc8chXYTPxqaMBRB1aDhQp6Eu8pn2Qp3cSb6zmfkQLXvvHUrep9llCgXDM
E6eQfzT6PycdceiRYEc7pYaSDP/a9isjiMFODz9jN46J0n5HBN5y6eADnQ8AMFp40YnEHXx5KsuE
GDNEVm2okh3lSBNsi4X8GwaBWYTMLXo2r3iT60qSKz9Bw0yvAxawz8Ynxd5IyTFoV4XhBjak6BoA
3fBXUD5cOh5nhvmzmZhd0HYdDKNZDS3jivozbu+U8aUpd5Aiu71Vljb/uS3u1olHuKJyHmQZFF4z
/ignsoPSiMCKaET8Eavy1BjnZq4QKsjGdJ+CJRWYKOOn3G4AdBZYE42JO20MsL0mkecxAXtlfjbt
Lu4/bk/b0kVqQ0R+lpMwAULnfHVZ6jX0JBgua18DZKWO/kQdgWxcMY2rcAimVW00xLltc2kS5zQd
CqxAvVs8McQghWpkz0C8LDm1LSg1HEl+KRQ62rs+eb5ta2EKwU8y63MrgBgqPFejxiBuLhmw1dpI
/ELg6blsjclLzWgUHLMF1whaFw0VRjzsoALDzWQg+3j4WnBVUR5RZYzuguIBzUx3klLuSvUulFXP
0hEe3x7fQlFrZpP5n9mr6svAELHo8B/RYG+KHJpvg+kG0as6ko0kGbumfK6DcN+FjYuwwvGB6XbG
RgPtN6iQzBcQL2w0UJtryq/bH6YurDI+DNsK/B8IaHhAXx3EXWFCMRgcvmh4lFiQ7EK9kImT2lH8
inf99GHZqb2NVNZvYm1M3Jq1iH5L0iZO0E4+raYkfMvrUn7IfRL7rty3errxm4RBN6gf2l0+gFSX
AnaluiYJy98s7iCLQqRs+J3msfYnhGq512jDONA+MshPs6v1bd6PyX4MLDagwFJPT8yuFWwKOfnw
mwr963XYeMAZN9lBypl9TOSu+Gcgx8wcqunonALhAbLql5dowGSty2YMlTlK0VoC/fbKqOxtWdb1
VlWR5Roty6djAQ2922uiXcdKuq0iXQhtMSwKD4MbLAiQTxMqdW357CNhHwkjooXjdmGB88I9MuVj
nKGSL1UlRXrQYDtfRNa04LKAOAZqCy/i7zTG5fRlI+QQ7R7V71Y5QA+LdR+d6anJduxfb0/XQoYf
ijQa/CJuZwAgvkFHZ9EOU2MzGH3UpJkz/Grd0s2o6SUVpeQUbSenfBycRlQ/WlyjM5vzsTqzaeWk
7YwARerB076Sfb+y3JktLb2rtq0TePpWFDUu+K2LQXJ+K9Xb2gAwAlHjOnjKXqJDsh1WIEl5uj2Z
C+7g3Awv4qKXUQg+TJjpPNNDMrfxdAyn+/j/s8LtvzgPR0Wt5tn7BRqxR/8AImzJFVHZC6bsu1Z2
vkYB8du0h5X44K8LJ3xr3G4VeaaAMHwhGX2x/77TM2d2mKK1QTzAjvaoeN2mBWMe/MJ7uu4fb0/b
4rH9u+m+4X1nhiZiZpoCqRcgPDbg8Q7qrU9ebptYKCPoBp7QQJGpM80Ln7RjRdvJ7YTiupJ+lNIO
vtctutVoPPmmZ9nrhHyZsleYglfv/KrlnoewquoG/MWsR8H5Wj1kvoEKAqpWdueQCJRo/qbCJVCI
zu28s64NoVEcbGhIsfLKXErK0oZkCWpXBlsVakV9Cy1faKMYgDNSVqh6AiEoAZ7TZ24wibpLl1wV
cMcWmtXnhChSI5duo9T82NYKwH9Rd+1XgLRsioMaO+Xe3wQEcrt6SfM1kJFvt1d1YXovzHLxcBqD
UyksYVZpdsgCSurvsTimvgjBugDvxJVJAD2aCUQgeMsND9n0rq1CDdC4rs5lJwzD7ojwoP+KmNRs
QKBuBdRIyuGnlWvsLgefsErlLilXyZA0u94c6qc0KVCHb6Upe6kjLXmoUon9LG1pEtzu38kgbico
wOXPEBJkGa/kzKKsRORrAsZHHtkrKrMrAPVCV95Ou8IrOgqBo83tRVi4Mi4McouAVDhAF9+4weZR
BTDLFMFcl1b5fETcO6TVgtaSEKw5irpCEQbCZhQ8Rk7873UwSKsi/wX2IgP/4R8jUtVVLJrxc5ZR
rUCufZerjLKuFjxLF+YLNXuEzHPhHm+COcA483Z51lVxn/SAC1i9G0kIPAfBC2cpREEjANL1aM1Q
wRF/aaGHglff1RgIGZ1aWUFqrmOEQryR1ooqsLWwOEDm6QbwbDYk+3RucTpZK9PuG9VW0C7/rIf7
tljFiWhXLw7pzMw8qWeT1vV9NcQjYqFxbZ+ClBKneALl3b3/ALqgL7xrwKhKvBi3bSVwrQvQEwgi
o1wGPC56nSweg6qpSesnCW4n5aSftJ22klbxT+3xp37XBbRzki3K6mwzZhT0U6ozbuJ1L3pmLWyZ
i0/gjlii2xGxRnxCmH8Y1jEWwWuWbscLA9wqxnLU6ZENA/qvGV/tozmgAwsx6upyuGI/DVFRfykc
O59TbjnDKEUvT4gdGm7ZsTBo7vqHaa2hNWGXU+URdaw31LudV/VZxAW1lNO7GCp3OGY+nFQjGGr9
Hm/zbWS53ZsGSDVV5o3ktE+J9+8O8sLifITO9m44dlOXzghFCwKTsrQKBpGIqWh/cC4llmOjzeYx
5STZGl28KUrBGJaP+d9DMC/o2RiqMkxBvY4xVHng2WCTa4Y3A7CEfyejwWGD0BBKq8An4v1+aUfv
FCh5ZLCTAQqrQwbH+tGqEGwIBW5rXmXulryww21AA5WHEa1KGYimHsbu2IDHmAkeA8uH6mws3E5L
DJ80QwcbU/AUg4O6zVa5GdOg37TTkdSPUQ6W2h/jf7guL4bGbTfDIjaY+GZnAVVGvXFYJTtlsVdF
SyWaQn7ThcXY2gzD862TXt7XAbrlE/d2bCGywW27sYA6A2lhow6eJmtT9JCH/g/Nc9hzqC6DaQlP
d8InBJlFokBrMGGVjV5r3bUhIgqMCkqxpvwyjlSLXuv01Pg59dGJytJnIeX14lNr7l9H8k5BAY5/
ahVNhdbgAtueVZ5qPnaZByC/N1SOn9lURoubPBzSwrs9uUtROyS95vwkdineKdwKtnpo1GOEwKp2
Bxddgj+njCK/YDspDe51pzzKT4NES8GaLkWoF2a5RY0lNcYsoKfGWIN1ZDN4AaX1fnDYe3Wq9qJn
7JLnOh8kl2AwjWQaa8VEhjLbgGzJr1EYdutudXsu52/m/cmZFR4eXtuZFbazFb1+z0tXm45WV9Kk
gZ/0/Oz9trHFkOTcGvceUaRqmCoCaw0N1oMbYMnie/MOIVBMszXeP+Q9QL4ofDqpu9pJY7cH/ZUI
zbOU+z1fR4OLSgroOrV+iO0z3X9GNDlOm8YJT/bqD9k2nk/rdVlRtt8PAr+65BNmFoGZXsgE9ze3
a6dSSQpLRiiY1m5d10gjA0DxdHuG/x979K8Rbo/2k2Il9YixtV7n6ht2h5zijwz0ij7t1v1G2DCx
eFmcj4rbpqwGuWqjwCBZK6nnr4fn4LF4HyZHMShwvP/h+rPRh6IgdNfm0tzlNdsju2tXc7wX5Qie
D2286UXPnMVl+pvt5Vuri76O+2iAS5th9+HcNgh0lEiOYCHwmf3W/9Ie3BbskkSWLOCv0SAIyUDr
ThFF/wveA+lXxP74F69YHmOVml3TArmAvAqccCJ9DcOTFB7D//D0vDDDjaMN1TaqbZhRg0MQQwBw
o/sCb784VWcj4SKriUhWFSQZkNsENfMGzZTB8+1Ds7DiF4OYv+AsRpTqoEY+AoNA3YUW9lfYtcC9
ieBo83dynhakE3ih442O2vj3pXZmZWqsRCoJrMSBRssIuYAQLe8qzfM7pGZgD9JNU7Mqi5eBvYCF
+PYY52N4y/q8X86sJ5LaxZKMDZd18bqxzZPcVfsRIpGBaqDTAjxxQ4aN2Kxvm5192i2znM+L0jjA
6xuDntSnxj+k+nFQPtT6U53+2TEgcWCCwRZ4VAJ8E+eGsqavjEaGdnJUyCFNWHWXGRJN5VCQGL2e
xxlRMetgwxTQaNxu1FtWtfloJEBQNVRjx3I49dXo9OpWbted+ZCL+reuN+eMqIYtGcdYRiPc5cIN
JTqfytJMHMAJJeUlCZ+k5uP2IglM8HgDnRm57RcwUaJFrNbeVWa4zejeNrLwfv2GhqtQbEcxDa0Q
lwPxFbvFE8lKwLuCHkILchRfNi33jYoGbGp+SkfjlLgiJMy187g0ym37USrNvh9gtDJ7KAA3bi/y
5AsxDUxYYOFBngUQNz6FXLVtEEYAijjVCkxlHsrzXrzOt/Yh3TYGLZx8o+av5rp0HsGXe4jX9kHU
f3ft6y+/gHPCmSYZuRzhC8yOltJWJ6tO7XBnvd5ewQUzAMLNCUY0ls+u7HIBcbyyzmYRBshedHuv
Dp4pP0Nf9raVBZQyKDGxQ2x0T2vgXOIiGLkhdpWlGSJSmj0lr0pHg1WsOEjr0GgXrX03BbmZEx+7
FUhJTkKs97cfvnRZl/a5A1elE2nsuXuC7SYPXS6e9qHcjR6h6Yt1/G2uf/wWDPj6YrgwyJf4mDzV
WWzBoP+pK+gHcZLXbg+ZrZV+ZGBS/4qpsFP/2i3PnDHoq5VBew83xnmxWB6lWh+wY2pXOsUP1V13
QhejcYDCbkentf2pOOA29B1VFxY0l3YROqKhEw9YGjK9nBvQpdFQEj/ALkp90GpU/lMqs7t+kpqt
IvvS5vbkLg303Nr8NefXnqnHk6RKiZNHVUK18seQp88k+LAmshnbr9vGFvyoBWJlDQ4OGH70/Vwa
i+My9KsKC2kXAXhDfwzofTHK020jCx4NPXPwNOA0Jwr47i+NoIO3LUwbyKMBqHKdojhoPiIEtAS7
csmMAekFBf1yKvLxnBk9srLYlHo8sZHoB7autP49lAdnFap+KG2qwHXzKIHIjqSMzMizKW9cYr7a
oNIPdff2bC0tiQmkDy5O2AKa6XK2NDONyn5Wd5Csx67xUubqqsDEQkQAaSWCUAD4pesC7RjaGeSC
ARA2fS+Z3kPQoscRmIvcQvHQ14vigojzC+BDfDbno3DjoEqCBgOMiq/rgbIls8Mgn5uFrGaisuaP
IN2Q/Qf0AWKfmyEyaZjMUnNMq2Ou3Yc9hE8tYFeQ+kJLO2Zeahytl5Dxj6am3/a9pL1mfoPXSCR3
5SYu1WRyOxUBlZwZbbhmfaoqbofg6tDUPTug3FjfVcoYsH1pRtqDMRm4eaYRenXtGO4NksmfZCys
/RBZzZYlph6B+yhDbKZNmgLQJCoTYD0PbOMrk4vBmzRr/BlJo/5YNH52CoHgeysTi+01Oxk8HTYe
Swvg+zLPSehmg93ttNQw3rsqBNl9MoYKHVjfjq4SSPldEaFXeZIhhQkJYLn7gbg7bjzoX0BXw8B+
o3VvZg99XrfTHujS3n+w0UR5D9oQC1qwtgpG/SEPi62ph+NryerQM6PODmihgMATRTBjHUbqBASj
VZTgUGcjyFQmEkr3Kcnl96Sa/MeibaA475t6tc06KXbNcuzrXQetbAfp6DDf52VS7LCMarBS7WT8
QypSZJCtSLJnMKiXSJ/psuzlTRN9NehiIZ5k1jmSQJAehlZ4FbB3ovXtRzEFXUi70Ip/KkGtruqA
aQMFok09aGGDrHpr+JLgMTFfwfz2g3GoPppAqwN3f3mqIsSqoVQVM3/P5GggZyVSu55ieR1B/c7v
sj+xJKokLVAlIb2OqACYRLRTGjzSv8uqKgxmxKV0QoIqP7xD4n6i2VF7fg7uun3kGCcdzKeVyx6y
n+HKQhiGjjRRb+WSW0TOFfhLdEyDFIMbue4HppZnOOxq4hnohWGDMDu1cEFa5ya4KwutPkNhtTBh
+57OKDmOzk/kkU1KHuzcVR+rbXSAgMpWhDQSDY0L78o8NSH9BbuBCvBPOtI+3952xiILXGTXjgrT
xm9PifPVRHcDebxtYCH7BdZ4FXGFAlI5OGMudmvRmlrk7YjYsSDSp9mZ5kceBkgiVlaOqo89NamX
+XYAL5QZ3UTb0I+I2yYk+10Haoz9GzX7Muq7SnBJLA39/DrlQoM08Ic+mDseevYiIaQ1QkFxfmnX
nBuYP+As0LHqNinIN+d7T14Tkq8rIO/1sdzl5D9YOr9SudeGjVZIw48Bw2yGz0Q33JihpzjvAWJR
BG5GdHlzkyYXrCh7CZd3M26UetfgqS3CVC/EhzPHP+JRoLjRr8DFB1E3kg7ebMZU5x6kVbwM1OHh
lK00X1nf3pwiU9y8DYWcJaOE3LdfRps+2OYpYImt28rHMPz3qPdiVNzEDYoZdImPQkUx+G5rRO6o
uWnxqsmVm0uGc3tcS5cBxIlUJF3Q8wEO0sudVwVFxxobUzhLPjYRLUNH1TZ2rVJ92PaxaFMsbfRz
c9xGb5REG3MJ5sYM1f7OHeUvv6Nd+np7VAtFAihQAMCK+hISLzrf89jZeh32JRDwbMVW5sY+/UEN
+ReunBq1poiqa3nT7+1N+d7brghburTxEeQjbUs0cg3ogaYC01MdtkOppcB2W8CJKJOIj11ghX93
jnkgG9GIGzUGw7wVPhjakyEScVtarbOR8MmRbKqnKhkxEr2EomSvJjUKhMpxgvAHysp+fLq9aiJz
3BmLRq1KmxTmVPVXav4CK49TgncjjN9u21lKEqD1438rxNc94yqzFGl+hUU/7GcZuUY6HZA0w+UJ
OiwUtDpq3Vle9FNgVl4IvCyEHQiDgI5CO/zlWavhQmqfgTixww2a6Y6tPzFyUkakcSM3LLx2FCMb
ls73DJBEz7gG4jSeXcQOlbAPCg1zWuQz7ZC6Lxg7sb7MVkp916HILNkC1NSSq7QJWCSgdgONXF7W
EpFwr5o9aDGlXmMrSX3QE+aDNjWXt6VVvaNVWVRLX7Q4Y/tRStdsxBCXE2uwVmuqBFdNMabQWFWV
aNokfaR8ksSXQqfSKj9dZwPLBFWBhbgAbS+qYVrI7IInkAtYsMR5YvSoCeahvi3Y0fSr9e09s3DK
/6/SjIHeGlTMuZFJAFxbGgN+WE6SbKVPEO0x6mYAEtH8c9vSdfSFZiEo76GzHzl9fDo3mCImLM2y
CinP0Ru0e7TNIV+IdpTOmZve2dEGwY/1ZaH0aeqmq+jVv8YLs32UVuA18dInfNOSD3FIqW+hvJqR
XR/90qrHMPgtGOPsQS6ePhc2VHk+oWdx1mjqvm7UsNHY2iMhjGboAhrkX7GeHOyYbNQo/2yD8SMG
/Qlhyhatw87tT7g6j9wXcCELSBUgJGHhCwo8wGyoVDfNHcQ/90Y7uDr4QsYoXt22uLiwCqoQoGsC
6gL5mstBV6masEnRCkeCVoaxlvS+fmdT4EMgZ+zbp1DvysdKlnQ8ufSSNdTXzSA4KIGWbKBX3qke
SzV5F9tWL2pfvDo/mAyQK6LVdYaqm3w5xhi6YihUDeQDsb6WJssDk4ZgvhdNIM+iEpR8TIQCl4Pv
DIRtJipls8zvtiKWQ7rGvT3BV9fWPAoTsFrQpmL78olDmY0VRN313CmzbEMqaGcMhxoYRjsU8WAt
WZpl5wB6nfXHr+ariNOEBEbuROAJjfvALeydXjwGRLBlFu0AzY8+LeQq4cQvJ81KLa2Bt8W6ZPJe
kX+BuW/TDHJKY10SmLru08XsaWhyRpYSLRJw4Ze2iKSWWmgms8j4nd+/DDoSYjMvHmp0xb1UvBhs
z/Rd1r2EIjjo0lE8tzz//MwZdDmpo7BOC1ADHc3qqORbokiOrt6Z4YsybW5vkmukBcapz+kP8BHM
zRLcwY814E5HuQAPNYQltII8jd2z3ZWrAJ27ZQxMo9ofZRlUypK1axT/47b5pbHqKBqg3XrOc36v
wtlYI9aClGjIkXUh9uuozxqyqmfH4CaoIegaEYi/iMAFyyNGTQ3VeQvZbn63SsOohn6AEQ+J/jwQ
eSeNijsoaHRMjOBgKGhgT+ydjDZf3f+daSJA4nXJEjNuYK6h0gLqURRMLtdX9UMFDRQ4LUVzALtk
22ytvkEuYSZm2lj2Cv03SNKkEMWOnUH3ElH18hpeN38AlDGgiIduVGCHLj+gtiO/YZAwdfp4q4BF
q9UjqklfIXyDIW3Scav5x0HEiri00kATqraBpndc59x5mqI6qML5giGWFh+SFg+eQW/Lo53Zp4lF
d2bs/+gSuxV0WS65DNT8Zo5NhH1XLKKKWv8fzs5rx22saddXRIA5nJKipFbndmr7hHAYM+fMq98P
/WN/I1GECM9gZk4MuFSLtWpVeOstODTlJnfUUqGznjGPMbIJAAih5G9MiM0aLB5xGd9EN5OxGBoQ
C5fuFWolGrmYw4n606rbA3iNXZND6dFUdwYcUrdvztpXlDFfxUKUYdC5ufyKbeIxlGFBIE/o82FQ
VduUAf6IkG2Y5aGvXzpLdDr2UPjSVjFx5UwvJC8+pZDrUdkLSK69l55lhk1WUdrz99RZN56wNS+M
KB4vlboo5ro4U2GcmJJP8Q/NpJzUkHGaIn8IBH+nsJUyTlU7LYJ9br5NegCJin6oxa2seVVZFtLC
1QPjHoSLl8ecTWEpBxnKTsK3RnusWS5cNG91tAVaX7kfsCATTkNGqzBdtdC0NemTcCcJc6X2VJmd
i6t29FL6KWTNkSHqu8TbpHNftVg6TMz9U2UR/0RoZ95XLQwjMwVkxuGdlh9D7ST5hyo5qqKbmcdg
2qXGF014yKy9HH0SMtLA/qgZz62w8ZlXdScbBATDikSGgS7PuFWsIRBGfkdEEyY+qMpHQ3s0K8+J
g3sr0fa3b87qF/1X2nJIvxvGMoxK/H+Wd04jfinrYDcMNCO3XN7a8comAR7LH4kilmVAL2GRVNtO
0G2IjVMIIcQs7VsmFfeBEr/B/vR6W6/Vy4LzAQQzjwFCe3B5jLU4wFeiSrkjWez8lQq7qPcxa/jU
4jEDIFa4XvjmZZ9Dk2224cfbwlX+7qXzO5c9ZzhnphR30AxWqYzszHcmL3qQguZwW8R8A5YiVHFe
6wLAgLLgQr2uLorApDfmJILpmoxWauJIFBje3Raz9j4zGivDss/wm0lx/1IVrVW1Tm1gSakrKz+E
fqDak5r6rykbmHadNiSHoIVv1dARrvhgmlQQnf5IYOhrnwQem7suT7eATiu2xIdl7p3/8XGXVzVh
VS+z9iRLeVy3ukMS5D2YQTxlO0tOiO2NSonvNcGLtvDps7aLUwf3RogmWvCVsXz58jT0MNbbXCoz
Zg5cmrO9Xu7kSYd+p2CT0ve03jWbtJ8r2fCFyMWHDtvM6rsBkYY57MriEzxpjjhQPRfiF0Op7DyA
zInIZrATWTwkluVAZLc15zYLWejNPeJf1gex0WnZjUxHgrSo5TJVjIB1CRAaELul9qtTmntVZMwj
5sFTv1uhbkPbclDbik50dgzTl8rUj7HWUAtht6Qe3nsmjV1oXIZii3B23VTpXzJPTb+Bqu7lx+nq
NvJHi1uXddBYRac2fo9Y/KrsvNr/FKnFnRq+S2DhZL3/KKfJPopgtYP14/aNWbuYXEfwCqR/1+AR
LoAUxhOBT6gIjROq0nCstDRzlLramJRbl0SeSdeWtPxPaH/mZSSjLhMG8XkoVPloSsER4hpXT4wN
T7P2QtCDpjYJHJzMZOEBBlERIq1KC8cMZJzoMYx/hXnOhu6tGG7F0hmwIctUYbZg497i0c/GUIua
qCycvPTgYgxCMd1rIiyaXSt0nzpzNL5IrSQd08AoHmqjlh5MvZLu1azonFKy/NfbH3JFb1JdCKV1
QFz8Mzuhs+MlF+uqaKoyqDzH9xDueUuoHhtBvDNrfUv1q6LzXEubK2tQ/EOBoi5UZ2yZ0XmvZXSu
srvwwct/tcJvuXEN9V2TD2V2SLZc6J/Ww/JKn4uc1T9TL4zavDNiRI6OtKu+UBB5+8GAD7ktgxkB
TI8vp+Af4aV1jF264U5WTvZC28XJjkFR1VbUFU6UfWUALZETuxqfe6XZONaVZ+JCzhxpnanoAdfJ
6xY5UHnuhVJwYmtwhAGsTF7YihD8h8Dt/EQXF6VXgnAIe040ad6narCn4kMfvokCDH85mPf9bfOE
+Zmff/UFNVlhXQPEnZS3LtWbIuBjmULoRmXNaJ20GobqUJe1Wbt4Bv1UNXKpuD59DiiLm+qzWFTy
i6BZo3JqjLRj21shDXs9VqrYbqm/+Xt1GsdXIEWi4SiToiQvONnyUPSZahwBvw7fY2nIdXrevuIG
k4+3900/vq9Lq4HcqApU4EZ6lwfuoAnVKRHzmX2f26lksieAaRWlX1Yj1ke57uNxJ6ZAqHZdEGUG
jW7PfNKEMtJsSTKLF8VXxY+lLCXvmpiaIrBscyJ5rNmH66ih5MFbkDfRXZv2CunQaEHmaQQVv8Fs
nzrDUzRw6YL/Xapg46aYXn1QSqUvdmNb9m7LIodvIDZxaaoY6vmuSf1A32tBKZ98WDFSuylmkAaA
dy041Ckrjgrcy2SrUqLu4noSj2xLg0G/SVp5sq1iYHlZNGQlHlgcu1MPPXLrlH5k/solnS5qa1i/
Y7+Q7lLFCg8Un0aWPHiBfoKqId8ZzQi9aplzyLZfR2O0K422pZcABsCBkCn9pyzG9lGfrLx2pDjy
2n3otUFrV1Wk/U4tr/kuhc1oOrFfVz/bWso+5CHDkbZWjuYOegTrdwIQ1XwzcsN/qqRBjBwWvueK
3avTg9pMpdtVcXTHm8bT2Vssa4LUamBhQ3OXNm10mnpgKtRP5TuxGczv5VD0TJNlAcT+VY2FCdWg
ZCdNG5X0MdNy05WFLvR3VdJm90reeY+iXAjVcczome9iWRQe0xbbtWHqzd/lapyHJ1nfqzrVOJXl
rgd3kr8WQwTErRoV1SmLqZxYvljOsLsurzV3iAOfbQ59/SRok/RBrYZwssuyY0ZRVnJZeim0Livc
tpda/1FoKuVh6OXaVcitfnTWWB5YXZlpdoFlbK3ZXM07qJVbijx78yvMZVU1WE9a8CqLOpxmh6B8
lPuvcfgEo1UWHZX8dzXtRuVBNzcn9VccAskypUPQUzN+auFX826m9I8JgJpQe6i77knzf4G7seG9
PciIG/tun8v9/byruE7gNla3xkZXcldAx8DVZAPgs7psT2WCOKUBIbLTChI8DAftoe1VbiW8KGG2
4QBXvDvozHmnBij26zERSUi0WmoEKpdAgPUnhjjARhxH76OnhBsx3Zpa1MxEOjOQI+NsLz0tsELc
ZukDvKtVqqSlmp8kcWgTgJ2lltp4kZb1b1Kc2VOrAya47elXnsuLQGTxjCVCJyuCTiBSDuXRLDUY
6/jEA1R0ykZTeEVPxgHmoT/2lZDkLPRUhtGqzLHPnKjLXC/VChjr8g/C0LuRkbpmIrjDkG9EsSu5
8oXMWfuzR9rwIx2+B2QmLfzSQFqMLdLf+Vcv3klY5WbQOLTaVHoX77JXWKEKsT2tH82zVXgIYzao
e+ZGm3n17P6VskwNM9bKdFPfZs7UWjyqwucwtp7CTHfAI+0NXz10/tbK+xXFFEpVEEgQoDKxufhc
jTLW4dRjlqoWObXYEmh4d0ko/X24pjAuwjDBTJLFBbj8Qg0dCLMICsI1iY1B2jGCPECQPxpbFaI/
SJXFh2JxDGkTV4zAbek9Rp21dGyhLZyMS/ReDrFBDX6cMo199AnMPr3u8yuCKB4nW+9VT7dHgpBv
Xtd2pZ34fvyQ+ZJxH9SddQx8PXA9r/Dvg7AXXElNOmqVtc5ukLjp85ch0c3SlqsuiDecxVqN4Mzc
loWnvCkkfYq7zNGDL3ryYnq/5eEurN0peQnSD3r3z3/wDmd2Nz8KZ/cnakJZDGdxgfdoDkcrd6fq
M3Sat6Ws3tIzKYtYM9QocSuzdVcG5bQ+osoTB8qGoa1V8bEzaivzKi4c0PwrznSxujDTxLYCAqNT
Xg0mZoMzN5m+BQrML8G3HtaiZAcf3EbgvnaPzsUuDDyus1SuIsS2GgRl6UdlHA+MMfz9CYqgmdhu
Aaybt/FStyZR6pHtagUNkYCJ0OA59tsN9732kc5FLFyplFe8lT4i0jTmbnjBq9z89WIJ2lXUAuii
MxA3t+wu1ahK+M6SGgy6KRZvWS18970Z71tsJN9rl+hczMKqGYGrWBuKmAJ4WfKcN9ABhY+RZSeW
q3RfUv1w++usBBOohUqQnrLfdPnCpyXtllSjjMdkxS7Pm+doMtxmUE9y4+2MdPz72EWdkZxASGlz
QBx1eYrRpJd6K5GZerSnpClxtVLfyQWEBUrwyHzhbeXWnqZzaQu7KLthEKIRaZXwPPW1Lcu/6vix
0fYBLW1gxbelrX06KDrgJZ0RdFckc2ocylPQT0jT/1EN1zIOQ/87iT5aPasD2l+DuoVJWvt2zPmD
IwW2R+FvYZKqMtBo9OPSCcPB1XIoLqaE+Yw2jpwxMEan1dsft1VccRiU92YivZlTUVnO2abBkFu5
UdC0zkGNDvqz72sHmbxvI/Jb04zEh7WcQPQM3VqYiTmORshdy5ysdrvpvvYYShjcoCLt2cL8rov6
X2V7GSQpHqXfKSHINKr3XGRGP/w0sgC88I7jVoPr6vTA4cG1yS1jPBJPPxvQmZefCkuHmgF4cZQz
LAwVIZO7cune/kR/vsFFMIEUEgMdwkuSBOZZLqUA8PWDVIF9mjGl0VUfWfx5p+yy+3Gf7CCudcwd
jS6HKR6nz3fZYff95JjuRr99bdD24kcsHrTQoBquiuNMTUeLhknTH9a9t6sfw7v8znpkscuv+J8H
2Y6fi535dvsArh6Dhf4L25EmM6jiCv013lKKuLbSH29L+HOEt4544VeUks6sKaEdxZKYVSrfvkV7
/etP7WQ+w/di66/NQ/gtfc0/Nk/TDz20fdWRXO/77V9xZbgLPec/P7MmY/IDtONHsGSxjF4icS8p
xzR9yNlgf1vSdYNhIWr2s2ei/ETMwNEgyrCTrxQj9MEufqSfHrrPwm/zqL41sWv87ZM+iyQaNqjx
g01ZvktxNmSjOTLBGUi0tVrLKYKft7Va2Yp2KWL5FcNQzAQG+Vi9s5OeSztMD81OsI3nj5Fh/xTt
4Lf+8QuYBsup3PRAfaYAyW5ThIL6r72PtgbfZnFLowLIYag092gDLL153EcGWYACs7B0kvtTprqj
+Tsny/5rtYGKsLSK/0vgApeMnlqStmM4j6U0UZjvrdbvjllnVZNtZJru7wwrMB/pQARPvkWHc1fl
afnU90nyIZyU8JSkcpofPLZbRxSeWtWVdS/5MPOoPMjRMIy2rJKss5xTC7/VfV97dpSzGc7Vw3CU
GSkNtQ9sXIogYKpl/S6q63JGjUhCthF1Xj3GVBOhpgRvDdAI7OPCC3pj7HsV7DEM02miS2rvOWpd
C3d9MwssGxZ1yr160Ma2P1RdaW7EAteuHvFzeirNjEIQMl3emBRmiDAuIPoJZbncN0bsv5ujQoLn
VVvloFVR834D6hbEpkt4+WBFUpRF0MElbTfahpSFd0GhmzYLvbYKMmui+HKYJ4ByMNCLBywqFCHv
E/aNBmNR3+emXrzKUWP+MAuF4d4NO5Wv7gPFSDjeAV3KZMbLRWdD2LR9XdD/7Z3so/WcH4EgS7u5
9mTXJGEPjctM9IN/MHeam7g4oi/ZYWskc0Xhi9+wcHxSzPoDv+c3dNGDpn0OjK8xS5NuK7olY3Go
Yyz6bW4iY8qevfaZeeAo/HBbxPWTeHGUytyFO/Pf1TDVkCwjgj7HXpKS48jqib8XwZ4NOpj8x4Kg
WcszEUavZiXbaDNHYENcqBsMQMcbWlxDxWnDnstYOOyugX6wEZBRukngRi/pJ/NBvJN9VzpZh8AG
6jJtfZy1kzsXubjHdWgEVJwRmUyEoJSPu43q2QqN9qVSCxPzWWOYC7OE6sH4EDhyZauO9qbudDvd
9ztY7B3z2ThljrhRflwZQrsUvLA7gX0rAK4IfM3X5KXbMfhjftXuZbiDzTvDTRBvfZY+d4+es0Wc
MKt0+dIhmQ4a2FOLF2iZBOpa1zRhiWQ9B3KafYzeIQhiom+ng64eftw2zJWHgLwWOLqMIybwXhgm
7sVK2qohZZGex64ja/F3IhQa+s70DqOnH8QtUP/ahUZB6uWwokO/snh62ijILSYTSF4I/cThlEbf
23rjfbkOFpBwJmO227PrVimVwEAOMoTMDn939RfR30XB1oWb/cLiQxmwW1DsIK2Fe3ahSa01pqyp
MPN6n8RT8UGfzULel6ZNXL9RAlv5TBeiFgoFvewNlUA1PNXuBR3GxuADTTAnsGxJv680p5w2cLor
J8jVAnWgUdgxQaxcniAjkJZed6xpLopnWqR2TGWvGw9qIfz9p4JriBILtWQA30sYiS/rpZHFHZx/
JOhjCPkOS08DKKNqtXy7besr3upc1J8y45lVgD3OxalB1KiX9lBnz2NbfL0tYsW4sQgZ0m+a69ZV
DluqKTFdgYi+83epp7zEis/avPFwW8yarxdhIZlJBtlUhFaXn6eFeLv3kxFyt37fTm9hci9En335
TmNvPABgobyfBrBOT0XC1oCPt4Vf1+MJHpmUobsGkGlejXEpXG80Iw48larraz/auT08mHdufIgP
sMiM9ri3XgXyWGg5WvuTcPjrkvMsHawZdQ9yeHh4LqWLgmB0YayxlSP1wQ5wJcL9bQXXPqI5b/qi
hgOz/9IBay3FIp3UwgmLz1p+muTXzVBxJWectcDPU/MANb2EvaqMv+upRJu51O7jfmfZ2b6zh9fw
cXptErsU9t/lY3m8rZe8dqlNYkYmHucetLK41FOh5Y1GZ9JJ7dpuT++120R2EtpwqDNNZz93O/lg
PRVH5ck7VqNr3qUOzGaa7bP3ZuvHrD2w9Kj+/TFzgHt2G+MprYqk5sfAtCFZdtTBWAoOwG5eoj3p
pPhuvIWOT4IUOk+/Ng5i/rsXnvtC9sJzt2YW0pVFdvce/x5PMNe4pa2+tF9/mr+mwwApbXPsH3TD
jl6NQz7zvG8hRv+Y6a2fsPDobalGRTV/i9y1PijvnV06yqN2wOicwRUeX+XXYoM/8bqNQg8Nl0SF
DdNW2FJ5eeItj33vV4wuSs2BdZSjWz9S93quazd+GTaErdyhOUtnjn/u3F1NB45+nFdTxWrwPj6K
qWBP0zFkqvj2d1xx6IxFw86IFyS0Xj7AppaXYWFKmNAoOW3sshFzQ8LaZwKswYQgFxWmhSX3jedl
QZ3lBmSuT/Uh+KL2NhuaWlv88BK/B64fHSlI1PZttdauxoXQ+R6fXQ1ZCNLMTBHaO/XBP0qwEDjV
sf5afDEe5aP8rEV2tQ8e03tp3qK9IXwl1NBm305ZAG4t4r9L4YY1DYWXmiwr23mH8jG6M0+wpg4/
5BfCwleQ8TvtLvwafwk/RIfm623hKw6KJYuAY+aFaIheZGJpyR7uwAuIDbNHL3gKy0cgUr284QdX
zAbCdKZW8bwUeZbMCGYcZk2cxaTO5WdJfdeTv7d96gxAbijO0XlYlhyyum1GlsACLGhLENE7OXtW
2o34bOUrkR8wMkFhQ4EsbvGV5MRTdbhySPakg5R+7M1DbnxR9TtRe/O0xAYXsmWUq9EuDxbz5TTh
6flf2kWYdiNrKUfWXTSH3gUX+t3qdpkd2Uya7m6bwdqtm2eJ/idrcQGEKY7koEIWiynTp/TR/BXs
9V27l/fys8OO4kfxh7iVaa5YxYXMRUgl5eUo9/A54JADVtbnPJHBLsYdK4/BU2OfTH/rRFd85IXE
RW4riNIAen6it8ID/FP8HPtOY493o83iS9f7IDnJqb0zNs52VmPx7lwIXRhOX8u5mo+zmowUCvdq
4fS6ozQwEI/RlvOcn9EbspaFlTztNEbjkUUaVrsiijmGo37I7qPdi/Faf/A3dFs9UANOB4Di8G4v
a8Sm2mXz9BTOsh2diecmUj+Ww9Z3u5KiiWx7Ylu4Mk9q4qsuL4IosgiUJAUCkiZmbequkBiYDA+3
r8CWkIVtlCBLG29AiOYxXgxQWMkO9ZajujJ5NDGBrSmk4fNw8yIeFKV+0Ich5pxkjF3ZzZih22pc
OfQ/EpABXaLMPO1CQtMWBdt54eUcSmuXlTvTepMSyxF/3BazclpEACy711iZNzM2X34SL68K8kgw
AXXZ2EnJ8tTxi//XaQGjPao0T+/z1UlAFroIdR5oFSgHCEOUV6WF4z+TDrK/4YfWVDmXIl+qMia9
10beLIUFobooHqSwfVaMLXbwVTF0qGET5tNT+LkU0w0U5fVpgM4m0R6aQXk0YDCW0/bvzRgCJ970
mbd7Xvp7KWacBEDW2swjNiP4oHkvFRtW09tff74LF26GDzOPqM8wPsZdzMVrIedlRkUfRDX1jH1v
hS6roFmoNZMCRWwj6XdBsFX5nn/3LZELHxCZRWkMDYxiaagyT+yGBYCXZhez3FeFtrg6aOFGXDb/
jQuJ7Az8w1XD9NAV2s6Ycr3QZm5C06wJqklN+sKdEbz6ZL51XroRI/2ZErqSN3OLSfJM67cMkgJP
aT1g9HCLwYvTJm6hw5h5yCMnNz7F8WdJeg2Cd8vf6IyvacnckgpImMInw8yX9kJU1YdpRbFVqU5+
AInazFZ4Xw+WnXcbFd4V10R3jzgboi8QN9bSarI4mcocUQTBIPC9hzaJWyonv1ureb1toGuiZjIx
4LO8GjxOl1qpWc7IQIe1aHon2rVUtI9mMDYPRV0KNpQ1/8FTsVMTzJIIvGdufV3K62UTEgqZC1HJ
ussok22yQwpO6dtarX2reQYU7iYaGlcpngVzKtZDDzGXYmMXG74BwCZ7DZmGAD6R78cse/8vEmGw
V4BjqXRpL/UqjapLqhJyPbPT/knG4SADGpr8qrYjM97X+tbo4LqG/8qb38+zPKweagifA+QVafhb
DBqnzobTAGVULZSverUVL634ZMh0/hW3eMWY7TbKJOZAzazfF8JHSdf2eejePsNVIWQ/jAIwqE+j
8lKnLB8tE27CebmKfFcqr02nudCCb9jGqsWfSVmcnJ+2jI7MWJ4hkPdi5b23TfmoTD/9sHr5e31o
ts6c5gQz9F4v9VGmMYqmaMQTd29Jb7GcTbCDLee78sJQnQZnwT90zJdPv8qy98pjWozhDWkXiF/E
8ItHlzXz6tcy/J4aG/5iVRzQ6pnXGgSbstBpHAJYtecdtfVUnIz4IVF+VX3p6v8UkFd2Wzj4lSjQ
UAyDIIDAhlNc+NxK7FuRqRCwOpb1U0hMV8nCjYx4zRwIzxRaPoRpxrJmyyUSVbnG11LGuRPbbNf2
4zd6Guwp0zbeyTX7Jn6C7MP4P9TapT2EEszYmQFsJYI5UlGY9zrWDBLeNrrr8i093HMpi8dDV8M0
s0oUahI1/SVMmn7yBqV6yeVu/CQJk8GGX704gFpJKM4b9X1U0CtnjiGynmUGtz/oqSv3W0Pha19y
psCndsNkyNXq6DYppiyZdw5LlveihMXLUH66rfjqh2SjqYIDIcdaMo7KvpZZYzVLgNQ/PHViKkWH
QZHKwI4Yo/jeBN1WpXRNJIU3lZiHMh8mdPlBvUZRvFrDCYdJ+t6LX6ZYeS3opzu0Wfa3tbuukC4+
6+LiWeGoMX+H8Qjl0Uv6A4ux9cnxQWbr0S4vFUdl8G/rHV277aCaeKqBGavy1by24FfGpIFsKqrm
LtSVuylsH7xkAGEp2F7VnmK12t1WdEvk4ky7XGe6zkdkVZWMe+n2YP4E0AxXsgvqMgv/gz8jv/w/
Bi2JtsrlJ+zGsVP9mU24ycJDa4jvmVic8oKerCE/NmO4E1Jj45lbs5qZlgzyJjrNVzwYQTkNWsT6
I8egAadOIqOu2b2a02cxtY1S3GqoPE9i4T8RyH+X6slGFGt5i4V6tG6UuLdVnleDScT452DYgvJU
eh8Mec8c5+2vuOrqsBhsBuYfavuXcgPgslOszpC42rClDFKFJt57bbghZi0Korr+/8UsyWprc/Tl
drZPEXYLv/kM2aBT5vuAaZsu2vDea59NkwlaSQIgp1impb4mSJGczDHlALVw7Zm/rLI3HKEZAptp
3sPtA1y97+e+ZfH0+VZnAtjia+mt8hRWb7lp5Hac94dE8/fylHwdJu29Sp+ZRdt4Ede+HQgIOhIE
zhTkFjZjlAzTMgnMo1tqMeQY6m+rSU90lsuNSGztTQCThqs2QIlJSzLlsFGyfBpY2weu8WteWoGt
jMaG31z9auzzJomapwOXG0uidkh7oEfULAyGgBLZziOWV6iyneob+eHqFyPXp8SDG4Gcbj7Xs5Dc
zGG76ifgfHrTmNKpsRQ/eSTYLAZbVXsLEpEuqk3GwOT4SWVb6ZscyO29yR6JjTrNtc6kc3gWfgkl
FHMZ0mhKr/UFUQBT9pbbz2M1+c5vNHbKvd020uvrhyAoduhIz3nWUpDS9RrzyVT6vfoh078NqW8n
2ZFUFUTZxk2/NspLUbPOZ4cLi1ihMIeROdJY2bXlWjlh1FYIsSVk8cZ2mlaX0gyFSz3Xr39YQmfH
2t3tM1uTAZYJr0jbjomMxe1iBUklDj5wmZhlMHrSHVOGLRVhq0iyIgboNUBhWFa4yssmzCgRLhQS
9easNr5DkHMwPPyHz3DhX6tzLmc5Q6oIVIp6hUaBno52UAj7WhhcT9uiyV9VB2K1+THh2VzOcAkW
HZ661Dm10esc0cxN29LzzG5a7++vMeyKBKrU7aj0AOu+tDS/rLjDiQUZKnuvUpiqDCeOHs083JnV
Nx26OpNFNdMWhvw67JnbfWRyFHHnKbWFVD2sg8gLkcrKr49FVX2WC15pEYyKyGIajV1VqW+5t7/d
ip+YN0bBDjUj+pgku9S0U/woaacwZx+NuO+UH8nYHyZirVHr97clzX/TZcUOQ/xX0tJKYFLy62FA
UmN+YssJT6greJo7Dd80mdDELbfaB1eeyQTDbQAepHpGp9+Yj/vMXdRJo4qdIrJ7IBhe6+lnHr43
U3ccY1g2pr9OA2ZhoMVnrl5SyGU9kkqlX0E1BYvKVOe2Z7BQW5ey99wy3sFq/nXfgkF3vpfBtaYL
zf2+VE0MMSMzj0pnMNMvZtF0Rzk0K8hNivi188bqb/3VLI4QEu6yGcu9NMzA70KztBhVE6MJnp0y
ZsxekmN7aNStLfZX9ogoXBVdaQ3qJmLyS83CxO+sQKxKR1KKA/hWN+u6uyE0jk1bbwTGV6HHLErD
8qGcmBdmzf7mzD7avmcVbo0oM2rwwMMhMLZw1VcuCxG4eWYYKHUS3CwCOC8QxFJXstKJGtjHOr/+
ZQRCC/naJsP6VfsbSczacWZUMOYxtUtlSoh2ioIqjDMBK1XF9r5LRNfqWIEuGgexqZ5iuTxJcbGX
CFr/8mLTOpvxsnSdaNddBcWlpYz+lA+FIxKlzgUaKf9qDW+G/FmeWmg82h8h7+lGLHCd1aAwHQdK
8dRsZrzEpcJSlwPVNabSkb3RbbzJzZsEJtxur5fVY68Hd5Zf26kAA2+qHbIxiDZy1BXvMlsOLyuA
A+ilFwdetVkDOY9YOkXPQFUyjJAP9d2TP1SBq0ZCaotGK2046zVzOpO5ZL2ET4yb0PH0BMHOao1v
og45S8Iyq9sfdO0OzsM3f2jNKG0sHGdKE1EwPHmeTLUOYj/8LCXtqE3VkbmkjUdh9TNSspzny1mn
Rrv68jPOK6JVqgulk7PBJ8ssW+3UnZ/pO8iBdjFL4cy23KUd4AOYcDv/cFvTTfELVc0hVXy/RHzd
DoabpjlUG2G/7wu1fAhYOufwgjwPvjDaZeT/YGfkg2dWPzZ+xNrdpfUybwgE0Um8tjiDpJoMq9dK
OrfRi66xMa6vhr3lld+lUT5FnnJo4/ihDVgzh8/620SBe0T4PtO3UTuGxeBSeGZWo1lZ5HWqqj/2
9fAGkf+b4Ivv5WR9va3omvmeifqTPJ053HEszDjjJXHUpoD1Y8zIXDs9cPRK9TZu55pvNwkTNWCk
8yjrwqzksTEVv0YU096uUhZfe1X7eVub6zlSTs4CgMuKKLjMtKVzT6HcnsZYLhzLvCvVnQioefzV
xsckYXV3/R40+r3ufxqLO2/4UEq/IqtwiHGEYp9ORyM7qKOjTW7hH7Riz5Lo2z/u+gqDNIBhhQlB
JjCvFl7Ug+areQcniQTVpzTZLWDkUf4ZWW//QQ59a2DCdDkIDy6th2WLSleVEeSHCcxdI3DYvrUT
aJ5hkPkPklAJpw/VIvTcl5ICoai8Pkwg/psI+ac3OAZH73lIv98Wc2040IVAQkWTl+FV6AsvxViD
pvamF8Oo0Ce6UwoNbFge63BvS1n7PNwEwKd/ti0sO6B1K2h1FcAT0RVDcm8xyfqY0wzdyX3w2R/7
+m+rOfMLrVEJmHFBTJYsvpLkwYA2eTBsVIZH0NYetNZgfGeLcnPt7IDfzYT0M8ZpCUyHeU2Jkww2
isE4pt4vOXm/fWqzM77IIGY1GJJEl5kceVndB9U/o9IhhEg1uMNtL4XDKriH/9WO1Du1/ee2tHVt
/pU2//mZt5IkL1SSGGlhT5YislUg2QK7zb71SqH/RU7EiJcilMQsda3pwbgJx7rdB9phhDNwSA+h
HjotlVI4FG4rde2CZbrTIs8MmGFYiBfe3hyCyOoGRlnp7TPKsmeCeherW6/qihR2BJDMAkhiQYG1
sDc2GuasfyXsTbR0p+cDJMCC40+RI4/RlzHSP3b5Z01IdrH3Ksraz1Es7ofYrixlV273wuTrQ774
MfOfn33Hug8805tjcIvBjwmP27AXI9zFvEZ2w9hpm993celak+Am/SND0BseZeUwSAhZEcE7BBJo
2dGWB9ZzRPlQkrybH8nbfEduu9qJ62QrmJoftYU5UYRTQdyyXIWZucWx54UUhoLqV6yqUkOnExoM
aBJfSsP/qentc1zGxkbl53rF/dzSVucqMQ0UQvFZ+bPDlawqM3ujqZzsQf422eYudH9+jXaNHbqx
E+wrV7Yztz1+6m3Nft3iGbkGoiMdTg6g9eRWc7/zUrpqCoEm97A212A3K9t/yl4mxDJS7D9C3/lZ
SWyyuqf04zG2ha3IdcWuQJcAQ4OgDae0fPp8wn5ByevKkR+LB8U2T+Zd7HzJ3/M7uhzu7Wu7Qs+I
7cwzTdyHGUKoXGo6KF6rhg3nLHyoneloOelhcNK7yQUoe4w2notNaQvXFyQGy5wsVKOpf/JPIBae
k10Y2vrzV/U+28qkrovmACPPlVsYkWElpSQxH+yMr9WuYNTEHmwj2RmHiJmbjYOcD2pxRy5kzS/z
mcHqUsRVbZHVn1r3x3AfH9p39sbZIgYyPG+FYddI8YVqCwuV1BYExaxa896643fjnoWUJ8hb2FRg
+x+aQ/XpdWtCYoUi+fI4FzlNpipmL+XINF/TY7BjpfWOUcwHy94rqV3uGlfdD4evgcsK6cPn/3K8
8/QbL7U1c5pfHm8PO0Q9VsiWflq/4u9771EGNN7uqQ5Mp/xu83OuuDzGC/+Vt7BULWzFGOhC5aiP
pNzPvUNHgLMuHf8w+bb83O8aJ3k0nexwW9GVl/tC7sJkm360UngoKqd1ir0Z2T/etAP0Q/9RP0Wj
esRqpysPl0hyEfw/0r5ruXFYW/aLWMUcXsGkLFnOfmF57BnmnPn1t+lTZ48E8Qo1+8zrVLm1wIUF
YIVuwegQ4Tai2/5O9xL4fziSmjOtSfcZrj+DTbsdWTQjtw0ks99ixvB/cSkfMjJJAlke5JGrt/gT
WQYfc0XVr8oWMP0FKsrnh5axMRduW+jFRqFKxbwUvIdyHKWRFGhmYUF7DnqZGr9tMha3krQYsS8w
KGfpJqi6ZiGOi9GUTWNX20dhPZrH85tnec5gganmIK734fNvlMve0ZZLfMcNtqElH4yn53/mGJlX
GFUzlFdxM8fUG7VTQiXUI1HETsmfivGcZBhnZ6zpwisDaT/c9tBMB1Uaulo9KXpcerECthZ5sAZw
EUJcCLJQfsc6CheBIFmCnC3SUwqdSeXySMjjTK7MFGN7m3A1EfFdJsoDmLjyHuMi5Y4nmjWdWp5h
4eLRgSsmXrooCEnAvl7FQC7bsh5BAjA4nb4qTj6uHbZ65NyQZxi5aOMF0vz/FwcHOHVCIR2ABN5p
9FSbOskMhjWLEOghQk4RvUQqvQfCNun8PsH3KqFIB0U8T1qV4Vpn3VwWYeaavoExOhScqK1WZUhY
Q926Qi/iTs3OYrmaQnPMVvcj5OIxhIwSdjNatDFeQS1YrKdy7Wkqjr6vwepBPhW7Guay1LW+CxIy
2c0mIIee5Ctvr61FxhVm/u70MY93hzgPnyNNQ7f0GCDrH0oNHqnp7WlU9VXbGE7Yy4wvtmzkXxx6
hCidhLRsB+CMGzG1OsksRMKZgosYee5dw54UEnA2rLQDkUSmAeIiq2MxfN1OvCOWYHR2lu5Aoxa6
Ta99s83CQIhzOI66rz/1s49H1y60dWv80pxqFXxKE5E+Ktt/4ldo4/oKHaNjLMSiT+HFMQu8or1P
o35B7MupGIz4Bem07ocHiNUSVbGhZkbuexULhwrhYwqJvXnOxfRSyQlaCIpq6jNo2TOSj4zy0NIR
j9Tof0yiQgtm+KVIbwE1QkBDFTynVww02UH8TuheKvUrqQqnYJEW/+zxW8f9i0rtGq7JpKmrgDp1
YO+KiSH+HgVSlngv5kST11ApQFmhaURTF9cgh7+/vAunMKimQdyAtl6cF3QmusKdP4vAcmWqWoQG
CEw3eP/+ATV0MYKxA6kBlKwoR0lRfsK7icODUUDLFMSxtfdoJiez7huytI7IROFGMR8MaMukvl4h
+lBoa8PaTBMiOMVRXnuOsue/G7uzQca8Fw0W4m0WH5WgC0Tqy2ni2Bp1BsTaTix4yak/GaAxwBqu
KtZ8z9J3usSinhWdCAWUfMYKMVAWa2aPvN79BVwIoFfWUBdAsasn6EsAoTDWSo2J3drKWBK9C9WX
6yWj7kBpMahtZQS1ybvqQ2C1dmRxid1bj6Orfd+3Z+mmoGGaBtOEGOCGX1CON6V1wld5BC2KL3wV
TPynBAfRQCpX3U/vDLCFmyZudSAhARTm/eji5BBi2s9XktoEYcWRt6et54ADsSLRZ0QiNmfRojtc
wFGuV4J4sIdYU20mnWTVUWcKOsu75+9NxaUriyiPiz05myQxxYQsqBQfZDeALpZToa8TDG6tQRpb
epifJAXJd+Ef5YmxniwDKW9Er1SpThnQWzOfU0uHX53Dm95Jt/jH/Lsyg9/3AReelVfWUo7JDS0/
lAUWtDdOIejpMgh0kCj2SCYxxryWkNCgh/YKEPOBUWu2/OJaKQ0Doj30fswx3VYNCtlIgX6jz6jx
GPexW1LXWUL6AomKiCInlhh3BJK6B/tlv1FdxT6ejjwkBlcD8d2EbERosRP0WLMKyosb/RKbctCp
qjSxmYVg8gdweBHD9I6x29l/Wo2wiFuWHPUSinLUMvbFpA+K2pQ/sl1whO7mnnuoGYvJ+mqUPzZt
GoRVDnsMnGK9QNIURUarbqx+YjIpzllbeuepc1cYhk/wXKQ7YhqtEcEGU84GTQ6YX3zkqmQS28O6
Wr1DOPXN2ItPwXncQkxhE/+KR8bVbimHBcf5+wMoY4Myqyujxw/QvZ741VuZH1QOMjhfymhBk7Lp
v2T5a6oPKOJKChozxZdWZ5xG4vJX/fsbqA1ZpVM7GPy8CGD8GB9UV9jq7rAFocR3uu4IWp8c8BOB
U1LYVCR0MCRgBu5wNMiLtmaJPy8Fo4v1UKmqTZlWLT+O+C2T0ZBOfZDz4/3o85O3vvnkMwMO5mRE
Cbra10EhrsJyCvmqNjukJXCFcVPSHgLcYfwAWVF5FVrtajrxLmvvLCV+wU/wF5j61BmH2d56ADAI
mKc1j7cub0IqyiznGB8WJHDvWzrv+3uGUp+V4/MsrlLgNYJIQP5jVh4RhQpPa/s+0PyH7gDRzYc6
N9ZtrOOb8aOpCRA93srhZq5Vo06tyI7EoideSqBdriRdckWrVxR1OSz78Dcotf3GCYJdO4EdBApi
YLTSWXGCZeF8Jbk4SPKcEzpfhYVttMoKq5JR93FSxRQ4UqR/NBbc0v3wwlPoBx+Ys2JFaWZPgfY4
bw3VL7853f9mi1e2SwzqbFSGMm0VARjRjjfb394TaOQ+IqIepP+iLHr1taizsW6kWm4ELF4DRdrh
JRUOScfwwB8t73suSJ2BiSo3/v+smBOsQRW6yazURUsPOFWseF07FelX4qt8vr+IP9mcW1iMckBs
BwIRdKuogpHdRtVgmvGobrSt9Goge1yTU4dcjEx4pzBfETnNBKldfsVbwvt/kW7C2v79AdRX7MsI
hEYhvqIAba1y1/p2ILlDxFjexaCMEiCS1jP1Ca2kPk9CcxNygeYQ8QRPF2Kwpg8Wn5QIyEilgnBg
TlZf77DAGBK+1WGI6qIuZkbfAVhrD+GJsxI7cfs1iy5m+dZ0AUitXBvpkRcYAFRwwYAMGnl9F0n9
OK7yVc86YOcff+MmF1j0DiiRyqs8YOU279mq3dox4U1MrawbVOwJ+GwDcvJOX8XZtxsUr+KdZPKs
e+LCR4S0COg8UQcAA9xPtu0ihsVx5SWlOJamiuI1QdnVglQzi3x14SoxN4PPbB9zJoJOlslaPDWR
IaNEVFYWp7pV/IaW3KlLSdEeAxaT+ZJJaI5CQV5HZy5+8rXTlImsTlWARjQ14adHtSmfR3xSRrZz
yVPQPYhSAoqXmHulu/j7BgOFeNDg/PQtb7BA8m35Kqn5F7F5axJbH3ZZ8TAZf+7HltknKJ+5RKUP
1RRyUWLdSig05t9ForyKlWjrNYtVYQEFrVJ/V5C6k7RNl+V5ggbFPqwIiL82jSrjLaau7huz4BaQ
RUHzEtpw5h5q6ipSRh6I2LsAS4hMplN2GtR5Y6PAwFR+LCtDP3tyWT6FSakwgBcObjTO4ZKHrg20
btAUfk0XeK3OpZUZ8mtft1vjVOF6G+3L+KNuzDh+uG/nwtPlCo46hmQf5msy4KoRu5y3Y66wo7JC
ftES4Kb3wRa8H6MsKvrO4JnoOKKiii8bRZvO5cupXHdpbCYJa9R94QZ5hUCZoyWJUgTNAHMKAUOm
sVlHZznd5/Vg3Tdlad0uTaE2ctDjTIgjAKn8Q93nJPMLeyq3Qg7d1eS/SHNfWUX5fAHy5CHnUX5t
J648pkE82C1X+g/FZDzwWSMybFvYYthgc6c3CD7mE/Q6SI1pKxcY+KnMznjI0nUVfjMLBEvLh8wy
QiDYlNF3Ri1fV8ZDOooTCtn5KVRI367APJiOjx1rHnHpnjWXQv6DRK3d4AUCxnuANLqem/6ZnGb7
a0JRRrNBzP7onwpX9pH1u+8dS9HjEpRaQU/0tPlgQSiMVinCE3/SOkturTE4Bx3jebi0qf5iIcF4
/bX0touyIAdWMzyG/UZn1cmXHvyI6/MVB02w4Gmg+sj8TJs8IUZcn465bvJ2uu9d0NTN06MqDv4e
DxjDwgOmZHSTLbnhJS71hBkhiYOEMHBDv8L4xGvkJRbP/Vcg/zkq6YdZnydGkfY4KvHcdOMCl/Ak
30g6Sy1qySFAsj23h6M5HIM51x/JM7Ku9mXYovF/8mTVp+cpj0lXzSIHNYtfbtHnL9GoKCgGstDE
IdAw1KF+6NEAbjZjkgV0ynqTCb4uCeLDU3VqBF8xlazOd6AHG9eYFQLvIZeA0xc6k+sgSlWrrxrd
buLi+/4GWaqUolkek3izkiAGKymnCnMpG1N1hFPFot01ry0e320gWlFkOH35JWoGKTuITRUY/eK7
fSONMulLZLza90k/JUG15gR5g6rRUeE9qzCYBKJLJ8nlD6S8b6hy8HGBPQT50cGJTj2YbaHa6MqN
6a3kx3SdbQJsbBcTTfdXZmk7X+JSz4o+0MTSi9BYkMevjbxPWUmdJU+8/Psz/sWlOgc7UCzLCBci
dpWEnsGms7RgE0UnUBgYKaNqurSHL9Eov4dsOheJmBUyy/FjrOa8+YtivNxfMdaXorxdbfWpLwus
GJeAxOJJQv4GLLbj+T7KUvoBwwYgmJvFdzHkQX0YH3rYQwrlEFB1vvS+ZlbluhIakiOjqLhqvZHR
TlCykh5Ltl2CUl+rNqRS9xR4Yd89J/GTkuC1vFdZr5LFEI/QDlIEsPTOU3vXTgEt+jQcJwHXJgsb
b7KOtRtqNr6WXew9G6LbBmhCzqyy5ZJzaLjpoiCGsbmbIdlQa7sUit4wrojtsEQFru5epkxl1FSW
PP4ShtrJeqp7fFzCP4LGnXILe5p002SWYH/g+ZjIEuNAXvaUC7soT+Eqte75H4ccGxCXYYgNg2J4
TOxSKbL6nNfMBMqpObTLjbJj3DxYa0o5jAgmRF/isaYe/xC273HrVgNjHH7p7na5npSzcKKWT3wM
ZwmH5NzpIhl1sL1q1VMVdDY6iRifbyl3inH0v25C7W80CDS6lwBPerTkDWSo3yTD8h5rZzLHNeqL
Tj1a9/f6vEj0S1YDbxqauUFzdDMKjMKYEtYeENWE+z1G/a8skRkQS98JbfLzhB+e6WiRud5xUpjI
DQhAcESnpz4+JNoTz7Mi1tKHusSYN8ZFqJdwya67DBiaaA5bzPueORPibes+ItNDu+42qZO4w7vw
7TE+2aJxIOuD4MbM20cb1+mJr8cp7h/KVDteF4ckr0Gc4HmMRId4C4SWVBWdI8h2gLSVnjcYFa0Z
1aFvTO1RdXNb+OKOHna06R+CEBkyS7DQqO7yax2U1SOR39AGvNG/+K/gRXdCxhddGH6YfwwkBNBY
AMIxOpPUhJqvTkHeoH0BTIh4bUCQQhWI5ggHDJRGxLdlq95Jv4W1n5DMjVz1mRXqltfj70+YHfvi
i2Oqa6xCJWuQ9d8YIuT81jrraXN7IsFKDBJiFo6HXjv9bdNaFkoe2sImX3y31R9D7kiITFb35/4W
vPXdaxjKd2PU2wO+BExikLr7xfdrL9/n4kBGvmHcuBbqazMWXjhIlv2o4VyvWjzFwxR4wPKHCJLZ
35OsbhvxE/l5U4VOpKD2JprboasR/27U0NLGbm8otTVV6DKPdIdLToMfP923f+EQuf5RVNSTa2wX
KG03Jt4udhvXNocub9Cth5akvk3lSucPUssAnd3jOu4BU59pHWQRi0FvJ74yxlwSkWZKdf4hTtXH
BOKZ9+26PYyvISizpCDmhrGsGlPMJBucpL3g8rHFFf565DZB1jLgFjfEhUVUmK3BjssFNeCkkCc9
pveCpCbTfyHefG0V5a29WghD62Hh1FhY+bWTRyidSPPwHgZY1vdXcNEkMGEgyogYdqI7l/y+C6Ku
gGMIKCRCcZvIjY1h9fsgi+4HHUqwYIJJDR1z1MKpWZU0QwqLKuEPuNZrZOpwsQ49k1M6kkZmoEKA
e3UfdMn9wAuHLQjiYTCkUm9CbRrUUlfwsYoUA7eVdEj6inEyLUWvSwjxeqtzJYhSSqhRm1wYmRzm
mECLitS4VDzfN2UpfF3iUFdA0E1iVQvgZBDD0+sjHtYTWu6D3G5YuugsqHlVL2J+KYLQuJYBFYuZ
FeikqES0cptVs0vCr/tWiawvNPvmBVaVxeqY8g2Wb9WOpAFV875Zy7ZhikfMbJqplZAY6siTC/Hk
4Pwcmc++xZLbWIogl0tLRRC0W4ABtpk9s83sNLP7KXd69CMowpbzLY77vm/z0na7hKM2AmTnwzHX
AYchpydOhOR2hGnKskC+4j7QomvO7R3oSpw5GCggAdkNiWvbxpRLZ5J2hbzX/c+J5S2Lq3eBQkUq
wwAvKQZOGxMCyb3erThOIaG3HerULvST3zr3jVpoM8NYywUelQnNyrLQvA5W5SPR/2g+Sd8ki3+Q
XqGF7Hek8E3uBS0QK/EAZV3Mh/mP93/A4ueTJKTdMEiBjinKYztJ4YZghL1cBOY2PzTBgK/WjCTi
4ra4AKFc0ofGPPezqB5a9XjxNYSSzn0zFlpx5vGgea4V5RMQI1IBZYrBCjJ4WMeMO5b5KfPfK9/V
hq9Q/q66oxpt1GLvc27MP90HXly/C9zZ9Isd74EtIg7mHV9PviXUAVE03IjS832U2Qvoi8elddRX
4qou7SYPKGV2kPPf8gjVqpSgsOcXGcFotJ2r/8xzcr2e1Ccb8qI0kJ2CX9QbI3oPu71fvyuss3ph
T88dv6DCQHs2bszUV+uQBZgaESiFx4HiWXISlIpi/dgJIeNWsJDCAcQFFPWh/DgRey3DU2hAQ+Wj
0BFImO0nl9vLp6oi6RqEH1vjXWA05SyEE1TBkAhFQgxFlp8miQv3KGqulfw+asym2OveQNTKmtqA
yEKOhLrd5ozUw4I3XsFRRjZSn2h9DLhC3KXcWYhWAsdwxYUpcig5XJhE+eKgFr1e8sColHNfm1wF
vqF9m1gdJLK80Ba6P43sVPqW1x+qbqtkpzo81r7VIrAFjNVdelLit+hYWohnKRpdDBZqXuGmPoa9
ln+Qji2+bP4pm+dw1+2aVXBuHYjVeat4lx1UsgmeaxbJ/8Ll4uoHUNsk8zhU8mP8gMFzvMEpAisw
3juoLgaaeT8EMG2lzr+q5MMkVAAl+VYZrXgIORIZSlq/491X5ESvuWCFa/8EWvJdS8Knwv1kdb2w
jKXORh1KA1pp4Mu3qdXLlgzGsCq1Q/9Dil7uG8tCok7FRMvHJlNhK1h/Om9bJpsxOdfjoxeyDo55
R1CR9fID0t2pEICX5KgCUiXuKvmjiRkX6oVeEwwNymgmA9sDaF/p0bpaLkRPlpPGHIej4h0x4zIk
Tik5E8QaBwvGSVBGmWSFcSD+sI5RhmGoHJsCqnKYEqYfC4Ff10UyoBxjNJJVIb4NA/gI3agxiNjb
iQ7uodj0DXWVFlu/23PBFkJLo7JVpUOvvKn9A7rQiDj6iFNu7FlR3tlTTXp+G09On1vahJePREZ5
HenetvVGEuqD3dUKWME5sx5euqDA3NWn2LpJqpoaqE6LeDtWR63hnSEwDTyYfJGErAi44DkiVGTB
YSniKoAZ2+vzGAkZtHZOCu4BiIDokM2NfRybBm+Xyj/Trs9UURdQVLDNe3lqEnGGCnch5IkCMNpF
JOQs3bfUghHZFw4SEf/m+gr+YWrw2i5/6tsklQCWdAYZ0snhOZU0whvX7/L2EBWNc38HLpzMV3hU
YGvrEdRjAvBi7oXHEIskPvm16kytfR+HZRcV1QRwzRS1OtuleCStU0cXv3LFlabALTR9rU+sDpgF
QGmmRZp7v7A/6CwkJwY6xHT01hQqm/eLdTh9jM2ey8pjKNj/PlKOJMQsqYMELHLl9PGfZhpo4Xyj
NUXFM8fieUR5OVCdPmN4x8K5f4VDuWIhSIFcg0HRzIzjEO8T4SnsGCF5IVBeQVAOKE2SEaLY1pqN
J5ui1JuqzLiiLRoBhlF01iBcoQvg2sXFSVL9LMBiyUH72mST1RXBOYsYd4ZFOy5QqEOsE3RODXmg
gFuPzEqJeb6679IsO6jDK+ICQ0TnUWuW6e+itKURuS6kSf9PIPQktazkko8Ngg4AEM43yrrXZURe
RnWasVY0Z4+eoq8PKgstqEqVY9CJFub3rPt2LCWXMWL4n6/+w0JxcUOuqrhsFHDMYKR+2ofqThlj
s59pqkfJKsJsl0KFIQt6PMZ58NhpdilkkCGCbk+XEaXnXa9/bGJWnWD+RNThefWjqFMkQ8tQY3BY
3bR91vPHcjz4/japt52/F2K7axlNhgvB9gpu/g4XaxB5fJdF4uyTYe92oUG48DURXS9mVF5Z35Pa
w21n6HVhzHs4jk5tVW7T7On+52QhUMdGXvqGPvBA6OU3L3PFRmD4/VLi9WqtqCihhsmEIRisVaLw
T3oURQTtDWBZNsbT0HG2EesOWLNJU58NP/6/glPBI/AnjAxA0tHk+afUq0iATd4e0+lUq5shMsDG
ss04kYG66IzIeuHoR83hpupQV7rqy1zQmSkilpfZoRyh1cfUBlBHfqpnvvl9/xsueaMEEVEFeWb0
P9EaXPog18VgAK81uj9plT8NyIW1QmbxEnNBxYWNdolFLWjfgPMA0kMYwd2hCbvy0S9XfGp77/FZ
PFdfOSMPtdD4hUnmC9Oo0Kx7chIJGeC6L/4QvmiP8WH8XRqk2GqjKdnQwn5RHpiDCXOHIR1NLlBp
HuJCExO/ToCK16nd/0HrvLKX12D1CEjBYgdjfDyFqhHoQpHz2QAsFDqtDJTn0BmIo7POIi1cOuQu
bZo/7EXICpQIgzIRcFLJWKuJvA360OxHVoKIBUMF4lYIKiltZhiFN/V+EyG7xsraL0yqXHmFQoXf
UR+1sZ1BOBDf6W71Fj1lO8HKtvmb/BipJGSE4cUz73LxqDg8K2N1EBftoED44n9qRP1owDvG2aHb
mWgb5X4XW/EJzY/GQ/Jyf2+z1pOKz4ibSRVWQJakr15/EaWalPzzfQymeVSI7sZY4PjZN9S9hHbA
D4E023CjzDpxMCl/mzbDKbaUgoiuznpuMwKKQgUUnNpqMJTARl0cHVPCUUYhnqgYtPftdx5tBRrj
jrTQfqOCVV1UZgrcH3Kq653gjWloFI2AWdsixNv+mCabOLITycL4vxVGj2O5z7xV27rlaHHlIWLK
Hs1b+jq8zD8ATdzo4UZhmn7RTMPkG0kmY2Str0jcoQuzUMyRJ/i24MiKMAAcqPbk2Wlhsz70vJr3
oKmdk+u+HmIUGvSc6hYtf00FTWB9FffrMN5zxjHNd1X5lktupb0YCunEkHC5LfG/BeFTxRtFIfwQ
Pxgzb4vP21Jjh/1eL73V1MWmVjwhSyJyb2leWUYRkRpUh031ATVFaNYffdAay8VKEgMUKNedjIFA
pC/qXT3FKNR86KAn5RrZHEZHEFcRaEzTtVJuci6zy36dQSMkWqvZRBo0eOquOrpV9xgPe086Kn5G
/Mi30uzbD7d+ChpH3CpS9MVNpyQ6ZqKlig4aDgvQAGTHKF1Ho8M3uK9mLym6v70VlAp14yUvHqQG
GYFsm4wPyUg0IYYYykorH/XGSWOJFN0OMoOR/6DmOw4EVtqrgYL/tIurbQ51rjJea/k5jd2s/vT6
J9RNMuNR61a5SrTRjaVjhv3DdyCICr9qGa17x35yOk20Q1Cyp298/Z5roYmSCMGlKFb3gW7KwnMW
PXL5pzRCkh7D6biwNKqP5QLBWylvas4ywi8xV0zZf+fHQxoduQLEuiikiB369HUH7mdG+bNXgq/Y
mZo/DZQajB3vHZHG6upnPf7VVz0Jyl0HAYMm24KwOzMGM+4cX7Zrvl5zbbmDQq6riMdE6gmf664e
v6FbyElDOzVYdaeF6hq4ztC1iek1COeCv+t6b6aK71VK0M7NOKaw1taV04A2JSTJrsYYLuFPUMp+
rmx42COm80bGxW0JHjOks5ybgBbuG3XWMoGQXCUCPtollmj2Zmxmxwq8h+T1Ud35Vrb5QuHotbZZ
owELY6xI0V8gUxtTzUdVq3Co/bQHeba4gbLuq1+SFFdX86zZ2r6w6924CtaaVViRyw2Et3yLdRIs
xIern0Gtf9DVeeP3+BniTEUCaM9SXQTjHjwMzxnBCWdpu5i8Gd/3I9PtLejafOqY64pYH3kN9bLB
t4L0oxDtuihIK7Hsm38/Ff+u7KNOOj5O+1JTUL9KSXqQTWkbODHsLK3ObWxvW69ak5VSWihkXdtG
nXBpAGb5Rseapi8lCdaZU8ogdED+0fps9ofEVcyecW1mWUndmhOpAk357MaasZEU1xsOEre6/8GW
TtGLlcRo4fVODUAvrcYVMCLV/8Urq4nP1kVUk7r/RMXJMpLhs+lFAlLzmEBTwhwFyD6E3UMcs16Y
P0x7//+PiqLd9U8xjEQsjLkkj8vgw6yw52TryIoPnvUrdgdrOuNUIyizkNrRSWf2TmP21kaJyOP9
NblxYij7yLOQ6A+RsUo3nfdcMCa8CO0ujIE4IoYNSwTXWtszW/dvvi+Aflh+0biPEE7nlo1kSgpo
4PZIvIGOD7rbBWdLonPfmtsvTKFQe1LspCkZaqBUIdEx2IP7GZQF3WzlPeZrycwGkqN4xaL3ZdlG
7dAMUwmaX0a9yeUPTfRUKE4vmPctm//Elb9QhlEbEhlLruZbGMZFPL9O4jJ9FTlJjewhH/O91kbJ
H66NBkYec8k7wI8OqhlVBR8q/dCLI7TJdFPSoxzo8iC74zF1UW1F6e2+cbdP5h/r/uJQD71JFqGL
gR5v08C9zhIGR3X9jfjOQZt7pz9m52Kr7OO1YtasTsjbZ9mMDAYm9FpKM4s39el8bTJ6I4xBUrzG
rltrPHnFZIItufU6snFLY3HqMgGpD9n6ZRtWLQDVfbMLkRl2DVN50D56EEAHG/3ATEfcJAYoC6nA
yilj1msBAEsFzDW52YHNhVS4qTmZWbPYAm4L99doP5m1iyd7myV5N/JAGyzhqLvdV56QGgyb5vw+
m1z1WONiFJjNJ7xpXLHOrcWNiLcAhCj4eXJ8/v8L9FHI80yc0h6NVWhp7Vb9nMVSVNaVa3FbSOBh
xuAc9ELoIoLa6FphYFlx2Wr/tC5vqja3KzfFL++k2RAvmw7pyXeanhEDln0HtB0oXcxXPfrQwIxV
66s6cFFY+pIf0FjvQIH5l/iEeUKzPLa/GNty3nY3QecCj9qWCuTrmyDIQRQropOlaQj6T83QrS3e
6kGYg9cfY2Vv+w9m97lApFIxWuslasrBQv3Dh74T8tRO5kDuM3KgPgVBgeMIsiVuHYFm6Q8kLD6K
DbdjUe3P19YbqzEmCj5MAytN9wBWSVHruTQHo2QnC390lojJspEXAFQIQGdZn/oNYnkzqOjyzkkp
R2bE6+esRXtqWxjod0Epv0pINMpIQQfEG1Dk7oOVX0QQ4VOIqHpQCimPfdGvY10iQl896kqHVB8X
sh4Yt9f8+Ztc/FwqgHQxKKt5cT7d1LX60X9OJFed4LFYnQvwaOpfqTP1VrSRNoMpqNZgjtbjP3fA
XP8Eg7q4SZw8VImCFQOVbcl/cO2DHkLi6RVCawwPXPz4M8/gnOXAY446D6JOKcOoRvyaUOvKpuIw
DLzL2FaL4QNjR5DeFGadJsrJh0zD83SOyOBpUkBUd2gPjrKVQCfz3hD/SdlAgwA9kk7l3Adm4VLv
tcirYilsgGuE4louph2q1Kafj3bAotpaXsW/FlJxuItGZWp8IOnGaxi+yKF935J5h9BbFF0uaHlB
swIurdTtWauLwO/9Ei7pK26NpId3grphn7lClhxSVrvHkjWXaFQYTNViCuoEaKPx2vpO3rB6nlgA
lEOoWqgMwgyg6o+y8A3p0PvLtXR5/GEvx+sHjToatYMFcZQktat6s9N+1YqVN24dOphmMXzWCbVo
ycyT/j9IOrVR8wHcv1oMpFDiO2jnBcg4Q6U39b99L3Z8UUJzadJYWWe89mEGuqKseeE7TDMoen7w
kprh8bcduwgcYHCBIs2s9Ym2bupC4Mul1GX4PfEfUJEYVoOmohp8qAc0KSEh0vCMV+zSFptlt0GR
hlE4dGRe48mhJOtBWfem74FoQtsVUorpGjuvrftf9OaiA5YkyLFCfALMMMChvqgSFq1ucNA0j6vm
efASKG+JkZVJRc8Aui2FAknDyw0zdbOmh0Zt5UgRAkhiaYmJjAA4GSJUz/zS9urgw+v678kQX4JU
MsU8OwnMiZ7ZiqttDgPx2f5XCJnmhUia3ENuDfLEAaZstN6RtUPUOyp6uzXdrrk37Z8F7WbAuVEA
sRkz2PSytprcgtwqznGQjWQMHgYRbfHIbrLy+Tfx6wrnRmSsygu+8FQYFgmSFQ+vsjGZHmZhlLfU
eNW5/F8PNYzVqRCcwHEzOyfdYqFNQR/4FUTHS3UrjgWBviYD4dYfUZMGgdcsay5omIa79vuhTHIt
aKEDXmAODOOBfWTHTYrXt1ZkjNh/E2LmGUGI2YGvRkKH8M846sUdH1oiCZeIWmYmfkEU5TRqjKBx
S4sxI6DQAdeDpjlevtfGtBU/s55B83tQauQpPGWrpUrjcGN0DHjuiOlLZeOJ/U7guI2ugwRDzJ/L
ctqD4ByzLxk0u+vglEnQcEsUKAuJzcrjZJH4vMRU+ZiPHmqH4F0OUlJMTeKSRjNk9VWHhtA4yM2K
U8F8n674IDFHlbeKzsBoeGCCQ8vkhy9/UqxI8M2Z9+lfIxFi/dy0hfE0MNTTHCJ14ckCP3LQvBI2
fqeBjPaMiTnGlWnBvQCCBDeGWCRwclHhLk3SMi1GH4EAQcirQU0uoi+ZJY/x089ErSbmmOcqG+4W
mO+gvLiG7C06ZLAtB0dxuMOvwUo/Z6km3Sxr4o5f1eu5M/Vjtt3Fx4okL4/cU7ApPjRrZNi7EHWx
qii2Ye4PQzNITVAuGJWZIMUwOB9iO2uftbGaiNYMqwkEeVWFs8WrzkJR6USpWSF/cbHBej2jy5Ay
p7BVEWdmqABbjozPcUB+uxC2STAxapoL+xgm/oWZj9LLfZxVUHJtARPm4ONP1EMThO/3fXPh/FAh
2yKr8E9keWiaZr0spjjl8D3V6ix7hy57Q3NJM5z1+k2WV63HOPxv27AxtHCJRz3sGijcemMY5aBW
s3LIe6NfOcEoCBioNzL3YUik6Z851uXuNuc5o4I/bs5foRubvnNADtMoiyrJkTzjGld/4G0oHbyj
xK9asgUmZjf++r6/rksecolI2SlNYZ4WPo7JIuWPo5RvBl85htzbv6Og128WFsXGF+lsh1oaocEl
aW4qyWhXoEb6f6Rd2W7cOLD9IgHaKb1K6t3t3U7sFyJ2PCK179vX36Pg3qSbLTSRXAwGGUyALhVZ
LBZrOaesgIeHPujrYi5jRKzfPMWLznlM0qMOeG6IjdvHgzPk2LU7dgPOoh0qzb72nt+Yn5Gn/nXv
gCBNMHuwPVNtBHqi36BMqGztDQdudnWYbhOvGABCfF25pUMGpk2kw3BXaqa4hn2EaNTRQJDCxwy1
+q9YJuCyUjTrcyJhvqFOjjEhhdWqKSQYmpfsmu86wKlVBQi6thbEN91+8n8kPuZ8r+u1ZIEmbhww
p2JYXhPnr/VIm5zOruGj1GfN2hv6qk9kdrEQpAGIR9Mx0YVWeIS+55pRq9JpBdpUH5WZO+f4bP/U
d+7ttFef4gBUU3Uwtz0pMgSLRc3gsuB+AQEG1yVIjUeWU6OFz0qrIKtsLzRAfSaLcS4z7tg2jDP9
FjMbzsm2jVlIWFV0cBp3GArtAkSE4M961tuZEuqI4tOrvS0P7m6SuI5foyjiHXsqWDhtVqH0WZFC
P33zPkDwdJfd9PBaa+MJU3lfxQ3qjQFaDpqtfhd55Tdlv2rRh/ljDEbP2smAuC6r58I6CMfRVlAK
VG18TlOvrC0Bk2d3sINipT8VeVCvh5UbmNvyht/F3/xYBnqxdD+BNxuDJCqsDE+d801ALjd34xwW
xu1Dm2xAh4Im7oeYBRn9qvpAmshYsGhM6iCziecHIJnFqCLpqsp0Y1BcA4jBJ+2AIZ2HBtiPDnLy
EffKv8b1m6eSwDI2U47hUSXy6SkjsmmVOuRog+/QBuN8diFCVUP/6/wJ5FgzNfivZwEaIc7XMTO0
gjKuYhOdStlPvY66NVCKJT5nyVYIgIgMsBTBajANeC4mYsCWSfsRR/PFeSc3TUC8GoQnLveQnR58
ABbvUVpRjs4ahaPr/m7JzZ7JFs5rGVUjaPUgW/fr/9LX6ia5Nw5pCXbfeg0S+8k3Sq94Ub9dF7tw
fZxJFQ4rEr8wmARS6/QwdK+5LlnShQMAEkTbhvWDShMDGecrqrckzh2G31dAU4PGOSf2IudZq29Y
vNLDzSjDmV6Klc4ECrdVEcduUxSzwIO9aW60G3KYDu5K+aqDMeCap6Kd4voSLqqIiwrs6wjTgLR6
rmLSU6tvVNgmyYd96w4bmqGfyv3PIB94Z3pUIxuAGkiaPxf37Vc3EuJ3vMmEfeu7rOxjPEsRwjdb
Eva3qSLDzlq0SKilGUirIVkuPvzM1mC5hX/8MA09xXxN+I6rxwZZjNavuhcdUAPTvY4HIf+RtJsO
wZUs8l3S8vQLhM2MraEbyszEmaCTsjdIq9+ZpfV5ff8ufSaKABiuAqs13hBwn+f7lyoWDQeMOfpt
/KRmHob8m+HQmHeKujfNr+uyZls4vxvPZQnbFveRkqezfx7bH8TcZBifHG40fnRlDdzzD50L0pA2
/LN3gierDDTPogcP+adYXSn4s+6aHeGy+22+PEUx8wwcGB8xUnDBbD+66shBEQO/jFdkUzi+NsSB
xoGdkK+vr9ySQieSxLKzVU2csxQD74kxAeyXrmM3Wk29/XhdzJJCLg6xjrlP077AqU9irYzakcLm
q/SOuOHHUPEjhiTXKGrKHpMLshzQC2E2mAA9Hr2354YHSP40MULI0qPi0Lbh/TTaG1Khr99x1pgG
36rGvUZiD+j8njvc6tqTbVc3YW15pfFRxbFE9aXH7en3iEvclJTndYvvmSz6Le+0lVlpe6vI9lHM
7uvUWSUairNIV1jEZN6Q/fU5RBSB+Ua84nVE5aIf7Tt9jPsmLPysBluGths0P0JcqHM/VfCof7u+
0Qv25OCmn6nkMZ+CQtb54k92WI1pwSEN5FGNtRmTH5MMM1omQ3BfFs3jxKWsQK9S5k10k42YuQev
w3VNFs3oRBPhqIdlMahaDU3MeOM0bwq/ZUnAZFQfMimCl2SF2zZmC13s0c/Cm8TYIf+oO8/XdVle
MbzRDdT8UI8QjoSjTRGBGRZ+Aoovzdy6CQAG3fV1Icuq/BYiDtKwoe0B3TlvvXLMzLuUbKPRH1oJ
auLltQJznrmzAM44Q+IIBlZmhEYDwYIptYGItdkVBnhYzCLxugRNvBrd6L2s6rC0fHMFAFTGyBTr
olEDRy6u3DQrfMeJ/HhEU3WabdxGe7m+gAvXMpjR0Z8Clw9BIlR5GZeRNhYlbMHWj+NENjn9uC7h
8p6c01yIqGaWX/2iQ4P1datXBt4VxOFAiegY8GlYn660Onvvx6iFXwxl6DiXG3Z+N89mc/JgriYG
RP4cd3ODtn3nNqIvLvX76DHPbgZdMmm9kP5FS6ZqISLGHTN3I5wLc1VqpnGJnWLcAb3sN9Ww/Cgd
fZuwQM/gjoZPNUyeqCuL6i5XFlzFkAtcPODOGargLSaEO41rIj5ueNC5b6axou2+N99bGUv4oiCk
2ZFxI3Dr4u3GqWa0dY4ItWi/D/YbrXZh+1rp+ymTHOdLa4RGfwSJ11adx8RKekQGWvUdjb3eMGyu
G+NlgA+sRsDDzAk2jN+L9aja7Ka8aWzEUsNhau7tbKOwb1W4LftDoR/CWpJAXFq4U3GCHeZhFrVV
C3FJMWIAZzeN1Ybyd2XYNpEMxmBRFviA0R8JemCAc56bYTdh7AH+BFe++tqARcG0pofcqFZK1XqF
MUginkv3NDdzqMjCAlcDf85fc3LCLKWJwny+D/s+9QhZ984LlU0TXTr3Xw0juNhR1zNNS7hB8qgD
V3UfI5rPv6zxsYxu2BhEMke7ZHMzSNgMKkwA6C2sm6aVaYY2CEjRHmzKkfZ/uG5zi84IVwdedr/8
n7BUrQoi1KKMCj/PgALyotPP0Lwzol06xl4sy7UuWQHO6G9hgjNCbpe1bYIL0ZlMj6MNlzxYmAsi
6q6Wvc+XTAAo03icGAh8QQR1bgJN7/SZxbBwZRl5SbVx49qzmCwkWpRiGAiuZ9ga3FXnUliVW6jS
JoXvKg8j6IR091FB4+/1LVqyNAQqv4UIq+aUvQJPCyETDme+q/nnpO1VTTbcvLg5KOkjKkYuFyB/
57pkRVGTmEOME1uHVFWULbIKtWeGwztp7aMe0nR1XbFFiTOUH9ydqhpiLZZZLAPbA+4mmv6cA4ma
+KWyU/oCzTWb66IW1/C3KLSfnCvXmVlTR3kOcxi3dbwrAXDhWgheJWIW7eFEjHBcbWqVbdtDDE1W
dvfWsseCv17XZHHRUCchKGgRghn7c03ciJkVQB8LX9cfumjdWHvVpZhM8G0ucQ2LysD5oP8Z0DmW
ONDBTFr0RgplevR4FaPhR0n6fQDE1XWFFrfmRMz89yfOOkl7x45mMTEwApPIH/hq1AAWlEuqMEuu
FG+w3+rMC3sih9sk0bUYcjBitzNa5zWbwn/Z/hMRwklF8jjMUHAp/C58tPgdd++mv0brR0h1qoWw
/bXptqU1G3KtxWsWHtp4U4apz8zc66SJg9lcz7MuZ8LEB0zlJn1dmhDWZphjsvoaOVVgEFrvIOkI
GpKuuskMSrtFz3HebePJ/f+tpxg12CSiXRlCPtxrixFzc0NrWcZfYuWW8HbWk47HTgEZSYXpPnan
AnGMmP/iwv8YhiX41tLOewBKQogWBm6z6py1pe+JLHW16BoIEmTgdkLzkth0YqgjYxqgMEHA8Ukz
rxxXXfKQ0NAnsSyeW8jZwjROZAmmzrSeD6SDLH2jrds9v81v8xdUubZkAvHogODhvt2S5+uuYnGv
CKCWsVgzCq2wjMwkYFAhBdyr+myUqyT9IjIPPn/3hcmfiJi9yImXiMKkMRwKvezs1ck+Bu1H7Pqd
8+Rgmk+VoVIsZMLmVfyj0KzwiTTKmgTdulCoABw98OveskPlkaOy4YG7MX5eX71l8/gjTHC0pFMS
gMDhNV0phmfwNgAhF1CXMdbykVuSW+rX0/zaOs4fc6JZ3Ay1VTMIU8dtulJ9tG774YrcdvtqG+/c
F8VzV92q2SsbjNs/8gAT89e1lW2kYKB1GHYgHMDSssraoqmgG75ZY7/RjDe9OHb6P7w4TjdScMto
/4ur0IQ0PTM/EjJiDF83MXev7a5rJbMYEUiLAEYLDYVY1yZcVfQZKBUEnUhTtB3aILe3OebAEral
KpEs56zAlf0UGz8nbWBWYUMuWv9fOzfaucOzhc7k3G49xcUsCco1ZSWJQCR7KIJt5XSqWRhDaNtX
61R/KNDYnrobvX7r09xL+8/riytxL2IriDrFZazO7iUD5u1IUoCuF4+JQiRayZZScDG60ljgo4UY
Nf+0Ir9o9hhWQvZxy+a5APDHSbZOppbgZMKkYMpgQB4dj6S5zfNnvXy6vnLzJ1+zDsG1dGVSlO4s
YuqfhvHDGP8ljXVyvi66gh0a2qBJwONkaF6nEVjBbuQVGnsI0dE12taBZ3dFEgbguJOduIupxzni
+uOjDcGRVI4O+GAO0baZvxppexMl4YGQcZ+AZL5yVX8CqHWu2StLOt+zbP+I8gmeRyi+zvHZiRPN
aJu2RoPLKFIwvaV+qhHbMIBpahMN0io6TrkMSW7RVhBAgMoPj2ZDLKMbU2wOSTSfOKtf2WW/yjQQ
9cUyGNvFq+hEjH6umAmibTcasaaAMVqnjuNXPb/ruB6kxhdz681161xoUcIWnlRehXW08fLjZoqM
K31XmMff0wd7Vx6rLRDr9R1uoH00eNpbtJNV7Bf370SuoKZdNUanMsjVACzXgCHXbTeYG6nUydPz
b3EnOejLq/qnwCyER6Alm2pdQYGZ5q8K+nmdb3UegLLJkN2t83EWj/uckTfnpwgooYTL3bJrq53Q
fOVzsBoPinvA4X+IKvvYMSYzlSVveSpLOH6aAopmNcMZGPR4w0IQrj200xZZnZWreCFIG4fa+Yd1
PBU5f9LJsTPTsCgTDvXq5L/UOSjtf0PzEjPqM8UIrpvmkoXMj2sQ5qEzFRXCc1FV2zVD0s6OM14T
6jH+rjs3dMzXug5cXhnXxnI14EScYJBpToyiBbYIsmIoeZi7ZEZQcB4cdBlN7o2TA3foq7VtiZKL
5nIiVbRLljSkMOYtREfTsOlAlRqjYcXWt9cXc8l5nS6mcLEaOYniBnksP+/fY9VX2X08SuK8pYtu
zs+DmwxlQ0fkn0CRCHPTJfxjjimzrqCPiBckF45MhHCXZrlSOHlTITwo6A0qO6uylj0UFxfKRGFG
xUsR0zyCgSOpVPIM2Jq+ATRWjb3V6uBFln99NxYP7m8hF5NJSIRxpx7g/Mg4vk/NM3fZjiPhO3zU
ylPEtQcnziQiF5cOnago6oJt3RXHbTK0VDi0xu7E43vl3ptFcF2lRUM++X1hawY1GztlDhC5bQM1
i9+B/ir2wlxZ0fFfch8OyrnoUUAvoiGydtus4z3XoAsqv8AeJ0rq8bbZl8ATu67UsjH8FmQKqdGW
DIkeWxCkFnhSFN/cPPEjmRdfXrk/QgQ/pyJuIhwvXXTgdxjR8BwQNbUvnEmO50JjJcqdgEdEEgSN
NUTsUkfFW3c6tCP748M87P4QDJ/53o48ugbF77dwM+yzzRjEO+ole1kH8KIvP5EtONdMqZvRMaDj
OE/ThMCmYCnHYNkAYDN3AJ48iKLxWrq+ewt3PuiFwNVhYQQcQzCCb00yK2KYb0PHdbLiICXvHtB7
WOWBIqPlXXp5ooPdxPICLwKwpLMdndyK8Zhldmq76AS02pU5phslmdY0DlFdAaKD+YWmgFsLCbRo
tG8iS9blsKQn2qXQa2yjvfmCxN6e1D7rI/QMmW3ZBkaiZyutBxdrG4PoD4cIcK8MjADXF3fBn2Ag
DdMB6EDANKLY/KhnbTZSDcWxhLYJYBI++hEAS9dlLDSS6pg6mJPsBLVRBMXn69pNVm2nLSpV9mje
px3asiCtOTiak+2VccTzelDukZciBw3xh69P0Y9IT9DAZXexx0MQL0Wh5Lm1tNiYGACeEyhT0Woq
fFIx6mo6GNC7sz6t8ikO4yAuQqz66FHb/Xv/A/3/CBOcaosysFrYEDaEA1qXgDLj63YFWFE2flxf
6oUbCZJQScXLBussnpWsRLLCrRHXVSMQGxOG8D/hIEDQRmVXjtxaV4mrefVQfzVD/nxd9oKXnSdM
gY2F6hpiB8EBZow6DVrW4QAJQNDC9oZmSMC1svlcmRj93JhsLRunnEBFdOtWeuqZbej1skHNC/NA
cAxcZ5RV5zZ5Ij5LK07yAs1Iqa8lquf0zwYYSkPrUTENfzIkTQoXFwdkoSEfU1WWORcm52858Tqc
pp07JiZm350nm/6naAHgq9vh9fruLEmZkQYw9gaiTAw4n0sZrR41rtxKfTUcHiLjw8yHY5E5qG1M
suM+O+Szt9P8sgAlBjoT0AmBeuu5qNJE539GIKqqy2Bo952xpfHWzbeKedAsf5hWNiBZov4tIof0
r9toIRw3I7oQQfSAfgtBuNs6plZ0aQa0BEzAkg0oK1QNtCaIYq4v6IXnnAWh73EOX0xMFArm7oAQ
GbhGEDROgMqP2tshNB/+RQQ6gsGLgVZOIuii52rFTAssTuUY7op65jLpis/rMpbsYq5+Eky9QZA4
uBUyxLAog2boVP1whoeCvFVoJ1D/OvGI1cKWqLA8WDrSPec2EbZR3IM8GqtlHvLSPaYmCbS/zwMK
UoSXtNt3vaFxSKmKbDPxCre0+TPN0vt/WDOwJs8XGgaExMdFw63IzTuICe3vHBWUhHplHdQyZ34Z
j8zq/JajiyX9wm5yK+ohB2iPQCreTMM75kcnvGiZjWKle5tXXlaCgEbyPrsI8wS5gmnrpZuEHZ3l
gqnVUcCnA4qbKHFW3WCCff5RBaHQX6+oi+ZHC8MRGFPUxLJXNlCOtne8luC7QGqcexy4MdR4pYOk
RL5g7meC5lN94mxtrjDNGCGoNpL0iXBD32FeOAcPUvEeY8pPotfCSgJNBZEr6G+BQybex62Sxq1m
wEnURfyqAm+6CdvWQyupF6nZ0UiJR03ZnNCSikhFWDaQGRBHigmXmGiKw6M28w0gZvVd53UscDPE
NaUkhrq4iTGpBqNElRKBOW4uwT3xrq9KgLth0xR376QZwxgrMCMNIgsglzTCFAEQpn4N+f+CejvZ
NHdUi66PodGInkSOKrn7YOAtUBmS3brEjJs1OhEkXJIDZRjPSyGITlkQxxgU69c1WaFPu7D3aEca
CoBEKAFAT7x2OnBDYpyLC4ooHFsHFElwrJwbZ+bmYFTVusx3I32lKRjrGs2VpueP1w/bQnCD0vJv
MSLuEDVbDaggEBMy5pv0vTfKJ1PNg0bXtmCZlFjJorT5hkR/LpqgxFc+H8pB6R1M/7rYL7XID6r5
wflX2NUBqK1X11VbuJQxeeTMPe+mhWlRwSQ14H6WdQfVDJ7dK6lxQ8of1yUs7tGJBMGBlOpYhakL
CSQCZhPi60lrHs04WV8Xs6gI+hVBZ+1iq8Tu/YZnY9rhQejXTvigkuHJ4LJEwrwWQpg2oy45GFq0
8KcYpuUc/zvNLRj7QB9pPnlZ/kzSKTALDzCi2UrvHoh5JF8qukyztNlcV3DpTONNCHiSOfbQxTIM
0PFLao1j5kfOXWRXftZ/8nZF1Ulyppc8sDEnMqEmcOrEdGZlpb2mc1AURQY5Tk4RDABsp2j9BKrw
pnM0j6eyO+ayGAM3ggc18o5YWIAkCOc4QeEg600zQx7B+Ibuwp2NpOo7SYxD0VjHrK1t8AuyZ7si
j7wfes+KmbarzF7d07TcWWZlrIsGXAmhJsPHvngf4suQ3UCsBzxONLwJ56MqLHS1jBShea8B4sC3
ay8s10iJU2ueDnlumcSOl7Z5xkvGyDGeBNiFc5cWJq3F7SrMwP4XerT9QKtyVkw+jyXbvKjYiRwh
8gPoFlOcXEl92r00w32X7VQLiDTWtnCPWrEueolXW3IDaGPHUMV8epBjPteLw3gV2jOE5ujqNPvU
VxRAQVcyJGOZmHl5T24+s2miWkPtwrfd+56ARAmcxo77fP0oLh0RjL5im2Z71cXKs8PrNHVbnmHi
8JayY1qZnkO2rrpushWT1bkXNToRJmwUU6u8TpMIXsdUvbI86IBIRUfudY1+PSdE3wZgWzzLgHeI
9JYQwcZJ7vSlAd9WAozIYobXg5oZqH6ACR+inZ7TtdWblaeUAJUE66aWfaZWdowHd92NyAmVvVda
/1llKXF6S1aKcBIgdBbuJt0SrAZunvYRw4Mua0jQoCMq1P6Li3qTgwhiAiD2sUiD6yuxtNxkBolF
8AnuUXFGpSBKU4IUE3tbptG2VBPTjw02HMFoIauBLYqCf0H0Doh23PiCrcKOaOZCubyaju5IsdTq
s036p+saXWYTIQNMkQC5wcUISFBhEQ1Eiak6v4omDPdgSuWla/ix7r5G+tPo+53DGnB+YwbHMvsn
jQ8rS6+KQNFVr7NaGTT9UnBzenQEneM6rGsFlzUAaNfKzPaoZR7Lbxr+osvgyxY96Z+DIxYx0Ieq
9kkIUaH2Vjhb0LRU+nMpK83JpAgHx57xfWoLUlxn5xbfxuKuU7yu/4dz4CDXAIeDxxGGZgRTCZMu
4ileYSGok932S8VkKqQR4FwDlHeNgSvfGWWB6JJ9ooyA7QJKEvpNBKGAmtLTisDzIIpfuUnpRVW4
cqStTxfNNDDPUzFCgNjMU89oFwPaDejcXtrY6ootrXkTrTqLjE8mHTS6RjI+szyUzEHcXGhu9wO+
qg9GV8PMLnG6RPEREmj5o4NWqteh1XjkKbR2SVAqFUxtZH1+cKucfKTj5D52NnCYkQnQnKeIRu7D
YAM7tEtp/VbiVyIvwnzC96REYbpheQhoUcXsGk8v1LT1WBMX3UMFMkc7wKGtB/ATlbnjA0soXvds
MLJV3/dg8yGAHfP6aTKCuiLFfUHLCfW6KAHycls0BOx3VrEum9QHXDNaUGozzxJvYEBo9sayL2/d
qtEmz7aH7KeCStl3AJ833OMELNpeATq9oB7MCSF1XYYgHI0K3d7HHQFpEwnVp77shujYmqN9r7HU
HVZNV4CunQx6chfraPTUCyO0PWbaycZM0KsIfBaVvmLUdiBHlurodIt6g9xpVVrtAO9I1kPUIToY
zSJSN2bmNrbvjhF56aMybLy27ZKNVjX5OjWdIltHbgP4JJ2bPQgn6+EHVRnmqftBKVbM0otE4rSX
DuGpCQkerpr6qeoiHI9Uz72a3rb0kSDp48SSi/+yWWK2VQBRug6ymKh5CYLqSDWZNicYQYWd5VtG
VpG6HssXB9giRXSgZCflFVk8hScihYhmcLqaZAoyIhUAWQu9ZEhPFA9hMb1dvyYW1xA1QxAyuKaG
M3/uYty6nLosgZxmqLY9Mzd5Gb1Ehv1YtDIMwOVl/CNLHJscgG7PtTkVPNlbzflQx4fG5P7o/DCL
1TSt6hidQ7Kq6MIjA4klvHUBuTlHEmK5JVbbsOJ1iSSdewzL+7w/VoCuZD8wjxpZ6xEHlj/jnHug
R9WLxsv1gMffm+Tj+jLPy3geaJ1/hX6+zL1WObRh+IoOvV4qfarGOMjUwacs6ItvDMjcMgqpSwOC
xBm+b37hI/0u3FCZFUcDZw1IFC3LL0plbWLst6cyMQvJV8hBpIYKO2av8R/nmtG+s4tkynET9vaT
6aLqjKr7tmHu3jZAZ5rqQOxmBh55Da92PC/LFUA9HIknuIwvNBUBDSrCGMsFrt/89yfx/+TEbsHn
TCyv6yNiWbahqdMGzag0KNaOyMZaTP97rzBrjtY3QE5icE28KKk2JKkWQ2havnL3K2ajZ8wY68qb
kv7oxttRvxknWd1mcVtPhJrnmqopTcLKhCEN1rSNNPt7w9p1XknnES6vZyg3lyCQ40adVMx6qEap
09yskQ9wEy9Nbyv3OUW0kd454AusVml9TDFYcv2QXPqiWSbKiPOS4u4VTBZ8qq3bVjDZOv2q6hij
RLeUjl6mfF2Xs7iGJ3KEw0hdNx8TAt2qep8nHw2G/PuH6yLmbbg47ycihCCqitzW0lKo0lQPk5p7
AxCSr0uQLZZgCI5eE0xNQokYAxO4KXYxdx5IcnD0VlbCW3ReJ8rM63lyutLCiVBigTKZc6eQn0pt
e9OwM/B0odoNYCW8upFRJixphxOFuW0XHTyqLXgV1yjboXeQYdYbE0RodyO/zcDbYciG6JZM4UQO
EVqeelaD5ZxBDtOyA2rmq8ZOggnt49c3SyZGtOwh6cxWhZhWAZlu76wYgBiLtJZkWy5hRzEPBU9E
QB6I/hGED+c71WOalasOsq4F7ycUUXpqrvWmBX/HEDdGeoz1Fjkzp1RuucrBSFSN2bvTp91BrzOD
oz9gHCRmuqQ5Br017CT8Mu6i8y8CZHThchVAsqE9JF6VJrUflj1dtYX29Q9rfKK7cKqJUZl4JkB3
h3ZPOdV+1sQMSC55Vi+dhdMVFg62ltVTMVLsJOm/AfbN03LNp+UDuh0YernBCYmy/T/oBbAJ9AYB
H/ciNREWPC6YjhQ35w5dR6Vq7XMDDT/MTizJZi15LW3ObyEZi5ZWMQvZ1EkT5rOotjVuKgoUx0yG
hr8QBGJkTwUkLZrVAIsvplYZjaNmUlHnKEEDHla+MW51ddt0a7Coau69bjOvaSXQdUveBMuHTp8Z
MxLQrudGqCgADSsGJLetIQShKcglp3GXmubKzhrJbl0mCaEe0vSWAYBhVMmESITEbgncMD1DRTH1
JiWYADuq2W+Vfsz6fVa9XLeNRcVOpAlZQpL2zZSmkMaQNnayjaE2yKuAjELK/DyfHvFCw408Q9Yh
ygNxm7CEU5XU2azXaKmBA+R6w00D3oKNtFb8iACPevzm9sCJL0FGm5A1BcDR3+uKD0AaGV3Xs/Wc
f0GKwfBw6HHhMbyyafrZOixI1XKnujImmKUzjnl6BCGo97gou5xLUjKA+LsKQKLdyOi+q+PUVx7t
NZB8qLXp/Mjtsb6zeNg3YC/SLTwHESNKzGjpE9DAjkgI1WlU/AWL5RMouVKuzC0td53Tr9H46zb3
lnMDQI5+4B4hleTsLxnu3MfuoBw4tzkKSjt2OGjgegdOvfNj0hDF3oOTwKsBikWGIKyZZDcXInbs
Jd4ls02hfCfspo6BzHRsMHugt055KEfT2UdKxXpvMCO+MpAF2TSNU1OJlovPFbCcoAkdLZaXbcEW
76BoTJB9BRKiYfQbrj2VLqDl3q3xjsd3hXln25upbNbXrXdePvH8YETmF6oP8nJiQ7rmkNYMexsB
ofIDxA2HDNmRLJTVKpccOAJ25CgsgI1d9ADbFU11K8UmEp151bjJ8/sherAxnm9tmL1V6xtdX0/c
9HvEUtpbqkrinIVdRW8euingIoBVQ+bvO4kU824AvamL2xEVGU8ftlr7szIfLP5pW5IDsuD5wFqO
VhiYEFKkYmq0jdqGaDlue5C2g+esCQy+tTXPpa/X923hWJzJETSKarcF/gY0MkiyJm386RQqoNSi
NXD23ixq7gH/KmmbkokUTiLJeoxvTRCZNoiYaMDYYz2GPnC1Y+uTdbJG0eWVRGbExvsd8aNwY41h
7YD6BJd+FCpe0t0W6J/r+IMVyxpuFo0Dydw5EzNjrQnB6US7uZsYgurkm5UelWSNNLOfuSA255Jj
vriEJ6Lm2+zEDrNicMlgQNSo3Kix7ulpu0qSfQhssDi+sf562gRVYhTnf2smeGuDG0x1q3kJ1XKN
8bBD2Pfb63Z4SYIpyBAMMeVuys12Xr3xPbMfR83P2eA5476J9tW0RpYFzaJJAcSu7dw4bfOX3n20
m/sRLXC18iz5mnkBBXd2prFgo5He5rlq4muqzm+rgwm2LeK2Xgfyz8I+uLTydHVd1geWraS18iUf
bqIoYiB8RDsmmnXPd1exyzh06hG1UUd/i8ERoJf9rYJJbUeLN6Obe1NWBUP1ns1YjgVNZVsx//6F
8hiuRF8AerjxsjmX31nq2HMFIWyr2TvD6LxKSeYhFtXuQGFvoH8X2dqU/jDt6rupSrzDQl1PA4sQ
KjNzZgZNgIL2udF2duJA+67/1md2QPUqGJ3Ut8Lylbr6juRkVQB2wxmHVWjF3/s+W1G7uanS/B8S
NmefIhwzi1rGkDRYiMxFbYKtVPfLYEe1DP9lxU91Fla8cVJ1ftEiHCIYwYhfDWejq2CKzJ/trgU9
0qbsgEhT3BtMlm9beq9AR0BRz0kpFOEE9+iqTdyVIGZFDS73jGJl2T8N9SHVVtFgrWKwN423qf4P
l9upzNm9nbivycTJAjA71OX5VK50PhpJAGikflMlfHjDm7p/vH6gl3zzH4kYrDmX2E1Vm5jgEEGF
A3z3tMTNTY4Zf0pdPJqmMbgubSlPgUVFIQUpatABiTVwwC/ZeauCPMxijscmX1UfLBNkJeTZsT/A
CpqAP4Kb33N618oImZauuxPRIpJRPShW7IwQ3ZTDutfXadti1jwECJ3MRy6kUH9RfgKvFCfVEHu5
STUoU6VDUpq/MrquMM0SHnW19zRjn0QBmfxJhl6+6BpnmtH/kylYDpmmJNMwJe3baAGNyTpRTV+h
N060VqyDjdZourIVgNL/kGzofABFl3gqVwjneecobaJBbpZ2fuXuqubWsuEI/aa/QfVUVZqAJmuW
r1sdg0OyUYrFPUWOGqNoGOrBE//cerU6GmM3RY0hyauXto8eeA8eZfaaKLI+rfmXLvQ8kTR/ycnJ
bIYuUYceknKaBAVjgYGsZKHI+OiWFJrpJeecD/J4YodrrnWDwnUkLBIFM5gkAkOiE8LnZKb5Hmvt
X0/WoKMG+XYgpuJfUzRUp6xSTVHx2FTwvh+ogacmAwJ2+YAWWP+6oSyt36kowT6NQk/QywBRTEEG
NDbAKJUguxwUtrW5LukSlwr+7FSUYJLEyljXgfcZL71Drb/r7r1d3LblDSs+4ykwpndVe9XoVu++
5fEjWrpcGYDUkk89+YBflIAntpINpV03Dj6gzX+m6V51bjRwMjv6fcpl0GXzsolmeSpKdN8lNWs3
BO9ZPZH/YvYaZxyEyl1QKDCcgq07M5Es75LEPxfGxeA4m3iRdvOFgcmRSDnEBRovco8NvqEeo0R2
wJfM5o+0iwlyqgHDXC9w/5Ms3wMyflsgM0Dcr+smsyQFDb44cUBZAXajsIqg7VHiuqMwzszauXX7
0hYsKDu6ui5m8XCfiBGiJsNhCddMiEEUeWhycz1BBB+sbZXqf4sIjhzSr94+GyBwSGeJGvHkf02Q
uH29SqjpgmQ9rfwqJPdRo6iBVQ1I8HR1JYkn5teIYJBo9pwHhFGVvRyjy4rWZmkKYh4r58qj8T+k
fVmPpLrS7S9Cwsy8MmSSU83zC+qq7maeDRh+/V30/c7pTBdKa+8j7d4vJWVgO2yHI1as1RemWwCw
I3DClSyZrino7v/Ty/mtFXhu1LAqVDyMUYE1ek9OUHAFEOTDsicnzwuHtIJEsrI2LnQ6AhkDlmIQ
8S4udLanm2qQjLaB+kRiQfIUud28H9DjYEJdQ0dhRw9sZfYTRXMyXQK1JEGiLvJ1mmzpnDotRFMS
4JdCY/Rnw3ySK+JYVr7N7QzQmcyrS9vNlEwQbK3sVLQTaMh+48209G1ffvKcIZ+QSwTyNCbC5Nxp
LN8I/aZ/j9TGHUOBtbV4GVBf9GaAHQHgJz60ay0kFJTFnFncttEnmiacUXkx9HtzDsjojz1YIwWX
yspBi/AcmiALfgVgOe51oFdIauYzNFtynXoJcEm26VfRTWsdG00kpbayecGoaOOaXFAVyD9dzubE
xryBdiUE3LrOq0PEqyAVTn8W9P76IbGyamhNUg38g7YFOCwu7ZhDKSXZgDExutUV5oTxLhqfFKBH
tEV9pxJMocjc8vczv65IO8vmMoUseq7Q2U7sm3S4jcPnchwcYfPpmpNgdCbqIxAOVoFOvTRX1E3C
OhmE49Ho5ZbT2tRJM+J1yksCETx9N1enSpT6XVu5pbkMewBbAQJ/lzYjpddZnEMYbWg9quZumf8q
p6dRFvWyrXjjnya2/9jhjnd0vYxGQ3Ao6VYwAAVjOLqkOWQGuXrhXHeSlUYsstxT4CVAdxneqNw8
ThFrWy2BLZPcMe1OYsAjgskqcXsK+XN7g7pMVW+APUJbx9YafgnMr7xw4JwwDdUE/MfXCwvQshrF
BM0EOCmVv7Lmw9Q3yoBmAlcGG8Hcb3Mm2BdrB/C5Sc5RYxqysjOwikbXuvNsPxaqJLi7VhfwbFRc
4Bgb6jTqA0xITXxsdCCW0fsxQJRHz/LXQYj0X3uznc+ivczy2d5TjLyrLfAMuGYz/mzjWxO99KAk
uEVGcV+r/aMUWRsbaV+qvXWWKLJae4pfWOe2hV3ZdKptjDbudlnjNyBAG+sHqf8ZRi9WfKzqR2L5
rfpUa4JXx7rz/p1nm9soiaQo5WTBMjqpPQmqlDONj7qR3rYGCGTrfDOND5Mab6Vo8LL0cVJfyCCC
kAonn7s7MtUAd3+Nyc+an3l43zejR223SG+HPw3D5YzX+msXCo7b1bMIHQ5owAcDOXQTL5d8miKZ
lRqsxsQr6aPZ3YXjJi0Fjrx2qKOd6D9WeCh8loZ9JemwomuIkHrEKpuZBIr+oUCAeny6fhisxGJI
G4EOBk0bUG/j7/3EnEoUFnEU2dazVGZbo36ZbOkRCvGOVC08MIqT6yKWH4FRPpkD9XIijRRGh8qr
hmc9PKRIOcQ6ss9HMwL1aikIb5YDlYtrgTGEasWCM0TPDLdbALO0I6VF/FeQ+xqoJ6XdTcM/7+NF
t9SZEW5j6IVRhFSFkZndUeRxchtlYES0orhJNBjO9xPJIpVZL3asz7gdUVkIHatzrvvFymm6iL7Y
SxYDTfq8q5fNZOfotV4Ul10tf7Er35r9SQfavhYtzsquuoh0ufHYShJmlQxTdXg7D7+a8dGMHnUq
eFOt+ZyJfYviPIIINChd7l2riysltBAqVUXsVGAwJs9x9WYx5uj0a1b9FmfG9SlcGxdCd+BxcMUD
kMCfFo2RR+kIixBscCQaupIWHRfmTyUXNeoITPE5C9QcQACWLaak0c1YFkjKq6rPzlxZojrGuik8
oWwQ8aMmyEW4XaSENTS+K3eibf6zDKPq06qJ9DYqXf3YmUqo+1MFgtVRj/NjPs/m0ZgU9NcCGRLv
st6sKsdiiUbRxFiQ3k/muBk80IsNgohj5RRFIVshNojUVZSbuNmvdca6fjIrxFQ5njIbo7vTK/AF
ge9KrWJg5t6vr/bahlm4TFSAh/Bw4a/FyOjrAQIcuBto42QVsBDvDAGkId9ZSSw4zlbHhrIvivYL
WJx/ZUhaW/XqMra5ackrU+LJV8z61KLPAALz9Q0aBJMAg/+4PsS1Z7RJVJTwUMFDeZ1/scW52iRI
aoIDqTVCsKvL04MZaeRxTphCXHXI6ftoqFmgaIX+u9F7+4fN4sHvhh4Mpgw1n51WdvobHizR5Bi0
sB6sNNOzrVRp4+gZDdhH/XYwslcdhMdeYaidB3QJ+R3NKvIdhEREGIqvxMILag6sQQRgR+SPLo+F
sAYkc1x0NuvqXdFOip17unFfK/eKwsCvvu80HyXJ6/O4snwXNpctdhY5aib6X7SFvRF87s6cz14x
/VjyqnqeOxQUXRTl/OsW16qPFya5XcumMWKmtphsfbnaVNq2mLdLDZaYQU2ok9Q7Ozohz0QbdDDf
1yLyufUh23g0QtcJgSu3G3HZ1vkAnlSUjE6LmjZ9sCjqcrOPWnQJZxAMd7kyuPsew/2vOT7AyJIm
q0OCVU3l2FWVoLJvpmHXN65U5G7PChQzXmo5QGayMH6yVqQWsfZQvrDPXTYVgFOFFWG40bxDA66W
vNapG8nulDzHasD0tzpKBWNeiQouTCqXTjUmiFeVZYYhKxMPv+T5Rut/X5/WZZGuzSp3UdfDkM9M
xqzGsYYrFHoKZKOjvGoXAYgV2mVl/esWVw5VCyBknKrgEFsodi8HJY3EHmd1BruuvZ8sTx4sx24/
k3BrCtdszRTyDNAw1jRwBfIeareQip2iceG4/YCUlg6xTyvzVVCwsVkEqVm5Qy28/5dODYQF33Ia
GgV9t9IxsGcXqGKWR8Smfpp+DSJCyzU/RBsI3hI42xD28PRXZJCNcMgJFD973UTuxNRAg6jlGtqX
OgpOjKmTgThjtlweDcmi0JlP+zH3mogVghTsmnv+0cQD8APJX/5LoPYeWuUEkkB0U91UUXXMS9UJ
LdP9xw4D9i3gPAGwwFnDAzBlsF+iD3PhYoQa7hw6svKIwqmdfaqiVpG1zQDesoXjA88Vhed0Gsoy
rrQEMk5W44TlSw21VrnbtwwVOLYtqniHi+/62NYevciVAtlqo/Mf7LjcIWpJbVs3ZKEglH/LkHDt
cCf2iZMX7sAyyBy/V9VLpL6kpYC4Z4VvAHP61zDfbsHqPpPpwv+soQ8C7J1zJ3mpfaeHP6C+4zTj
Jgn3drNFa1Niu51215pvSfQ+VzediMB39SI7/xTuRGAUxDGQPMRFJrWuDucdCYBEhafLP1Kzc9U2
UIpjNHtghIokVweVevkveiPQTgrRZxWpZFANcp9gqqEaaQtNbGjZfqrfxrHhyNW7YLHXAhPg+sCF
jCcl2kK4xVZMqhShASsDqhHjJld+hMXWWhy53aTTvgU/j2EK2y6/n4J/KF2g2QosgoHhXR641Uzk
zJaQXJW33YPljv5wIAdjVzpaEB6BGfNkTz6YO+Xh+mi/nw6LWRy/6AxHcoVvIRujcChGVWvdpLFe
QRkZkMo4WbGQPv17XHBph7skCWoOTZvDDoh9n7vmOentnTHlyGBP6Gh4ZbO0VYb+sUtGPxo7p6YJ
OvXz5+uD/X5yXH4Ed41qZkGSUVbhvpN624exm2idn+baUTKiva1bPsg7vArmr5sVzfGSoj2LOodM
0ZnWwGzWqmj9UqG+YfpCtQ3R4JavOLOC3lEaDTastLlrYRjsWQVmWX2bwh95dggBcLs+qu9X6eVk
cg4rV0bWxGgiclvNj0PPiAFqe8W75F9YwbUF11zqonxbZZnHMmDvDDxO6lFmWx0qBv1JJW/Xraxg
HzCYMzPcEk0zooZiMaOd5jdsbvUzlR00fe3pq7Gj9/WDga6UX5LgNblyr8Ds0r4JrqqFoZV7HCSR
iXf7ModJ9dJqYBPdt79NwzOVW6SvzdxjA9qug+tjXT1ozmwuD4YzP4lop5pTDZuEbbL0N9MhY4VW
lPSGCrGA398eIGtduPxUvMstsNBemqpiCN21HTa9bp3a8tTHp1a7pfWLOt8PItHkNXc8t8UNq1ek
eeor2NLyGK1efh16WgWQxbi7Pn2iMXG3A4AISWVASNKN+9yvGAghqp+JoSAZTZE9VV3o+/nXLQpG
xj+p5jHqGyhkYRbr2yr6ZQ7PCWrj9j9vRcBiIY+KOw99/xDUuFystszlUTJ1mDGBhc1vjHE/A6Uc
0oNSb6+PaO1APDfFrRXTclb1Bkxl6S6sfsjmTo9+/W8muGWC6onWgEatResBanzJnVR/Nehlu25k
dWX+ThkfndmdlhUhWXwu6TVQXABFTTod1G+hZdwSOxTpDaz6norIh0A7RgdK5HKJDFpbrWKA1E5j
ysuMfBCIIZjXjtNBzks8KdRXhOeCuH51jGjXB1gf7THfAgQbRB5RO4YtQJnAny0XCXWn2Mu1x38x
l5q6lPBRH0WgeTm2CBV1iFOYrWuX4y5Hiwr4JmwpcutJ4HzLD12+peHnJpDJBE9OG2x1l4aSUUu7
bsYkNsOPrj4g4EdacssyH2VukNIQkTT5sm+u2Vsm+Oy8LeoyGhUGe8ocVKOjKl5E301yKmtBcutP
YvWbJfiGASpuA6BOfgcryYiTHVM4nuwbpHfIaxbUQXJq9/kzcTto/uyiu9APf9l9kH1Km+sLuHqZ
gYv5v+a5Xa12cSfbi/lhU93gtQu65/IzPyyKjF0QiwAY3/0SyUMCeA4KSwsLILeMSiGRnCZp51Zk
CyrVkZ7C2ZuU3fVBrVpBJUFZmn1A68C9OAot05VpRg92A5lA/WhEzy0TC0T8ebJerhyAPwTYHzTv
LzkDzvmnkcysGMCbOO0lJ/EV/L/bkoN6o+ztDY2catupjoxeZifem7vE0zr3kHiNoBvuu6fiKwCE
RqMfHtdo17j0VHSypigM4Lfz1otnTyJOUQOCfFeL0rDLD30b7pkhbkuMVhSDeQbDZeoXeqiKwTO7
z+sL9+djr9ngNoMxIB8hZRiMfE+PjWvsrI26hYDKNnFp0G+ibezWfrYtHcQIXurrO3lr+UhDC+LX
lchSRQcuYDQLRfnSQXk5qdo0h6PMQAISvbRfhk96Z741tpEj/TL9Mkhf9RPZT6K0wffX1qVRbism
us0SZTFKv0Ax7JnOHLTHxNF23Ub6aG+m4Ppkr63n+Rg59yVWJsfSAHPpdOzIb2P4qoS4A4ENPgrq
a0Vpuhk2XuqddTKd4l5yiOyEx1d7nzzSEznd/0+D4pMNzO4zqiwGlWmX6jtV3kqiyO77VXSxTLyA
8gRRsTDMYcJ8VF8RPnq1kzyVW1PgDn+KkPxeOFsfvnrE5Jmm/bSsz66FWu4REh5kk2+0J+wFv9pN
mz54tvzSiba5EyYbSxBCKN/jlstxcq+ryIgAt17ccfRDNz5qN3STvhc+XlcH9jAEFHvQxF6Ud8nu
5je7U24VD6DQzxCOKsLTC+eCO+TQ6pGqIRqlsR97X/XiY7oB9rvc2H52TD+7t/pF2qY3j/FpdNOt
6O21ks+7nAnu5LP1SdezZSWmveGHWwtd6ofJJwFxfh1BxPaVvUv3VmAL3pnL/PLrD06R5XYB1ASC
D5dnUC01k0yJ1bpmIm9zWhzaqBIU+de257kJ7sSJ1FRm8wQTowQ4Wx0FAEsAM1sKCFvWrihcTrIG
dMTCNL4cfGfBlKnmFMQ6iEarUf+RxQXyKYUJ1tFYfxhHam1KXRFcJGt71NTA+QqiZwuKPtzZpk3o
mUS3AN576OzPo5vZNrbD4MfzLgb9K22dIhMcPGsxx5lFXqc4bNAu2Q/L6whJ5arxWZN8DGV4nI1B
RCqwtjGR9ljgBBYajPnLCVQCWRIuDwrAkw9ZRB+MIkvAXms8sTF86OUBIsXT8/VzdXUPnBvlXAVM
6uifkREnmtF8B7pFzyisLyudXdv8mEzTzaIE8s/YGtUk3RtVdwO9jK1sPst56NnasC91c1NnkeCi
XvEsgLEAuFFQ9tK+PX8rPWqtOU06PDrAyHZKVRRoa8/Ag94S0WWsRMqokIDwBCkfFPVN/gnSVojB
qhqxa5wCaDp/2TWUlIbaqZNpk+Bhb6oAusvjhLTQ/ACZMv/6Cqzu1bNV51y6KUGoGxZYAEIhQ9a3
NwzFtypuBAu96lwYiQGCHDwe+eeIZiV9bzEcCQX7MCgo5dCTL6cucBkzCzpTcq6PamUBITa8vFMX
XZtvHZlUBiI7tTCqvHinarmxSHNfzL/LAezouuhKWx3bmTHl8hxqbCMymwHGwq7wrTILsg68Kq4R
Hzq6IyBauT621RU7M8cdey0YGfW2xVTOIeiPhxHFD9lliSR4AIhGxd3TvWTI0hDiOGDUdiT1R5x4
kvyDpK+DdTCln9fHtHrMnY1pGfPZUT4wu7WTDlNY5YqDcNVr6M+IlbscBPX/myXu0u2ksk3k5cVv
lL+rzO8lxcm6p9L65+UpPJtwiBJoe4EIh2dqgnaUZqbERmZB1RzwP95AoNaJuyy4PpzV2/zMDLdK
DXabbta4A2uayV5YJSQAyET1r1tZ94W/g+GWp0w0ubN6DMbojlCF26jm2zDuaro1JHDTv183tu4L
aFizFnoSMEFd+oLOytkOJfg32v9cqcd70OgctTGduPznHV5YJMAQQdsDmjw86i9NNQYjamhg9hRw
H7fGg9q8mkwCXu8hK4lLRKyDa6cS0tIg/ASGAs2i/DSqICbSYxz1JXT5svamBetCVd9Pw1srwoev
TSLgtOpCggtBBJ6ZttQQ4qclchVVRPRgaCPE0UqabMtavwMekj5dX7M1N1ywIcAjoi3d5EklhrKq
IAweLZXf1C+U6AbNFZvrJpD4w2pwkStBi5IByKOJ3h6+Hy+trGLSs6xDF2gy7vU0jd/NaMp8Qkew
x0F9NXsqQ2n0ZTWqdlKiFl+0sgx3QJ/b41Bb8VMIStP7aCo7PyslurHSREcix5KOo9oONz0lY+mg
OIlpqtWs+WJW0b1lOVNdvSP1m4KWvdhlpJZQcq7YpyxJ+kMHcaIb6B2GwIgXcUCGiP1KeqNQb1io
oesI6pIxCNNk47fBaNVB+zFWdvXMJH+M5nw3y7FZADOfAXytZXF61GvUE5yCFbrs6ANVJm9ik2F6
sqSVo5MZla1s0cuq1U44F1rsp6RWS6eTzQ7PiDEe/Rw8Gj5eksPvoWd258RmCoJcO+1t1Q1BArGb
iMoOKZGKY5cX45OVzfVLJzXPaDa6g6khYFUJcaVJnufBoaYNtHasFAuXjqJuIMeUf/QmtdyZ1PlD
j/poEHU2ARGxAiR3yVAxdq0qaWtfM7JxcKdCNraanqu+kcrpjuSl4udkkTtSmbmHJ0l+ObTdTmqH
Zq8Pg7WbIJ40oObAYp8OUk+/srAn0R49armLr66tfUuNpPIbrTXVPcjDFbeYMeUOQjaAe/tSbtwi
b9FTS9WpftTaJEXwmuH2gvDSS1G3QPZJtr1hQwgB7caElKyldfIHAzN37/QgTzA8zY5Y5xLwnG9A
FAW4TFMP0WM/d9R6zHPWT+6gl8prOdIiqDV0tLnGXIDJnJDpp2xC5rNoSV37hZQNz6BUsRWPlKFR
gRlLg02l1eNXTcoaa69Fjf2EyLsIJtp3SugUTaieZoB3bAfNoYYVlKSnR6bUZrnvUF7QwFaiyH7Z
yHHlVLYV6g5kI6fBqUrbnJ0+qZHhUcdq2PRlqb0kRZSFoAwqoYFayHJQh1kbsAYCiVY7g/oUlO4a
nk2ZYpZOFoVP+qASbwC67NSrlG1inGT7Li6bIJSofVTHPFFgO8pAwCDTKKD5mD6gQWreqSMKqiA2
TYhfhejY1NgcOW1tDwCA6PoYeXVuDruhzdDRzRJGvEWE6reaDEDgdUOC8GJQWOiAXiw8qpKUP8pm
Nf6y5z7xJ3vO7qexooEFdsJfwKTWIDpLrfmQlWnoFZGu3jcdkdykQB7cUTHmjd4MmQwGwaj9QEtZ
ojhmUUfvSpqillUntTXehWVZ7Nswh2SjJdP8Xhs7+5EqTXRXqOX0Pk7dZG7kTLW386iEZTCbUneM
SW7iAgR9nV/QzLgf6lzuvdGScnKkcl4/6BItD4pkpL8rHcETqOxtlAE1rRt9CKz0tmNk1jA+0rGE
OHTa0L0xm5OnF0XqZ2CjngT39gp/Nx7GaHH7g1MCYxwXK462WehWV+BswL7wpBnNZqxwJ9P2bMME
NUr6rDe/tLyFoAROz97J9p9TVHllddJl9nn9AF9plrr8GC5W6WS57qJsuZPyyNGGJ2gmeqn5wZjq
zX30u2q+mkg/xiHCMRCgJULWvNWn1vlscPdvTqTcKtmSwB/TfQrh2L4pvbJTXKAO0YFPAg1ShEYO
ZkSUcwEafBVMwBK58BcYFgPZiqWrCIjxy3BDkppUMW1cYEb7mcWg5u3ijVp2H33+WoEYw2mHyqdG
FXl5HTt2zQSX9EpMAC2TBWQAnSSo8HDDh0gxCIfMBuZpc6tDJwlbZT+U+xIVa8FIv8OmFtmUv6aW
TzmL5ysJXd20bztXqhsvsX05bXzkN50W4NvhxUi2LN73iiAWXolSwTu5vC7BxoHOdm56M+jOhCjn
IbzCPajP4wtIx4J5loFWLU23brMHafpxfaArER2UfyACt7ToAInGxapxJElz3sNk0iXuqDVOpMTA
xO3C3KUiRoyVGIuA7we5W4KoXuX7RYcy7rRanZAoUL9ATuyY1Ls+mDX/ODewzO/ZouEYBLGkBQM9
bRIX+h3FTTmGb3magRGtzBuBucXd+N0Aiv0Ft/mnZsctl6anuML1Gcs1PLbjS5y+RoYgQ7g6ZX9N
GIubno0onqSplkaYYCrzDAb51HZ7fc4Eg+AD3zKctdFQYKFvP60h6M3nf1GjRpf30jaPCifK1DzB
jDqDkS7LCGLrJC4cC5QJFfSmJELeSqU+DjG9n+PYqZtRhGhY208g/EW9E9rREIHgFihTc2hiykrn
Dh1xwuJTLnzEbFIMsYn8icmCfMPq9YB7CrDvJfGGjujLxZIKNkkKRZHO+Cg9iobH2/aV3CCK2lU/
G+pMAntr3g7kKIQPTcCysaMuzYEirO/U5WrMyFNT+fn8KZkHJjoJ16yARAT0yTbOB7z5L630MR58
sgr/SMvbrnWnkDmNihDinwPw1IWs5L92uL2r1zYdk0zGaNBXJ1dm0M35sUKgmpeyAFqwtqkMHbrU
IL3EzuWBJ0xqQbEZwy0Qbhxzaz5OmegkX9tV6E/BPbU8l/GgvJy1aZA1hApwBYj4RM5glNAkYkkI
fT+U3q9v4D+vRv4Y+gNURxrahIgLN3N4bjSSXtiISnz2hocP+F4PdNv4mjsf6k3iGo/hxvTNZ9Tf
naly2n35z6sl/x8p/38fwPn9aLdZnpvLB+Sdk7B9Wf4CxdL1Ua7l2c+MoF/tckZtCNWxbIYRKUDY
3/inwqefnRtu842xq77Cp+5ufG0/UkG1b6VNHQQVwFbpILBHKozP+6IHqW9LCTWurnU+5sCEmtNH
TNxo99jIjhIUmSuEnizO8X1B/5rkFlSN5nnMQgxVdocdCaLeM+4G0Jr4xJXejUB7SPfKjXQnB6IK
7mq0vWh/LZx8oC/nC1KKXk+xSkNofGzZUXlGCin1km0YAFewVRwANpLHdjseXq6v7ep+PLO6/P3s
kptI3jd2KmFp2V0m606oCJpGFgf8PqF/h8XFjbMFYmLQ23Zue4T88nBIf5cvycYGff/P6yNZvQLO
J3A5Tc+GUpZGlyUaJrBoneyGvpXHxJcArNzoW3tPt9nrdXurx8zZzHHHTBRHyUAhR+ZGAOuBH8TR
oMmYi3r7V5ollj3wd/44h8T7uDbJADPUK250R3Yb/w389vIufJQ3P7ogEQxrpd/o0iB3omgGS4bB
hEH1C4De4jTLrjI6/Vv3hJYM9en6JK5aW8hoUDIE3gtK3ZeLpukVSc0G7gEEP33rtso74Cwn61bf
6yL/WLtN0VaE2VwCfDxiLk11adfYM6TfXGTWHtTHwQPSkR7TN2sXP0CQoD9YG/oj3dqCO2J1Y5/b
5fwSQg5qFqEk6pKvzI9fSi9hkAh32APw2bqr3GgfqeTIW8iaCoKUVd9Bpy/YyJF/0wDIvRyxkSRN
XGUG4kuwIwddmSFZrdNp8qQ4lXZxNWL4c4NCUK3qBc5VS0sf50bunqsR9DVhQVhQqXN5qltQFfjX
V345WPhz4fzbOL+ms9WilQ23dFsOYOdku0oaN9dNrDsXoJ7Ls8cEVpNz5UZOE3W00FKUzRpygOoj
ad5HJQ4yMGXWJdAFxa+6lu8HPRZkK9YH91/DPK8M3N3qkgkTH6ZkM5rxpiQiFsB1t/o7OJt/PRrI
/C1aSi6oao6QXEH6Bdek/GzFTvTrKJ3mH/lv2VFFxdG18xwJ9P/MKd8jT+cqJqCM7KBtKr/QWgmi
sNvOJjBwphY5WROhmc6462rt/fpirh2353a5gyJXWyB/ZExpId01+Wcj7c36+bqJ1QNCQyM5IWA8
BrHd5XYBXwazzBAzCpo+E/lL/dYAnlx+u25l1TfOrHCO3yeSllXTsm7JT6ve9SJI/GrUhKIeGEWB
aP0u4FSmzSgnYOl21VsMAvrCjnkj3zWe8dVs7F0fMFFlanVEeGIirl96zv5kzs4u3tkoEYZXuDEG
5UUaj5ks2MerSw9tdDSXLYIrfDW0RS8BZDQxoL4FzabEoNZ5P8yyoLa7bsU00deNNx1SaZerP44x
TkKo9LlT91CNfjPdtZngQF41AZAG3iXIXKD/89JERCw60BGXXTP9eYvfhOgNSsfu3/jxmRnOw6y5
wO8uN3iTQqo9c4ow0IwXuRA8PVa3y5kZbsLsXEZqfrlPpyko6mNm7noJbFGCR8Dysd/uib9WNO7t
MdpJCVEwWFFMd06PcvuRm55NdhbziZBzYNWT8WwEyaSNe5NXYpFyfdDGJqZu/8Pq/Wbw2d4qHXWb
7xPP8ofUsQYPwheq4Gxb37JndpepPttBpGxTYrSL3f24NW+lB7znTlXv0hP1qUvf++D6GbS6dGik
WjRnlg5rbuk0uTeYCsVfNyXHZNZdKIzv0vZnJtUi0oq1suuih/Z/lvjl01HesXAPY/kmt683lnHQ
61cyvcblLisrR652NL0vwCcfiZAu6xfkmWnuglRbMppyj0HaX5ChtF/jR/IAHbbIKQMGjSg3k1ww
5h8qTzYFR8mqz55ZXiblbDkH1CYiWmYUEsmAFz4U9Kj20Ei+KdIja0TdVmu4cLSTo90XaAQLGIDl
1DmzJqdxN7YNxtmZXneS96C3ZXsQPd2Z2zpAyfGk1k5xK4SjL9P3bWOicxq1HiBBoah+aVatyibT
Z/gs9YZXnP1O+Bjt3uOTHcx31711RYADeba/pngnSkfLjsIZI6zfet/YNjf6Z/arOk23rHWmjbbR
77KN/BG9x44wH7CEFVdGyefowUeoVv0yysGDxI1TbPODeVMG78+hWx2EjrPus2cj5TyHDDPN2z+T
urEdEtwNbnKCvoerPuRO5JrH/FR8ioDMy61zbYh8ZLUorZbosETX7W0LPmn5rh0dCeoWopB/9fpb
MploRAW3qs05Kt7HaZGGWMYEDD2dRpzR/hzi3XVnWT3Cz4xwR2lmtLS3Uxw4kh46hD2gSnndwNp0
LagfogCDg9Y57liBFnkBXhhs7hnVGjrF7hzlp4rZblR329JsBVWItaP63BznERFV0apXw1yfQmRG
izZ9e5LqTSFqj15N8p0b4txAaVkaJQomjm3UXVo5TaA7zGOHkTjtAeA6/aM/SMHolPdMtL9FU7qs
6dkJBsmgHBl1mNa2+hcwAmBU8jLf9rXbtnbte22Tb6Pd7Id+KXrNiCxzLilbLQVDNmbXtn4U8T43
n6Yc4IegTzfXvWbN989nl3NLux/1kVIY0gFPbEqnircK1J6uG1m9CsATg965Bd/xvQu8K3owwCyR
X+lHElja8kOUv7baLg+dPj3I8QPozMBZk2jHVHmCfHsYC9J9axN6/gVc7CmHY2yOSxaTFrf59AgE
gQMsC4qujp0mguGuzSnwPDhOlsKPxWdMTTkrZoshNEymW0X62RQbVVQ2FZngPFNqu0GRFhNTRe7L
FAkwI9zQoRYEuavggvOhcH6YgUiv7kvYofbWzn/0kt8qflT9VvUTEMhePLmFfctEmiUrcQrcBOrd
EA//c8Fe7rsZjNp4q8AqaRuHkM8BopJF4YANjoWAjPeCPbBylF2Y446yoUryHNgxPEyj9q4pS0+j
6WZAsywed4IJXbkFLkxxh9mM16I1GstLayj8lmb7qDP865tNNBrONdpBMtWJwsRQ3M7kdSKP1vxY
/osnIwZiLCICqHUDDHy5RM0IoY1qCQjY+AgQjp7sSpE+4lqa7NwG3yZCwGtZ0hr38mTlHjqlPTsq
HPSWvlOzcpSo8Wkye+AHDJpkur8+iWspygvb3G06gaLP1kfYlrW3tPbHbA8htSp5gfZSFz9HekDV
x6nZjbWnyfeqIThBVk6rC+ucR2ZqrGkNw+wWkebG8s8W/OtZHDlhJb9UtYj8SWSNd0o7j/NseXX1
9h1Rf2kDJEnKwZGLAxCdgnldvpwL6pDzROimockfcpDLt5xdqWpaK4MVYmT6hHC5gRYfSrsjje6a
NEaZN3yvSgBOKXlAtevW0pJFP/n6J6wcnRdfwN0EVWFJNskw2pQBmWRZIwHArSXgS29EnECrE3s2
WG6TGKpc9HKJwfaJfoilaFNr+l61BydTctAE/fw3AwP4BDesij5nbhnlaI6h9ISB6c1OY95cAbS4
vW5ifUB/TXBnS54MTSgxmCDAhTLTqTMoVpXHbNim2ct1U+s7EESg/xkOd/UQJQapAEHwNe1ROAtP
ZNOdrJ+oxNyVuaPvtSC/F92qKySkuHQWLDaUUUAgw3NF2YRlZEhgkz71fuqBYB0Mlq4EKTAXZV5f
3RYe84tN7cR74wZ/OMJ3D+odJA4Fg1884/s2+fsh3AHQZHDLMceH6Le5+5IdwPhSGK5CPeuIJip3
Cn5AG6RxpKfyWd3FgtB+9fo9mwXekYD4TVodqzzl/4+0L2uSlEey/Stj3zs9IEDAtel5IIgt961y
qRdZbQmIRWKX+PX3kFnTFUnGDW5/Y23W3ZmRFa7F5XJ3uZ+zAwa0aZ8DYNgh67S8k7Ramurx8/hn
qjOdEqrOgDU/rflGRgA42D43atXveBTcWXftGlw0ersEtn5cuXyg9gCcFdX380cKrG41EDPH9QUy
hgbtRoJO9dBjyHV/mbtN6KIrj9B4TdN4lVskFCBh6dwf6KxbiAuPHqmDkcx2Okks1Yz9FEehh2wA
TCrY6h10StfRsMRUdgQ+A+p9IGu2sSCoyaSlMWvnrLy4xKtMf8Nv2h19QCCVhTS0V+mm+2lEtxy9
u6c1emmas102yRC0NIFow0PVAkUfSptFdd2FvP+VDH8DJPXjTGfGQ/Iy9V0Jcdp4UgB/76p97e0K
Bowr5yGgN4DVCNNqYY5HPS/fBpUgqG78T7grxkhoJ2oIZV0WaqTrfSpvgS5hLbJsHj0zB5KmkRzc
oq5bAXPKgaQYD08pICx6vNR6C2bguBAgrYAgxUdnyuz2Sv2mzVyzaFdDC1fYlxve+JvEbKLTmvFZ
DEBB0EOJ4iu0RdlvDTIHc2GS8ZjlKOD1/MpDgeYIbol0UGHSuwsPA0eiGYhCmwE6lYB0ggjj47IV
1mCknl3jIa2ll2n8M8i7M2J2WzPJ1jx79VwOHPUg9Ei3F2a/cNAnDf9o0t/AT4BeBB5u9HVPJ+Rg
nr7FwS1eQTjgPDcpd++yfvy333E+ipi5NoQrbooRhbsdzTYeSr/NPI9EIhf0/Ihj/lHOTDPsErv0
ViDM8ws7+TKgUlPR24ZEWXVGE77KzWcjXqJd/Xy6JqHTWxt4pKAxM4+8rALUszUtKik71K8VbFPy
busJwN/7S8mCJVEzm9y5FHQcDkQlPl0rpXErTHXswTWq0BdyTJ/v2mlWaJzzKUwzmb/soBEr6GMX
W2bkoBh5bMtN2Tch877UxXfXX/Irjk/sj7SZ3ajjrHHgVeD937qkfh1Kvg+SFMxkC6bjs7X/OKuZ
riOjYHq5xqx0XKAqfgAG+GsACFuVPPWGtTptQJYmNdN6kYiK5AKTMtp1mgeXmfe9ZcN1s6T2k1Z/
PsB/Fm+m9aRM24ykHQJrnQbAMWYZ6ofb29YbnmMyXHXg7lvF2hnPc8pRcnB6kkeFO6AgdECOAJjz
mfAe6SbTKiDcTcFuLCOlfhjNHgTgoWjuc/kaLyUGj+TssId/JM6N5ehaeC/qBhSpfHPW9IysHaCH
3sm13pR3FTxgWOiteb4UMh15afgoduYoxHhTcX05iX1E/XISGTsG0KLh0flVbMudztH0s6pfcX27
Cyfx6D0E0zJBFlh4N5rZFxRTpwIP7VMj5mVgtSGrIu3VC5fdkWJATO9Aysy0oBY8ta0GUni9dZtr
N0YGzVuhmj8y60jGYh3rbcWDEFY06B9O69DRg3Ige3b9lYXXp+gcQGVg65zrHELM6kIa6bZO6e60
qKMG4EDUbBcLFGhzGUNUaQxbA3wABBjWVeGvBM1D6PiX0+KW9m76/OBuVZLJLi8hzgpepHUrdBYu
Ng4srd7Mdrp5oOtET6tXp7Bnt0W7i72zRfato1PxppoSAKX5nxIkAM9tE6BNwXSW57kR1fJHstRG
ffz+nrofwE2BPp95/XKFRHHhE7gibvtk+XjbHyTCjfFlNJpLNyDrfpTPpYU8vLg/vU9Hb7sDwTNT
naLUrxTTbZfamyaoVmKEIWkB+ADHnCLNxqm7gAx1VBEPJM7sJhoFUe/mT/erKfFuRLwN918U62+t
ylgVjrlQVzDp9ac74o+4T705pZkk/XTBgkp1Jbv4W6/HJSDtJRkzQ1XW6Mwu0BK2crBrcGeBRK/N
pZKTo9p+MJGZnUKQ6Drd1HbWdTJKe9NdMeKvR8+CzyCWbvAjdSawiigS8PwJBhk1fB/Pb9VUliYa
y4ZOCDFuU3HD2QtrLpz4obWdkOkn4u47fiOTfZO8nNbJ41HBgfDZwQaqkijTDsKdHP2q5w65jOmT
y3dagTH2PqkuLBf1NQu3zdH7fGp+cvDKAXdoNuOxkl4jUggtjQIRqrVF3340ELKWrhM2DQ2lx1dm
sVg3MCnHJwU9kDubrGoSX9HJWRrTi1GniPqB+8x8vVbi0WuKlaUfy6RbCf/RBfTG31npA+Ezt7Br
ctsbJxe+BWmp4VyK8spzf2iOhgLvrAMXLYviese829Nyj+rygdiZ1THiMQ6SHmINsm64f1uhr95l
1cbyHk8LOmq7DwTNjA16foYaGNOIG7xkrxEBgep742TBgi+4MJ83835w2/HW5Uq6kxgVMFAkqKfE
HtHqi7eybqkI4/jp+DOnt88PhCWZE8usgjBOXi25VgBciPcMDe6VEQCcYWN2G9WEPc7I6bU87ghO
TTbmVEL0iVRNFKhV8mJ4vC3KPuKegXssjhxubH27CO1a7AjojOK+3jsmXztYaGP07nOAwOfBo7Z/
yaLbL4zo+Nn5M6KZTZR1AQTuukcAgLQOAFn76x68J1Vy5mrA+9lbowEnV7sO4gVn6u2h6/Oh/SN4
5rg1wDNwSx9LMVYvdWxvW4oyfUWvqXZAOeetJ053i9+2hT7rfQUIKnPvJgUAHe+BzAHYf/ZQ0e+D
/zJ1hZsdgZokZ72XcXCXJdtWWL+avF7HMYAjhGWGfVPyELQRq6Hy7k4v4dHb+GBPZ24h+iMz4ANi
InmP7qV9zH9UxAodM4qVXtit4wb2z5rNDGzNZB+wKWCqyHlL7humtqa8tdprENQYhhcS7+H03I4f
/j8CZ5Y1rs2cOgO0QzosxKHfNSYQNJRanxbz/ziQf+TMjWjpCLvHi/hUyeB768pfxaIIQQA11Pss
WxVdF/UjqEuG7YLgScs+aqELsAUwuKNM2JtQFj9e0jJo8paYcIBletEwtIA5ZxQaj/Cl498z5GIU
X/XlhSqiGu28bFgwrkcCUsif+mSAfHYEZ9aggA+2p8gwrpBCbpCU2WTmuQNcLVb5UeHqlSdu0Itf
5+VqbPCoZ0d5cm3qcnN6IT4r8cdxzK4TYrSAOKowjqQd5QYZgSHkKjEjp6yvGXB2wpJ4ekHmZ+WC
TBcQC6gDB8Xo/G1vGAladSY84S64yp1dXD1kS8id07A/be9UHOqizw/N0TO96sfG8gGVg9wQnkJ0
H29RO7/ufIDyWAmJAnbRJKgOP72Ux6YFhGs0/gN+GvjBM5UyUP9hDg6mpfQVBV5HoTeAGjot47O7
jBvkQMbsXCoKetZ4artFSZxvQG14/r+cxWzlUl3lTE2bUySrHollfVXlz6cnMQ1yvjmHk5jpXIfM
QGAYEOGV1wYQfXK2pvFF2yxUSS2JmTkww1SPMx2zlaoubfVTDE+suPXthTz88R0JADFBAC7xqde6
0HSIdY4d6cgQtvEmaxe2/Pg0/iVgzlrAUu1rc0LGlvq+rreF95iwe9Iv0cd/vmKgWYQCvAB9OcB1
m13LsZeCUGBaLdbHoKqzfQeGd5TM/Ul5Vz7FrpH9HB3ZPoyM4w2qyTO2EEUcebDGEADxbyJX4Hif
espHTomvR1RK1UCkr7ZsH39147BxV8V+nT+6q3JFr87Hn/a9Fw3PfohMNvpdAQZ3WjuPPKdOw3B8
MDdM98McRN6uAAIXT5U6Th6RMxWlX+lLt5E7QD9dZCIs18GD8e9393yUST5eR77RO0kVoLgC1xHt
H8gSLcRR23Qwp9nu1q3BgZWF70/si1ruaPAl4NHpdVsSMR2UA9+6SIPBcHyIoP6V4e5jPwudZuFN
6OhZCNA3RFClhYTP7Ej3fgqcNg4ZRVWjJfgbwkslAE/lb07P5ZgcgLigTQnUXtOh+DgXM+sUtHx6
x+5pvvXHrL/PmZ8Mq87vyHeVJSDnPS3x2D2MVC1YkyaScUQIHyUios/stkahWwCqU6t7jSmalgS0
3utD11FPp6UdM1oOece4dynaCz5KwyNONdgTdQA42reFTxH1lH9nQqCRxjMQCkdRLftRhAd0V7ug
uIEt8MOWdA1cwLAGRYH9w2nvT8/mbdvnFwpFIx5AeoGG8nm7GsnzvGmnpuNg1z6TSztSIlTPw1WG
4tuQ/PD3w2a8ouGX8pJe6xt9/QKgj12w80JgQgNW4vR4jq3u4XBmh7kaRnNMJIYzbaJiaMDRj6cl
HIHEAPLmwYxn5zkVhU1YCxH2xr1il2Jr3rSRt/OuirPuxYj6M3lJw3wLdL9dcVGuW7Y7PYBjB+RQ
/kxdW9JUeMOB/AktL88v/PSKCSMSizyVxwQBiBPKimMBQM6ZGpXcGUwxdTCTOFmh8KEwwwblHYWz
Pz2ho9bLhQAnmIoE5gSqyqsK3YwessjJV78HuiHLQ00XcjfHDjkey/8lZKYYNPGMqp2EODAq6c04
3Of9IyKRsENN8On5HNPBQ1EzBRExs/LRgSifXdAgX5ddsTotYVr5+aE7lDBTAQaSHGn0kDA4z0W6
U+k1fEVLfmkA4MGfxbBg+o959DDIU5sb3CwSzCbUqqYW3AVmSC4eSjsLDWKHdfIzkT8c72taLqjD
0eU7kDafHAvyATkhvM/rHRqhDbmQyT+6eD58RiDNQcz80SIDWMEQ9zD3bv/Uxhe2eZVJ5FuCFw8V
unpVDT9Ob9ZR9T5wrabPDy7nsjd14U+uFe+ddYXEN0zmGjCKm/+dmOk0H4ipvSIoBgkxubsHQmcI
cw3E/7+h2oeX8+wUjZUdG3GBGrtyeOrlmRl8OT2JYybn8PtnmjZmliz6qUfHanayfx3sNAz0ti+W
nj6OWQO0N+HaQh5gwqb7uFjasrgJBG+g4KjIGpLQJbve3PtDg4BowVwf2/5DUTN1NpISwHsV9kXa
SG+OWWQnT5WfRqcXbknKTMmMnrbALYYU3zwrrH4VZE8U/TF/RwjQ1oBsBdxuMq3qgYqNHQloG0xT
IT9ZtfIcsmqTpR6foyqA7rn/ETKLUOsYlVXAnkHTS5uHo51GlKCwJLPCpHs4PZ2jkryJI2N6IqXB
bDpEItvNLXiaHuokHXbN1Y6Za7Q/nxZz5JV0wh5D+w7iO+rB0fy4bCrTKUnxXrHqPWdVud4jd7zQ
scca9YtNOCLLpAt3i6fLDW2M59PCJ+2a3xSHsmfa52tQIg8Mr8CkHFedW9+MgbUQhR+zp8CvQk+W
gxz7JxLgOBmTEvoy1ejEMDld2UdOE5MIoMoogxOut29rlkXEr59KZ+gWHkqPKT6iRSiMDZ8ascnH
xe09wrwxxW3hcXgOsVgN0r9gfrsQIB/TlQnNbWI6BnD4HDyhyw2Aliq41JStSY5e1V5ELSj3gmpz
esOOzuePIN/8OJ9KiyGRk+9um401hFbN2nv0Tg0mkhwFTsRpacd180DcLNpCil5M3EqYF0B7stQM
cw7oL4VLHlioIU9LNGwlkaeuOzku+UnH3AokIicOClDZIyn5cap2aTFLoTp0xZCHdYI7KQH42lUX
SUYix/rZAg3w9GyPWf3DQG8m0As65bTlZPXdAUgybRKvYjctd6QiN7zH62m1cPqOVOlMsQJA/70J
0RZX7scp8hz1h83Qo/vHRikjTnqmS0BtOmcpBbhcAXeta3lIUnNd5b9QExKZoluqdzy6xwCdxxiQ
JUNeZWbncmaNlfMGhpB1ZwwdVgX1Q153m47oUAFtuNc3PCkiK/l5er2P6fKh4Jkpx2N8hRQPsjkq
LgG+vSuNKmzVgrt47GQCC9G1QIaJFplP6AASCIGUwmUwvO3Itibf+vS7Oy7t5KQbc0OKqgLQ84Lz
hqJZ/+NOZt3gON2E82DFNxTdKkKbqzTLd73V7FF1v0tdfU/lS2aBeSQGoWRlnZFyqaHi6FxR1P5W
k4761ckUH1zAhkHIBKk7VVKDuZquuYjDol4Ds/D0xh07md4fOfO8pyrNBkwtJVzWkt/ZKV9Xlvw6
MjPqSQws1Z86XSrXO3aJoKEAdFXo1URV7mxmzljkvaUkSt5Tm0e4HItdLRAHcsVubFtcqgFMAUQY
bAUgRfFvV5miZhzNTsh+mgir5oZIq6LhtRaI6N3vfLjpi1/jsFLNBqDT//66+jYQXNHQOxVazmaZ
WsqIM4LQnfpPstlz/tKkPzL50pk/2N1pUUee9zApxyEgNwUOKf73o67woew0zBxWFCnlrt9ovGkN
Gyu5tlwQ/mx8NPdL8kSWQtOjKdxDuTOPQ2WZbZh9MzU8bn6q1a2xa+qN//XOePTrddqs68cFK3PM
qvuuh+abiY8TD3ofJ0rHHK8xpIPrm48r371wAApmfTP5l0Qt6Mmx43coaWbPcncQfjpJgp8XBiSU
5rchWzlswaE6UsWErTuY0UxNYuXZyp/klC0qZa1dH+ZheWbftsjIR9VNxVbuw2ltWZjZ2xVyYFjY
wH+vYYqMSMuua/EkQBEQFEtaeXSzEHJZrusTIBnP/I2x8UTvCDUhIdAVyPweNmLl2KF/bX2N78cV
31Y3EsFlOL6cnuCxqwjZyX/JJR+VpM1B0SD8AVrZfI9BtRBfxsHmtAgyfcf8ijiUMTtxvZnbIjMg
o9+Ap4k8VmcsUnt/30TsXjxYQwRgpRWIS6L4W746R9H86u+EtYcjmJ29nHuGbeRY3ZGQm2w0N7IY
VxQFHaN/01f1/m3C//lD/Z/4l7h5n1rz3/+Fn38Iqes0RsnRxx//+1r+Kv/jJv/241fzX9M//Ncf
zv5u+0tcfSs+/9GHf4Mv/y08+tZ++/DDumzTVt92v2p996vp8vbt+zHM6S//fz/8j19v3/Kg5a9/
/vVD4IcSv/nr96/3P//5F7jmJgSc/zz89t8fT8P/519rQLDJX0f+ya9vTfvPvyj9x8RSh6T7lFpA
vIejO/yaPjGI8w9kx80Ar4nAHwW2NtSnFCjj+udfnvUPcAP5KF38HUJhCA0cPXxkO//AbQF01AmM
25/eXf76n7F92KA/G/YfSCfeiLRsG0znjev5j44Cip/gDIA7HPcsSJRRs/vxHOQxE0Tklhe1lvBq
60rVpozlNUBya6Ejy+0609rgjYUbk8+K3ieNUik2mrBFttWjwrbzSBbYey+ug/4OXOoV+k2aAY+9
d6b2i/GxdQY+PgqNptNXdBKn46Mrslra4e9/L7jw+jurqUt6pcGXM2QIO9AQ8S1NewtQfgWt8XnK
kxzfkjemPgcRj4kP6t7EF4PbjehzbYxV9s1jJB/EedvYljpHGC0AmaZKVdMrUM31EPn+g1dQHoM5
NBunYXCH4Ts78Ac26baT9oivxr+dptEJmvFXVilLn6MIXOKvh8yAIFA9j3pno9yvf9XjUDAUvOtO
iz1YAd1mExOWYhqEa40vAytRobowNYF1nK1aSkl/V75NCjY/h5ixo1gVlH8Fqt9ictTZWcLIs286
LQR/7RofMxgbI8Og0Zzt9nesA/HRVY5qY9Rd5VUqsEeV0Un+yot4WjTig1DlriEJFh33RhNg89yO
JeXaiQHsT8Cm4iZKoL5lmlvQuQV/NWSH/3ZpjBmMXUsbcGbbNXbYyYESdxewHjvA8SSWfXMTVHK9
gvMauI4ROnHwt2Xp5fhCaXTJCGsNjrVptYyiwheQtJDERCHb6KVjCBLZadhIzCt8VhE5+D9Hu7WZ
vzYZx4K/a0nnePGkC++T5CwGytE69jn6/PdlbBr5dQxiVmw9zczgQbRdLhFApRgd8BqdZpM7tMT/
Tyw+6XFAMWA8Lk4b4ma90WN7WCMxgMYMVBeZzA1KY+VlOMuwli2N0ZiVGMTESN+/z6qKHmWsXRCn
iYgK2xP06vcflIM9zR0XeM79TWYYZmODwedNS52EDjhWVtwK/Mn7jnJlykyFEs9+YxDWqsTGJW8K
3hY8waRtZIP5q9fLrDDCXFZj9ljlQBq9LHKmWb+RspuO3vvG1HHXcfuM21VuiChB2S3OAOooOfZB
ED1tR/l2+hySpzbe7VkccOsxdiqz+1l0BuaB7l0oylCZ04q/T+39u02TGVgIux8riq7lt+UzrK6U
wPTJHaT8y7fT6/kxPpeeUYNmqTHi1O3j0O2lhl6OTZLAdmDmMUYiLcANyk0rE5DeLqRkZp4m2g1A
tYpeNxeBECUTt9pHW8YH8IXzJLBWiRyY+4yVGtjGb7KWXKvRVR5CfAxGfYEm99pCmVfm0zObDBKf
AKMUJsuqg5pcdxWr8fn7rwLe9nwpnvro9byP1JnO6pQCdFw6uV8H7pUoZcaKCg1r72OsZGXUayu1
UbEcVknBaoT/ADjeia6bVu3ggvp9CRwa/Y++3VtfxpR1DIAt6iPbbc9MfqlGOY4l4I9LsMLQsxF1
6pht0ztGGlolkIm/aJc52YIT+9HhepOKQhJkBFFnBmDiN8i7gyn3acKYawsTCMF8REXW7x3xqwrN
UKFqtMYvT090VukLmS710cxsIh+IaACpyI/LnGXUz0smkN9JE5ve53RIK7K1YgsHLkCekJ0j8my7
Zt33jlc+2X3qtzoUvMp1cYHgrMhvYtn6sKRWGjj7uuHQES+upqHWg0FRG0kKB1x5SwPH1X/gOU4D
RzMaAMKRXTDBzOPOBj6mFPkFU9do1coM9zkTBWXnXRJjxL6sG3LtdcAnRNlFwWW28QUDfXUUu4gl
974YZPng0nIUSEeO3HefT6/qzK3F4Ciy10DhmXAsCPgSZ8rb94E7UF6C6W6scmhnAajvFGgKSKZZ
aRRnKAa+dvCc0t8hPkpzJxzyrDXuU7fwnb1lxK6zK6gHNRtx1/V3scdx4wWJNJsro6OYqJRKN1eV
N056EthgJTyrAeWNJoqmBKjYNh0ThU88Db6dBZ990v1Ddwhz85CWAzi76aBUIpidjbRPrDjhSPmn
XOnsqYktnt6asO9LJV6zcHxaReCQgjka6SPkqT5tcW60RZHlCLe73scq5LnFK2uFPlDD6FYWMk/V
99hvsUrKU8HwRUugO3VAcGiG7CnIsiS9rRSv1dfTm/vJNtDAAnI4SNmQvjbRNvPxxKTNlNNy83xl
t1ZpfUE622hfkwCuxl6CfU5eemNs04XiwBl8BNZiMkcWKO9sUFFNjNofpbpiHGKvNoAOVOPEXhEj
MMfdIDQ8ETXYPLuXJh3dbeYU+L2d8Li5ic1SmOhn1jW117mnfbbmqe/o1zH10dxZAQSeulGvyHQN
IoWUGvcsAXz4Veam/vAs4G8uNXdPUfgH3UFSBQUF6DSCa4606nSoDyxcluWQPyoA8GiZjw+1SkSN
7rfCkOMu6J2+AtdjHzfm1cDJ4L70Hjgtu7BqLW+JgPaTclEfKUEbPHY2CoswqJkaTz3SrEhBAVkX
OXFpmDo1dGxQtDPuKR65cCiDlME0ICuEm0d3dkKfiTChTwYpPGevJfg1o39Pt6ZBgdQHCo/U7Gej
Fgvtd8Kr8pXyU5qMIevJiIvHYgkfgrCqNTS7JnYNW3JaMIK22dYA3XgiHQOjCjgf6af16DKUlHhA
41yZlXBiwJwHZmVmwPqnmTBWWSdQxR/KvldttTOGYgiCiNSgSzyrbXCNl+s0tWTmhL1bwwktvAZM
hlhA3vJuVWRuZ2hg65JuvLFyDm9iRWVvWw+WU1ZdHmZ+kJi3Q+oN9kNqJGTskY7SQm9lkGTuS0bG
QBZRgTDR37qmlnQ3lLIgXzyX+eDSbEFEGeypRxSAUHNHo2aqIjGwRGVa6pKFtpt5aRsZVWHFJERq
f6IMtMyEc7FPlOPAaMQZVeYFq1hjjShWNt1q3ZnA+POBeGoYaMryU8MPijMhRtuot37LQTcZBoM9
1Jc+SvzA6EOrEl3pJqcsfajH1kh+ESkCN4gKM+mcYM1bkXnnNf7ApBFFXr8/h5eWVa+4DDpQ6sYd
vPFoVKomP2iW0OC7p/JsvMz8ugIWl4pjOf6oHT31GuE68/nOZjVYInzuldkYZsLq2q+206fxs2Rt
aV8bwdAH3SqFNRpQJl/0jJEVabKe/SyzQrd+iNC1dbd45myTPLJYg00L0Z7amFvZBoVIt9xuEvrg
d3WRFuDibEz/pwAwH1oM8na6a0OgyBjeU2PIxNgXuqjdc9bl5qhWo4HF/x4MXum8dH1WcXeLWIuh
l9FNDNOt0e7SIOgJ6ahGU0SGHql6AFujCw00SurY+RaXpUTVuyYDSV2kh1qX4aGicfyiWKEY0q4X
LjbgdM3OANwJuBTA1AN9PYHfObMJWKAk1qpCFMw6+BQShHUsVAmn2WWTBuCd5UgBw1hW6ORmG44i
CdzmOZ6zKlSzedLHvTwSlT1lWVzIO4NxCeDjIffxNKhbUH/eoh2xRmGG2Ro1CCAsybpYAYmntMcd
GUpffMkE4vMfKE4t2qmoWcbN2m25KidSXFvrPbOAbXMVwI9RXzJ0EzZ+1EuE1+c9R0Pt1vPGHF9s
dEaivJAF8N36sBttRK0DQQMpyk+0Qv8YLfKhVFsuTHhuLml7dQdq27SsNyCxLMpmW+SolspXwgQ8
3Ri6QT7SK+XoAc43mY6jWJWqtawbWAXhyVCknUQ/lE5I6Zx3lOnudRwFR16vc7joL/GoBTe6AYez
vVdtGut4C9gIT7Ozqkng+HS8QPycaFAJ7AsQ1E5xSMUpsHPdzHBUWJQqBhhU5VgsQC7QymV/5ips
Fw6/mYJ+ddXjiLNHaXP0sIQVF6ntRI1sYKdl3A3pRR/0DARDIOe24BcVrjf5ED3wyLCCoqtdeIpM
Ga36WvQWVjgfbaHOmw5xWbeCq1di13nbOf1d69dYM5YmIGaO6jxP3OeOcoTr2zSp4QFL7Vfqa/AW
UhmqSLAssuU6LyLhBi2a1ZyYKT/fSRtYBWcisRWc0JrEOQw8s8BWu1Fj08DA51ZSZpuAxT1W26ua
DN9EixaZHoLEV/UdJY14BN3YscpwV6Wwja0NKzAmgHMtqRxk/gC7WHtf0tbByQuDnqCvdZcrrnHd
5X4cuM+5Tir+OhrldAPCIDfqK9e+wg9dI3v11asqoIj/QhImT2+JLEW2iROJIaDmHOFPg85/qFsK
/76vr9/903gUuKRanjUGQBpJg5IqlaYMqBnJ6Di73kBtxYb2CZzGgmo4tKBMoikQFziyqWAdDLw2
e6oSGqM20xICmjsazKN4hA2gIoZTj80V6wMErAypP7cKZd4wuUfjN7atzxLsODBx7Oo76OAwhDGo
wJe8qjwKXzVrfNVcuTm0OiqT0aq+vwdzRI1pevvuWVc1uoB3JIWN2KmiNPKfiSmUcR+boDd+jZHC
wZkvBg2PuyediX1FqQg+ydrGols/GEqQW3rKYwg3XJmaODFeKbHWLnBZkD8pC4XYFfHY5Mu2bxo6
Ap46eaBWCypqncI2rEc2ZtxeUTeX9pmddLAswMnG/Is87rMn324EzAg1m8lJsOwWpsnICbQvRizS
3wEIKysfkiQt2nPl4WEyDnGzVbpEKq9FhIECgymMfg+N2lJj+GUTY0a4oxA/NYBKUl/rUmBCHW4y
VPhJTaCMhTvAO8okbrAtnMhpDIV2UC0UIUK0MRR7dLCokggoioHtdnYaWd/qO2sE0nS2mdbGfS44
IIlREIkn9jYqHRtfaY/47auqHGyuAJkM3aYlWCou455guumEyXClRT5aUadzpCcAT+hC/XKN0dYd
t1JQENui5pdjjTzWWd2hOwTxEhur7yCp7WFOSgeU5GLtVSWwH4uGlMWtBaSYvFr1xOJ6/65kjrYN
SbYjzwjdksF0xBVAS1orQ9NkQWRU0K4pdx4cnexSvN0OGW6i7qttIhl8ixgTR4PZEhZtUGPev6Sk
srP73HVbm4elBD7sXakzUKOE2ZASAgaEzo1x8BFRmOjKJuV0NBuKHNcFkozCuqvsvrAeU7/SFbhu
67ROAAhgVP4NQs8mzZCN1dy6d8y+yrbApVfeFoWZyJChJdUqsk0j3AwHl2Exd/AgJ6eWxCkWeaxR
xLzrSsBqrOuY6eHK60hSPTlVVrkboSW0JE04AFPC0muBdr8S4CTFOpI6Q2tGGJemqp/jOg9gRn/n
RVpdpLe8saDePSqHjfvADpRyoqpQQwV+a8eXNvAMGk3pmWwGHFHbUMbwpdZJwJCMpjF9RrFkkUQk
buruW4bKouImoRWN69DBWzO5JjBvFO5NOkX2iB267ElTAYFuYk9L103Nepd22cNssBF5QjwZ57Lz
L7nHs46jsV90bFN1TFtlCPZkhN1hy8FVbqxaN4Z7DAPaJcEmgdMhs7WVGJl349Y4b/6qhdVOIo7/
j2UoDC/BYsoBxTHhgEJ/7/2h6MM70WEGau6Oww1BHyA8WvwHrYfzDILrwYPw22wIg8BAwvZ3Bjmx
kbB9z6Cf9v/nQS2SP3A2/YkpAnVnKNn4GJghPy1zETuA2jQUTp9SDcOaiLfL2bTGKUUB5jCcwtNi
50k+FJ+YeKKB1Ol1B/mnmdiajwY8SFxOQxIjzGj9YdpZt7GwTb1ycZadGGRSfpRausNFeVr85M8d
hqNgREKWAPYJBfTIF8xBjjOuAiMALX34/hrz/maATBJD7vu0pPn6emgswVMVCraQr3KCebQJfnpY
fzjkoSGYhXkUiTGde2RNpvlWBenFS0ulJIsJ37dOuINJUg9BLjJdyJYBuQrgd7OtFUMPSFElX4md
w7FYIb84uoj3q0bCcUuU3WkD/AFlM44oKDNGO7k0xlajtdn1M+q2UQ4k3ba5bEprFC82tw3/qWa0
cRP0Q/Y9yc8b8Kl1bQS8uxaFx77DpN2feYOLFxtH6f9L2Zk1120kUfoXIQL78no3LhJFU7LWF4Rl
u1HYUUAVUKhfP1/xsqctekKKeWizRd4FSyEr85yTJ8O1OK6SObYS5X3VmafUz/lvS91HTuUp0qXl
bM3cxMGprsclXk9lFnkPnU2YOHgphtLBu22eSFrn0L+NcXFB7xrYHIc4BuFWHzNjsxCdcFvLpD5G
QzFDU/k6TvRI2YT5BChHVfaUNA+uO3hOTnMcGU6+KxvgVswbWk2FV5T4U2yXeiL4ZczwtfOiT1kR
tdieU7rVOjn7aUeO+ChSwcXEO0r0+x/ZuqvgQ87fl+18fTRnKBbB1G4LpJV981rwtM9WG1HHZ7/P
ibxv8jVF1nIP4tuUBaoP7KbnA4SXXv/TIA+mYbFKyiAe31jfDKNiMsCeKFxwg2JJP6iw3jilvSK2
PU5jG07h2VYB4NBpX/qi6I9TXsgtO1iQrJTGIrZAG5y9pO4L7xjbLVEBbjyxaetjXuyCb6N7INn2
C4uxLJ60X2WjxMeQ4WfJG8uFZImqOK95YSqDXDaXqUo61d42erbxfAzbhD2+2P05xZOhaaLBO4fo
15bfizDaquBUDXJGjZyNAGT5oe7LFsu0chXx0JxMHXayOW1T2E1giovvU8xWsY53Olr2gJ34OFMY
q9+kbYT43QxRMX7xBhmXnMuaehtJzZoMwj+LdC774dDpTA3iwu6x0gHHFpGk08GbprZTlx0fiV2e
83J3i09onQEBgPHvRH7Pw5IlPRY7G1jML5nyAhG2de60o9gzLKaoaqV6H6xUs5B6ZZ3yJAdpt2TL
fSIbn82yz7mh83Fs+yL4TsjazBeAjkZCtlX5ouMzBdpgH1fyymR/Ai0zinmK+yZseZrLJfTJVYMh
Gf30FpOoqvgGGrBiQJzrno3slpW5dMGNWbedoVqjGJhHfrODSUTyVuilaeY34RgpXV+iXgvfgrkA
HjTv2eAU72s3qcL2DMqzb6e6kdleHUtSuvRew/GphM5+r0+ro2mjbHgncdwK2u+k54bldr3JOwFV
3c1VE7GwRE0d8o2rLNRfG0xxPaJnZptcj6aIWTdHbUftaK7Z1FzuZSE+icOCXwgPaGY9f7sbm8Lr
vpeaMQqfUjGN/CFedLmx0UJHef05drZf4XGtdtiAu5mikk9K64HsAS8Lb5u+bvEcTNH7pBYZn95W
zHSkOMzNNGFdTVTbWK9sBKOxN7TRytV/J4YyR3YtsynlHVnXI6bF335177cktzwX2ZjlHMTK42XE
iYqHBY4m3IWimVlqfEOtlDuwhQSMmNa6cijAYodPMqkYeEEQWPeB12M17H+O0dXppqmdE8z9vihZ
chadod+C4SbcIl5dmjXnR5K0FZfCMkiaNDfS4/rRH70Ki/ie1L69TaB07ad13lEP1INwDyimoK15
GhO7lg/KrxAGnql19aJ+MxkjhACrwsIRlSL14BfAVIXP186URebpev1HI2jXvy26gnzwUOuit8DN
NrXzCt3vPt3PS3ffbcxvR0CE3lN3xJ/Y/eP5ljQeDUSchd1y/7M3e9WtGoaaK7iNZdQ+ZDDqyXbs
Nr+v5psa4pcDp+0ylt/nIXeBaPfWsbcng/NVVBwmEluWntcMIV+R2YEXXjPHaz7UX8NWy9C25eKt
Pjcpy9N6VqdqqdwTPuTK3ZF5Ap1Tp6ZE0PCJiqLlT9drW68R57V2oePbwazdrWiJXTH34JnmB+Kf
iII6X92fZJS59+5xYlkkL69XsanN0zJbtjXAOCQA8noymUhZ1tA5HkuJtFFyLm257u6tPXCSz77X
RSzy+RpclyIvFaag0n3QNTDLpnMPg5pm965IlO56XE++1fToiMPLhQvyHUY/aRO3PAwJZftwPcM9
pSEfEx9D+fSp82p3ra9PUYbgjM9GIe++jyHsfLS6PpyoshJ3us/nNPa+YXOoSabah9zzZnZ5tj63
S6W4oXH55jpp+odOljLOD50fbt7fYtDoT99qHBc5QWcGzlddt0eBWb5j8JfcV4T6SjfJeptGVarE
QxoPlfwYNH0wMQ0xLtd+P7GMRfce/MzYFp/wGKrskuyLBBcimVr0eBiLcNHhgzdo9n6mcy6q+xy1
+UJWcF0V/Yoo9lJkZMD3jUklGXzZ+RRrOisLtV6WYXJcoEoZgouzZi9JdTbQ4O0jQEAhPJqdUAF8
ZexLTlo8dTvV6l6s+fxXb4Oh+mstJx7UAOV629wtoyrK7bgoFvE33xfe/Lkqqp51c4XBpjaglCE6
U3arTRaqxVBkd/hZbtEPmUOVrv7QH0YQMr6NWJFP/vvWq7puOq4GjOw2HBtNuRNK6Yj3JF7dk712
ygWNdmwoiExnHUH/Ak4uO8eKeHaZgDVXQ+GOqNSuNSn3ICN+90Lkm4S3hhrY6jRW02zmP+I5Gbzx
JtBEyQNcuPuiXgaOE/AHTHduJ5U/4zIKecRkZzL2rljdUS1xE01fkh3Z/oc2DTW/YvuHp9vaWbu1
T07OOUztKkBMUIzgkH4OotLjnI1kPkQF1bejLTh3ZFvj+Rout0LzlHsxIp0vcdbOYXNv2c3cqW5B
VXw1hc6i25SWy+GpzEFm2nMuBhQL0q47yN8V9qEicbKiMsnAL46dVTU/gpHeXRznWbOga5SavBzw
wx2dzLqw/g88s+8/VrlVY/0WMj4jeqm8dTvSFLQ+vIfvWQcvrnJYw8dA1CFfH4cpt3sXfcc1i5Yw
nZo/utjEXnBYix56Ighrp7Uoni++zgJ0GWavIvGnGmRXgWn0HuNA6Dl2H12BlHMlbbs4fKoUtlpR
LuLOPB1HE2x5dIoq5EMLHcFmL/OjTbq9q4/NIoHd9B65OJjnDVEg91QR/9X61TCRH+vdkjjOSeOj
jF9m8qqP+w5HxdRb9DxRfi72rKl/uxZKY+2v5aVWRVel2MeMkxSHorJzTubDg8tCeC7jzbKxQK7o
wJh4fOcCLNl+I1vXvj3IdKkI1SS6XO9Bc+ez+7Af3EKd+3ivtze9HDs83MloknE/hqlQA4gRja7Z
fd3YchbvyyR0e7K1ni7qG9XrtLh07RZNgOxDz+iPO7mE6y7H4+QFVdXdeiLyo/Wy1hAT2RklVpd2
iAD2HR3JH6MXRO7HSpVfdciA4jKPunNNLEYycIxkUUxDzcS1VNTbcpH8eyv+hCxqI0xx1ZpPY/5n
R/uWzUBkU1vv5X/iNVPuoWly45u2ZG1kA0TLRS9Bl/bzg26LqRPfbZR7OvruVFUpAixvn3tXIMZm
tob4s5mAmMAM+y4VwYSxlh/EZgHv1WgrASdIZRpyxMOY1kVYZadpC8TGdBfWWZ8G06kJ19VW76zS
frb9FY+FarK7CifSYg3g2vJpCv4YFhUz6P2Q1UNFWn/I2XBFxhNaT20THodlzoK/A9LksrhDyBQE
62MAfsRRJq3O+LHapJlZMLMhmbrzscbayfbpdGuImcK1W4Lqq15MtzWkf/omaHc4thPlmyrVOeh7
bYb+2LazCqKjWds4Xu9qm0d1d5e74jk+9qSZmffo5ylWhvfwTO0iYB6F4Mc2O/33ZRQJH3fj7StE
9FGFlCphckSQEfnNYyVRolbTQdaTLdO/fRtm43jeEM5R/dYSrDO+kwZujpq8iov9dqk9uafHOjFV
+XlakzYNPuEY6RWfq1iFDVNgu6RSHMqaUgw+wONlK1qalBN60L7e82/dGFJ8fm1TYfztWGQdDYw3
Sdt4Ho+xxyLt2dfHtQBhybRM4+5hK9YxaB5JQQfeIZQeY1KYPm/z6N4CiXNRB+aCtXjRIcNCI83Y
LN98r+JMzNWhyrvRNUyVKSjsOV/YWADUEhNxS2QaGFW8l23PQrhRDfjmfttEfiYKJsvKosrvtV/o
xl5G1HVM1m28ZjX1myYfQV8uhWZryS+Tbsli6TPNV0+/RSqlE4GPZaiMKM+F9SzvEBveq8Wjtkvn
78d9btaaduFsdQffhlx+0gXkbXN7hrxZHTpoE/cgJ7sHgAyeXqby0ntrlclLvAifvLRMrMtzxy1d
9v4UA8SykBrEj8Xn2CZjVh0j20ZldpR5ssNdmklqMhDp1Zv3Ae6l5T6a3g/b+rAO2+AVh2VlZI//
2JPEAOweRrsqjmRoG0FYWqbA7+kh8PFBzG527l/CrF+55lpHhOFlrYv8z43mKovGIi5pqZD3fQk0
zJwsg9+RKpifxNzqcD7ruoFsvG2wX5/nQ7eHpXlvQFHb8NCuKTLVcu7D/Fui8xZz6E0Ct/WfZhEU
5v1Ua5grjjidg2U9iKEu9fa4RSgj6ui4JLOyy6fe6ee+4h84meYPucLLkaLm/SaSJ6mLUMWQK1nL
A4oWwoWijAofiGP0zcgvl2KUXnSocMxNww9TGPVrfU6NokXkpLyp9/q7nqWS6TcA+mqiIc+vYAf9
+8WbTQVo1IkgEIcVdxrBXORcFmtx2+9rEPbnPKwtDWxYNQXNcJP2bdHJs8gTPHTvY13W83CqJJFp
uDAHpvcBKdLR98PT1lF5rSDHwaCyS7LghrvTAGTzPUF/N8V6vkyrbrvgYKHF9+BMbdZHxYle4tH3
TnrKhn1HiSwVby9Be2LxvpqXRVeXJbTwi+824mDk05MqljK8S6uh51hU6buac62Tib+pNm17+mJb
NKGHLFk2LKHbyeY6PexCk/edUMupKDugYSHzOzLZKkm/TWErebOsN7eEJ924LKHusokPnhiMkngU
wlRJZ6Qwihc22Wb4HR31Jdm8T6HRHAcxu98tY+heHmLxxA/G3a7Dx7jvx00e55E+EcKTKHv/TcvW
pvxj1ySavnxr2cy7S1VKy7skalg+d9HE9m+O2+JoVkFQ5Y4l7cgBhF0I53GI56Ua8oOopqBJjpFW
7hIEFUlOeNfn08DliVXq/ma9EWJNQsXxCiTRfu/dkqqn6Tcs+QtOuog299XmehmHfG3NeOvHGyd9
PXWaqlMuB7oQtcRnQgSV26FJqmDDv1B4xSBOKWJdrz6Oc0/KcqSErGEdoLPx8Tpq4aqj/9afycjz
LXJ2nuFEjhy4S6XhML2DELk7weL52P7v2UrBC18utxpLd98JEQ6ZqKWxHAjWpx2/lCZuiD5y2hL+
1lBX8a8h1NBVBVAFH4ySm3ptJgB4H+Drs+6dAfDiE7qAqRN/jxEMrT3Gadk26rCXSD+So7dOs7u+
OcIUdcP4oTSC+ImCtuDOoZ/g3S/PwNB2EFcX3A3bjuuc2hzvuT2Wof97t0dVZW9JFVxxpcJZz8UR
BfIY9IwEU+7mdtdlJUeyuPpQZYuBQMrWzh3eyx3xAnojJbYxgqXRTNJdAuS+DpDuTYgf+RHEX3jR
cUxM7a3gdrWxElHPJktmWGvrJZ9XdDgCEC8JuSeHPUrqtn+orxBm005j6d9VGVlpA9KQIG59G5h0
juYDuOEOnos3wph+NbqKfDKkVFZABQGoMmfVblno+UdflbSXPDWKTcZccgaxb+OFJllykD3q+vUx
no3Aa6cbsIMTp3lHSmcO8TSEFPReRR3wYJ6xB53zSK5vxy3c2Exe8IxsbLfhWC3TWP1WmnrG+2kW
/rI++JtuYXZGW+yexSdvm9VwXEGx1vsNCYYVBwXVSETehm0zF5jMNfoWBkT64QDinWbUxqjI7Iel
72I3z69BHIP+fbSJ+lSHfqXv1mc0XOSLpJ7uReBqcc+ouf9zn0SXvS29ftlA1Hw979Vh9+sqSU/+
gpb9bq8jB0PIbXGYUS71xMmGY+CedJYXIAewwkaNdYVounVzcAXBp+N3XBSs3pnp2Zn4T/BDUenH
xhInNlDGMkiYXuele/ZoGTKsPstoFCkSCDkN0jzahvzYXrx+C+b3caPTnkGQS7rttZOF7HTYiisa
pQQUf/BlGZOZNpApXKlRmQsQ+paUJsRNeB1OtokdtjpaNHHjgYS+UHdyLRxONuSZa8EQzxdqjikX
8yONHogGLqSPncB3dZYm+Xut4sj7qCcvxNcJu4W1rM52H8ARH9akkCmdnPG8mu1cjn3Vzuds8dPl
y1ZDvZGVeOTgn6daVNECNIGLpHdpYyRRT9lakCId0jAAcL1reixWvpY7POaThgBRqJvwysHS8uVk
IQqk0Kc97Ga8yWahYczOEx1K/nqmo8gBJX7PBCZu1dpnOr9EIdwltIhKtkk8DcNodnEpBybffBsX
vYXfKDwSVTzNLXrSp4IxEdztqmc8I5Nzn4OOQN/Gc7q0TAEE04OW4NNdrORKzkI5/EqPRQC8WPWO
DlnXwAmXNlreu+gEXjJOCsYErQ8QXxiOlbmRS+mCslfDGT/4zfaMvA1R5NCqLXSY4Quo1nsBCc5x
g9n3PmaqTnWFepxH/2ETxdY2b2dOrBhY87iLUvDAlqQho5D6CC3gFe1Tk2GRlhiuseirfQA8BUXu
g/K4DLk/fergUzaK61aX4Xo7WblTy4TP4oIrwgbFyyo6Iy+TVuM4O4YGSZ8Jl3R+wQl1O5EXYfZV
2egJUJrO3jelGVVZH/alzXtz6hrtYh3NJe7SNKB0QGcBeQzPY7JrBNhnG/ey6mCXJ73752APYofv
Es49j9LKN7JnlOTi3p4t0vFMZPsOfkS043DQgXFJ3DJzvZhRPE8qe1ziQC3eu1x7DnOUlcR/4NR4
PpGqGFL3KCA4dGifHiO388xhVvEhGnGsXW4a3tCnZ2GQ64rzkg3pUJ+9zC/tk9eEIR30tG/074oy
mTDzb5u9oSZARaMYJbAs27Z/i5UO9t9amtlEC4HdbfbbNiHXQ0Njaimyu3Q1rUmPGcIRRmVeQ0jV
tiTOx3KJ8cI9CDWl0lmxGNEySU4iARGH68Mqqwb7qDs9yI3Xs7cM5ukFmmdAlovvyQ6c80FF8NC/
aw8w7ru4AsF9jeHneCiFsFwY6qUcb41g7qmcmcO6YSvKUGfbbemHIRDl1L65ou67HnLgSRtHe2n/
opuvc5tIb/bJfkBKXOfDl2Qj5cx4nqXe/868lnbac57QfEKKrlr6Kx7TuncSL2T7aOvAVEd3byKG
DYW0P5k0jzwaKpnEmx1MMJZJcp4SOUrafmLGADWnMtwD8rbG26uFIEm+f+cpaI5Hkoixrj6qCMGB
PEdIX8rwgBINY7VTlCwZy39s5ozv9JUkqXjfmbk309dANNqtjuvabJ8hqRdUmVEyDnEaGL/lmI1n
jPkFzH4Ol+EYk5VMcuXpv968Olqe+Zfnh667XuUxQPI1QviUiu8pMYV1P66RpuhChrQeQxg3C7iq
I7aqQzS39N5gmfeMqKdLNOqbvQ/qrHi0L+Gh7h2lMKmdKQe0+60px+cj/XSINMMgbXxhO17EeKRn
jMc/3vwJuxvmRSEQe6uGbp3FRZAmMdyawfZ9VN7ThZOu08mfbN/6R3TL3bwfvMpo1Z0iBIL913De
gWsvlZyMHB7GKEOA/IeK5eiNZzIDTbPKEscEzYc+rvWQkvb2aa2+LSj7YAk3TNHXBPOE2W2/9KPF
Coc402a9umhV0bmOp4Iy/KvqkG4CL3R93n/tFinBLjcoLw3GNsZJ+USlk0QgHNbgy7JZEUTmmHSI
hr+WDHwJv8+dxI7zMVepkG5r26361EbRlv1mkCLP6ZGsynEMV3R/LKTbMMCVoBBQoCFBJY91kWa6
Ei6y2twiKtkU9N0V5fa0deFmrai6CGhZ5naDFxIYJJ3k49bNt1k/A/nHFnq194cyPk1FvC/zabGL
ywDTZgM0AXuvouwv8liM306WCijKTm1N1115NxZ9VJUHO9MGUj1Buntp+46qavLyyxbQtWIufrgI
ac4wziFDC6CN6rYFptZJM7zxKtEt5AtiisEu57Buuq9dTHgz57TUKtyPukw2TxzGZ42QH3sQF4UX
C/7bJe4KQem3zDzIEy+EwAxSVubvph3n+pvpZ9DhulrlLA60oUa1s44BUmguQ9m5tLKazBIz6xS3
LD4CRmkJzXectQaCMGgKSKQZEhd9+zp5BtWrQZefTL4E43xsDEg7qemV5aJDwdV2G1CMeYrj2QWv
bvY5TtOViB9MsGfT7+ucxsv+toqxRp8fjN6D9slLM4bcHU2HlRDUGePPhwJh1lz672TsD4v/Vq9D
E9D7JgubhDetR5zGVijtOnAqX4UhUB/QN+2WZ8lupnuW51QO3S2tRe3sXZqdkX0Ulch6mBXWTAhl
LU1IZgs+e97C8OUPxRgvtjrQy9IHX9ig1/w9WArUzaEYCzMiO95nsI0jtuQT0rS9QWrxVz11cBwH
D0vKpT3bOuuCL0FUKT4ITyQyABfc3ceiBItUfxlSyOvsZt04VPpfa22n6eDTwcwUQatRp6pjMU9a
fFVMnA/wu4JLEN0tnV90LB/HffVNfC6feb1+JRRgTdq0jnVtxykDMuSLc7Wx/c3B8PdYwJ/hDsRW
bf2zsUMltvt1G54Dete7rWdee3dPA9dfRwQNqXlRF0w1NyvNjftdPySzuxdWYceOOm813cdEFn61
/3Ylr14ep2rTjnzzZrht/4Y0kV3gMLbU9ep+V6iaWCWl58B2Y4YaAUJVdOAB53FiCKc6Z5q29/yG
AdhDv12ySfMsH2AQKpvdBwuY2w6ClnDspMxbbbNbtMVk/r8vfdzU84fOF3u+3dq+8ZXXH+AJ3NGa
cY2m4UzOjVn5/Vob7mwZ6M0vjz4dBuX3dCr3SlwSvwkSdfC6aS+/G5Ql0++BqOLp95ycegy4eZ07
t1bQMkdRXIYQ3BP4HZf/yhWaudOFBzpTzclyGP0x6pmbc+U8VzE7UhddtIYSfKHRr3TAMku3sb9c
umRYXcnxstvnm3X5wksCxAPoaNuXPWoAe+PW0B3pjidpcsfY+lDb1Dwo/czTTL8U34nYIlX1aZqn
dMEM3jHIIC9X9cILA5xUKJ3xbofS0CUrCx+v8OI1/QSP4dQE8V2jhizUbB3k9PLs16Uplpti8D3v
F8os55HwD/FZWiSMYneMY5DRbRPhF/uj9i1bCoTJFleggpQzg5nyCPYdWpncEU/bEKMDVpYxsPEl
GyFn/TOg8YreeIszuDiQEafhBT7eIa1KIiiNvP/VtUDtwg7S3uR+PPerJoJSvmNDChwLltcJBLHX
GhfAqmTdIESvbYdXOnDvPUg9Sj3aDOK6f+buRtycYJxcwzC6CS3PMY0H8d8lMFl6T3ss4khE8+6e
qmwjoZ8NfgY+pfhYh9AAOxL226mJosA/dTOtBvWhZ2JHXQOChwxz+IXg7kdpH1cX3STVDhbsKcJC
TOJfXd02zpQEkjzLZQvHi29r0A4a69eFwuvn2r7/11fFue+73hHkfekrM50edQ8qNyZ0RTIbqbta
ow592Haffv41P/bOXc/on1/z6oz+9zUQR1WaoVCKXUyD22yLHExsKnz/BEmj0v5+xl3AQ7kXl6Y6
1DgLBb+wtw2cMcv/VIXuaLi0eYGAM3K9oK87+QINFQJfsZEW89x83Hvp1hCZH2XMZgZHAJd5JuFd
g5KlBrUCFXhdK+M6zrzWNoCL838JzU1PThX080v2o+oSTSvAcujaNN3sWgS1r9oN42xeRZTRoZCU
vbM1EEBFyzmP8DHo8BZtcbWgsxvriJ9/7fOj+8+L49y4wpz5GViQBNGzbck/2xzRi9uUUTsMKEFp
SyBbCjq1/jO1C8lJtwHdIYaqBLS7ZZC0OLHtukc+JrqilHkmuH9+QG5p/HA8jI4IcQzEjDgJAwSh
Pz4M8ZRop+4tzxOie1rNwLSw6FinpG//6ECr9zc28gfnRvFsBdJmUKTvf34I/1owOR1VGc9Iwv8Y
NvL6gZQ0FqTobJysN3YMtu4zk3yjD94O8iTVBp+fE6Fkf7mGj2yyCY0D14oE1cX227IY512yUELA
1l9p9Z8f5I+ia26aa651V4qvZVEnr0Iy7h9I7jyVH/2IPrQGoOC55b5npY70usmG9fOLOPV6ifKV
cYDBDAuF+8P/+fHW0Gw2C7nkxdHLGZBtf8eDYehvOxks4/Sm8tPNRWvZQLf//FRfrVGeW9CrqMC7
h1ZcPKpfu9qgjdhrY5R/mouRTwf+QrrR11VtPl69Fq57QDUN2j2lxme5gpw29OOIKJrCXzyqr4wI
3PGQHAGL55lz9Ilft1WDy7QixlTgBG/oFPZXrYzDCMFTtNe6Xe4q4MnBmLH+8Denmtgr3TLDimSd
LrYLb/WKGn3d0mzmxgCitQ+algQevmTf+IRGLLTi/PxShm5Z/O/x4tAzFORpglMFvbM+jlk/3sNy
mj0FZMClXBKNkcauXf3l6x29VA2X13/erEWDfuyKyvUDTQktNTFtq+ZZLNKE6IyyKenouxtM5mQ7
WSxQKtHM41Qw2Ri7cFo/i3eCEYUc+31IS/x9ZUlh0PI+b8o/P6l/3Y+AGxLHDHwio8/85HXD+T7Y
bBZdrY/0LV0FOshtHvQs6S9qCeSoYoRrpNgOmhZZOtkW0c8w016X1zCNcYM+ZYOmah+uVhlh9aye
pMPNUVB5CGU2H2Mmxfwq0jwbhP7zdkDy8SgxEyWMiXdgRj/ejtCC/SB+MMfebx3BsbQeqiYZUwp9
zA100ncaXnIsI3BNpyZINWd/mMeKEltnyIT+XhqsB77D2yQxcuJW7uObut+S9Z0PDWnedlgCtXQU
7boCYARlDWlhlqQAJb078BT+08sd68OSDRC7ZKcdDscwFuacFwtybAQngw2+thMa9/8kXtAnjNiT
nfSG0z7ULjwKhKztA3hmLv5cgkhE9TmC5ku/7Bk9YZ9/cbN/zEUJy3Rzo30LCXwhZJvz2frnhoWu
uacvbNqO9Nb6YCQvKWEL9MjDdU040Xg0Y4IIoO2a79CyZINFBN5V31Tz2vCytp9t84ss+dW2wZGR
o4FTkBWG7OXpa2/fIBqimCBoj/5zF6AYKa6oBYKWZtkhp8GONLKM9ppxhHNGtygNhHHQ/CY3mJKP
KAyMXk5d1VbDfVBWgdRHgXyAmPrzC+hSvB+WHBEgY7OPMIVIaPV4df0osUpgD0b/5DF9gF+AGhRW
gLRgLhFdpuMaTH8UMMWCnr1hi+WvbANemRm4qwTQyP0LafHIcqav/Hj/IB9D7kBdMX1uVATPMCud
b4Bdhk7VH3YiGEY5z42HqdNhUZWWUUm8bBimxstnb0Ki1oe9C0s/vzL/OjSmfuDMyMLCSxe/odfB
ccYvJhJtHZ/s0LDDgPUijaOXrCOAFFj3ho8RqgyOZU/80v+yJ8ia+ovYOqfMo/95aRGQl13z1y+O
63XQxrkEjwVCXESeGJDO/njJQjWOtFdpc09/iYWF9lOPnlZkLE4wMx/bGDsC+yYZTdy9A1nJl+oB
xwjHsOVXejsAc4Qp+PlhuW/9x0KiCYgJ8xHMEKZ3tES/7sPiac/rDu8dWFm0F1+7IsZbB8PhZzFn
HbAG7seUdvBfZcrPPvQ/fDHtZkSAJEsjUpF/pYhbjgq4g/UEjfIRldvAONqKRoMOeYsEMFmgDNWm
gobO2b5UaCAGWNbl0NIu3TCMc4WAPSCnDPAqiKjNmY7aR4vjROjtAZDu9GL038O2omW0Ayv5pu2x
GkAYNROFOell/BLSwZj8OYxOtamQQa9v1e6ve3SIZwwR4BEK2PczyAuh8f/vujOtBXqQvY70w+dZ
erWFY1ZS8K3rX9deebXuLNKX7OvlGUFBTvT9+be+jm4hIE9I5HVGrHSF/euqQ1lvdgRdwlCpNkR9
WWnyr4VV4PbISrpIxe7kMrAFZgr5dR245Mir4OLs49zS1Bsc8nnweaHwenY4GtoFWMHPD/SVMwLl
AwE4idOCktrli6/djdtUmWApVhrGrlRjwyTq5St9a9geo7PZnZ4oDJeiYMpZ2dFGvxeLGv7DALZm
cR3SGWsqr3NT9uD9KRzOsZYyrf+cgtLp260/T3xQyh6Q42yqKEPyN95OX4dT0iQhYwP3LkukPfkG
VcEjWLXT1ONE4DKtcQxc7wCcbti/oY+TBkYMArwsO85Mjdd/TxhN5O0pYf8dyl/Et1eRnx2TS+Kn
SZhRNvy7T1MyAE4A2yMhRbMUfxZb49WnVdK91J/o3HI3VdM2pv9c9hoI/hf7zo8FC7cliXDwDVme
iO9ZS6/2HfpZFDTBVjFRmia9nP6v54JF14tyhdQzfvPzlfA6QNE/SHjAzTtxlQPp4Y9hExAH/4K9
hfvuKoevjXHrktOxlm6RXjXMYWgodH/+vZE7lX8GKEZ1u1wOh444Kej8fVWb4dmiS7Zf+I8qCvo3
A0Je5HlX+ituybGeEH4STzxriTY68DfWjtcxttQHkmHeVn0zQ1kTglDPOHHhXKVdchJTEDG3OPDE
iCxkHozIhuPYK8RLZ7ORlJ+v5Sh+Erb8LUPlbkDM9h4VUL6byn+PeHsQ22lDlwNAipZXyQ/4AOMw
hn07d95/FxpZzTEtH14eLL9t/koouYxqb8LuF2bLLkr9eI2evbJ8Sn3csvP41c2RSReRiuVMaN2b
AsMsj2zly1UE8/O78XrVE7ioHQtY0wQ9UOS/WnelXOPdL0lnrp32NkRS9B7pPbf9miwKL3Kxi1qG
4P7z736dUTCxnXVPzAwgxrOY2Xo/LkG9RbvMcKaDR23dAx+tjhKABOLuX3cWahFa8IOh4OEvn9fD
lVQrE5/XRMPsWKSfH9W/Lj14I5ZgKQmYa9h+DbH0elB4EiAqxYilKlFmhAKi6ZzSYIWe8eff9bp2
xw03J+slS0hcboyK9McroNTUTIkbEsAUBQLr/6HuvHYsR7Is+0PDALV4HIrLK12r8BfCVVAro+bX
92JE1kxGFjobORhgeoAEKgvpEX4FzezYOXuvDWu0ra+brsPHU42UoBfz51RY1TqkHLFlbpt05ayc
uT39lvK/6gX+dU9gN1BpYNs4ELbsvL/uQrUdI0tTNKg8FlOLK5tVPD20mb2VDrktbwpxDcuwSnGR
loXcnDWEMxwYAG94YBaaTbT+LUgq2ADYZkfJbxoGc1mIem+TPkxqbKAxzH++tX/6UdIctunVUQha
hgbn9/ePsklF2ivTQmqxyvMWMoue0hm03SZGchKnzQN5zbd3EMVclsNOslvjB+OnptR8Z96Iu//4
BVGXcshuvQQSI//as0Skig9rBg0hJId9rlTQHx9aMW8Si9U0V05Q+HKtRDM9p+AWzD/jitfH9YJA
ALcEZcLH/vcv6vf+oYWBjwKFzhi9XthtTC5+/5DIOCFgRSa+aKHRytJJNiHM+6BzD2ZmA2Fl24mX
mecrTkpWHj7TTQP79y/i356yrYnJTZBFvx08fy1BsG3YFdTH0vsln7NMwW8qZ9qw7b+Um8NmCb3/
+1/7czv586ZKK8qmOYNBgN/PQ7B9OH9i1nW1NVuTogPpmUEDCUwD8YxvTUYcHD9rCSi4I4pupvTa
T+HFkDCrq3wty3hcqtRA/5JAkEZ9BA2TtxjYpiRj+tanze/UjPI6fDlxgh4CJ/GmBxlgK9bXf1jl
UpPn8NfTOGQIewpXBkDD/4gMq56FzQvf/Hz5tdL//o3/Pm/gS9+wi+zuMlkIfLh/nU/BUTLSzFEa
r0g22Ap3/e28/0OFJhV4S7+ciQ0xdc266Dv88DFNPmyaPy2QP1/LP8KmX9IPUXf1j/6v0PT/lzx0
tvWNrh6ndfVnwLm6BTL+50T0+y/xnr792x/4xUNXtW9bcxZ5IBsBc4T/zUNX7G82VFH2ff7bL3ri
HzR03fy2wWqpAfkPMllLFIpdPWw0dF39BspM57bLiyIskortn9DQaQLyvP95PZBmuFEsqDipOrnQ
b72kP62HNAWFBsq89UxcHcc0yaVgxPN0lKy4ftOg0D2rYqJez+gjIQV61Rx8b4nai2u7i6JzOqX6
e9Q2K6aE1D4UyZI8J9m67oxh1c99lgGFS6h2X6BSd2FTRFVyQmdR3WBkKM4TDvEfE02pW6nA3OXg
2LkyolzcSUCLrpQsAxWRTsMNfYj+AsuxeepWKSYdIcmCyRiwsc+WFOT9FqrhIF/M+hYBDH7pA6Ds
snGnVBAvhrDvFhOJfo9ibw01Kc/e8YMPVJvpdNC0tdrPTdnfTsu0nmauuPu5T9Qzkp81qLu13Blm
kp+Rr1xojdzErPl4tu4KJUL1oCr3ETsZ4AVTAwo3w53ItOjNsZPUlWslgDwHtTpFXLpuiXFTyWuP
0yAtBmyn1lHAaMQ91O8yBQGPZiZHxHTXZvw4LfWdZBRin8TGdDPAttyVzhQ7LsDq6bkS43KuKjvm
1Q/9lz01epgWRblXVlVzC9jjhL5Oy7uSJfK9PpTtQVr0h3qtpu90STWWti6F+Cv9KdGuMsLFw83n
eBsxPr+sGDcfp0peAgt7+96iQf0Qp8QoChP0mqvKxXRMWm58fd4NT702A+mYuEYGsd46186QfAxt
GWD5RV7AsBwqR6kxDdmASRi5PoZkTMKy1fpbpg6OWxWxFMLNG6kR9GtDQr+k1v2N1fUv0ighhW01
b1pwfCEdOVQl7jK99ScjGa7aYX6KGxOV+izDexzeLS29M5AIBeSvXORIbY42Mhfa8iuZWmDrAsz0
p36cT60EzKM0vKIR74lKWRsPcR5U5fjI1Dfhah4PyVlqoSC6/YYG5K4uBl+tzNq3cvtgt9bwRPM0
PymJPZ1gD6SdG08roKcSa8NSajsZ6qIfZ8InPSyY2k+1tUt3cLjbasCmDxaxGEyQEKprCH7mWgqF
Ofl2v/Lxwow+wiyC4j8yc3cmgI+Onfm0AUI700AUxZL9oZB1vathZqhul1gwAxVluFkm3dXNODTt
yvEWawlTecHpvBSjBxcF5aUUyDq5HBvXq1fx3ay6O7T1vG/VtD2icv8SQjlgiR4IkutPipHN7ozQ
cTNQzJdkhEAgjHg3qmYcjFN2ApcG33IwWHBaMgZoBE5akyrHscA+OkvyzkBR7/V0fA8pMpkrJmBX
HTXf7SwVvYsi5APH0aM1TpyOtnFbqXLqFX0DW3G7WHeKvgaWJb3NjcjPHUi5OyFnAwhz8GSWjugQ
mz6SK7MwXctcmPHptaBFq4u3FW/MSSS2HmJItPDFwDvto/i6h7zoNlnyXUUYGI6FMj1tvafdULfD
/aAal96W+KwSya+a6mh1kA0q7UdWpgehJ+nFjGf9Ka9WFdD9dd85rW8vqISErUMDmKaPCoKIG7ey
9mTMZesPwk5PwIR3WrrMLqf7i9PC96tETtdDJA/RKnz0LXVYLeXeUlhNvl2n1jmFf/gEuKzyslp8
FEl2a1TGcAOn2E0c/YK35JAu/VNtqaWbxhnPZN8A+k0/q8V6Y4R/ZYxFc2VhosTOT0xfWUd7Bj/Z
0Wh6nUfdFAeSFsanVirLC5Ft+GosCZfD2mKtglD6oY2OOKcxUccTjcofIqtzv9KKKahBep3y1OpC
HINsd7BdaA/BjPUaRZeOfaMUO8RoCNSSgvWE04apbrWGYrFll06KgfmFNqLuRImPktgKy2WZvHyN
zQC31zvqEziGE1DTRgdmGXNBOy2aWE/cIJI7SCXqa4oyM/etpFeuRsy2112UApTKbyMVP0NQFE66
i/X1svWiI8eugJ0pZvJpSrmJENzJXmKDkGAL6dUXhgDja+ZrO+arc4vYF7e+Pc3vBsiLt6XJCdsw
otOWUGAxb1CxtcWHTcQejK2hHIQdF/ellX72oIx9vW41X+qV6qnu1/GuUcviCU/j6qrmekiEnANF
UKtbibkBEuoMuIGbreaLNBsj1zgMPw39Nat6jEq99okOwaLDNnAFA+5jSmTs22lfeq1kFb5MlyZh
bbfqW5MwQPQGSe3AyYFX5K1GiQz3OdZ2ECQtJlRV295V3DEkb/O62WG3SPrBhtH2XRub6kz5kds4
4CrrQZcl23DTqhm+A9KEGbIa1U0vDePBcfL6jPNU8vH/S/EWbKHiCoxHcUbeFE8edB31sQFSfoOk
jG0AddH4Psj2ZLsRkrC9krfNE8oK40FX6r7x8gaPu9sVlUlWeh1Jb+2QDncjINV7iRvBHZGk3T2l
iO2qU2V6BYQ+MnzRp262cjeT2bSg8M7XXCvWy9h2wzHJycEwICw+1rryVLcpj9hQ1ienmbVjuor5
jc8DftNqtvXXsjZwMPD7/Yj5ocUv0k575K4TjzgGVHbIMc7IBBDaTV6FNf1lQtAqEJ3QolrbgG7i
yADfI+c+I2uzyxB4iugOqhwncY2TrZ8yhtbFo7kU0Y8UldcOAuGeMWNYGJ+2jTVNtsIeJlaeru+y
uhsjK/cBO+qZm4NpuU6LOjrbOblXYzYddGV8w5Q7l7TqgfEASm/et3LxhFjbuSljuoKECkSkbCd4
yaKhfmtHdELM0Jvt8b0Y7RA6Fmt0Sjm/nH4MpTU2HnVlmHzKCO0iY1q8BcQR7yqLQYiqrRhcrO52
5LLzCAyQ2g0AUHufWZoaQBlwbhIwUG+pGAwP9bWDTk2FrLzmpltmmX1INg16ik9qF/eN2PXOZH6Z
VvdOs3d9RC898eGUImygeX0ai5EE1F4dJ6iACS8o0ohLZESzFvcG7rxdGrXCF7MZTvU6hFaivFuZ
/ORo/bBN5qur2hH6Ps6QcQAOmb8j0t3LSxuqrEtDqs6xXYckHrBLOtXsrqouP6V8x9ukV41PHELV
15gtVCnrhHoJY3koE2JDPE6RxZ/wWd8syRbXaqkEWTMbZ5wz1Z3RWLmLJyG5QSekfm/FONK6HOtH
mo/a9TT03d4ssGt35qzQQp71sC367GOsnCjAgtADetC0xykuakqBqrV/0PTEtaAaLXxKuA2stJjG
NjYUBYy2OV4v8VEG1u1XZWhMFl4r3dyXkZkGmZQQ1VCL5LjWqtjPHfxnp8tizPTjUAbpWjYBykfJ
V+JoCOj2GIdKTW+HdbGesaE4V9PawmwAxIAmdFTqR0g7XU2rFJaDayQLcN0sSfFJ6HXGsmNol6iQ
e14hVe01CcmrEt07xTm11xaz8WyyKvq1DYcMw6vLICw6ZMQZ/sj1js5GmZysFCktycbaqWji1m1F
uuzzZCkPQjTDYR0s9bm18TuOFMJoCNXaQd1IKIQMnqSzXRuia0BLuliwDTjQ4QojOsdDl8POkLPY
CdQ0Uo6CgJ0u0PGObOZIK2eV6hLFGbryzv35nKeQWV7hV0k4PvowTqv6hSBJ0DPrkuJW5cGPfXTM
XIJtXCk4QBLFV7sqOtGIiWgB50KXuXkkWoDPCEKcOk1O6baWIz04ApbHgTFFzK1+wXub0YPYNxiJ
JrfoZkjBzTo8T6KtPJr8IE51E3sjeIZBfkBzrqr8onQEfpEVmuIDVYr44GT7CXtRHiRJ3QZRo1kP
Cxkcs0cGdY7pXCtDyY6sXUz2hS/Tttv8n5LGN18C2WpsDWVC2jZYj/PloZi2kFstK6/Z/+NdFlPI
db0A3UKK0HUktWDGYuwWCIRZ0BJRRz9UqVvf8tqI8Uya026u24exq7EgTY6Y8KZSaOg91ZyaKah3
o1a7kpK9sS7muYS35Gq5KK907KzHrGqKB5VrABsTlzoOEOgPGi9gKmL9lU+HpliSm34yFqaHH3na
NY1lnKNu+M7QCCOW3Uu550AA2Rvgrw4D3vwBN79ZXSPPUfebNcTVmtjxepFRqmgSxC4O52Pbm2tY
SKXs26KWaNrYsYeXcgXYYcuniJMvIHxGO1RZ0u4RuUhBkrUbFMgayhdoC8Yha+zVH+zO4QRRFuBh
JQ5Ie+VAZcrFxYt4CuXZnLZccy6sd3LrvJc8v64Kn5eB4OL2fRkHUk8MgKlyTy6xiFloF+VNf60v
14kda8BPJ8k1CVI6jabfdPeIsu4moR/tLjMCfNo3XBheB+dTm+ODmnXhOEzOAQcvNa6SkrQ13dXc
+GA+T87RQSSJiEhPDzwf5G8x5n3hhX7Hb254IIGfpQlJD0ae/s3M9S8ChE4jonaQY2jpy3XHzO4y
b3jGLILa1FnJD81gRUhyY3r6oHJhcEYjsLLyebYb6zzrwxM6LTXIhyYmLzG6iMIaPK73xZXQdMzZ
cWHv12W2I597sXGRE9NyG/5flRvzY7/ULdrSjKGpTJqTDGqZ6nBLLqsaV6Lq7XCpnvWhgiGsVKcW
DxveJajalXEvYOnspAhnXKsQL0HcxQsbYb6f0vyVMCwt9mqpsXnTqIWf5GrBxqnWRshXTxCY2hl7
8skeppEbIltbSnnh9NwVuNC7KhXSXR1F0uwqZCzhdlGtIowd9F5By8jHi+U6grFvZiF/sA1WZ76n
r/ex2HHv40XCsFllg5+NTXTTWsjz89Z6wr7i0FCDe38gSWx4z0ZF9gylNwqXpRNozbyLnQxmvzpL
Vxau1Tu659yKRGRfWi5G9tBfEMsV1wZdm5PWpuauXQZzZ/Z6YIC1dSerBcytcTvSuuUSoS3CAkeB
2fZXTut8ZCDGKH7wL5dFF8ySetJIB/Jzs3V8uJ2PgyHdCwljjNoaLUdQ973vzWnPpZLn1eDrAJCD
NGo0x32rx4jDMg6kKb6KFEU/jsayXitz8brq8uhZIC32zN0ll8sLwd0liUNtSs6JiA8z92Wr4e9Q
7TTEAQTdeBGNR3NFDbK4DFNT8dH3bb4yxaYA4bePnfKW9gIK0KK+ZkZrB9UEBWnVhA84IvJwY1QB
355GRQx5xR7LPrDtNge6td6S3nWPxfzQNmxJkrE4dHMNNmFdaXZKrJ85b91IgmqlvkvqNIa6bCy7
bhbp+xzTJaLNdcS6/2p144kYhaBVlCKcBIdxnSv3nBXd9VAMzbG0atoUlcoda9JPhDOsBysiWZv0
Mc/QEcqK/qatnGCBDUrexrIf8lF2owmxmqKw4cRVdUjo93ltb4yhIhfGLV6jNCyiaNk5U7MAUeie
J8cYrru8kt0qtV8cnV2lqrMwj2A6Z3l0yanH901UCI9RtuoyRHucymyniexcl+KzsW0rkGuDmyrv
K1wgOR6rrn3RlErclp310EdG6Rrgu3fsMH1Y6fZ4VdAvgDwl7RkRdAeu6CIH/gnJTRfwtUB37erM
7DHz9EswlOqtI1LwKOjg3rm+vRO5g5l7KtVDw/jWxVDk520UYYA2PJ0yGm4EASJxnJANOsozzX/D
8JLZaT2J4xn7m3xQTP6lTuT0pJbxdd7AOHJiXPSipPmXopPKdFO+kD8X+YaWPaKGQtsXk+IuBp2V
R4vHGQVXenPBDT+WyUcq5xXTzqw33mItdbw8qUClzG89o2Q8GA5kpqrkM4rX3E2xIsLfposhegFz
Zya2tIoArSjSnWq2xxjDvxcBjPRqLd7HhMaHCBVTP2uoXomf2JswfpDgyd8VDp5rvbQvMoW1My5+
1iutl8v5aaqq50Eo2V4y5XRnGiI9K3bJYzMEEzvKlRqZhrw9J9Vem3nKkew4IZEftxQeYAEGdBoj
0jSmS7PPSj/Oi8Y2UnPBHFigLiXgj4Si7Mtekg8trQkHyJfSnWJbuGxRK1uvvVwz5Nm3NouTeioN
26GS/MTp74xReOY6dCS3Gf0do3SQEcWLpmbtAVJZCfuYNDChnGWpuTUrMxSaZP6wyU7R0wh8+fpd
TJQT6cgFYy11zVtpWMDySEUomfpLD/HrlVgLdLFr5GlqcW7G5MPiUHQHjc/NoiR7AZMJSqCLPUb8
3qqM4209Zye173Z6U6B3I5DG62eNnkEKmWrGdWNV1YOel0k46+Q+xJ3NwbFMu3XR3ghKguzTn5Xo
1WI042pz+lWQjuJJ2xOojzQr+yZQREONjpGwPxmDafmC1I8TtPJbQFanyZlEEMExCtayDKN+XYME
VBAt0SzmylkF6OIZbT0w7jkoRF6xDXHvK4oMv9yMBorUDWfRHs1E+2GQmHreBnCk4BnaToJ6ex6G
Wjrb3avcjpD8NpZppvmGaD/B3ROFCA7RG7gLBuqalX4ykarj6lP1zjmL5MjIvUnTxD6v5u+guBo/
6ecKU/eX0NVAMecrmtCulRcfCLhe1AytbG86MfSVRNtnkGAvKfTas9KqxsOKWfQKNh9Pi/4sDdlb
rY4awU6XoVyHfdvEH8C112Bp5fk8Ld3MrGsudvS/KVs617HGMzym0zRwmMwAf5ZcEDTamFfgmS7J
sASkAa18ek3iOcSZ7HAwy99TZg32rBrB0ETdXltKb5a+ujroeP7b+YZhfTApIlRzYkifBvn7WKs+
QDMuVkVFRmX+tRjVzm4KCsi+ym7w2Bf+QN6AC4V/pIWVPG9y4EMMgIXn8Wyxmz/Ikk5IJ7HBn8mg
mn5ZafLRUsV6SztTw8tPdksiC2JLG6k6Uo5GZ9TDbipV91YWXfWSOYUjEKxLYcWN13Tz4xRRoRvJ
KYlj9v5Bknx7lkBFKdGLqpf7Yc26oF6l5KTnWXHh45/JeDH20aDzQsEAPwhI+z4f1fAySC+GM+7U
ZQ4oq0xXhueEiT8CDq0r4p5EGzwmtnqMlfWQsxJDSpIPU0oDoMwnWajeMIyfJAJeYVsgi6TvPlHG
hWrdkvlTyCepjkNk7HxiaxYQiUCDwwzInsjdTKl9HffrkRwym0z6QtutlhwOc6ScwL4OQa00+vNC
oeS29jTyBJZAMpNOQACR1wszUht7WdfsuE4VFNpNd6uOmXRImRi0UKYqurdw1Tx0L1+dUXgL3RVl
nj9IjouxUOrz95zFzgUk89bpfomNvZnyENZuT5RQmh+IqQt6Tlwj5gJrfW/yHlkhf3Iwh2M8Jctl
ZVK0a0YlGEtSAVLLkxc6KrTFVepfnvfhZrC0HUTKeyInVl9Ucfna9dDRIone13RHllLra9HEqSy6
x4qqKV2om4VoR4/AGes4j4wt4BvS7k+tjxmMoGdSSizwg0JQQ8ZJmJxUNMHESV+qAKPkwmyVBgIa
Xbg7rX5qacxqnHoptmHZWk1E121V6x6QzgnizKougzuMVq1s7b/mMq9CnHJ5XOmbTGwqI905hAzA
UaTkRw3TySNMio1XofIL1k7prvtRNoMiAW+x6ByTTPtjIjx64VOsPViDpO0xnLZ7SVLS2G0U6h5d
sSd/TqbeNUXtXLp2HPDAEYJLlBBmXqYaUeG1SmY94vcxvGlwHK+mnDqMhBqiZWjNBAatNVQXwPhs
TJxBcQAm0A4RI8uB0uaLz69zbqDNaO8S6WRUd3YHfrQum92WWAaKrpbf9Ho4S6XpR3aVHhzSSJ5V
o1f90WGbH+d22I16mx3U2YkI+uFXAGy47zmXv/hy22CEIUFQC+Fz2KQz2MXEKH8m1DaNG0VF8lW3
CUqHgY6YPQyNt/JBfhidLp8h9chvIl3N0EQB9IJYYH7K6T17Ra3Vu57U2CMJFljLU8+gHZpq33Et
KBdaQkaYCQrNgY3wOnLSR5h80XnOneo2ARL6PsrdhtjgnuAbjtT4WwDdU48Cn8DfbFyvqrbML0Xf
5ztl7loPS296WXDRvQzW6hyJFY52dKdwu9kFqAmwExdElcIv1+otbsWNnjI/SGR6SZ3RSoeky6wr
HohhpzjME/jC5Pqesq85DWlpfFfrpYQ+Z8TT0+xk2XEodYU+U6RfLw2xDPQiJ/mIm1U/GYDz7+eM
esQsFLgdZdWDz5/V+NoqqIexoSFCKmwbE7mwnyf4lp8jfDe/jOx6V0fmEkxCXncjxh8XGCfH4rT6
ZVwqdzqS/4OqNt0LHt7ljEqlPtXpGn0K7KUZPaAK4Sd9RKR2Ehz4z8mika2nFjnDa/fYSygCPYJ3
188hrUtXSpUopFWqner5KcMi8maRtczNyOz3aikPt12sx75NMIGfVWkRAn3JPLNzxKmLupkjjOIi
76Zt8bQL8TDYTbqRuogar1WjmxRLzl7G7nVSwAd6y2xUVAhW8QFpijzZitErLQZIQiARe+aTeX4n
uOEH/0NnIcN6pHu7ZqPllqNTnaK1I7NgXuMA7JftFxAU2GJ08ctr8Y9EFls2/X0vvr76y1vzV6HF
x5+z6v9/kmMgJfrPxRj/s3h/q35XY/Dzf2gxlG+yYaF9AdO0uRcVhJC/sukV59smRkV5CzedWA0T
mcS/xBjqNyTB6OlVmqu/izE055tJuxEFB0wrC6+b8U/EGP+m/sXbjBR2UxzqKuaPv6gwWzaVtmJQ
SV5wMt7mVV+0W/krUbU0839lcUHR91fhB1Ig3C0ysXZ8FPgWfxd+tCSg6/Em/e1Frb8gkEvfZatN
wN3B4AYMrkNfndh9OdBLdXrHxkFNzixsvFoyGjT7sioiKKtAQK5nQARFECfd4PgOoey3+qBziU96
MyX9WHPKU6f3JfG5VTMdxkGuSIZw2Frc2ZRtjFtxzcyG68UMXQoCjBdzdrB9q1mJGFKg41BEpt1i
LahvnKkceS0tU5qYWeTo0X9kniKBXH8RURMf4nRgnGkY28HEzIq5fJQ2DXJyUal0B/NIfXU0ifiS
ZbGSJ+yDpuLJSkFjA1rtTIiiQZq5t0q9VvrI1iTLs/NmvCIbqX7uELyfQAdnd3FliQzW6sJ9oQBh
Obigv2lEyKOuSq4EbOBmHC01DhSs9OMXvM7WDHpl7V9jxlfXCegXao9ZGC92N0jc3kShmi6kHoQV
EhbaJ3lS5nQvdeUIrT+PCZcAYIcGfSGF0rMbqeXgcaLn1JkLmmaGXViugS4Urpi8tounydP0ioWo
U5AUKPazuowzApW5L9/Lklb3rtYXenpD27HxdbK9hTzEjnI7SXGp7fXeYIuyVmW4zSbNBDs5DWXv
aUNqS+AA9FEOgTMMA2IWhP08tY2Ma2FxHmwCFYkPLG0DEjxT9NE1Jct8TWZTV+l2qvobFDxJBdGd
aXFg5ksimIgvLeKFfnzPxMR9HZ1ED701HWbDK/VupFhEKv9IVwbbWL7O9m5s2zUJofiBkKphYD32
DRdo3r9O88zUGZvQCiTnsBtLdE1RUhs+Ul4LfkmtzKHW6+IrbeS6CnS1n3AdTFZxtjfysadCfPuM
weTiRC2WrS9PT56xqxBcc5qxk/eKLLqA6cw4vOjs8/AYSEnMUFSkvRoUuTW9xslMwyDCOt9hQxRA
UcAUU17pAzoWN9IZGJCt2enFATowwiAeE+ndzkwLri80l3576iIEECRM880mUdb7ub0Ah57JSazd
IZHae/hGbA4aRKRqh+BdLwI119XZi6wqRq/SMsm2J4eWRNvmPSY6g5yvgNSIluGnlHbIg5oFhM+g
5Ah7wG1MP8AE0+yd7ILVzMt4MLR5onWRJp0VIKTUNbeWABl6k7yQOmOVRa/sVOQpD0wQiHZg6xJ1
gM5sS4WAiuLmCEmuStjLSZDg/P5ctZEOlQLAxMQA7dRLIAhxfWuwEaMfAi5tAZKdCuZLPdctlduf
8KM0tWLGObH2NWlG2V+yZrEISG5EV4fIs1Lj6DDRfEiKqWEUMwM13Rlp26OaWGEFDmMpa5ceoE4L
TH20GcMA82MqQYoICWQoR15XU8KOrGUA5XsgPk9W2skPDeanu5jLKeRnUYw3xGUaSrC2ttr6CIys
0v+/qIb87ZD+2+P8v6FuEm3t3xzU1Sck3d9kk/z8r4Na+WbZyObA7GKjgg+0qRL/OKi/IaPmmHTQ
K8KBYCb920GNgp6zHQOWZuIA+7NqUtcMdJaKwkkHyfAfHdTOdhL/WTMpo+fcnnnAEKioqfB/PzpV
gBNsIsweo6iW39Mxs270uZ6Zva0UejI0p47j4hD1lv04WkXPzb6VHlFJntFRx6FTSAHZoaiXamiU
y3ht6cgldHh9T7PgQEnxpAYxD9wO1yM6oHn8KGXxusbF6BMNcRvxhIYWo+NgHhyEDdAyDwUtOk8G
QEXDVBevQklf29n+3kwrDr9aOy1z9IgVWNtRwNMkaMWJBqO0EekeG7S/V+uUfWGgJsd3BTsf6+R/
TeVzu4xjgCkNkj+yvFBT6fAqdBkZPzOU7cGPf+iSfMdLKS9jXnlTTWPMmWb8CcizXNEs+O5WG8yn
siAAZOF5uZNy9k4muWBSbfr51J96oUg7VAtVsEKC3/WTiIOm1j5rPDp+OtmII4wyHOxkfMiK5k6L
m88ol571MUID1aXGD0LujvacIqpiPrtnE947BO/upZwmclM263Ed7eqXTeIfldcPdck//2d19W8L
O/yqr97Kr+6vf9V/wzWtyCjL//NVTchk/CaWP4uhf/6JPwpw9RuQGaxtRCFiLGGa8b/WNZJnhTA9
CnB8J7+wO/8qwO1vBqATA9wJP0CdzQv4lxra+GYBmVCRVWOvMCxb+ScFuEJx9/vKBmoiGxCcKOm3
38Qw5PeVTaxph66Fx6azpddoDpW2uCd3tN93dWHsaU9X3tKX8s6m2ymriLQAMe0x7bR+ZrG4aNUY
Xl7Vtp/l5WOkLubOmlYd5ULGHXWamPewGHcbmywYlFi7NCypfWOYb5qdZjdo7Rv6bU3kYmemFC3M
78tkfI5I5YboDbpZAXHMHk7Uy+uNamvt0R4j1GICUTXqIEQNFHzbaGd2EBJb8c0c17On0WMnAzVi
cjODXVWMG6ohgoEr6MLNioJ7PoOAzRFd9FKYmDSWo4EFOUoSc+BNTSAToABtZ9MYRJvaoEDTG8JV
RoHwU4wwOJn9EG8KBXnTKrSbaoHzNtprBnYGuhWbrEGYqab65qZ2aCSVxNi+lh5QKCCEmDdNhK7G
I4m+6CSKNOphAmzqCRsVJW9nk1TQ85HXQ7MpLQZ+Yvs4G2Bx86bFGOTekIPqp0Sj1KfoBExV8Vsz
QsKhbGoOC62Dv/yUeMQkrcwuvf76xUnGEO4mI/9NFbJuOihJ2aQiabbJRsxNQQLUUI+IeWQAEgx2
qR7p3iM3kXijSE+iVDpjP+7cCJIXOcGbSiXq+er0n9IViyxWevU/JS3Npm5ZNp3LuMzDIdu0L6Sz
LmjPiw/MGF+MKi89naegoDb/gZjRgNnGTYL2WtZeQI6clOZWifeZ0pdAaw0C47BUe8kGto6GgQE6
QILlZVGS7jTrtvUmDTIqXoLem5kaNO20cG11RNkI4Ze4rg7daHy0bRNKkvR9ttYDlIH3Ome+JlbA
JfK+VMo74Vi8AcIBgxY8+c2Aa/aLDHmdynYVRwER0jPjRPfnnsmdXSCWifMmMNvxpGIYCweldG4A
Ifl2G7uzIYIl2jupNZzjBumKrUitD6Hvncv1fqXr/kaAJyMcAhsIIuD4T3fpKFd0bVXnylwrpKXF
oC5Pizrw12nyf1B3HsuRc+m1fRWF5lDAH2CgCVx6S88JgkVWwXuPp9fK7ntb3YpQR/Ts3un/k6xk
EnnOZ/ZeO5MCWy3zY85Ozpezh36MSCXU8NYzA53iBrnFdMvRsBxlnKRtj7f1bLcownQiU9Gri9iF
ILocgCwimOBeFq26m+HK+ClR3H6e5vNL2wDITdE/HAcE+37byOHO7HJUGGFuvRN/rZ2msQJvmQ71
6Mp9/ZKW7YcY7N6Z6w4jcZ8iXhxGVkioVbhws95N9fS9nhDIa22jbDAMWF6hUwaD9HwZ17Y5y2UU
7Qb0NF6WE1xDVG6LFNtIWFeM30s+zPDnW15XmNI/gDLmqOjk0cK9G7JM53PdJ61ONynHblIBaCOc
3TxpfRTd166ej0Ynydt8MMpjFtvmh6XqT1KsCrer0ifyXfYSOw4nUqAYgdayOD/G+D4RPeUJpS53
hmFeqtLeVDG/dQaQFdumW/cnokYTT5uFebCGqTkVD1SZ/VS1he2znu1QMbBl0rM/xpqqDjP40stG
FZW4FVWXsIGRKU/mhmJr3mmrEHeSxrDCc0zva85+nkE98o2sEKcGcxJpPJyzkeQuZeZPZPmko8We
VT3ZCptLq9zkfxkKmuMOFfAp7Pm8ddM3HbPm6rYREHzPmhc8Y+iC3PEQPx6N+hYz8kBDR1z3YGd+
lBTCnclMPYZEjKKD/82aQ2LlbO9JnipgG0JSHeO8fmFz0DhyZ94BICQ3u1yNIGfrt69Daw1oA6sf
4mYwQtTZdDUAS25lMPvPhtz6STl7SWYmbtzikRiK14VkeqclwyczjH055v5aKh+LInNUWOLQ5xK+
44qJjKp39m42FNnRDDN5jgsQpQ6xMf2Osc6eVDOa4dRCnSbXLqvusHdxTC6eOooXdDX8eAsFHIMh
/gak5rrV0MW8/+VJ7ZBVZFkebonEM11t+QG2NG3koS42fOjmLeLOt3EcUK5KBvaRpRneDBvdHJE3
kGonNPMF66pr2hZfBraKgJjn2k/Hnl3NarjtOM37OCyZa+UsSmw6zn5Vz+SCbnstkq6wJ5Zr2CQZ
ivLyUqzWkxXGh0ypeGEywu8uuUohEZGsbP26jxffZO32bkRVzoHLgIKBS0ZvipZEFGiVBx4erevH
i0lbjcux8fS18jPe7LOJVW5DJOh6slNlfh2jpt9CY92xNsg2RgygoBjkwYvVethr7HkVMhuy4bhY
nYnkvUlbJ7ZqZRMutuoA/AKTzBWMGn8bC0N1IFC+j1AEHQltftG11h5x/urECvdm1M7hbmqTblMh
YuMMbyfQ5eWt7Eofklm/j7RyU1Rdvh3rTobEuOrPD727mk7esKIOM8g382M9lX229vqxSz9WeGoe
Bm4hnLTq71ovsUtceLawVL7FXUb8BkaurWhk+zpkwP0ZVtQ77gh9S2YuZNZItQOAcUns8iuw+pgI
y3OlVm4dlhyYT8i0oDSD5WUMJwCz5WVoxYuWJhvN7P1GpxUolIa2Ib7YUcEAX3hNl3NvxOF3znvh
DFb/kUc1X5vOk4vxjcn8moTvjTROdxKO1lOYygZrzUXZrHY8H3sZnr08EkcKWX8EPbK2oS8oxBC+
ctx4tBTbgrmAy/b7gbjlaZqjIeBYf5sacmF7ZbMk0oFIPlYw71HBhZm+231+No38AmLXp13bGGBj
oetrd1Mp3U57m6vlqUyNW5T9siGgauy8Itv+LFpEtBgmw8QT2o5A8Xd14HIdO2/sq4s+IJoosC9l
zBdiWi5fXshrz7T+zhZY3jel6UUKmpFEtDszjd5QHI4eJIF7M8b9lqFTxehMu1Yztrax8qVRk/1+
hASc1BvUfEFl5ns9eV/IcR9ku91MRfmVzflF7lQvr9UnyZ7eazneoxU5d71+aavm2vPArFMCuhMa
nNdpa+d3IkGyQH/mQAbZSZStbqksiRdCL3cMRYnOeRxt11qFKy/xN7JGnKJF+WllOoD4xCL3eFLJ
e+FxsXquh7Fi6dPwWZsB3Yoi4Caj9cw6MKyISHdpY6rbCQ09SqWPFXeGaxvKyqruIYeTEjRlpeKR
FI4EedafBuAT6GCWwcfE1dzrlp9lPvQFidR+xvGY+qqac2Mj9ECNUZUbVneWQygQWPmWnVIbn4qF
kEpbnAB/83AB3tKa9ock+tOismsFrGn3hAj3lGCNpvsavkBXe7ws0bTvFGz8DPxYdeORqkFpCUb3
PVd6/o7pWLzzoBVOLtVvRNGd0dB9l4P8VNDGnCU5/011Vu8rw1DftVa7sQXiVSH5mB4GHIkFvXKz
xo5HCaDYRemmexMr9yEsN6QbbzoULryJWjAYc7lBsaVtZWZhXws2BOTVeMWS9DeBYa5aWEG49OVp
zal6WkSyg94tn7IeFycCeVRa7dom+oqhXrEWzZ3P1NUq8p9JSX1sERLTu0LekVUKldsQUo7GUNMf
ohbzqIVMjQddx+EgR4cKQtNKJJ546iULQ4mRLcuLldTiF6gx66FTzY5hkxLzEHHBMxnI+EtZaB5H
Ii57nFSeMjFpZguD9lA8lFcItNzKNC/ysi4PVQIlBgsvdBv1saoy9UynNLDJzz6GMLzDNEo+wjY+
Cm76vh5tP0Zy/2TGeYN3HjUBNzKcOSJfHaXSiK1hYoxLtVa3xcScWoSqtKssiaMXBA7HYTTyH9Op
OQCCfJZUnXsf4F9xUO18PJDrnfqKqAo6KGPYM9hvn2bSChgfJygt4PI+A63JPFM0RY9ejbejFJG9
47Zs0FagU0hA1aJelGxfy1k8+HZmf1p1EgV9pFaEX3TlBltT5Y5F2rmckyNGwaryMrsa9nWeMG7R
1S+lnuwf8pCVkbjj9F7mjezjakjdWfSYsOT4A8o70iAzUnaWYZX7grAebHliaFHPR8rLrJgolHVm
P7lkt99qODZB1i2HsmZr4ZSZYr+0A/fwaEsoeOVe7LVVJanAKhb2ySsiq2IE086repV0w6hccnjF
ZY45klQI8AxUOn07mOiGRgA/pEOpJHtM/fI2LTNp4Ig1ct7VnNwZu15gls8fMewCIpdwLvYOsePN
iYTjEL5Rpj5ULMtm4aTE9yStp2zoyPla62azdKv2aU8QnAezn/ZKSjEAgI2TOAfG4tqYBxwpQxU6
YpbsV5RQA8rFPZAiaU9263BAWfgiCO58m0ZVcdlCT69wUftX0jcVd1oHnB8pcyTFgsgp4MATuJ3k
dxkb1gp3skEN3kCXU8oSqY0IuwcfLPPmIVUuja2iZBVp+2fU+slt7Ew9tVq/SZTyPttveRkDI+6L
V0H84JeCOM/H3ihxk4fqVsVoApi++bbLTt9MS4SzghCvB/gmrjdCnrVjClKRZbSiX5PE+ID0brzg
FWtdNM45wvs5QmZT09gYZnkMo2LewH+H4WlKximLm+e0RY3UTrqxg9pW8LQWHyRnUn62s0dUX7eH
V5Sju6SUBwJvHUj+QHuT2a+ZUmdE4MgA/psMza2eXLWo+1POPaWdVpTHShjzie58vhI/Yfv9UL6z
3WfRrkcxOr2M9E51WjmOoukgZO7tdAr/Iug0sEJWa0rK9bKec2y43LPU+lhqJ3Qg7hrbs2uNqn5G
yxW+Wzgwt6PRm34yhiAJgRA58iTElimvcAH+Ks6E0RcLfb+XiK6l2zb7/cjEdxeOmXnTItS0jRiL
TbVQ7RIpuhrvKrLMG8GL6p1CzfilWW1/nmXMZhSB2nRpONM5iWL9R0I3Y2rFuIu0uvFRpha3wvzG
DRAl9bXple9osj0s1GpzB1fowqTX+vLXwp2+RwaHdq2qi60tOoLSBJmLSF1T6Wg3hnTL1YqUnSwb
XzXyTz2picpvnsiZQUIrbQvUKUdpSDxdStd7SgjDO298epgJpf6th/rsLvDoNxYhe8+ky3OwprgK
Gnl9VvuSdiEP59e4UOz3cmJfhoKu+ZjHpNwREJd+tvpgUUqRp+zqYwvjSBJFtV0GxcuIVnTGocl/
Khz7CTq1h+gsmhTSmNthGUiUiivYT0SlrvEHIT8mq5KIIW2sRapvWpKsbPqW4BhXn3XpTnrmo68b
2+gdgDUejcLIh4+IKB0IZiQS3km0qa4Zv+Mmrygb0Wst2XHR9En4Rtkol5rSD1FY0cAYsBpygXQj
Vk7qXGtvmH6L85yz2HFtRQfGk+c6LL9yCqenYS5Rkmj8k7FfNeZZTpT8VcKIuisUab0XXUdnSjpS
vWs1q7KRNDXhc4wykhMVzdFVXzPjdzjE5AZREnOJWVXqTl1m4i0yUnEQupFsKnVYEM80sYVzwVJ/
GblgdTaHBEs1yIs5l2rfaCTNWwiHp1moaJlSxMOTqPq9XA+4MJloNI9omwlqAi28/Suy1ysJ9epL
ldFbFGXTHdQ2ZGRDawWOrbEFumo1Mt3YMlsvwauYeEq+otkLrS8jrtif25UrD5XMaU++KqK3bB8P
aO5JVa5PUZ3OO2MY93NKw5RKhzLWnttWcUmaIzslaoKedmSIuvA2hKLe6tReLqKzzh26ls59xfRt
IyxaLIy7+gkHUkbcITdkqN74LXaosN51U6CF0338BPBNzGYHsQ638uMxeG8mLNRC2UArIPjDdKHE
sRo/R5Su98USncd+Hej/ajsJStWMax33bIrVK+eKmZJSZeVZEqFO/I6M9Co3b/WyeiqxCsliYVTF
2taEpFXN2yn/nXVcaKM+OWZi3g1io57pDMeNPFt/gPyC4JZpbkfLwPg8aAmjkbFZD8CUzD3YU5h1
aRqQVPE9RfFvjRi4IyqqLb7EyUUgQlQbS3Mn0fNXphfsUBks4ojB2GFby4YIvXLD4upQyha9Ymwc
LM34RlJPTTcmYNx1y6aCJ8Xx0Xrq3Am3jJW/m5by70Wl+BZVUty5gX1RL7OrpAwCBUsgyaiZd6hM
LGNdDSiiLsXjwDPyNMPSnC6eVSq6Y5rUeSz9v7Q685JUDZju+ajWHxLrzCHPIXdAMblzHaJ9pdGO
jDv5DKjkCWadYsSc3Q/gjMtqKSebNn6o7ZcyXFNXSvX4juHbDHhAv6qWre/jeawUBfucsZyraKE3
QQaiy0R854SNJdrvbrgR3BLoE+6fLJKpeq3ZJ3HeB23ypBtEM8XonTvjQIzwp7C2DRDi9SE/Ffbz
Kj1mY9ZBmUJSHrGiFFSyoj6suAg9I7ZeCGK/N4BykV2yJu6li6Zqm6Gav4AYnyAsMOpSEW0I0yeA
8BMeFUr9JZhz4lDj4pyGx5b8LHZE4X7K2zuV6jnT8fFhZU/9MrQ+oBFOHn41zvToPpZDQ5aCrTk1
IaJkSCNfxKaUTEbvqvrqAfTd/CWMO2sVm7gsBilV2+g7bv1XvFLELtWwGObumMr1fV49MoZ2Cn0/
PaJXyUaFFrSy3YQNh2PMwCASXeNpJMRmZL82yeAbWsHxg8qlksps20f9Ho4l95kcYgJD96FJ5CsZ
o7tY1XYS5dGUi+2iXZk8UvaTW0g2g6cDYHSWhx6i5K0haLLf52zmOrMDZ9EJLNVQ4bftUjtLLTPB
mgVuC1VcWf0HXdbzWTOE25NSS2BP7jAo27FQxDcz3YHKb8xG8iLza5osGr025DK3f0SVb7QU/W2e
/a7xKjl48PsTThj51pJUj1+/5mhtxsydUyt6tQtV9ypdTbCpDCXPsv7wJy5fuTrwsYl5uivpZBYc
ePmcYuUZPdaB4cqIbSghjzTeYusfbfuq4ORDAXuRbYK1EhvtqF67pMgGa+61CuoI/SlMjnZiedVI
OsWkh55Z7+1J8abmrVZ+w978ojh/4D2a1mefieWbOKTImA9VjnWobgZwMKPuiVC+Fn1zItGUVlit
fhHPfKED2RWgWPAJHeXlDVP/nYwe7soVJcPUURJ0WvZGdNgmpk0xa/4oONvdPGz3CTZhLLPSi6Se
kPGz05jdVh4OMtgLq1gJUsyxPpGkXhyXrNxJibUt2zU6tHzdNOw0dJgZd0i0BBWO7hZvnIcvQcMs
aJebMH+oz50sfGkmIAkPYeb6pKgDk/4+SOzNiFiS2DpKUHxHDFlmWbgEWp1YqTjxcEibN44iBKB0
iCNrjZj8vfaeUJHO+oQvj9j2VbuaxouFIURRP4zlV9a9sG6h2aMd5D7oOHerdT60vVuKOuis906W
3L5WXIV5h/woFvoS0TwztwHta8mZRj/5Nkud4lpVfmB9jjsQXdNzBwXDG6Iq81W2NW6uWs8jCIyg
nNW7Lobl1HQtfYgasnPvf+uz2BdZhaZnuOS0eIGdtNme+CCymlj+SLGlHKpweq7r7tygQ28bNDlM
ofmTxShyCELr3FhU61FHebKCUfDSQWxjmTZUDTn+FuuWrrrpm0QOoTLq6e+w4h5UZfgsDS3BVdoO
4qQV/bM86dHW6hG1Ms7S85uW97+5gph+CCoZPR6OyApICs4eJ3m/WBckPvNm6myEyBmDD45fNhrv
YRShrS/W7jbJLyA6zlAx4WMABulizbwkq23uaqiMXjY86RnTYZO2pmm4OuZV8dYweu+xlx7FZATU
1uzrRlygC4ZAUwRdBdVBva4tNy15VElG9vA024GlKZOvzOI5XrlqIA3IqXyp69epJfO0K54zSaCq
6j3Mndj/ZGU/pXowQSdwyvUvQ1Oc1vtkiqYtUWlhwCg83RZ2je2FrKiTLs/mLuvrU4KjV3RYU+T4
XjPIZcwCgMEu7Vux4mFpJ2PmeynFJCbuslZvRVgwUwKA5Fa0SFi52XN0qHeZIWOgiCB1qMawzccl
og8Jmy3R5u1NscV7SgLCruua1FPaxL6UArxOIjIXUgGlqKjFyW6QYyXVJY6DRkP2qynWL/C9GN7V
XN5IIwHFC6jB2eE9VrYls9WNAtfAkUq73Vb43geTh1AkRLNFCx5kU/owqA0zGyc0xUNPnNXSOewP
cne2xznA5b4pph4WT/6KofMcUTQ/L2YpuKpT6lBR4Ou2v4pJ3yjqeJxMTJKrXr4tuXRmlPCSGdlW
MuatUls3Mld0r3/oTSR7ZLpv7NfYummUdUPHrjYfNLIdISIVTf9SNMWVlGlBrHqvM/wFN1lkzXRS
OoRrhj6NvjrOf2JKaBzoVrtdq+xXvIRUiAb3FUjHcTPIyVdqfYm1uQmSgRk58HGSl1MS6S8WnaLE
+H2TaFRNEaJ4PIvVDgi+sSN+2HbTWo8J52qewknCbCWsNd/j1S02dhd/E04e2DGzAhzbJAs8rVa8
K1fW8OS8mhg3eNrSiuQMNCUiRBUXZUdJaAtHzMQOoZDKeG+OKRCjMAymalw2YxOanp2DsSNSdlOh
O8FYxdfgKjXNYdolVSNheF7llwhKlTNP5nmUYV71Zm3Dg82OYxwqhGDNDDXZtRK2+1i5NTdu2sSJ
IRDjHoDZ0JTT7xr1vDOYaeWGmaYEaxel0EuVxo+wtJwzuBAJGXw7Xho2ud4qdn1bF7gGNc6beh68
cMDXqnWa2JpK/4kwtEYLoxCa3mLtQQAaEHj3xIfvii0BHyHPFdUVELJm7dntrkzCQtAG71CYLT45
y0Sn1jYHQN/pj9nqFbyquAUSEVHYj4POBG9Rg0RJJLRssgEoYkiC1oynHQG83U4yUdvYJbbxKmsf
5R1KSEJCBkSpNkK5mVjWskLtICcMX4eEEMw2kn+yGWtOQU3XpulGGdEcqNqE3b0Fntxb9XvEyugK
i6P2LIZRd2vWscMIqgK1IYR9sgbppK06+4pqlL0ixXreYctZhvZ5EeFHPshSoLerfaQ0rJFasvpO
WuROdlfSnMjmqaIBTizMMVIktTu02ulLheTn2A21sWsH5tloKpkwL/IVLaN9XiE4VaaKpdzuqx8E
rcN2Vlv5qDaR/WuZOumtwj73nsjQizCiQJeKI6b/RfOpSEBp0mo912Z8Qfl5l0b1MZTlBVjVWj3N
jYZrEJhtkWrUezMEE1uxf7Jaw0s5lj62MhyffUHxk2Q2EgVKhoJaHKtBiiJUzy0Z3fNk3qNEV/HR
1C+mTT2TqgQcCz1EjDVbJIWDwn3ucShvrQyDLyapU6HIySdLFFAgUUncSjufCpP3sNLSzYgFZCeS
ECN8m56GEiVLKJIRXgJBg3Hts4fT/AJ58S5Grey12pTsqjjFv4FziqnXqcJPfJmm4Ss0OgjKXcaJ
1q0q0ZoxZcNQd51n1+3elo9LJH/1TA9iSQmkLvbAfz1mU3x6Yn2dVWcYNPDvtvHUyd2wqfK82qo1
UJB/XVH5T7WS/yC++v/J+oBw8Z+IryjJsT7821f582/b3+36O6oY+PyDwvLx/f9HYol3QYFxjmBS
mMbDv/A3KRaiKi4CEpM0mNNM0fie/yvFMv5DBRWugtcHGk9uFLrM7m9gSgPNJRIsILfsPizrX5Fi
afr/1FgqQjMsfiAaUAM7hPE/OK3zUJJnNerpY37V4TOY9VBywiK3Toq84vG3yxo+AVnzeD+NSFA6
cySYLgHPnNn9/CAxpbJN16YzCP6K+kl5gZVHWxkuKxwMzPBtSqzkhMK4Hw0l8mcLo+zj1m+sXc1p
CjJpnLFrzR1hlTgVwq49GzLIec/uFvkPnoGJz8JohszzRgISH/gORlAGtBjHMNVoJbcoFURQoDrA
Tto/Dls0LY/s0+SNsNXs2NqDzfogt4ynaUJ45YRGRkdL9VzswrweyDk3BI0D+1llqySsgD0AAjJc
Q2tqT7AImNEU6mNsM05w3EYrNzlWh/ZA3WE/yYWtnJIlzD1CgfixGlDv8zSE6TlZtLxxAdNyd6LL
LgrHHGD3kHHChq8Ms0fp2R7wROMbbEz0026STUZIFu5CmVM1+B0c0g2beytN/Z+OeU14QJ4xV16T
SbbskaFsIwWh4yavbySGdrvqHa5ZuAEJzSvBIPgA5Rx8lNnGyJZqO/mcdFmMztSTP0y+iBG7TT8Z
NtmweXSS0s78lLBRsacS5fgNj118S+B0Fncss4aMAFwQXvigDkRhaoGntoq4ccc8jCmcNeMxkCOJ
yRvlLDuT99ufO/QEkqNa5IG6rJV5ymKSR2GAKYp6NLM6/FRbwpBAoiXqq9pK8i7Du22w6gHJWZgC
rypvPpiuFY6ACTVFT15G9EKAAiwLCRDyg19lbOJlJk1JsCgtivWtsFoGGUVUQy0Qi/6Xf1qW8dug
PxpZy8rGdR2TQvGqWpCwXsIPBgiit2p4oGZRc3yRJO35Vmgqh3Qhcdap20c1XKcpE/LEjPuncdV5
aY0YID9QGu/IV65SuoRm+MUifjoLc81+JbPMKJwwYQZXY6Qc1ylXOZkNM3zq2bIAByg7fCNIA0oC
fRssqp6SJMX7BOKj9CUyVzOm4OUGi+965YJmTKllk/jsIlWDIjN3+DT0kl2+u1pdzIIarhjw/MX6
TtJReqPJIwJkkUbpi5e03GCEhyNjt5ZBmmSO0BqHZMoOdZjVykmbRuLCNSmUyarOiXPz5shUXo1G
AJzISEJ8VqcYR7Skra2FJXOsun2rmiBHGvZ/hYcjI23OKJLJLV7IV/iRc3iGQK6l9ZphznxLmC9/
22HR/i4nrXmwvgretiW7deU0vReGMr3nsprdtSnWKCs7ucQZOMfsMaoRGDpyytC6hyNZEk4oFHA1
CmIf1AjKYhaBllvEUzLz60cetny62QnTCjixheYKMldabajfGBCu39gs0KBRYLcZr1OuhdNoOBts
vNLINWRd3/ddnavo6Er9Z6oz/UPp8XN4XdJidFGtiSlOyxCe6WhVgUxlxYpWNMrsW9dpKi12PWk1
EqyyZ/g/C63Z2GBRkFrq4V3mCOOvEqpI9MYwHXwm1iF6pWUBptXOfbMc+bQi/7JFPf9epSm/rRPR
pI4hS71JZ12aR1ENaBzYQUhQdNZs+uaWYAlvVE29uIBd6oNkr5Bl+AggdFPNNI99yVLmt65Sy0dQ
ewIUoV+GanVq8sOrY1qRZOvi9sUFJM0pNqx0lfviTEht+Y0sDA3ZQkVyC+0YJ3lrVMZdReDyu5sz
jWjxdSXZhpx37oIViVHzcBWthpfQM2Z7gCQxVk02D5CMkyqGEymviupYpKAsrl3b0AdG1mvbTsxg
rhKjBeWEl199JVyNAOQYLLO+BS9kPYHSbG2HXObcCCRCRc88WIVN5dun9Q0UoZnS6PJHcpUoUv6A
3gFf1EA+SZ/Wes3zfbuskkSNJ/HlMdeV7QqJnRN1ougtltZGVHtTrdjE5HBlsx4VuIoUsowGCKqi
F3ADJPUsm9l6r8BmKR7tAQZVVZjzr6Es8zdzoIDdVlUo8OAroLrKpBu+e8jHl5G/XnMwWGmXzmhf
YuZro99KfJychJimjM4kjj//rh65/tUj8W/lQCuZkBT6n//+uLX/+l93P//570JVBKoiC3OGbCMB
gP7/j/rq/7bD2iTJXIuH9ZVbW3iS6CNfTUtIXw+L7JKO4q+8+X9Jr/+/Vnr/UA/+08rx/0FFvg2/
/38X5G+SX+1X3n+1fy/Jf3zLX8tAyfgPDb44qnwuWIMz8ZFR9VerzeN/wXFVYJOb/Kke5d7fCkEN
ub5hWIDkLVZmhKX9dyH4+F8I/E1ZVijgWMz9a5p8vusfnhmDzkzHsvt4heajEpQfleLfEcpDInlS
o67+oAfladnVz8VdQbPj2CxjAfp6pv+T7Ys9RpijsmWCX22mTbYVB/uw/DaO40+/q6/duXzOd9Il
/0l/FM/Y5s9r7Ivv6bUPnear81FD7Ra38e0tWtZdtNV9+7Duxp94oh1zGjfa515za/bmV3zV/yTb
6mQc1S+b9Ve+RbehvrbP/bHbS0Hn25fey4PSi918l72qt/pIHXdLd1pQ3YHk+fl18Zvbo84bPOuZ
fdaWMAI7KC/VbXqZGAUz2rqtR2szH4dXBJ13lh7f6p7OPZg2/ZGgrbMRNJvQ67ekWexFwHj5T3qt
9rzKs3YQ2/C1uLMstb+tP1KFeh5tjhuh3wC6QTmHvdez9hCo+Ud7p73YgbFlCjJfmn1tX38Np2Rf
8GOjc3xd9vZleeUtPPI7/FH9Mgh3VOJ7JjK+cSgvwmFSG+RP4bO6qza8QLdznwtX+IVfH+W9dow9
JNFBfLaew30ZZH7lMq5yis30uwyDdvDjd2Nb7ZkUBZLfb4dTeGP55EgHyDzbbKM/0fkSt4AGAt9k
gPqjQ2fM/sTLEPvz9fGJpXH0K1cODEWng7EbXPTewXyAf4fMGbhw4Vof/RNATk13mdmR0Hsstsmt
PjTElTnprtkaHv08vxfbC96WdBfvRFBsqw2T3X353H1KZwRWV/6FNztQKIH9eAf12OJtZ9S1MT1x
R/8HMukH9KD0lh3Gy7Sx/iyntnfGN/vOlfqmHfonaPmUifFmHdmdMZ50TcORtvI5CRRf9urN4CrB
8GXtl31fuh4MluKgXKQnnk/sYHF5SZjtBopTnfh+jwvUiQKTCt2RA0YHMMK8+oN7wWlu4xWOHZM0
7cybVpSu6c3bR7CP7CnPcxjgF5WKAKZcfRwDNrQMz34R6eY1G3r11I1O18J1dLe6pwEqsEBs85+g
f44Y2r+qJfCP02TxNn1WvsGu0Yd463a+6kuYWHkVzWdxWg9l0F/YBVMEPYRkPymPkezOu1mwBr2Q
usbM/8gqiJUedAoTvgVYjP6PpAqGuX/y8ID+DnH3rG1nzJvO9bsL0GGzUTzojnCdsGPg6Wov4215
Ml4KFkSlU5MaBEiP6Tha1tztvlmIOPNL7luKu8WWuiKlUF2TZzE/QuYuxwEKE2A6RtkOvESkvf2y
lb9nvXOZlfqyH250RstfzX59A7SW2vvIbzzFhZQRflfPwxWzTFz65mOjtW92JWqfr3yfXIzn5k+i
mttFPIVnwbmEEnVfHvVNH2jyb+Ol8dXOgxb3VCM5dxUtQGl2wvtNB3syXvVAcSGgeybbG46joFIC
iPkOUuOcDRmJixKymFQ4WrzDEzD1/MInc33WaxqbDTv+PR9hx3yRVVcZkGfeWJwJ6k52wRZCuFN1
1X8s1TH9Oeg6V91D+4znnchP+VfyJO3Mja0GpSM1m/kPYmJXbvy3qnKpanHf3WhYfKZDMT4Dv9e+
eH/l9671VP2NKWvoFuz93kCx6V62wVjM1tBZkXj6qnXScr/8xRQ/IUrAdh9bpvYA0Lj7mN3ZKXzk
kK6FQNYz44OmAJ72ZUa8rdPz9iGHU94WKHFZ9RkD5ijdDKl0+A2LKNAC7WlYt0V8nRWnH/fQJ19N
vuZDPwjQKC+Pof7b8JastEeRY21rJK3Upxv5hMPb/RTmBm1G95rFgWm+Al2x5bcOAuWWbhvDtpz4
YKP+i7oza46TSbPwL2Ii2eG2qFVSSbJ2+YawJJt9T0jg18+DuyfCKnmk+fpuoiO+G7tNAUku73vO
c0S5np8gGtjzDmFHdpj8Hzzr6daExLhXt+rWfWBMBSWj+1LeIMCgw6qxqT+T37L1rXvACgbLhvgx
D8PBW+xdRP63iHLnY/covgnk8lvO2722ZeO767Vgb9L/vNeuvZtu/0ZpsFwBLc1XXX3UrB/uUWh9
0D81Vz0too4EdCr30U25Na/6KBjtVfnd7e/7gqZy4+7YXwfVgODkNQ2mHbpAiF+HZJ0Hcp3cqM20
cULKiUfKCQzkO/6dpzyIvyFdX1Ugmjm8sKk/a0FwHQ3/6LzgC1/Bs0M/mLMCM28AZcQ582iS1mru
GmfgOL9ByQq0xTuqwoIBQR0GdsVae8ipbz77S6NrZRTH5EmUT/pVK7/r0cHFoh1ddL9MkHJN/Wq3
9/6VnZ0jivEvLLFbQ5Ze8VH19KiD+2GzUa9QJB20ZHyJ2MFW1iP0l+G4bGrrGkQ7E+WmPmKDYXIP
GPac+OsdYvHoW7+Vy3kBrdgqScQ1KxZ951dk6yjnH6zE2hL+8wjtTh3Lfp3dhighagB9m3Knofk4
6w9qjQzoxbvxLt2URyGPTYa6c2W88B95zM+mi/AKWsG6eaH6e+BSvNQ6wMoFzBsvMFN9fXBYXazv
8aF/qZuVOu9fzGvYmue2taLwMDqr7Lq68MhOf1L2tb531tSfttzrIkbZujgRVUBvXOxhLyL/w5G2
LeM9Y7VOQHGvsLza3sbNdk19SJOzED1otZf2ozKC6K0/0NIcZ44WpFychcgsxm3l7s5i1OkwelfD
0YL5SLLhPln/8PYIJvRq63hb5ZyF8lpUZ7kKRrl+E20grN3vzeg/2pb/H2y0/48Msj4b6E+248B4
Xn++24vz9//tjl1wMjYnY6yxwtA5Kf3PVhw8jblsg4VB7dXlr/xRksUrb5ERTLTQ70PVskn/d0nW
tP7LWzbh/0oXolhr/JOSrL7Egr07u3lk09l4YqnGUpx1Ts5uBGImpeYg3yL+qjoDcDFf+aKJ99ro
S1iEbX9puWr4RqCjtpN9n+wTCJT7Px7WX86P788CnB/5Da5D/DCWBI4ti/v/z7PA6CQIU/Hk4aS0
9D2kuebS1bX2vJ4s719YBo560U8UNPnicfzzqLqY+E9vl+fK3eqWTTrfiRV4LLTOHoSvwXOtUNVm
sE7QMi+2z89vyfrwXAmAErCHLF6Wo8PIeH9PZJOQliC4p4qEe2j6RLJwhm7Y1VFdvlQunB4ik5sU
MRbMV1anqXC0A0W+6dW2p/TY4hG+CyN01mvTaWsW1Nnx7zIUqvpewXyGHqckJbiIXNVuJcOhc2gz
DxmnB22RrExqmcjBYtbPYwJ5kfJjSYpOrpNOgy9Kvbml49J4UkudIM2gxMdAOyh9TaM9YdnvQ6qX
kVOftyUqh22rFUSC9Cp24w3sr9o6cxNaQcEXT+307fjEYvoUEXT+i2PodCBgxQ5dTUR05sZXp8G6
Gw5a9kUA58nR08WhDvjJ85b2iAAfcQp6aIgsMBItA04adfpeiyx1PoWjxXZS9+79wWw3OkBhufK0
Kt37ka5fKa9gIWrRsWU6QQUFLsaAFigK5oHB9MXQOXGr8/OoCnM2J6SRbgzkqPcjpzUyINs1P2/u
DG9ddwsuv9bEsG0asO5xnmp3nz9143SsckXITZCyeCBYAezlz/84i48FcU9miBjeoPV0rxeZR+lc
zMUeD17zGmUU5UE/DMWjCwgIg6s39C/gswgsgNeIcg01SnxmSAqu2yEr2OfnLdLgAKzD9MMLcSXs
amOR44quiwm7quvG++fPjDqCcF2TnhNdrpPPuie3XGZzycARxf3c5qj4LZq7vUTsavhvnz+v0+mK
xwWoBNUM/SvaWWKZY/54XFrSlvlsuhriETM8hiQT7MBmTVelFpoXn1+Kssr7+Wq5lmNQIvQt0zBZ
Dt5fK6ZxozlYqlAZJqLaFDltFVBJnCXtTNcQyHtOSEqIr3fEkdtW9HO2Wx9CAKrcBcylI6vJI9Hg
WNWI8iCCObvv/NG9diAbgNnMGhPtsxwye410xYzXwp/yS2KCyIuSduJD4nILsjZVMgzXkAYxIA8m
iZqbwYArADy4QzOqiqHBixSVxjUhTaF/xR8639Q82S8jDKtqZRGTflaVLWVk8k2YqKSDjwD3eiwu
OwZJvB/iJlb/2oT8r1O98bdn57qEJFKYpAJ2+p4yz2+MGbkCWrAK66Nu1EVLHsrIiccbB/u+pPeA
jdCmXTd30uEYr9fxpjHoVrWE876NeWeXsNDM9gVqZvjUFaVz7TSpc+06g0VXMVWZsW1j6T+0VZLJ
VdN42Y/PB4C+jNw/F6xlADACoFZ4UOQcZxmMfww2mbcZsRjIuSuI4KTWUW0+p3NSrSO/SwJRxuDg
aUx6O8Cmct1ZOnZ6W2s3rdPggx5KTK9NNDhnwvD6e9NBsqDgiabrQmZ6/MVXeLq4/v6tLj+X1Zx1
XJz8ViJfmGeWiTXNTIWzAUyC3bnp5vNHsqyc758IiHhaL7S4LdZVZ3ntfzyROoFPETZVFOh1SD6t
cEfAxgn1/qKuWnbLCi0kSj/+CK399efX/rBdWhYPaqT0yi2+StM+mWi6FnYO9nAIAEU8vTSOmaBo
rqdL/A3RfRX1oER6lgeW33zEbWtqY7I2hN1/8Ts+rhH8AjKFlw4/AY+/iSd/PAO3CW2tt9jGaPHc
bwGDNhdLVwbeXpmRRk9C1hcr898uCGTNtlyHpFV2pe8fOqalYTDBrweQ0TAITZWzp88ARXCkqThK
THWfP+iPQ8kgwt4nlYI+tg8K5v310DSncC9kFKi8wYerD4vYmSbwf3AVtoHQDeChseF4f5V89P02
V9xV3PoWYkmBsEfgjfsProL+2zEpxTNyTwas8krXm3zuZUnhpZ2ZNWtNcKl/fhXXsG2+OxQWKEDe
30sRMkUP8ICDrNHQRzRzuLElAMf/4CqeC66L/bolOHy8+/jsqLCIAWM6cus+H1a2NPO9kv148/ll
Pn7jJp8ZAVSmQT/P/j21/zG+hUG0O2pxXn+mwBqao7kFqkOVPM2cA5/19OCnFuVVxN1f3ODvO3g/
vZgcQkzWdnZhNsKX93dYj3SMWxyteIr5x4WcqzvZaD0Ri/TJq5lYgApBPeLkvtz21muX+3dsggAW
h/BgP38Ky3x58lNMwuKZvjk2ugvf7P3DHuEUxlaPrrLua4jAFdVU06r3PraIL/LBfw/199fisMJJ
lGcN8pSN4PtrOQkIAwF4HEbj7D/wtcO/IexkcANODpYVOGWiSO9SQpzZKD5cuDAYMQoC0kihJFvz
AW6PG14V/Cs3o9UXI94SjpXboifKjdzExdw6zQlebd/sUlw8wzRQQtEzZNhdP1Kn01sxUDyyKp5j
nvrkeIsWaiUymOiLz/7jc6VbSdeJ5thySHOXyeeP0TW2daym0PBX0cC2uoxMPdAi2e9n0/k3BvB/
3YR8nDfZPtAZNRxHwLYzT+ZNTgv5aOn0o7SiFj9VNckLTdKFlYb/qwIMu/unIwbQLDotOFyEgfve
yYghF6YwZ8XlpmlGXavViJ9IyNTpspAB98VjXHh9J+OTm+K8zhpseML7vVj+8RyLwQ2trEvDVQ5X
f1ULtzyTXlefocQEbD2XYqty031A3mXc4AhuD8LMoKHrdnb4/LY/ThcEKkApoi9p8qhPz43m4CWD
1TB43WGqH41IdbtkbD2MlW1jQls3w/kAGN/e6ICyv9iifxxMy7wONpC5/S9n1gxif1H0PHIiVCz0
DJzrkQaQtKPRHPn8Nk8XRTqmnkXC/dIw9W0SpN+P2z4swFdq6HaLtH/VS0tbh8BRvhhCv5fyP2cC
Dho2p0BrOYTaOv97f5U0syujqGDM1HNBvofm+kTKhCYlIhhXI7Y8MwPiNUBSTVAWl4odj1lq03oc
Rt2mm+T5CfzeGDjQyOsmErktm4tGZlikYzUO7jcmA+q/pY36JJClljwOuV9Gq7mdVXUd9U1G+xFu
fPLF0zt9UdwXR1zX4owI8Jkl8v19IZis9aYfwLC7c3YZge7eTmOsXQymXX3xDD++KHrbdNk5vOuC
7+NkxU8tq46KWasDlN5yP2qaj12J8L/Ph8OHAw6DHSomAhKW4uWMcPKmppgaTp/jycEHiE+YWFng
lfCMUo57NlIQjPFE6PpDfythSDKfDwsDN87j7qnoZK9WlSlnSj5OYpDIB/AKR3GcEETSWKqw1xhR
S2rkPUlqK2WapQTOEUnYVGDnvtpffthYcy8UHigaCCYSm1f1/u34KiFpME3bQObpnU6g5I9OLd3t
KXHPrA5peTXaxs0IjOkujIfmwjFq8+rz5/nxrfGBscwSYM3phYPj+5/QF7mLuhBFlQL8RlBlWDNf
zNH6H1+FbSB3yGtbLnTyEUcD8emqKmWgN5xZasOwcREMYvPFVf5yM2wFPdsVgi00WL33NxNLPDWI
wvGDuGMIV8BTHaF1btbeWgMxHK7qhqvWG7ub2k3GyzLNxvt6dEy1a2uf5BU2Zh6NH42NEEI0ofbd
4NU1+cq1+NWAMzuGc5g72wyzRbQlY774HrZwoII4NxLsSJqND1jncH5P/Rpr0VSH9aWIROnjhGzC
YxLr8rHKS+gPi+isIzV7HI8zoE8vSEYsWEGnhvw57ZJRHuxRjEUAYGp4KWpzfs0rtGQrvbcIGWsR
Ft3nEXwAPSKr64sv7MMKZ5mWg0QFYq3Lf/VTens2Dxx8gAIEbMXUI1AX/1efuPkeu7J31ydmtm6N
rho3fuLHL2Si4xHmlAGbpp/7+qsfs7yy9xPzsodwWdqX8+cHyUwMdm9GTIVy0rjJwlUgZ7CwAXvx
6asrLZu991eikkaB3OY74JjpnmwG6wnsQqTBIXT9yu4v0J/Cj3VKm8ps18Y4rVQ8RGXQulY5kb6H
T2bt9IVrXIs+Mu4+H8n6h9tmHl2yhNmUctOged+P5LEjPX1yjRJsSViqILTpWDBelA88AjzLr861
O+gZpp3XIJgS45z2hU7Fy6IqwhIkkgf6H5ieIZP0X6z9H8cHvw1bDmdHpguEbyezFoAspTcLvyQa
rRHlw5SEG/yw/S+7zqr8kDTA31comyt/O090vXG+erLfWABXzgHEOF+tcf/a4Z28OiYWnhXD1kbP
f3J86YteBwlYkGtkpB0dnHBG4136+axjoFZ2suEEgZusDJEgWCwWz6ksJZbNzNWei2QS97KvjEer
xGZSZFO7Gf0yvwfQiGrH13r1qItuvKNOFd6FROxla7OdADvkMcYYdtTc0GiZ2p0VkuJxXeEpwW1c
aPjuG8tMvTNbjfbRoPD/PUt07VdhtmjWB2x++cb3wvCB3EhkGAbx1YdOl/4ru2cPuyQzlglJfLaw
IReVaQaeHyPCj9kv0fXwi/SFLY13FtIcmVaTUaHpcamC/UyMRt3OqbTCjSWi2YASYVeYjZhVnoj7
imbEGHH5vbGZbahL6wjDepFT7Tac1h22pIYA03R9wlkmzwMyklJOdLalPQk6AYTZInyqvFEEHRxz
dTEOIk8O8Hfs73askInbTkwnmg4G81TkiOHMj/KsgdKkVEJEmwzrnTHEHpEDjS9KdLoZwuLCoF6w
xiPg33dlOWk7gAb1DbFp7X3YR/T2Z/pzyEeIFwMIEPbZJUYt+WCyiNTrweuwaxtKfvfiiXBA4swU
qZYL0sEhVeZVjA45ZsVUkJoUtfgh8VQ63bpNQUf7ZgnABaWx9rORWoNmLSnnBy0lOGplDpFmHDrb
oPuRlTnwNqPLIUDLgcQreEfKfansefw2qdD/Zru9UhtvYuanQtz3P6TO+FmBbZkjuJNt/qMgd5IE
63SejyVep3k39KjXKSiVT7Fy0semrrIex14LLwcnnkYkHKcezvuOhn2/RD7snVdxg2/eNcPiuOAo
sXSMSMQpYIfkA019UVz6RdN5wBZNdg9i4ZRcYlRa4sHhb7LTmZDCr22XKOxV6jWNREjdcavCmX19
Q5ZWLNaV6bOykJ7s/qxmdOiBVRmqoBSbteMqdHrHCUKL4vsVtkXCJzyzLNwdVGrHWY2ThqnQblrQ
oBPdAVQZKcAFXCmJvnKFtMgwzDOTELBcNzBT+u3y8Mp5U0ldinVqi9nFn4xofm2h3CfTi1hIZF4Z
9oGRpLu7OkFsj/wijZ8qPN8uMKR5+F5g6vICxx2beIsENzyqkBPTBRyI+H4wMBE+9IOYtMA2a5VC
trJwfBNShBbMjL2y3+QY+BQqKs7fQGh1qh3D6BCoQ627vseX4ItAhzK2WJiN+luOzaJb9mjTz3GA
ZZnV0Ix3bqmGu6woobFpNVt9fk5RPstBxxYiR7cjxNsjV08fCu0A7t+FIhj3TyPYYMRD7MEEnYwU
Ib2jS2RjJCVld72YHOs8mxxpYHT3yotBEZC3yzP2ohA/mHvJwrImmhadQI6lj/34XBF4PeFDGaZr
fEaiXgm37a2zGsW9ODNEXshzEUG1a9y0R8Y5eiaiKHjnN4nhhdVB1drooGAqMUxjYnYJ6BBLDHbY
cv5eN530d6QXYyIC01mrLeHgeR/EjTm0a9oI1XHKRzoko0qJcdS6HgdIkoYChX6ko+5MawUHi+TG
tzFqCA0qvbADBta4Z07paxeGScEQVFBYv3C2Qp4Soiu4zvGO+2s6PmyTM7DFr0B6Lby/taZ5a3Kh
qMqQGxEfVe54mykbsEcwTaRwzOoYPIQWlWm47T3QDQdBbhYaK28o6r0QRXIvpWHFa7ssaPG4oZmZ
AVO4ygAmknGMknyc6SkXQGNWU4yiYW3JrGy2lt8SDh8aDX7kse67t8SHdBcYhjLbVVc4UuzHJkN2
1ph2eYPHePqZly5SL1dK88mSIMOQC5ksHqpL/BQThkEYa+aQe5VX7TysyTWBicOpkWRPOScD/uQu
s+ZrEtril97NPXVh+yx6e+mJbghsqejxJD5HV3idaR/i9xeg2QTLLiSEZP41V466HQ2Ng6wR2ZGP
SIcOlQ6OJiL8eUj75pbscXsbN/qRSpS9msLh3CWbAruPIPsiwfodvWig8wobcEhExygNxzWkQljb
zripLY10sv6uTNzrUZZ33sCYoT+JZuwqaern3MogeukblWU/RZJuDWEd7EEEHm3mynYuQ/Lieumj
W9WLNT6wtWdX/coZ/Z0bO7dpUzx2LO5W3Z1PepjeYmq/VNNwbjv5C4Seld1Wx1l/rvq7LCo2nvmq
S7S5unuw+Be6KdnmMt4kC5swH92tm3igZqwWamPntMFstjYyU26DnJfQJPSElausqVzXobjqtVwU
4E7j/iYsXfbelCjGPb2Gcyqp/F0TcRgcduKEOlFcR3AR1qJpdonb3RHasRURH0ZfVMdQ5Uy75Pv5
rvsNw9RBLkmNzljcyrZ9ZL9x12nYZjwZq++CRJ69mFwYYPN3J4Zm2PnHyECn7LU3plHc21q1t5MB
uIVcmGDRt9RxD3Z270VH0y7ada/DGCtY6c4ZZXJTq19Ans5cdu9hAQ2liOS9XkdHKzbqFRjTeQcf
69CNpkd3UkF51Xdq0PRVbbmHVpj3YZf+0OEiNdJYTA31rlTGljxpwGh5uXV184kA5ms9pvYW050R
lbg1ErI+/bAMas+mfq2h32xbSAOzsZNVfGui441Tz1xr0CFhDs2bRssjfsa1U9hPg64etebJVHoQ
aelrKvO3LqTBNXZgfdPxIkozkhli9kPFVZiPPWQi/ZBGuvndS3jx40T4qQaeV4/R+YbTuUI1GxMe
oQzxVjGANk0+vyXmd0WPXtnTlYrsx5zvadXDQCC6cB/1dnOj8L/BJGcbF/Gtq43wqjdLz/bTOFxS
EtjZTWOvzAiWbS3bZ0MDU0A/9DpPYCnYjIo0EoGY+xc+/KvKm/JDNZUV+HymuKYab/pWEa1jyteM
8GTUgYTUS9x3LZuk0W2DoSqPStbiogWGu2Vh9h5jho51EMo+IqPYk6MDggRtsVe3FxnRQoXrXTS2
hWO0AmKRm9qlky6OesekjZqM+5B9zA6E7hvHXgwG2MRSo7hTnv7sEvAWdN2PYYCYj0qzdsVBRSOn
LVtaIsQmX+F4LOzxgSBy7buBOuStMPIIgorukuso2IPgBuxS1AG5jjTU92qChGyOiuwh2WD5a9lN
DXzBuPEPnQQ8E0AomNyAPEGwbk5bdaAIuiVBMjPk/JTOBVjGKZ6Scj2EtQ9xOx6yS9drHJ2AO4pn
ubmsLZ1BfABsFsv56avQ8Yi/qYB2+W0ldsDK4ZTMNUYiq9MTggztxAoKvop4FaO3cYMeoJcMoOpk
LyM97RchqsZaSTJ1rI0HRpJCfZVCnaxqOKArMgaItlaGCRugZJMFPd8Lp42YW6mvKPsq5kgvq0zs
gab+oxBW+a0x4vHGctSQbrMopvBPjCsmLD3PyIwW3YwAvWk9j6jWNP4uyQBh7JpV880d+LjWTQ7a
Omi9TDF9weoIVG1O3mqgLoSyfkSpH5pQFdf1lLJtzGLZouckeRhba5hVxD6QbcBpp20aYglYXG48
DAkz62AcCM3vNnOWKDI9M5MIRwAQA9If1dtJoFsj2xB71NvXurPQJJeF59z4drNQUS0H9WvLcoJb
ZaqynNpzrU/bhV0Mj9/xMIaFFnFjymgHgIFQ/S1kPL7br01yj1KWETCJPMWsmJhz83Q4b1wCtFYk
i5k3Zo7a47Jhgs1QZ/bENdGWis59MhuJXhCKgKeBcNlfUKt5fVXTgyAGibYgWvP4BWeZDq8/k+2D
JvXhopq6aFEn9BPtR1JruO25E3KFYTY9utCJ2GulkizbLHJn8KtpROKNslVE0AqUVMaOX3fXM03M
ZpOM+nyfpwii1uguwge36coXW0sMuNh2qf8wwhgzJCkF9ZVFWfyYTaaObHuYC7ZlZo44KGmWxl5c
EjCxZbM5RGdVU/iQafrIh+PYNegSKOCKC2oh0ttT8gAOGzl+cpMpvTjXGjLb3CW9TTjL2J1+h7rR
hyTgTWLv9OBOLfg2z9AWkRwwxwe7Ktmd90tKHJO3gUVZn1nZvX5g+2b9DpWD0YB8uFmy5tJiSJ6i
sTRROqeJOwRe4SClGw2zfxFWVF2LJbeOhNscYpBBmp3KSFYn3XLp7qK1sVFg/A6/y6PSe0p9hDqr
efKwbeRLUl5n6vmyQxLFefI7Ss+kkIV7KQ2Tb1rUIU2nIkbfNnH69Cp0lD+Dblmi+ey5HS5bcwns
U22pXjhnJOhZIL/ILQST6qj/DvozCy1+qfk/PDmZiVlWNB4RVw2tdkrxReWxh+hwELk8bXmth3n5
Y/Zzmn0DnsMflRNWR2RIvR74g0Y9TWPj/UoMaP8t0YuZk4Fb6N6uIIMv57zkURlj21nDO0mNmCeq
OIpt5dxD6W0tQbqwhrtZkpA66N2mngfb3kc18sVr06rbek2MSv9KcQYulleY/q0TqfKaf3Z4zvWK
o3yGHOk29pcsCslBEol+18hfelOGNw2hLs+ydfD4T90yN6UUDTgEAaQhvo1j6HAE0BLvW2JU4DSL
Kao3bWWxo3XCjLaG7yeUPaapm/BiJpY2rlJjlumGtKnkUcdo+xj6yF9XljvyZ1OdtfSxnOKq1fIc
BDfjRa60Grj0qqRUgDUJmvm0MmWhLhLslgSzTZ5hB4PkyB6Y0cj3AtcsPBD8bmNgEjUCfpr04k25
IsHsQXLAY1VbsEipN7giwBwen81ZWFpkZSvpgX1kAKwibUTInxmFsytc+zztCuoncBXJcEPHey44
pdLfsEF/LVRUPly9f03GYQHHIWvJVwzB7hybPMLwvNfITWvClA+8NSuNybxNx1evnJj7PXic7Gyz
sX9gR6t1Gx1OCaCa2R5ZVWIbH9lURneRcLr7qqtjFrAIutGGigVjoknBheDzpd6xltrkyi14RlLi
lT6SnR7m2UhU84j1nhT5iXBsGzrozq48caZL5FDQGVyU8akTe91azX50HbsTMEsjnYAXDDKbfFw+
NmeRzq8GBP+WJs+RPcAAzwsOI+s6HvBWWKlGVKPeuM/w2uE3oEIWPybmM4IO6lY89w60DXCQ9UsY
hVZ3mMcGLphyYuw4Kgq/Aen0jV0+tfKWtHDZBHmXMMTCFmMw2EU3anYcopcKlynSn6CSdQZD3CTT
WnVUn1akEuHQZ+IiwD2vYMVaYwNCoYv6DgS37IneygcI5aqbyaHxwDXg4eiLGkyr5sAVqsIy/UY5
wBJnE0tXy6ccgQxt3GxeZ50VXUlq3pAYRcjmJo4Gk1DRhQPDuGL9Wld9FF3bbc1gcDpqovDfEpMc
lmkGJNBr80wAeqvnT4Xs7TddsMiwPvUGe2azZgUnTZM5b06A5cxO9T3NfHgy7jgAW8+1udn3xZS9
Un8kg2TM5GXVOYypjD2xQ6GxVT88lTXHIfIpMiEn/K0HsLTiH0prWGJoGbnCQiy09KBPGm1GOutV
mBItATUIyC64REIH2i+0ER9aKVwEq6xnGTQrwKosf/5Hm1sffLrIJadTjp4JqGseVFZU8Rc97A+y
5IXKYvmGTaMBT4B3Kq0xNJO84LLD0J9G9XECbsRK0FmP5UglyogxRNapb16ZJWVtau1AG/LiziA2
hvCqmkwCZGLrqes46llsqj4vwn/onf7+bY7Q0Wfj/j2tKo+EX5UF22E4H5SvjLKNt3YV3pReOn7R
uNJPe/nLY4AdgF3CwzcBf/7900YhkYLOjWqmDyXBB3et+wt4NDuXApivbw7V2l42eFXqyK0D8CaQ
fRY9zzrchgjFNBYsV4qLLjKnTT9m5ZknQRXaKUWHCurG/ecP5rcc6F29nZ/LsRYluYmsnCbs+58L
RszM9XyoAg1q/z5JG7qkrt9tx7YzDn1CFGqcA8xKmXDOHH78hs1Ef5aI8NEvAF9kbF9uKFFFHGxM
cfQW3MZqLiz4xzVZDPmoN8Hnv/gvoxlVOaPHQcNIn2B51X+MZnaFpaYDqwhgLzc/uzL3X+Jal//8
KoStYCOHfmwgYDbeX0WYbVGnCaQ2KeF1UtiVhFJ0w/bze/nYAaeNT7ltMa7QFSNX+P1lOHj4FZS+
kjhfA8uoR+QJeuL2zS4Mgw4ISRHliCtzbmMm1Zq8pGZcau+FUWC7RCurbZ1xiLBO6dVuEiQ7Eh2k
zecU/eKzPHe7XTd69q3lTGoTsXldf/7zP35V/Hob4w1SHdw/p0M9qYzOKwUxaSph78D7Akdfow7s
bFxsn1/qVIe0fFUc/jzGKqIngrLfP6ha5bqSCpdHDcp0WyVRFEQwzvE8OK8VhJKvvuJTaRDXswQa
K5xFqEV9+2SU9ULjMK+PgPnscCANomFtsqxmg66gPSDNwezez+JGuUYdUCqr1qY7EIPSTcX1P75x
5BE4SlzIluj1T75PoU8FIDauYuu9/Al0KMTcosqtQ42NsnvpfCH9+PhOLbSkNCop9tA8PVUnj6Eg
3Hri/OT3bXnlWF35VDiDe6GsLP1iXfrbpVgtlql5ebWnKhNPi6krQCUPKGNX1goRhwyykDo4OBDf
/+JT+zhtcKDlMQoHfBgBGCcDiFPSaJosTNhgMEt5LYbQuGAZ+Pxt/W06xdnGCGUJ8JHNncwbVaZS
LzUTlDOjBG1X+nb46CEzCwFZAh7d9Jmp93CbnbG71qEc4mq0EYasoDgjM3SzUWMPWA/NpTFTK1+1
2FGujMlz7oYu7TT2/tD9QcJk0cM8CEd9Mev95Y1g+zKQC/DukVKePCStThKKF3GN9AEujTGO2mVS
6uQ76L3z8PmT+vhB88976N3YMeAN+BD0PoStDs69CGqVDfu4hVys6UV9aEz6kZlZp1/MVX+73u/d
FtM665xz8mLSsArrnjMg/PfJ3qk+wlFMN3QjAJaBrcU09MWMtTSq3y+sNssG3XU2XQiDrJMZZJC6
cvWOdSpHm80pwAhvASY2R7fV3V3WZZTV+ggMhO7N1E3LLP+qt/9RCOcg1EHXZy/7ER+D4vs5k7TH
nuhGnzBEKIpvcar75/BKfUrDjWZba4CiSkMGO7YGTNFMvJEdY3UXRe1B5SRDHjKqTZ7OtCm02nt0
9LQc6ay0HUXPwqUl4okK+F0NUouqemrRIgjbPH51kxidQJeUVr2pPKtzDrQ7lzDAqcmeTTYTIBdA
+47HLAkpU9OttyixJnUL/CiUsFNcPxULd7bWSH1rRnmMJRTtzQDN61bvZwRcqOCcgp8IzPucve9y
QEWxZENdFwtsyBHRQ9/7xi+AUBTU09h67JIGtGTYp92vrpy7l4KL9Euc3DiuywxfY1C0hfMT56YO
adT0RlLZOAT7j0MrCTpKDQl/3BeVbazHsg8bWuMqeZZG2TxT/ZDXEYdCsWaVlw9xLynKQjirkQpT
8jO2VYc47GI2iT2hZ2PhW2LDpcfrsLQl9IHcyp/aJEOGWrW2S8LAzJEbkrovNex6MSb8ZB7koas9
/81y2+ommpCAbQijm5+B8grEsQTP6FsxKQqiBpkfIb7IIaFgzmmS/Apa32Bi6+ZR6Ja6N6zFhG9V
KT3HZnD0Zu0iZYA5gVIG/MWowa4gHyDndZSJfmnlJZqQqZzHaI1kPE+DoY/L24x6GHU/ipQX3F36
K6kH6oByKgZt0/VW8ovgwOaAsL6lVhqN8V0amSioM+VF58mQd6usbmmntuCfaKr6DWiLvnTzF71z
5yCR9nD3+XTzcfp3liBFm2BstrpULt5/C81oJH6RxBh67LHb0NonNUThHfv8Kr+n9/cfPXtFtnGI
pLgQuVDvLxP5Q4Gag55uMQFZJQgi+zHxfNoV8EECRXxjiRzM682ohWNQNkm7HhD+orCEo0+Z0D1P
yfA9SrZaQU0jNVnpXSQusMAhjWj9ei2LFnJ+r9frRquadTFQLvn8Fv4yT3KKY8pi4+PpLJnv76AO
y9riKyuCIintS1OlEXE6TUtsEOSJyGTofH69D34FTDn4rbgiI5XL6sub+2M/r6JKxJ7FVg6+w828
t5/ybbEL9/Ov/EyBNy6+eEV/WaG5HgMAd47HvOOdLAQV/MDegOMZrL8fbn7eHA671SbYq9X6m1p9
scH5OOjeX+pkOaV7VoiWWM1g7B7Hir6I/5UTQP/L63p3NydPb/pvzs5rx20sbddXRICZXKciJZUq
Z7vqhLBdNnPOvPr90ANsWJQgov8ZjPugB17iil94g88tikRa4dzsXnd8yn6///Ny87TyIWf29fwl
YFtRSMMlW1+gsvJe9gHcMky5rd+GW7zSH1FHvEl2A2pGeIq5wx60yYFGv+9Oj8hmf1zeJaeBCWPD
LycX4yeccOYozVSQu1GV0ClEbgavsw+cpWJXNZO98q2ni/a/ITQ2CNnZkviO/YMmVWUTwp9R/W81
YGyCfvFfiQ4EozL/I51HTNkmAT/e9WqZ0qMdsQ+h95q84sFkPI96RD8zRlnq8tydQpMZC1E09jsE
DioKiyRzMvtBH5FsdACmttcDaBmn6mhnlEBQsK3SZP8zSaXejWCC7KJMDVo3VAvz7vLPOLeEUOMx
RDeJv/W/dZN/zjntO3oGLCQFd6VBahS9cz3K3vGHkVdSmHMrSDuAXUJRzSBvOp5bSGMREvi8pJEU
9gdgysizDdjcXP6eE2Yry6ewJ6lDCIpKJ9hagD622lno0PIWdu3emnwESzB3RHV71KR2m0tCec2b
GJ83BLHlD4x37Jc0LYKXwNfVW/o9E+UFw6pBKuG6h9gJfTVUYzz8Nf28bP57SQPNCPh7FtceReil
bEAd0T4DhzSXAWvqyjO/08qxuLs8LXM+ungBIcmqlgKdhtVeUllaWdSojKoQ8KcuvfXMzHoKNIxD
UZmI3ir2pwbUYahXNteZJYeeyHKQvZC5LCmKdmlJItEocRpBaxxEaRUuGrDpyredO0lzsUbAJKWi
ai7fDty8aNBp2PlGmR4hYjPMPsW+XkbkZKlZC8oRRaDOZqMprLJ8AmNsR3g6imKU65VjfeY8qbMa
NqG9ILpdJjRSGNcIKINlJlmOXFuliAxEddzbahW4l9f0zFAUB6ESEldS1PyLIv7n6GqATAclUFB4
qy1rl1UgDkFGoWtPCHh5pHMzDB6ZHUqNDwbl3/fu36EAQRnE+9xVKM1iPdIBzIImXTxgz0Asj8ff
QZ2C6gk7ePMAzpw+I54X95d/xd/kc7GJ58IfSTB3FfWQRRhXYN0e+jb5x9DM3msjkNo7Ix914OMe
DiF4kP6phgDvVz/GjUPtwyeOlv412EM8o04wOjFL4db5bMGbJ/qhmuB+KkBPUEjsNF4wMCFDBzWJ
1nKUJOG2k2d8X1pG+EIq2cqknjmSmg2DwqZvxttmLb7GU0o4wQr6yHquje/0OewXepYo7VP+3ipy
L94QQAhW5vDMnoGVrNigsXngThiwSY6HjN3z6CC8AW6jVSKMD0qAdHYgr2S6JNWnlw5NFFoPmHzC
W1pG97Se4yANIgkBLvA1G0PpkMgKAvKZLkqAm8kYAyNapsuA2wB9x69hPImt7GvlUxbUAoAAbnmi
lW6rNgsJ3sNU9txMmaLXyZxRiUaTgOpsZ1QvbtF9gg0UAAlsz71cM659PF1+qHGu/CjMSfuZw9JJ
t1IzqlgdCUsiYzSQjTM8Oo6QyeoUXQ8F561NMAzp2ximKWFNkWvmBj6x9NgESh85SiuSe/is5ncp
zqwbbPlQEpw8ebiPS/x4nM4ulXvg4X7j6p0qBY7VlMXv1mzzfDOkag7AerTqCnivVCSboo3M17Yx
lG+dPxTfNeDiuJgUVjE+S5aN7CUetBhdWSn+oE1f0JKkYxBdCxGMZOs0fJ8T2TexAhOS5oHgmZ13
qH9KxkOOEzPnQG9UFLsMH6AJzJ1runPAMEsfj9WAmlLpgsTB9m3EqZzTZPe9gPgv86vnwosNFUaT
ELj0UrB9IgU5hcOqBXTPRE6fwqfqI68mg/pG0w/w5YPtG4a/qcdaSjei7sf71hyxokW8G3B6EpuI
U+NSHL3jZeyP6Jbr1Q8zT1HNqLi6o62VQBLbmBjFyej1D5PqQkuvbgFM2ZKbTBVmcSmS1IXTSo0a
7qREJ7NldxUQffUC2Td7aKZmP1U+wELA7VPuKnQLrnuReqNbFHb3hv4KYCuJPlnp9kNUHBLDs9Lb
dOiQqErpC29iKqtf1AjwgClrOUzcuDGDu64NTVQsYY7d4bk4qvsaaBYQuEEGFA0k1f4dUGlhbfm0
W6tAwXqrJ61grw5xbQBc7DpAkwPC2JjHSDlQBr0Y9C3+o/YXlaIhRoZ8rFTHSIDhGG0xSi5Y8sHY
2lI/fRS4lQ9OI3d96Ia0hQAPZISMqEqGQGjVAbwmIAObKgYi+P6D3Iwam1j38NZiR4yAbbBzxdlZ
NpNf3ChU2EocS6TN1M9TnZtK1+yl0G/SrRJjpbmboFMip1fUZXmFCXhmg8TGy9uhy1xOu9TsdRya
srwzryZYWZRraqXQ2PkB4HU2YkpzLci1m6mT9MYt5Xj8rCrF664NtWjwhomRqt+2f3tDGcYFBa4C
IoDIXGY6RaYqEYZTBn487cduqEwIoUpe3NvY9yp7Aa46uopTr0fVs5AsxOnQ8c8OU9EB7/U5vuM2
quz+xbdyX7/ildKRGq3C/jYHU/+t48H6EUCrqbYxjyRArFSUsgsgtFC2km+22gNWj2hphYPqQ54I
/a+wkbPXPo8Jw61aMfJbve65KHFgY7NEJmWerd3pLSDuyvN+6qigvyPOrtpAVnrrd0ncAdutq+N+
m4FNve2VMJc/UKnHHVqRae3BKPDEB0BGD0RPFz1ifay9SRqmZUHak3HLfYwyq99kmSNh0w3QwmiU
66hNK20by6b/NUKmfwMXkb9ffmvPRG6E6tCj4OtSNzcXyYkB09ZIJzI7UPq2kxA+3aeSHH9dHkU7
HYa/G0YR5UCyIehnxzmBafswyhuGQe5nO7kN0onJnXZACsTV3GxX3ol7ZS89x1cI0+4QBtqJfb5L
tso23xlbCCab7G68srdgGFbeyTNt8+NfNv/yfyKeqsAbw1f4ZbjaIPf7G0m07W+wLJuXeBe6EHpW
ooEznK/jAeeX+58BcxoOfTgPmG5+Pm8OH8726enybJ++/ccjLAKOcPTBDA6MgID6Ri1vfYStymh3
eZBzK0orRzNn4T/eg8VnKI3W0CvitS5oQW6tsuNC0cQaQ+7Mp5ArEWdToRJ0OxefEtXA5AI0gRxs
VKqD0RjyzoyG9LEucEy//EGnDQOUBOW5oy0bqCAs09bYyMDVo+cCcDYHWuRX1LWLzsx/9t5kXqfd
AJkEcYT6tZSq2csu8qW1raGexFFwAOFokt4YaHX9PUX/bA1whvTJakyyuq6K5GfYiGnh1K2ioGtO
JwvKD9r4jz1Akw8p0MxrqYOCvxe6X24LuFqklv4Urh2QMwtNd9BCzR29i5nNudivgd3i95Ak4Klq
/W0EYwLMijm8MfMM4eY61fVffZsUGoiwjjANR/pEbNSwB8jVylqKP7E8ftfNUBudcQxma6L/r5T5
+L+s4F9FxjNtFrQv54IiGehcdVjcYPCTR0vpANUrsRFhT04xk/5HrcAey0Zw0iBoQwP0tu0hIVyO
dfNlDJ6NAnEhYeFa13X8o0zt8BFry2nGfqsogw/EH/DElWnaJ2qspVBmDUhrVomVxV4SQXwwbc9G
U7vAwdQt27KoV3bjmfIGykwGnUCDOqkJBft42rNp8lu4ktBW45h2ftzE2l3m1d1XNVb9I2F14Tld
qqKqq2tj8SuruV1RFiz0FykYzAaElzZstR7HjYOhxO1zYFJR3tgleoBOBkFC315ehzOpo8WvpKGI
qo/NJl5cCFTOynYQdPiSGTWDnN/0Ymtp65RWFr/UXYtAOtpYv/CmCz8DUuUdDCM1XbmVzv2KWXhH
kMViYYBw6vG0tQXyOz76MZQIeiHdELwDd+q7KXzHH2+E9ySS8XNo8ln1t5iGfptSg/lRT1n8c2U+
5n13nMSSDpF5kb8qPHxLLZUuQc8vpuHnGPh+3EGxyzcq+qg3vqoP15FWoAVtl/I2zsLxsYmC4Q3I
DcwcJZYerMzz3J4KyJb27XhFJoUYteKZe5ra+l1Dp35lt83X6PK3okcINouLFg2FxRmXEQOjZsYZ
AhHg79rSS5HckbQdEgC+441VvTI5Z+4UgeQKhSJBY5BlP16lru1xQ/IwOzJpC90D2C2uymYcrlaW
YMZ6LT5LWHPJDRUSwJnLJveEqYqI/DBxwjCh4eMNNdIEim9I4FYHacKymuOQYRTdwCNL5C4bNwYt
+A9/ks2Va/R0hm15LjeDMUQigm7L8RdPVjKMeKRBOW1F+z1Uchs18WZ8NyZDuwakGb5d/vYz0CYu
bEBlmLkBguMmOR5QtBmtRI1WWFbhQL4jtaU72cSS/Ceye3wu0kqYv0ytyFQSx6Z6NKAs/EHyuoLR
ZbZ0iS0t1+8QfOgrGsMa8h8TSFFu1nwmXwHcKX/4eC896dNo/ax6U54dzyD9r72JpxEA34EMyiyw
hm7N8kCXXpVrVUaZ1+qE9Dup0VHgmVaeyogaQRkk+h1BZwnLQe8wKzCig2dbvasl8Fs30iilj5OS
jFeINFEamjxrpfB55r7h6aFixrKykVHbOp7mMaqE6gc0Nus4B56qeYGEfD/Gmg0vjqX9CUepfsZs
zn/HrRlTI1Qs1TsxVvmwMlFn5kml+Dqj8lAwIog5/iG1KtfRMOIk1AzCuGpgW0HCavQbKu9raM4z
bxPIPFCz6CADzjpBZ6laOEI+QZ6xniJzJ2OSd40zb/JiWHH4oiAq0244/v6e1wBLIlupHxLN8G9q
xcS1N6u6A3hcrItFIzYx3lQHSYqmK4W8K15pEpzewRTAqEnTfpEJEpb94CYAndAgf+mMWi9/aEPd
wCOUm5s8QkjLqqUAUm1XHECs6msqwadVP4aeUR82sQHdn0VY0sqeVk1aDsDGqrqRixxlnF0M3hMO
3JDkdJDtcHhoZD+88aKpof9uleJnF3X9m5C7Wt52oKlt2GxZfZvh9oHvQJ1aOLV0mIgRZFWKtvII
nF7KwNssyq40ggxLXV5RVt1NU8BN6WixndxSxfBdU6nG/8OS2CaoRarDiCosO2+iJEVvsc91bIwq
X+LUgnvLw/Q1ELU8NnU5kAx7NU4chOMrAj1npEBsXmKTPhd7gUtimYUCeE+k3o4djy7RlYEQ0E1t
Rp3TwMP6A7QQ70eRe9gxs8EfEgEYbhN5WvkGhcHch2ntPZXxVK3Vh8/9LPrums52EZzgZebhq6Ki
O4dJSaE0ke6m0H9e8on6ihULDei2Gv3UMTNz1FTlEqsy5bWNcffdIs9kHbwyLWDj+fUaNv7MhUL9
HzlIdP0AJi/jfmkAWxnj3+1MUTu9pNRfttQJjUNs02e7/FidGYokku4GSjmIqy+bVuaoaEizeLWT
C0QoKiQbXDUM47u8N9fwDtZ8IR/HBDPEzkQsar4QgBgf35OB19ZeGeiNMxSJPj5AE0y3glYiLj+K
X9zDBsc7Iw4KiFtS3oD5qEwPAmkttG9xVFGfydMpeC0BEGKvKLfBo2bnPvAqLHEzV7ekmf0XTeW1
ZUXjt0nVELwWxDoGvJxUtu7trtHMXQM05RM8q/INlZX6WwI9812RlF+qKOR3KHfyZ2XW13T4kt3U
lXG3nUQXIl6STYiFeHHZY4JeV/4+j6xa3nlhoz3VopbxFsllsERNyadvMPmGegT/CJkVKQGt7UhF
R2euk9IAc4lCeL+VHoLkPk7EoGD8QpFvg8g+Wjd5lmLr4fdIblBXS7AxGq3Y+C2Av76HXoV1HvSV
4WdvMnubqB8w68jCbvpmjAMqCEoKRWuTy6FEuIAqB1C/Xhv+JCrXyV4H0oKfXmUmr5qP3+TKJXZ6
7dIlQ3doljGd75dFwQC2O/QsnWIo0+kdyJ11V69EvytiQ71Ct8SH0ohf9eX9ewYGwjso0+CZVdvm
1uTxpor7oZ3qijBEjLDpDOBftwYs+ccpkk3qsoNlujVETkB4UnfV09ty6WW2+0RL1adKFtMO0Jh+
8OFokc7JpbjNkE9diUD/QpUXO392aqAxPGMACA0XP7LoZTUMZqydEeWKS62vy/DeDuhb9EVBblzq
RrMNBll7HqHCvI52HqoANIWENIk8zI6pgzGg6McpEJtclFCNdTHN0WAt99mmxaWAQAyq3p2mdJEF
Yr6SJFcxkLJAT9ompoSZHw5bvWxDcQU5zX+2ojj7ggM6ho4dCu0rnMjVNlMcRw/VaHq/6iZr250v
zPEBBZfympcQwxPV06TfTQOfZe3Vnk//Yo7mEuWs9DeHDctwTjO8VGppNTgWcgVbSxaxS7k22mYA
Oz5D3+ruQQvbQDJpzGiE7g85MeZt0pnDfkrVwIkVPIRXdteZLU13Dfj5rBEFMngRYgJo9LF3LWsM
LKXWLRHd+6IMhCV36nubiGYbXa1gDa97ciVbQDcAV1D5AbWtL29/rw7hoqBD4lSJhPGwFdXX8PSI
ZgprLXI9DScZy1bR7JNBLVDqWGxMXljaKgZWTnaGjtTWG6Tyi8aF8hp6QfQp6S3xpOEjDE+PtX8B
NYvPBOVq4y5QJ+WrUpU/ZtWiQDhq06tRWuNvxCObp6iyp28r5/wkRAJXARDK0LgFEXz8+yX/FOhI
AhqrLsrC0SRsBPaT35T4pfV4bex0pRzDOyWCUOIWSoGRGPGf1yN4MPS0Oe02oFSKlOPk5FT4x00b
hW3+kHaFtpKS/JU6PNrD/Ei69/TvhUkxZklqyTgYrJ4G6XnU4x8D5ao/o5GCzxWp6n2zjAlRXmsw
x18+JsHv3SQjeASVm2AnAz2vO74Cbc9JrKQEEqv0qX+QuwIGRN8inHhAh5JIXvxNIRvYIHu+D+0S
Xy9ADaMwE3cuOkh2sVX12aLMlkAv7oWWT/rKTX9aSLdwxaFWO0vMwfFdksp0q8msPgZGU3epfugi
hb6LVuo7O7A66i2J7SII2G1bCkVO0FK7FNBo4d/RbF7ZFicxxfxLZjVNrEeILZckroZHVEvgvTJM
+mHTDN2oRr0PVOnaD31lr3ZYNg/xwRrRwyynlLZasnZz/b29F6vObzBBFxm6zj8X+Z/H9ZnX1vwb
1Lq/730Qgwgjq+aH6eu2t6n9VHGAjxBEWDINJx+JmF5WcEgB9fA4w0tcPLunQ5951lXtB/Kd0OlD
eq0c3Fa90e7CzCsR1RmGfVJinDh6lPZoqMnQ+ONka+Z6teN0+9u0rCDV1025szP0EHK5Qa48t9Ub
u6qa98sTf3pJqUAikS4i6QXiLy+KKlGEQGUtDAKbWnivkzx02yZvrR3asuXzfx+KiZ15hYASQcgc
P54o2cRVE8Kma/WehnNiDruigQcOhD1fKVv9RUsdLyUJGPBHjjBGCKzm8ViNJY1+WUa8pdmELm7Z
j8RsUFgS6hCuEgeoweYio96O3NKmI89xIXAPmPNQ1umVWTBMGsaNbJVyxMNtfspF0h6mPIFC3ufl
N1UD6x/aLKftK/pjGqTSA8Vv5dEXGEYnUVhc6WXn74Y4bXHfbjP5oJkjloa4idyWY16s4UdOynQ0
XlBO1Zha0Mg0Po6/VxmL0ULJP3ViazR/y0GWZC7qS9Jj7IEn2fFWd9I+GeoWxjFFtPCKBBnZSp/+
MBJSg+9/EZiUusOcKldD0/oBvoCGUbhDr8tXhWLDMih7K0gRIEmMd7UptF+Xd8fJE80X4AfEG8bx
oyKyeKIJCaspwPadNlsX3iutNzwUrdUfxKTGYC0FRZIJx/T/w6DUTjkAM79kKUiMD0cT6hgrgSvt
m0fSuAw5QUTE0P4zv0/xML3qjV2swHNP8eJ8KnEukDc4VsiILuoaYY7uIXU+SIdanF9hf6BcFRUx
/QbEirj2Yj13Jv4gwZDQIRxnPZteDhC4aJUK8kKE0+jlaZhPw+K0cPsStHHvwpxbPgOajgAlZvXU
rkPGKmn172fQ6MqhPBOkqAi+z5/NS3PqLWX4YZEJHRWOAWH/FyRFsRmVvcg23Yh+1/UY9EAW0qEe
u12QTwE6tF3Qg95py+GNgKLOtujdtBictwUAmcm3R29DOREAIdkoiIogKCi4XJ6ac4s1MwlMARnC
5Pcv9iW1hjimcwlGfKzs2zpM/bdRLRMHMmdwaERtuF6c6vc5wmqPow5oEh2Z4dasunqH1NT4cfnn
nLmuKftQ9qdI+df+6Pict1PY9wi5pY4SttGHGaUIg/um9yn7gpDq8linhVkqWLyGrBT9M7oAc6T/
T6g2IiXA2eBS8YU3bIPQvIZbt6Na3aNZgUOjNIYfbEuknWwUJNJkvzL+fGkttqVqApXXudZmH77F
1GtJDDwU8RmnHKP0JTLKYKujQgP0m1exmKL+20hz+wEHmHar1IW+n8KsQiQrVV/r3hhXgsIzh4Tc
AQQGf3BMlhUWqepKJdMC3FIVUDnY2BtXBurqa4dkntTlR8/1G4UIBBDpUgLb0qdADXAEdSJSXgyP
7PpZHdXquyJ8mo+K1KTWTm4k5F0oHeDg28s1xtZanPB/03nM4kz2IwrKaVJuL6/HmQng3cZ0x6ZH
TAy/WI6gtWVwtCyHb1BcbBBfvTHj0jhcHuXMDmcM5hcBAtDBS7Yw/JzR0kNMfEYb5aepC7HCSyLA
2IgirJztcx8EaIfMTMc3AHTw8f62c0GHWHDt4ZMgbsjAgbXakOteLn/RuWFsmBiC0gZkyuW84T+B
alsDHymfwMnatS5uUKZZ89o6M28UPymUs2lmqOz8vv5zWPMgV+0mpMQZKX6GApxcbzVJxy5WsiZl
5SicIn7AE5Lh81YwEECPRaRcGQj+BPTPQTv1pAcSaqtppWQPWYqMaZIrKANO2uTaWW7dqRpeinGe
SY7n6+KBjqLktnJHOFyJ5mkA+LVWgTgzFSDc+YF0sWndLZ8zpQCzAE8rQwu08rAKBnT6W5188+eM
0LDvRo+Y8RBBXb4vIk3Pt02Sdc/8TfQ3LTact9FSOa2xdx5QTtFUXqxNBQB5DatyZl9AVJ4R6WAv
ZlHxxYr5ITVDYIcONYvq0Kpw8Sdt7Wk/rYzTYKJGy/2tU7LnrzoeBS8XAUS0rbDpqpD27waEcYsJ
E1wcAkHVhqFrIeV1H+V1cJ+jlZu4aJwHH0jlfpsUSXNNathrd9x8sBZ3HOaS2ixMYBJILA1+si6v
QLPq6CblVv9U6M0sQVfGf9BwnnZ6P7ZXgIi2UpT+xhyh2+qDKPY9ZaGVC+2USAf3gOx33iVgR0/S
fLnxJDChMuXFHmYnzaQ/oi/zPXJVyZb2VvRYUR1+zvypQZUXbdKoG0cw8f1XbKtPao9Gj111+p9K
LtEYARuzNct8OgxNgFRKYVkr7+G8UsezBu0bBBFlfv7LET9eSaRuhVFkLKIkAYNt6ty+Q09V3CTa
gA8S3LK9lPT2SsPnzKAI73PSoU3gsaIvNulUZF1ttCgv1d7EpY8M1h1qPM2+HPLRKT0pc3M6hM7l
G/O0GIwpLxsEqzeOL5TXRYTcBWas6m1dOkOV1h8Bm+glByT33S56/R61R2TRUIATP0wzQGCWaouq
OJmB8BXsZC95N4Mm+Fmj8HIPikCdMWfW+NGqWGuv/M4zszOjU0DdgNchSJr//T+XbgkMooyMonT0
DuwzFz22fomiT99ttfJT3iw1/Vno0fioSP7wbUSIbqae66ntekVjbEOg+upVnqdptK2IXq8rL4p/
o8iYom8UDQg7X/6987QtdhC7HUQPoSP1reXPtfKxLPqMnxsmWuVGMoToBDrXTgpS7a3Pau3TakLU
pAOQaJdHPr2S0eMwFXhVEJzwglxMVAKFbCZFzj0FuSeE9IN7v6HK0YKqXXnVzw2FlMvcCCMRhqx3
vCaoe1MX1KjidNDctwgpik1hR91mRN925avOLD+PDBIrRKkzUmTRswgwOvQlmZ6FlSMPCng9t39O
mupfS0IeUQJGCRssuFbJa64YZ76RYzEz4AhcqKEuphNJrwTBQxnhFqUqt37dCTfTs3gj9M5ficdO
wYEWIDDAKMDoAHYSKh3Pp51FIHwQ73YwQs1spwCR/TurIOrNnqco3MaDRgKtwk8Uu8HyjH5rcTdN
V0VioqgvSQhhbojosJ2FUSShb5vSpTRTO/AdVPEq9eBjbYjctt+WW+GrpedK6Kd+FmaUVZsOaL3A
JYHoe+WOObN2tIpn3vbstcZ+Of6sohSgKFKvcOLBCN6JSNubmYB6a2BG+Ay6RHbTKYqeLh+D0yef
cAmsL0k/OQ1Y2eNBbZ/KHn4tSLiUubctqEZutKiX/3t4xjB0BIAUQwJDcuh4mEFpe6h1AtZ2OKpQ
GEbzyRwm2OmQVehG0qQ9IK4Jy1AvyutCNko2bISV8FwERlESiSJCq80Y1t5e6VVK0JdnYT4Wx9eQ
DqSKQhWwl1nPYHFC7UQnfSlwvffwN/g0kwBCAtJE7mii67ppEjPYXx7wTLwKjVaeFeTIiVjxRZVT
woFjxOWgctTAljuUoU3h4ulgCCR7lEk4UdBDMAhwl5U3uq9Zu1ZpywktvTJJUBj1LH+T1Yn1Gchp
/BB6dYtgZZuslGLPhGpssxkIjszDrCOwmBeufb9rJGxV07zUtqjMmTtVBlsRoTjySbQcRFBrKxvL
Z728NpKh31U1FoyIzPvPAF3NG1rTayC4UzE4+mWsFKtEpEf6u7hqUilT0B9WEe7B3KeAP2lbv+Ii
iD4Co5h+5zEN4Z2gRONt4wISyrbL2/aFwlWa7zzPxkEhoZWCegS6ld+kqtG+gLzXumvXkyI7wwSW
WKEB8WtlwU8jTOJK6gbsM/zagCocn4C+BOQmV7KEYEqH20hXJzSZRmM4qOUYb4H76tAag2GnVGZ/
XwqrMdxOLrQvJJHNleLa6V0935vgyf5GCDTojn9KgSQvMThilLVf/IDkq9yIVvvVD2WzUlc8vVwY
aJa8oHhKb82e//0/wYgUWGGKbSgDVb3nKEoc0fWlb3F5as+NAsKJXYoyz9wDPx6lVr0oKBuSobgO
2BRdZm+HHP3ny6OcThrMdJoF8A7Ze7zkx6OoXY4mhKnEThjklTMDJncoYfrXtWp8XR7p9HvoD5ga
l8NsW05UdDxSSd48S89jDRtn2Y3QDWr6OCFsL49y5gYCUK1TR5yjIMLaxc3fYEelKaUHH7ePxV1Y
DP1vH6CIW9XINvVszW9+0kQbOLm4JrdT5yRK27mor5aOn1V0PFHXuUn8EF34uLVW3vjT2QbUpRDJ
omGC4suyCURfQfG8JIF8qpdfXpyoCGDW2nNkx83nyjycHkw0MGb1Oxp9YJeXB1ND/YcrJJY2SBM2
HL9JiTeRotbXgD+jbR8NuNNLvGkOaFjV9cygfm2B6bwTOqv/WWWBTh/kc0AnCjp54MaOlz7KSAx7
GkU8dyE+d/I0HEzVj9ey3dPeDNGhIA0H2j/7KS/2si+1I3gjhBgztYrfBEHAJrTpzyC9DIhFlyMq
FEjmx03Xfmlkly4yGN3Py/N+usIgoyHf0Amjr43Cz/GnQmOG78iTBd/BDHfBSLJIcaNFo79cm9Uz
zxjfSEbESwbtgkGPx8LBjzs3xcPQDnLsgIw8mav1YdIoN11uZIj1BobxJ8knK9zMQczdOPI8O56s
A57ScabFr0vuaIdMtR1ZK2HfuV/HNMxR81+k/nLRs1HzeqVOU6ouLeFXhyLjXoX7+9qAtnxF1r26
juRODh1fg71kJ6G/R6f72c5sKCQjicTB1xAtWPlZp7cQGGAw9jQYCIk4GcdzhvFEEkhNnGK/0iZg
2/T0YCLH/V+fIjDWwJpBsvPnvCGOR1GGqJFpb2UOfSnpZ5GE+Q2t9Il2vyGvFOFOPoihZk7kfIlT
Ml9+EPpXepHZAFJEjyVfF2n+nqz9P1dwaU6AgzVnGQkUH5dST5knYVXYI+YOQ6G4AnGFdndlW+7l
wzMfjqN4lXh9VnZh03CCTwrfYWJNg4f2rZPY2fBWxqH2pqFJ9m5ptXwAB21ufFOurgbk2dG4nPL/
vmq6ZoLD4+74m20er1rodSLPTHIswCpzsVVk+8JuMYjJMXK6/KUnSRFgEDJZlm22xiRyOh6KikEa
SDU6HKqaI1yVbjJVwaLqOiBS1po1RVSASaczS/IFMZH/ECItwUB2zyVvl3iCkJvjG9G3iO45VNNk
ICiZ2gvHiAc8JIZU8x/MNsXEbgTd/SOpqJBt7FzTv0IfUOA+MPz+x9Ro4w095HZfIoeqOqliqmDn
04wnxi+MEfI//e8JiI6YGi7jBFDn5CvtM9AHs4FBUsrGC5YSrb6BfABQi7oo7luBMlavgac2hqP7
PaITXtOjdGdV/Zhe65YKTjPjwnNgY6PGJvsSRsxN3ynwmBs9Dt3AzNX7WhJehBZIV9+06CUhgZ8F
9u80GLsrsxgSCbOjaEIMH1wpZOnOrO5nXacIVcMew0VRtVrg0MmXfkRW2N+IAEcciPChxn7wfSyz
296SPnNUEr/5lqfSxK7G761Va19+lEufhRwaGZI+RpBvWjW2BPduK93jkCvhr673BYqBRCTlbTer
3bhF16DwSTyDJF8sT8j4gHWJpMMkB+F+0BHg2ae+GUybUi3QgLTzArI/HnKyK9Wq+EzxG+ADIYt9
LzC91TdyK2NmJY2wuB6aQOdSUNBJBIyXDtgitclomtvWKPGaSqIJHWeUa1mmAaf0aEc3tfjo0jxV
ET2vJ2S6mmh4bZJS1V0LUYE3fBjSzG1Fg2EJ6NvK2uRg0UsX0gstB0MZES+qoW0Xm34s2vcJe8NX
1NDpLkdF2WS7hF3iAwQshnwr8FDMr6cC6SJUerOUfkCLviweBRTX3Q7l7W7DLjMNF11lulO4COFy
NWQFwnIkj+rgmjNdzY2tKfmKpnrgEKFrr278wVY+NAXIycYXBi5DQKja91akk4y2YEdUR+k3tjEy
6/Mv4BHt8CLktnyPdUMH0wcMih1C1ndLgV5WnEapQVWHBCwBiCite5QbJBedLLCqmSxvI8SRjkEx
W57HiEhwnoKN7/XWGwofUe5ogbDvi6nqbjVmk7/O8mdTOa3Tp+0ExxFP3HLqgZIns0kBG9GasXYx
hmZ5jrUGdVmuvMsXz+kVy8OkKHMUPpfuli+TDghgahOCXaWEEOPQxw12ApjgbRmG+tM0GONbnxQI
leA2uEmprKxEwH81+hZ3PJerCTiJYHdOb45vvhqpJ1F0lOtSFC2gs4nM5dymh9LsbXAYk+mqcdTt
EfvVHM3GNQzyMsUbG2iWAkRlQxwfbrmiuufLE3PmHaUEqsF//J9e+CIwAMg00aXXkV2XC/shz5Lh
pa5lsTL9p1ERbzU5AGWjmVgCMPP48ynEqKkcRKkj9bQ++mnn6QJTZPnV8I2dlRnvYIluI3tCFRLT
11EHllH68kOVdiu1q5NAFWw11HGg4CDPFYLm4x+iqIXd9CosJk8bvZ8CUwg3y6f6pjTxN/qvU8tR
oL+AqwABOnWh46F6vewT4s/ZuaCw9oWWeH+K2vrP1gW09+bmEjVUCCrsruNRdDEaVk1HCefMJt71
uq+/hmHtr+T+Z6YNaM2s4WZR4qKbuBjFHMhxC+ozldfFeHVU0w57s1n11FrJ4E43JCCtuXMHkucM
HqbS6JBbGHM7hs2hiENr3HkFkNzLa3MKu2FFsMWkOYi64Ay3P/6g1qiDOgrxbxdokOCWlFG3cSY5
nuxt62VescnLoS0RZsGXYCNFY/+t1Mw+dwajj2ah+bI9tFqbdCsH5czXc0rAA1LR4Z5adlDqoEz0
quuRGKkycwsp0d7GCso/K19/Ghfx6hAVUR2lSHqyaVSah6Gaz+ZPfYilwRDEL+jKQLVvinJHI9e4
p1gonpRBw4Y7M6DIqVIT4D1RGI+WkkRvzA3uadTrxauW/D/KzmNJbiVL06/SVutBDbQY6+4FECq1
IpkkNzBKaA2Hw/H08yGrZoYRmZYxrFpU3UtmAnA43I//5xeBGwK0y78fChzm6QsGqx8J5f7xG4qX
Oe/zgmZSkBB1ousjVXiAWub9oXhjwPntL9AtdSmHpOOrFGY3EM4JcuuVBpFygZC3elkaZ6bbG58P
FCNSlfjPCr6efKSOKNxJ5ka7Bt70uOPAtXOqrDuUsV2fe7evEJBVo7++XIgTEB1f5QDETcN+3nGa
8Cb9PiU55lO+BOqjyJz0YJLpfi+EUTwkcZIRYWG6z/ZUOB+6idPy+0P7ctQ93vO4E1AveAFresvp
G0xbXL/jDD6ei7dYdqniRf+cFmL8zlkkg/WFZn4IZSdr/wpXMOuTIbs8vZzcTJVR5Y/2U0yn5qNR
NAQA1oXQw9JsxIUavTndlrh1/sCQFU6pCch7VQaqHXbLIvWfxSiJRaVuBVXP26r67ceyNzdN0gAo
Zvbifnz/OV+/XBotkBvpNBirjPtkCo25O7cGZMMIq9l8w9Zu41ucm58NFCNnLvX6/IQuHS9UDk+w
l3AgOZ6tDhAykpaRS1lWZl72urn4YZs39q1v0Tg7ePwP3HDpdOcyRd64MkoTGqugPOAHpwRgt+8U
9kCEC82mHD/VOebXhGsMO8vrrK9mWsw7O+6KT++P7OtlCviMRAfeI+uV/tI6/ANxxg57YAZhiOov
A8TRWDrOM45ezs0QZwulRHFOjPzaJm+1msX/EwCDriev9XiAC848emmjpCgKo3uq/IWQZAOdp7Xr
El9YFyqxkp6cNkt7TM0AyaBftOWTF9SCSLKxTO8zGXPaaVoNVy8DHulTga33xiJMdIBsgJPsBZ2f
7kcz1P1jyu5CG9BJsy8kNgXYfpLGdT8gfybnsaaRRByWJkJLaHm5bZOmKK7nuHC1kDjIDu2WaHsk
Yb5WGRvXhkyz4Rhm/9Y8NdSHnDxoO6TaxUO26wkqzZZCfe613ktXamMsDnNCmRDWHNbF3652cCr4
7FfgZE2HOi32eodQUgIMySZbhuEaoF8gVyBA2UapsHl/hrxiHABZ+CtblZeG/0CwLu9/zJAEqZWv
Z5MA0/bKm8JEGLZ6dPUHskm6AyfuBAmFZ97GTYE74PvXfrV1cG1Wc6oH8D761idzBb2XlqCoxD4F
RdglDAQ0eGZg/evk8D9/zP8r+dXc/2u9HP77P/nnHw3BNVmSjif/+N832Q9SQZvf43+uP/Z//9rx
D/33Xfurfhr7X7/Gm2/t6d88+kF+/7+vv/k2fjv6B0CDbFQP4levHn8NohxfLsKdrn/z//cP/+PX
y2/5oNpf//UPwmXqcf1tCSk9//j3H138/K9/UB3/MeDr7//3H95+q/i5qG++jdm3Vz/x69sw8sPB
PwH+oO/iZgPQylT7x3/IXy9/Yv2TjXytGiAU8GZWkKkGEkj/6x+2+08HNo0L4wAHFf4v6+fQiJc/
Mv+5UseBilgAsFmHF/t/nvzoHf2/d/an49HJ1GClApzkF7m0hFdP2JNyWceakBZllkZpW0NGGFS+
ScxhOjP5X/gff2ywL5eh4WcxBLiwcrI6nv2lNImbivFcJZ9APLrmoH/qXF3T2eW6/jGeG/HRBM+6
Ek7T6mE91tMcTnpADGjuk16Pt6SnP6cD+xaJr5PP2V6tYd+uWWpXTu1WH9JCldVV4SClJvNBd24D
OdElBmTXyEMWc95sLXPyZYihp/alig3jSZYZirWCWMG9kh58pbQag6esQQ5F69vRN+RR5lddgYlO
ZA+Ff8eyikPSHzPl3+/jz/E/2TjWgeGgCaObooNz0amrDP2Q2oEmCiIWk3yI+623+E92/TFxmG/v
WVutG+7JGzi60MkbWFL2CTlwIbwcn1VLoGvph66F66a0tlRpIcKWyxHHsvcve7obM63Xyh0erk8j
/xW1M8kyMVm1jmZMUV5NCD62IPwELsdevLNJfEfdNnpn1rtXar71qvQPVk+RFVQ9tbjvqPHiQM4x
NpEiWI0Asm1ReshMVGXed/Af6nDwXA6hhblsaOI2+1nZ7abkYzlzHLVPe174EkGMxVqJ4wFaj1PC
xVDVZNdWsxaOboOKCNWGcwM8as5hZs2dFeLtCG6q4ELf+kki5409lNVNl+VOdkimMiCsfBT6NYqh
ETpu3KvnrJHxo90V4kETTaAu294goHIqCF0ObRTEam9jD97uut6FrZgvyroZ+Pc3Dr6SV14au/ez
Zk0yrCxS69h4Pef7utroO70yDJyEe9tVxJPm6rFNJiBK1OMVGmbk+DtQrwHIdCox6AmcIf/KWVTv
ziwW60z8Y6YifrJWmgCJQngcr+GDx2sF6DiRv0oQXQ+4j+jT7T6pWFPf29k85x/yssGfXguvHao2
zjsOAtfja1WoW92E0zX2NgaWGcHou5E/iPHaIj/pPh9JsUJ8oEWDZ+q3WqG1W9QE/QOa9+XQY/xc
Uttp4tqx0obk6R7DVCvPN3Nh08F+/0M6WSheRgWMBmyKaWQCBxzfqU+cVEHuaBKpWpP7Kg+KCccc
0vxYMNtH1LGy2b5/xbcGB/wRJeSKB9IEOSkbRErOzKgm/B75xh6d0vN/xWZVT19V2yd1CBCGeXin
p+UBtXSgYx9LflBkYbr6eVw9eqJJi9VFt2RFFUrU2A5es9X0MaPfCCM9mwZz//4dn2xm6xitQSCY
OxH2wLJzQi1Y1DTmsc3b5ON47Czc6ULLqfnY37/MqzVt5WpBD6A9iY0UYO3xq1AThm/lAp9ksTH9
IBdn3OLv+9Rpy3hfmpSqbTuPZ5bvVxIkno1vgkYyeQurG8XJ+3fAezVTVFqoQ6hEDhKrJd87Qbfq
HBrRfrFbtSyhHLzEgmQ4l9N+IESQPcW18g/vP/8bw4w0eRVJr1A1LdTj57fVtAZcNlpo4boTzaTE
7tJsyXbvX+UVEL0+8Uq0Qi1iWhi+nhwhK6eEi+m08GuWSb8o3aLZFgW68Si1Yq8Is8S2v05yLi9i
E2Yx1lBI06aiSn+A/mW3TemTDSeQMiBSxoj2/Zt7cwio3OBNgNXT3T0eAtWQ/ZZahDp1ZTpuHCIG
Lyhxkr+/yor4gUMjaV03s+OrtElPMFDQa2GSG+O918gqpM9kPb//LKcnE8Z5ZeLw1eBiQ3f15DP3
UBcZy8w4G1Za7TR3KPbQmqpD3FnL7ewWycGyBQmWlRf/68RwdGD4s/g5qUnW75W6kxMsIOqq4jv5
Xk3CoB1ciPFxx5sVe6omLbKQ+aY95LYKNpirNDeYpGifPbUmZco2OUdDfcVGWm8BKRLd+RX74T6O
h3hIOl3Y/rrZyMyKMMgqN30OAzIr3PxRE7JEkDom+0FYGI15bX+FHEQcCsOdN0vpjZdGKdlZE+zM
R4h850DW9Us62Z74wrhH2h40hU9z5/CmxjQx8xPMd3vjrnBd8ZBAAVtbrMt07ZdG25/56t6aDOyD
68JGEfVqm5nrObNqy4AE5mNR29HLvLJxH/9eo/GHSWcNm4yUuhvkhurz+9PwjVUVvxsqDTCqFZ06
mQwBDqWV09ABt3BA3ZQ9AaQGmqoNQXZ9BsfOhSaMs82ZteyNqzIBAW0AjFhVT5sSeHb3Uznj0tTp
VRbqsku+yKnqjG1vSZgFDupSkKRpORc/8gq/4aXCKgAsIsOZVAXrZAXp0XNI4Xa4zqvF9jc5Dcbx
4Lp1d5nUTewgq9RbbUtL1LjE8d+aLq1KaL/VuKaOywrdwKGbdP13BgsxORAD5BtRUpAlGwm6qrRE
A7V8xzVoMQ+B6IYYzxOoSGDHdlfCTI0XuTNK3//gJ3Y1hcNM0XMwbOGoi8GsIAjM1TLU0WC5fXM1
kIvu7FQDAM+KH6hNRzbFR9OfLdIvNRMfqrQUAZkYDT1wUeeuCEdP4H85B2UK5X0ugj5Us3Bwdazk
ubiYVxKZdSS9VTzOd7wKEE62IyvQSuHoC59wYI5XcSLlFhX1ZFHJNimUpVpEeVXoG6Lq5DVhic1V
oGb9Nghy+6AKHAN9JdqLHPHObTfq5t1kSQ6Y70/uN/aLVXEGxYP2Jdzmk5VcmU4y1BNEf1Ov3Z80
aSS+Ct10piP1xnoKbZOdYtXSQ7M9KUzsoJ8Vb5/CK205aqAswPtMutDsyJ3ONn7cqGsUeJa78Qln
jLLC088c9958Ttg58G4xCiVR6Xg5HWUhMqUA/txcMz4bphqiHE/LM+SctypTjlJogqGqsladShY4
wFU652bghNZxd3YpG5r9AlOa2K52yhF4aaiqDS4aWzf3jtlnO7+bs3tzWIKLNivIt6hUX39CWw8F
XscHLTBSOwlVfraf8no95SMnXQps0WR50U8GRAV6kY0FmytpF+wRyKbxitbz57aRye2iAgOgNn+e
R909s7e+6hvCF6RMXQt3rgz0eLKt0xsLgiYlZxbZinMozcS5q+FPXegqcQ7Bgm2tl03ub1fD/AOx
6gDZL5e3fSPINK/T7pxC6PXM4HbokrGLreX5y+3+gX8qQ8UmoTgUjZrTb6oGVkWlYCW9/529Iumv
T43P4Lq4gumyvB5PwHQwW+lJslDn1By3ViGJRusVRmNGN5n7ipzNe8mBn4h2nc5tn0tS7og93aCR
a+xdia57i5sXOatD7lQymvP0u+kt3p58Rxs02/bPfLKvD7vc78vRk64bZOiTXU8WWdWMI/CAlM13
G+1pG5a6NkaZMxfjmcF5vdcB79KcYE6Y8LxPOyNJZTekrTM2C1YTd2LpywxFhfWxU7r7MWtWETNR
Et/PvJF1xI9rGJr962IAiwFP2VcVVgXs1s8IEMgx/+jRe9nRKGF1Ngu9jkpV4DMD18uINI5Ua/6a
XYfW4E/Yn80ZqhTHbc8QMt8ack7QgJ3AC3wdJztvbTUzJDHKi7nB7zDpZkAorZV9E8psjs/UU29N
SELhYVZg9YOHhHvyGVqpCy4QMOhmrVmPQs7I46x87qg2Aj0NikNjatgJr4ZE8pBkMWLtqqJrRY6c
P/YRXae5JBHMzvaeu6TzZ9JwcJRDGTTmd0FHrOgOQT2pQ8pxU+Pw/rt7Y/HC/xcIBnCEBsKp7USl
JViKCO7dmwz5gHVdfmh8hV0fdhj7prfLGzMWOS4Ipn1O9vB6K2OtAOZ4gcwZuJOtLDeWHlSCbpDw
4ZZGJiXYpzGvRiJ1tSnTHkhMH677PHGcX7ollw/zZOT95v3Hf+MEyk1A0KeFyfmIveZ4MVFOEc/t
hMJD2HX2gZ6vA9qSeGgTnI/+0A+HafE5KujWuCVAafrcwu8mDddQ+cdODnOUOziGH+IWA6z37+yN
0XHIHQIiwz0GltbJpMpUq5dukhBhlhjLFyHp7O6GxjRuskkblr1sgz7Zzlk3XcSBsrKLlsNF+/H9
e3hjQV91EiDXNMFfC1OUFuMS6mUJyLXdhUwQkg5Ucu488sbH6pprDxn+kbdOw+NXUPuk4/j4kIbS
C5I2dOi7R5SZXhVqjTufqV7evBinUhAHxIkEA55crHKDkS4jLchmavAqzf1vpG1/lkjjP/314AFw
MmrI7tmjg5MXWOBt7RjJ+mXhhHaRQpslmafMzoDPr2T97IaY7SKgAzak7Xd6uvHKbFI2RrtU4m4W
9u0iibSeBusiy5rhq4vJpHlB8lCwUaVRrhTgvA0TLflpSiGQnI7lN18Y4GnovX9XWUJylO5mIuKX
WWvunZnhBYQD3NPfDw54Byx27hiO1Tr7/ygVQBUdX5FOHJaQRbfZGKgQmYZ9ZnFbX+bJvgRKCF4I
RxKimHNSmZVVB+yRcBWNlng0rFrLzByMj1aTetfUscOZncBct/LTCwKa8RrWIELo88eP1aWFNlAM
ayHngDps5057Nk0iRaxlEPukn5MwI8bgmn5gESUl1ocjtlt5mBFtvWmLbLkQEu6yU/jVwR38ZNf5
vRkGHI8vGs26toMRc+98HPozxfYb37kLVQQqJHMVevDJVDWXZjZaL9bChsMSx9I+O2hK/1sK4jpT
6ZKyx6xqFHTxx4OTjr0mnJKzLRRH57JfnBRmdj9u359Zb33gDmI9bFXBbl9taAsJy7bEEpTggTjY
9LOLvL8NrNWqoCIS8+8vhmXTarlAh4/I8uNHmhdHr/pSaWFLnuF1RnL4RTOAJdlNEpwp9t96R3zi
uN6xoLAxnLwjTI/gJkGKDxfHx+3c6IeLcqzsh/cf6I36EX4LXFSUHy/NmeMHKggQ7JHYMoEzb4wo
9ftds4xpVA+P84DL3pT9rdESqjg4f/jGQpx4MZI/vqKDXraFu4g9HwfasLDn9s4ZtfnMDH89K6AJ
YQwD1fbl0Hqy3hgGugg1sJNNAjdLXfNiUgMXw9saXprs3x/D129qzYOiqbIyvNlhThYBkWPkpUGt
iFaq8wZKTBcmEL3PrG1vVJ0geATVga8y2dEHHA9coXBhaOI1b2UatB89DpMhopzkkixTeRC5nYVD
XvaPepHkt7JKuysnx2sGuBlpSEIQU5G70Ll78aOQdfA0w5e4sc0l/zTodXyOcv3G8EPxpCmP/HRt
cJyUeuXUWFkVMK0GgibCDn9PNCWjDGjHxuaX94f/9RQGLcDLDUsxKnLIfsfjYjsxmIgBQjLoHmro
mk6f0twqqq1+Xre+PnnKfDk64fuXfaOSPL7uyTOiyRBzg2lmRGJgvHV661vetjin4om+8fzK+VDS
E93nmDIjYxjdu2AqvlVFsCCbQAKym0a0saqQzbf374t9jgc+3pS4sbW1xAkF6sOpGrdyFS3lAIte
V0+79mFQi6Z91NulLC/xbXHyp6WeyAExk8T4TeBn1kd9FruQB8khah+cdqpxoes1/bZ2scPc5anA
pQIU13+izefaB1586e2zJDE/5U6vMDXw5p5u9YRtHJVx4GwDWIEqavTFMEPKktQK/TbOtcjHTZwS
egj64nLCn8zZ0M7CLB7mIGoSZ1mMfDPOhcXhQLr6r8FpnEcRcK6KFinFAyBVboZ10tc/psbIhqtR
OGuuotPaBaEZ1uxE3KUiN1Iyva9LD8STvXZt3I6NSbgKjBD1bLnIEbdBb5BinMQLCmwCCdsrsMNO
RZDpcf0plkL+mE3CvND/iLnnBwPnGnLL6JIcMypqJqQED7BU5K9eL+GVDPPYKTzddTFsk76IvVBN
cS62uhCUVXozqGeHYuExNkQdytmzur2V2mPCotTYbTQOlqkgi03BgzSQ+23TrmmsaJio+Q1fYrvq
txymQ32ccCduatP64pGT+XMY2tLczM5kXybx1GBP5kzTvm5rUm0NvfVCMMKe0oMsSih7w7j86CzR
PrvIe7K8t4jjbmMTzcvMUdCkYg17aRGTbVSWV+2cOscS1cz70YZY0NtBaBix/4jAFSwVLXcr95mf
2uQgYLpu7dM+Kx8rRM6fB4gan2dVPVidyC/6zO2NrR9X/a9uMI0fxdQ1z3GgLfdY3zUForfR+enL
Gdos7t55d9vSUag2tYlQNbK1qRkuY4ujY1SZbkWDPEnGD8YkvDEsvcH4VBMyxL5fe8wdL2+DOcLh
vzVIwZLFVexODkwfzC3LsDeQ0xEaKtWDa8TaN713FVwNw9eex0z5P/K2t9HP+Un6ZNVr11vNA9p0
PZa2G9mF9L6q2vd6DFya5d5z6z1W8ND25egu9VbPsupz15WYuBZxXk+R5yejETLTE/jpjhs/oeQ0
TdJZEuNaEmtQhvmsj7eTysrvRV7J29L2xu9Fr5r8wpNGftGhAwyXenaZn4YxPDV5nhph12eZE4LH
KhZ0azauUC313tZxhUmMsNW06c41Zt3dpoGOLb0LE6TB2yaGuk6AclqTFpzBg5RdG3+z50XDoJio
ExUlC6HoEfOvwiikTfczLlxuGHiL8+RMWjLiIuj1oKmexCXYnv2+3Ocin37WQw5jpBsM1IatjhFb
Y9TAIABd7aeyyutmU3YD+m+NRuV34ZFPSB5k1ouoxXV6iYYK+4I94bhE1rQS05rtDAG7usr0jlyM
LoD9etAmp1i/Q0XARj80WVgZyrpSMZ31lSw2/S4Mr/5gCM6b6P8cKSIseuQlfHjP2yxmKtEcyir7
1QSGJDJF1+LPbp001zV6ZwlVKg6+6k09fbbhibNELADeIegWIiCwNVTSGcc9J9IDUd1pZdXYkQYM
+UGHC/1ZrDCFwC5ogChRN6RgjGaZblLyhz/pnSR4d0qd4W4xHIWycnHML96UxvcZqzbm2EMmHgEE
lodAJSU6S2giKsy6xVJ7KArs2KiE7Omy8+2s5ZX3BnmCRh3c1UNT/hgHI502Ml/k1mlzBHxJpsmH
pc+c791UDne6RFkStvakf5edKL3Vd6jQQcZX0+eBnYqk2qz4LXpHf1a5bhJ5bA/JA2wuIju1zBlc
QnCkwxC3vr6ETbO49sakL/MocWJuI2Oe5jzC58C7xHFv7Dd2ZyOUFGPsbhx76uRVrIlq3uh5Vn5I
LNn5e1Au+4Nhjqx6blfkj7rfpd85sgGix7Htf4PLVDxnSoxPtjnNywGXUhNhowe0uWrmx2ecn+OX
5adiVWeh6D3Sv0O8yMll9C0t/t0gpXtG8GcVT661lJ9ZvAP/Wsdij1yktm1+jG5cpAeyGzq4iFJh
sz+65Ue/xHR9F/OZzvdukpH6qGC4mXfGVNfDjvx4XAw63cJAE6U39nf5TBckhE1SXRNy2l8TKOhf
y2TWcK9LOkjxvWEj9V3q1Rpbq3L8PqFooTPMGmF+Aw+uyZHMZXIV98VQXYrcxIs/xmdykweZcTuW
yD7D0bEG42AScsFSYcXF3SCgim1gEsEJIyXJHsMUbDKHPMTSuUFg4d0I4jPcEOLxTHdVU8icsfTH
QXWmg/RUdV38SB80tnho/E12qT8azdbrrfSj9Jfe3Mewd/ocY7aSx7xMJN+a0nr6mSxpWEYKP2uJ
vBaYXm0aZp86JP6i3Q5ukKZRImr3e5d61cifmd2d0XL7W0Ok6cEZUyA1nxlDoN5sdGO4pP0i9zpe
K48FDjzZjmUgo4LwaiySqs6aynAqvfhHwgL7aeHg/tPWPNxoG0TstB1dad6PrtnkkU3ksrllW+rc
sKa7RJx9UEKqG0ZHg8ayOIu/r6Ttfza99Wk0l40jpG/h3c+GQS921uOSf113KbYMsUegM0pZbdPq
WnOXKDvIomx2Rn1PMqRMDsKYgs+T6YvsIu/6+cZnCpA8nJZNcFvWRrWpzLEKyGdaCUODU9t3KF4V
uc2IL2WYwH8jo6nVFzcsikVgk2c4foVmduziXWdrWR56KaAnlmd+Ka7jzAt+Or0nv4Bi2oRp57H3
FPhLPpEvnpfoM7uO8FTLKU2YDsHAjJ5s/J8MR1rf1FyyV6bUeRo+6LNOoLo3O0aYaz5LbSwCs924
QW7euoMI7rR8HB/bOE1vXRxM79LU8NRljenwB1NZeFpUljE/9nUfJOE85TbOERM8xihXg/pKwee3
YYuDSb6JdckmoRtZMaGynRUeSM40PCSqNL8UJICzSi2qsDeFcL3bkjyBKLCFpJud6hvkCsHvfHC1
b8Kkp6kvKnXgPhK1FRlsmnho1km9MzOKpJ1lKYOA3V4SR2NqkFtQTpg7j9509+gO+pxvnNGckke+
jxSfsDGJm6hxWInCItH8L1IVaXlJuEVdXpXkAk64YwqVX+EP0MNTKfWyJ+ygzIuLAr+JG4HdkxG1
XiecSKOI6EITdkF/4+ALReRBVxXVtnNKorg60dXj3tSU8PeeWWft5eznhQkOmPfJTot1J98HU29D
ehJqJCRdzB/LXsufCNIJyMChn0Cy96DZTuhhjPNRb/BgJtbFmciSMgocxbsxSIrt7OSF2ogpKJ5h
RCHBjoNG/+RUXvLBaebKvDRRKV02s2csG6doyZkvAljgI1PlvveKtId16ucHAtBkfumTtnlTA5PR
psIipwxhbIh6IzGLHcNp9kqxHdzBWyloXQBjJlvmQ134lGhWMDOvlaN518WsG9XWK4mguy4bcnhD
iilBvZJqQRJJ4rEejcqT/q6hLv45TWPi7Za5TEryYxyzPpjCgcdcN376e/LymHujOrkhM0O/dWJz
WS8OkWGTSt/8wXY5f+JjcmaS6FT50FjSARtpq/vWSNP4ojXj/oveBvUd3Owi3la67PaNnAp4C0Sk
iXBojWmOEqr5bS8Suuj0A5CK2GKcIqfVVXXdL0JLtoseG/22HWdSCd0mHza2pAoIdeWYy64clDfs
ercqUHfBSXP4wkTBkoQWQxBPoKj+27ieox4UznXCQpQs+7ZMl09w5btbB+a6dUgXhZQRp/Wieihk
WrRbXy/jCdfPqevC2OiwqYDGYCvsuBU//z+SpS9wE4TN0zhUUyFVISZK40QGEx2XwTyDcL7RcgbS
wDlqVRRAaznVERcl2rbJlOwBymlhIY8/RWpztlMpRCnfiBkH3wFwlvr3oRf9ZapPw2XZzvEv153T
v0d1MGnUPZum40oJXZtbf6DIpF7odV/1CU1NM923WjH88oo6RlFvk+lw5hz91il61WvTCEGkfkrv
cKyYctoaeXCOYiGm5cNGDvnwu9ZMJ6TtbZ45t79BWyN1a+WEQZRaKboncCmGPGbR2sBItkubmJNe
zUapLQF5ceX8M05J3HKdmiXQqLqPhea3d50K7K1wzAnH+gV5exoHbReWGhksBf5D9pkReQtowRJt
hXOho+DHcjz6UDT1xh0wE1Ok1kCgSjmQBnPe4vzha/dk/eiRqBt1Zga+bljCGMWEFteWf9nEHF/V
S9gd+aK4qtWIK202sCwoxhyLQxzOd4OHNC/zLbFEXTOfc7d6fW0m/8pT9XQinWhfHF/bJBqg8Guu
3S+5umwK6R/IEhq+DGb9jTI4vp8rwIFB0/5aYuFgSwy/gw4ZTW36gscXnjONRCTpUMhoUlxy3qku
LT3utgugZxrWqvxMMzw/M9Lr+zvGjaC+wsChNQsxFRn48UW13gjKZXnhAOfWJSIWTgYLxU/jZOk1
f3A2AuE1SsjCQkQT7WiYEqAsJxfUMzF3LVTIQWuaXTMiNExsUmOXmRqTPc2NjY032+yUPudvmwNJ
x5kGKmf6GOhdvVsg6V4as4CbZGdBGknTpir+22UASjSoK1A8cDWa9eN7lPnkt6k5JxQhrRvKAoBc
b67T3NrpnfHz/Wutb/XkBTDJ1om+8ghfxVFLTS+rufagQE1Nc01QWK8dclsLiPlO8e+KxsBOnsUy
awngEZYqIQ4QOBS+fxOvhTbAN+g/aGCSYsRx4qTHAbfOcZOVUmLGaqwuG3Nx/ahPM/upMnr5qHWd
8XWOp6Xc1Gw7GJtaJoUV2gr/p6bpwTk34DdwVh+RJK0C0mchM7/Emf2x6GeWr7UvkoUp781tVy42
EiAKjHYp/IcqbQC1q7TdJ03nh3lHIFIprG7XiXg69Hk+fZnA/7aiHeLN+wP1+nNZ74uWEyQoFC2n
HOvenANLjcyMvKzKzbxAafDIPd4mia8dyqU7xzd8vRhBaaXPsLp6rGyrk/cyapPeMRHpldfSf1a0
p8JsHIeC6mE9EiSK6jovgBctwvT+1g+BkwhMH5QBzIi1dbgOxh8vwRV5brWxgtoqVb/vcdrGbZ+k
kL8eUmYeHxyiGKSSr5h1rpsvxko1TO3F/lBAob7vifDbEVsxXPilq84pcF6vQGsbD8MPWmCgOKe9
gwJcQtMctjTR9cmdg3XSps5rL7JHSGbvP9sbl0IkbKHwXDVsSPaPR3CqzN4YcbCGBCSWzTIOa5gw
iODSxfOZhtQbHAGuwGShvn2xdFvv5Y+3lXhozaZUZ5Oe0+rKFXX7jJCnbOkl1vjqT8ksw5iE2Osq
0PSDXMzf5pQ1G0iVetSOAMbCwyrK7iFVdkJbtkA08c4VNuJyIFp5SaTEORfjN4fHtPCrYaNFHHFS
2k3BDPcz4WsCrMp/0TGaroxGGjt8oJaL99/E6xWFZjTvmrQyljqPSvJ4eCb0cQVud2lEc1qv7nqc
IHxcxbr5Z54SJY88bSq/kLCa45Y427il4b2VTt86nAbGbb/0XRX5FSywjUXLwnxo0yAJDu/f4wsh
4mgvgCaBwSS2ahSgyLVO7tEa9SEu9SWNFtqB6jnJZqy+JPKNICqBq+dNok2q3LtGncr9OJt4bEAg
GqAIF168mUnompGluz2tCpb4Xdd2DSo/nGMk5WQDeZzOj3aLLavZ76aiG0k9suPMDE0ESW04Y0Mj
LyvH6m9ElQ0FKSLJvB0SPZ0vNBHr9By0Yla3w2wK88yH8tJEP3l0xEFrz5sRwF3xZK2J44rjahNT
dVHW7aXWafOm1P3iK9iD1WwWX5AoAGDoFZtC2WW7Y09dM/eQM94g7JkVvloNKcekQ3tPg/By62tJ
f+HJynL1g9hl0MI8sJcmckdefUj1Jb7mVWMCMZAMjEPUnKUD3cQsfXr/pa4r9OmDsY6uNov8F+vp
43nXkd5QUG+mkaZz0COg1IvaXskzXMjXB4k1KQ9TSiwQfKrIVWf+59fPSPmZQfZblIu4vc4rEcz7
oVZDSh6C3e+zxdeWj6qPa7DtrK4OvZ9jl5CJttlMLR3NKCVaXdsk84gSG6QjNreTP+fLGSbT69FA
9AZBlj4lZiKkUh7fpgu2bcy08SI6N/M+EQPtLQ54278dcz50lkEfVdf6JZ1MJjARJ+djBURKvQQQ
HMJANC1kGJ6ZteugHr9bWCGrv9tqcb4eWI6fRuPfmwP2s5Fs23RD1JwRYhMyb1U11s0+T2YMzHuD
uLFhtofL3skKZ/f+k76qD5AJMJ5IsiE/kTB1MrukXk9Wt3AHttlou8Eml8FDaXZNdzaZgPBGgpU1
I9ib9AXv37/0OoinDx+sLhhcFZ3zqUQAu/1ekOZNP1V2SyRRntysGQCPLDrGA64hVfT+9d6YOusp
FI8UTIY4np8MdsxXDp0WsGVsC/1iLu2fCo39mTf6wqQ7fqpVtM1JaNVmrhX58SuNOQmPpZow7HMr
57nwe9TlabAi+z1VQ7rNhyIpNgP5IhOEUVGTwo50VLUwwSTYEgSMxprummwQPzTbKMfQpoF45Qm7
EQc6C+UzbJL5e6ylgnWgGUDVB1Mu/5u981iSG8m27b/cudOgxRQiRGqSSTmBMSng0A7pAL7+rSCr
u4vJesWu0bNnds3aesLKjIwIuPvxc/Ze+xX6Neuu9v3JP1i68AlH3zt7jOg7+x9h/YQinSsizJOd
NeWxeAQ89N4YG7ptrt/N992mYCwA7DSY8bdCvCZitsy+BrXdLydcM15+aPRqhylz2AwXLyrhOqkE
ooBkcsgoSmk8N04SVnnuHDjoV9CTnFTvrAxfdTIoZb3kTqK7x472z3a9WtWOynxdpj5Fdr1yTRnX
2oxaNREtVS35+H5HjmUmEkzpmpRSYjAtPPr2x6naQyqK3e7uhcj8CQglOQTJyGJ5mSO0sgmondTn
EPtLdpIWVpgPilHz2fXVRLS4lPvwY7f4X97J/2Bp/dMa+4V3cv78tf7UfvmJd3L5iR+8E2GCNQH6
YBgGV2BUrhdk/Q/gibCcFywTwkOw+VFM4VT6N/HE819gJUb0iTQKBwe707+JJ579AncqWnB+xsIv
5/0j4snPnSkXTwjKH26I6P/Re7En/LxSt2GD1DR3S0pUzf3QdXm6lf167IN1TDDN1XFtqN+p2X/e
8y6veXGLW+BcQPjTDnvWrps9V2aZVGM6+GPxadHEVJnaJMg7WB4WbfxObvRzffzj5TBd4GaENoPh
49lmNBHn1VV2P6Yt5dxxdNDOcTWqma8q7zcb31++FNyEi0IbSOEvSdFzzSTfrBCymMJYIz+8DGLA
vAOv75zqx4r7L/3Cf7wvkvY4oB0fmOSzjxEieYdOsxuhLAzVneQgORZVbX/sy6p5PQntJUON/4dp
6zzcOujwfvP6f/U1QtvCKI00GZXqs0cHv2XmgSiGi8c491pdqpCgGjg197lEJiF+lxX1l693aWLD
5bykPzx7v2GmlWWhpkn3LOtfBXvf33qrvVwbOgiuQ1IK/rSKH36cVn+2Y//1y9FVgliPp8B+dlL2
FH/axW2bKl/4CeP7PplUZ+ECDdyTDoP69M9fD/HZhUiHphS5988rcdwUsV+0CNItWL3DlHvmg6Hr
8Lax8v5eW/bv0naeP6u0ySGq0je/7ED4RZ99fbUbzLtTrUPalrvzwFS7PIwXCUaNyuTD37+1Z40x
jG7PXutZgRWiSStbux/SGVnAueJajaYbeCN2QKKg8ny+QxLHYLlbXwaIH+6UXp2bTGWh9Zsv9a/e
NA8sgt2LUwRj5s8fsi63hZYTf8gWQofefIFXMpTF9TL3+unv3/Tl+fhPDfT9PaMS54rIpn8hCTx7
zxTVKnd32aeuvIhTCly/7m6ur6etq0OInfpzzg82qcyZYf/9S/9cUV9emlsBtRf0ArQ68Ol/fpfK
rMJ+6/Mmbd4WqbhzrHh+L47zlvwuwvSXF7qQEvBTcEEA/8Ht7OcXyp1pFpkIZFppKNUd6yieMr+X
se9DEG/C3D+jW7RTUS/jezXV8/Hv3+gvnzE0ALIHw8tViIbi89CGpSDjV3Qo/Zx6Ka7pKxgnOtvr
DSFihD/n5heNUvCco8D6zd73F2+cw5KOG89SwGF8ec7+1Caaa6eF0Scxj9ftcOJFEDoisbzacA8m
BShc4E5iOfZLS6sjz/rf7BW/vvyF6kuTiiONQ/Q5DKQPq5DCdJTpiE7jYOX2zlgapKatoFekVu2Z
cWBvLkiwaQpOHeXF73rLv37yBCnhF+T44eYChuXnD2CsW8RwU6/SFRp3TCDHl8JBdtl7sj2asIAS
ctTCgzaN31mg/vqFsYZe7mx4hZ598qqYc9PrlEq90mwOmHrDtBJ1e9wxq97l5ey8WbflVSCZTf/9
s3Z5Rz+tZ5NRBt1j2oMMXH5h7xoblDTEjsh+iLVOxApTyghAQTHPpIfNWD9S3f47B+9fvFtyF1jD
9O859J6rwbWHvmRB2Zi2/ZrfaBm6h9GzlrNqQj9e0YSiKRuD123o/i6Z6NdXpv4MqA6B9NEBeN7p
s7X219HQTWo3qAeySnQfcqN6qzbHPgWzY5+BfN7WOWy5v/+Ynx+7MMYZfvO9EsHjMzd69mBppMN1
x5GQuj05kKXG82Tsrn2NB+qlCUj4/Pcv94yXwO5xOWytCzrUQjBJj/7nB5l2lxX25SgSLlr7p6Uo
GJxZckLwgF7mFKyI1DLh50WkllLekBpZ3PpC2E/THAxpX9RVROfLOSutxkfhDMsJPYr+zW7zy6N3
maBaBseICTmKK8PPf2O1FYMsSVBMPIVeTCxcJh2ukSfPqcuTWOUSsxdNx998MvRvnj/yjEKZJ3yv
uagyw8s29Kddzg+yfsoJQkgyf22b2HCXYf9oMtuvvznV1PR3KOra9aZh6Gpc51NR2ikClN07Lq60
66PatVUeV/TJ9eux6PbBjfac9l5izJlVfJyz2QA8Qbis+TqTcxPGzjAqlCl95zJEXVs5njBTtu7H
xdq69mTkiMthWW+DmKKyA7eaNn6d7VeBtJv6NNumAUfCUuRHAV6tmztb28EnMNGN945YCZnfoukc
VJJ19lbEFQxQ5IFimp6M1SNsWsh8ebtvo0UjXwxoaFse9QLLcU9jwV7nKpYE6qGhtarKSVcb3Cy6
8C576G2JlaHpKA4PbWhuxuMcaOdrpTrUPoTPvkd0Q/58AGPBjVEe5W+4IBEkhOAvSLpFaWaEiLrb
h11CWTkL2YdGouqGUJdxV+KmZxNAAjU146fQWWzwUu4A8yykrDj3eekz1d4XTHO7L7f3mPKNl0PP
GCMaSDf8CFujX67yQRByuqyDf7cGDEETzV2oiTa0N+pYhZlCm03CmGJ6ZIsuQc5L2JKx8N/im7Uu
IrENHtCII/DTRUVipo4vprfBPIyXSDB4Z7GYhnw9l2O5flqDdrmbO9/TB5o52XK/LOtFDDwrSbh3
0Zgi3kxFN517g0B9VLg35o60UfL7kOKQ7XTX7rL7xuxwao/WAE3xzGRrmmPed4FmAiEQPuKgwK2Z
DWSE0oaSaLqkQWqlzA2RksYYiuPgulN+MHfB7Ku1isaJ3WlDijtkuXfnwxJ0Ym+Y+iJRqMTLlHCt
gWQ1bUFG7KUMrIP2Vr+6KpyS+YEU23jg0LeJjqWoY4zcEMqRmJvsqtQYN33NuGPGvN+X+XT2AB0u
8Wz2WItqytr5HJodAVvWprKvYSg04kHI6NBAqkGnCHDzMCYcZHm06WpnUYEbRiaNxg+JYENkDYFn
S/eurhyrSJ1hMokVYTdrDw5et0e7zQu+hmGi77+N2XSw92LqXsHUFXViThaYKANvQkp6wtpcG9te
NMfGKqfgfur2YDmTPzLeaY2K/bqn3Hq9ejYaAtkxRU+NzciC12pqhxu1A2gkCsXveIVBb8x9ymU2
cTxstO1aWdhMNzcTcWo7l91xdp3swamHsTlRQZQdKmIscbHRjz2FcKOQW7Yce0hvSJ/igKmN8g3x
JdlbzrNLxpc0MD7ZYRY+zGtG4ivGCw+Fa401KPaUNSPIzrfuyctHzigqVOFEvg63Agx+2S8P0sxK
46VFGH2f0uSoXzoWHpuj3RnqAJ2hbdK6GLqJj8OYw4dNeX34wMUnBK0/Fra61b6/vu6UZVZXYWPM
N8VgQoC3tqr9vFZFxQx3nZcscYMuO7fFau7xSslGHEdBhg3KQcvCElwbJk06l0EgMm18OkkbNvOW
Nl3t6ogbB3bbls38SzlZxp7me2DditrpwqTYQ3lawKWE0bQHxv00lHFWjsWDlEMPmCtzJb4Nl8uT
bDA/xEbN3CFmuGMO73JReDIC5dgujKfUhH649yd5PyuzIMt1kEpeYeVQ07nrNMtcdmTGHuDIdmOc
W7XWB3dTpsHEI3TvZjIltzfVUjkLJQihQcdyQn/zCpG9uyRObYAgIKaNyCJjyeao8Lgip4V3UUp7
YC6itUT1E0+22l9PCK8u+UbmetirUbQRPoHZOvSDNpAl0UuGQtqGexYpXyrjbMFXuG83BYIMIV1u
38+GM7/1jcE3TrkxayxNuXzMgs1737QNN6ylHcfvKTcZQLIaraK30CCO5FqpEH/f7BQJnAunZyRL
1iIEppaciqUR5ootsFA7547WTextRfumyjN3S4usLR+8oWzxcPVym6OgmQhzV33QvF5BP7CBbp75
2m/b/PMYLhgDKBDpm3kDgOVqo548o/rqtnPFOs8PQMO26rgjlRzPDqk+B423mjMdMwPHUVDkX5u8
6vGBQMbOL9A5/03IPG1KLG2Sk2QFW4YVsEE/EjfuPs+RqrfjOk7tlcfMkRFQl02vEWGX2Bml0Nf7
CBD9on2uR7aBNd+PQGdq3H2dL94P475/axt7LVOzRP54mvcsiMcRGwiaQKmwV20D1mAaSE1x4JFi
W8rxPN7u4aDHyNKZ+GpKd3rZwItRZ6SpKnVJ8eFINZXRwLArTbR/wrCunN12lqSomMomNurZ/pCV
GQtDjzY6VKozTqKL+m1h/IHHlJjNwV1Q6NstBNdmgaSeFxQdrI/NetIS0oUhx/DJlZhbDnJtEbRk
S90f4HAiX167hmDiKiz2J5SgBIVABK2Y+Xp67+jV+959b/Ub8rvOW9zUN6pA8o+bmri56j2LGzle
ya77kjuUFantdz6RW/74OJFE9mnOa3k1urI1kkvCCCN3Dvgnd6mBiYnFyW85BcFFV8vmP3UOni3s
BqYKoEJa6P6gdGCTInB4wn8K3sW4KabeHdNyG8Zbxyz2x9xf+w/1NhlzJEk5HF7jGspCYt3AvsZ+
buZfxJwH3lHMgSnfNMNe3Xeoy0gCwwwzRgKVMvWoqKvPG/kn58HLZy/NvMxujljcwseNx9ohTctw
3Qj9C/vHXlVDMnhL9TnLyh4rEb4DFPiBV+mrDnszda5N6UPOVU8eKSXc9ebPc31unHWsD3onBM6Y
zPWDVpt1UsxPEco7UPPimi+8SdTWtiJdzCB/k6/+cgBZtqlUy8z8mk2GRg0rJqUTmmvhw4o/S552
fzFpQjG1XpHwSYMBT+tvdULFFFwR3TUZ8T4Y+Uvl1HxbY2AOPEPwUcxbImPG8VDPKuBtDXaYp4yo
yjl2arPNj6ZHEG6yOratroU5tgWb7IKlxCXMOW7Wld2r9obWOfUwPto0ZEEbkbUvmzxYc662qz6v
w7e6U2C1gieqSce+hUVCzsouaVPZk7D5jYaM3VW9YzxbvG3Re+dRPnSMuibljyUICWd9I4y5S52l
CB7bHS9EEvYZg2xJ/f1FU4jSEPKk9diKJX/cNIYlCvy6eUf4mFZfGI2bx9CZdpsUrHVtblvcpzg+
Qp1j9KyttaK6zfvpZtxleTNPo6vuF3for8osWNRB+a1iFxPK1uc90KWPyWVrTrtovDrqKnpGuOzI
/kKYvngt3AEiSWIP6QPOLd1D2wVCVA8HmU2iuRsWY5GHQIySuaU3LvNJ6R7BB4mmGIXgeGk7WnuH
xMpaBTuxIY2GJ0YDTn+ocxeb5yrbIbim5J2KUzmAcIwYy+Fs261g+hRuADYJeF9aHEtDXV8zZzTG
Y5UPDZVNkOUn+PA2LrVREcWnV2mfhLY7jnU9VqT74ft7EvZsflZAAy+628yL9wKrcaLnFiXIgqoH
2zmjl0d8VsUWeVh9BQIR9FPRbpCFHrOeSctY/bk5+G6v70QP/iVah4AH1g97HUauQxhcJC0Z8guN
fbywjqlyY2uqgiVdtyyYaaeq8mUJSg8/aG8i1x85GE8KD+gScfXkNdvNCr5MheNvPJ7b+llIZx6p
dXt2Pt/RE1GBaivXi++JEFhTFn1xmvIOeXu/CAOLeu3rKdGNBVd8uEg27LYoPy0VzaDjiJMft+cc
trdFnYWYBJVf2FG32PW7kg5LC1ZjYIUWAQ5DOlXaOsMYmCg7kd5nlJOm0+NlRMAUTUPjr5ET9H14
EGNA1pFVVrhc23DtWwrhdijPAZyAozGGJbGQTuVO91uwBwj7GTqqk+OMgipEQ7GUTPnzhLGG2tJt
E4abQB2v3i2cXWsi8RfDGFpJdRSmqjHOEEKP9aCizrxaa5QmqUWpp5ExBku0QHt4kM3sP+arMV75
0zqIQ6UzLnqeQRR657jCSJHzUENa4FoMijMxOQkeiDa1w6E+taQTLtEs5vntxbTiR76vILyWSnjL
sWOOzhfKx8qD6W8dII51Vx6xHtbypdR0H68c0Y7GdVn0xCoGwbSdHMByc1rWRfsU9HXvHOZsbT6T
Jb+yUpx55qxofVsllWb0h1GHky5h3N9W0eiApMSdOu1HP5wmK/X4nMSxlbnZxNBIy0NrzTUuKz11
Z7HBXT4tfiM+85kuOzPsthyiQXH3jdp6Ca/INNxecYudOcD3kuLI8VhlprDW8l7sOFIGqwnbyOzz
/bqHMlNQlNpC4xv1MUfW5dq9qhZUbXGg3RC/68z3ESFq0kPCnHu/7wacj+y+hn6zlNQJ/PgWlvxJ
y/wA9il7K7zaHbC300WN8LZlL2fHyAiyxmep0mJHk5W0+U7pK9esuZlpHtgxVAQCCRvSQZh7O2x/
9HfniHvMRWJVX7j1K8t2OIW1PY0EfU2UdMQ1oA9ZjJaKxQwWa6U894LDOHHkDFzp5sSvLfhuiEfk
a7fpKRmCojDe1EGTJ0ufd6SHbeOyH51sxBew9YLg6cINw3OApxbMV2NgFXHXYj1MSg6HGWUb7Ol1
stzUtHEqRS4MoCpmEgdCz7cJUIgdWe2IBrwRpk3u1EEiw9Z88uZV6gOmOf91MC7tTeFMuL2NRgZZ
LGUJpN/vtnCNkPlNVmL7BaeeTVskv2ce5T06875pQsZy+9ZBn+WwsVlTGFEUNH7qCRoX16Kpt44R
P1qzqKiF1Gm3TQOusmVSdzL05+2MEEHnBwZtfHTFSLQn4CUryK8tXIjzkU2fnPG2XTsHsronQxSy
CKn5RLPsdYB/6nJBRdkez2XjjAdX7Wq4R0k+Fl/JkMjJa3Fn9upk5l0x57GwhEM63fAnMhmtwnNf
+vkWDX1ZYs3B/1rEU+kYfVrDotq/i5Eb+m4qeIS2Ou+P/ZKhdOqCeXsbGJW2Dq6Z6XPWtVJGYqWg
i1dIdR93SwmidiU7Egx7ziSjUPNXpxr3m1zMO9uI4xb6ptgBw8WjtNo2qqtuNJOCsmO9ARfWEHzT
+vOUGubI4LsL2IZRVHSZOKvAwpNk479/mRkrkq+O02O8bwUneOTas13cTcKX4SHgIANxU1p+fsL9
wEi0r0TYH2pq44XkyNAvkl0M2PsyfEuUZk5uHxZi3vtE2GvzzamFf6tCa7cOdn75SozByTnxl95L
PK5YkBtzOtTAGmhSRjwG4wek7lOQBpXJQcjSXMzEDidtXWK7+o/B7lOhrY4U3pt1b2aXq7dlXq3z
nhN0yoz6JTmh2PZX6Qxb7M5h4ScwW6caT3VHxzn0Vutz1wxOBn64LoeYZkGDrsasczvmZ4b1ZnIL
skLXjsMcSzgysQOnFYbfZYKryJxL5W8MKjBYAu0ySJTvI1pYuE0TQ7hdB/KIj0iO0J6CiRTUXugB
uLYhhmTfMumTVMEdkqvFYOUngqMCqA6UnucKLK1MylLPt/QS/J02QqaLpEWAvSamagc0QwGWtdiY
SVDCfS+KT6s1zneSopaF2tnexUK5gJigu4F/VEIn2glS2fO3ZlNwV8/Mdb0Z6rzyYmUAwdodgrgJ
glPZt4Kd96mZvODNIBClxTiDId0VzsLEZQ/U8JqXdLerHa/xWwBawxrZnsy+yG0gKIHsYGGdJDdJ
TpTRxbTRqt6/p0Lct5NH5itRUsOerxGzSbi1pdMEGzbidmDv2QOIBXU5jXflmEsdN3M3PPlmAY+j
oTL7KrbafzKmvrt3wGjRtViDgGq+9aaGkpquy3VH40ZiinDdm5KEYPOEG3gvzn2vjLcDR847Ukiw
/W9Y+d/AszO+9L65Wneqb2mRLbKY7MRw+MHzXuv82Kk+9w6y7suT4+YWY2t6ZVNk785nRoZHxXFj
xUtue0j9y744zqPNHbYbKOwJTzX3B0+Xznkrt+qL3Usz5GQQ5hPbx9y/ooaW3mnMNh8nvU8BkdBn
qHjeuY7JFPcZ1QitITgS3JH7L/kosjXm1lwhMptMI3VHm47N6O980YTHiY8jV0MuzGHA//vbAPm4
2Gu8Bjh/ZzsJNUWUomECInW0sU1qVL4gkQ1ppGouVJkYdr3STrSH7eAWDb0Geo/LmKrG8rm6guUn
ZBwU1PvGrnBQC5vT+LCYi/E0hw4nBC1MxmIuSpTXpedUARb2FUOW5UxqiMyy1jyxIRfJaw/p9SHv
55ZJBP7bi7bTn5ZksC9rFlf5csXB1FQHngVme52q1yhr7eq+tveVOoaY447e2GhlRwsii01AcAjR
HdABt6iFdvFHtrqqvTwP+V1VhflXX+TSpOiFbZDShy75ynp/1kfFvMmAhstyiGcHV3Es+k10zO8b
FsxChTGnTNQJIuBrjLtZNP3J7G3uU7Zqsjrtlyk0o2qYoenlXt8jpaz9Id76pfuAZdvZD1626Fet
3ywb4pwdg/oIubuN8XKvZ3NqBnoOvdc0p4oUmJ5XGNmHqrZSb3OD2dc5XNj0X9OwGcK02R3s2S1t
TOdAuBexbUM+STrVYQcyqDLlVhzphHBzZ6cwsfE6XedHpTVB6PAyIOtR3yrSIkqxLPWRh266Nzou
xCb2ZK6GhdkfYHpAKHAytYzJtsuRzm2wg64oRN4QHdN5zZ1Us6QVJd39Lb0chmckQ9Tc5TP6GoZf
6vejQ4b0ZHny3RzOixu7pQfcdeIeAvrKFiXhN9hj+bbpGqM0X7aFjmSu7C8lGxZNJd/ZjjgWbRSq
btAfdTXgaBxB38e2qOW1YlR1iaTZp2u/owSK8Nu5RzYEbjKLxh0Wq6YOuiTodvzS3PgUkYwqZDkK
5Q0Z8xbL705UFgalxd7P5gHcHZ33lvKZG01QAsqW+Y6iAL6I6cdMQJf5ZqqK7V4UWRYeQCe644GN
fuluDBjpwTHYIf6e1sVoqGryKaiA7hTDhBlT9R/o55InRSfOtZJ8afsTUDV6yprJ7HIUvVU/TuUm
m5NL4gc6RqsxMSLPwYeKbi6uNmGMLz17cLtrrOf5LZ/9hE4SCcl9hoIUmziHQharSoJ1mfKypf88
Zs5NsWW5FXluwe3LcvqiSulykVs+4Sy48DAsL4x6q8kuCOQO0TnApupVmDeSWwh6+E8SPDAomTbz
oTJqe3m7FgjDE2Lzdk5ZpkGJmoLhvchJQIcDIf0Mdx6olYSMn3ZMAJ4TxqU8t55PE8/HxwFCCdeh
ZWzb26nceQoxaFqfrUVJku2tNvjsVb316JBqiHONXu8cZXioFMvcqg75Ju2v/jjUC0CLuX/nDXZw
9PqAVmKYCTJxlI+lmgPSy4pDIbEGpcyy7RUlk36PtmF5WrWmT5IVWUdSu+7rY4MZjOkI5CnnnNEC
sSPJY4nXJ6xrL+1aoinSSTDhOnaiKa4qz6/cOMz3Pjg14+a+CrkZleyjszc+SG7KJu0gECk0uPdX
bjiWMlWO7IojnAjPuqX648ZS05DLrh27W7JXBfOJMalbaehvvajCeuCr9Ef/DeOW0E3qjVHksetZ
r9dig0r90mr8xr6b13XZ7oMSltGrzhoq/8apvGL66FahXdETKOkuM6UcH0h3buyIwaPyfier+mV+
zYQWTYSHAxXKKN7Cn2emTqM2j0vjmthZoc/rZHv3xmqFKZucfcCO/4fL8n91t//DzfpPE+tfdLc3
xdfPcvrajtPX4ud8wsvP/VDfhi9gvF2ixlycyKZNguC/xLfEEPr+d0PJxXpwmf3/W3vr+C8sH10L
sjhUcRdU/b+1t/wTrVGsvjDDIY/yPf+TtMHv3MH/SEp8fGYmYjTgRAGv4xAg/fOzMhsap/4AgEVZ
zZDM3jZe75Nz35Enmuhsmg+5W9t3jHuJkHD6NbXX3U/sdqsSw5i9R59GQQLLbL7du9HBuE7w6JQ/
Cad4z712iC2XEWfjufdsGxq4FvvFVN0sO5t9UQ3vOLXDaKgD61wpRr9BqbALw0fRqbLJM4j6IuvH
KG+6b9KtVeJ0HHtrU8MM4D71RjRdCyrH8s8KFycVmgtHJg/aQxDUzv3W0+4MMHwnpSEfBJ60KDC4
GpO6R6aaXRbHqW3lIcSDdcy4EL5y+tn5Idj5RyvjsWv43/NQzZ/COP+7kM7j1+4Sbzk+/1WXv+bz
n/I///jrLk/r/7N8zkve7r/DEH9ZN1dfh/Hr9pNc/fIDf8jVrRckLF04zHjjCKOm3/WvFSOsF9+9
HKACWVMIYlkW/8rnDF+wTr6HxiFDNjnF/rNiwhcmJEt0NSw3lCu2+U9WzOUP+0mExVoNeInwItkh
W/x7suafFCnk31JqDA60vYudBshDN0KGE51KNwe8DYdIW31gJDKfsNrsIfcY+ihRD+MyMrRev4yV
7j+sA2ZFZlPVY6bnZohIlGnfDRzEZIfV4QenCv2HAInK+9HU3jeUzJ8cjvDP3z/0f/R0/neP3v93
+bAXu8///fljqCXnT+2zhNjLz/x4BC3vBe4Ah6EzuFYL1DwP0w/DhGW8wCSGz4xn7fv2y7/88QS6
HrGyuB7RwUMAYWP/z57t2i9IFPJRicAx//7r/kFA7HezwE9bdohkjKVxkehwAjw32zqZWwNjI7rS
98E3Jao1nQ6+kmN9EmALq6TjLvOuVnJ5HNb1Y025GRt74VeHncummW546caEznhzvYxlo9Id7A/o
1U4EIoW7NLXpDKg+fGhzEFHX62qKLRlGb337p4/84ccf/GdxO5PXn1bSpbfHW8D1gaDxAkV/bgRD
ZWH7dKJoSmkGWKc97+VMrc7446rXA20RjL7Fl8IaQuBORv+1AFblxTkkf5zsqsihQjJJcMBX7b1M
uIjlb7iwFQ8eoTN2zAqs8TeZwKSZPE+vjByZD/1nWOlnSHNBdehteOux4LTITzTx1v40WhMDKG0Y
FzaPzsHSbNxb3mezNq50sxB7FYy6lAQZldp6CHPdvHW2YmWINYKdiuXeD9yhuqn+rMDaLqlmmlon
smZsHmv4K/TLigmgYrmC1ECJ5pVuCg+gqSEELpWMG3Gp/hdUr7jYYcDhtRpy9UCwna7jUFUMEEYf
psVhzDPNhIQv+Wb1p+ClF9QFgz7avktamkUIjq0bxzqaGs8cT16YC31AEjbcUJ1vwZXrtpk6miNN
Po7NWn0JCr+/6vfQvS6HoIkr6FrDGRzp8KH0y8GBN0p6+UmAjxiiAI6hH4d2uJ96CEwfXBrgD4uc
6PHXq0XPvMFFc0fbD08bxjotE0vswkvN2jdodYFU3yOx5TMgQWbw902x2AHzw3b/kk1IiKJGavtb
Xw3hyJuo9aNZzwtjMVtaX3PrEjcgq6FIyd0q70xCN6z7bm2tm157GtJp3bECNH9xY+cDMjq/ZOrl
GnoHSADI8BXEmQms7Ihg7ADWHtRiUwDpMTXSNTC5i0Xieo8cLBhRQsLk6S431WZuUHENjvu27azg
M0HtmxczzJW4dMe2MoE6XLrz5oDhjrtpqOrIq8y159uTW55Cxlzvd6zeUyIu0qAEClzg3AiB3PG4
1uUyXPdDuX/TauVpZrZrOtgSwm488CQaF6bYfLn0L1p+0qqhIcnZGX7YkCPxbw5sFyQ8VccFz1Qa
XV2JgMqaliOHLHIlUW2WlaA30cTBZ7V3GS3KrTsgJu6JcS62+szzt42RHir3KAhar7gpCfB8DLf1
Oy4YyMOGJpgf0BGMzMMWOnRZaQavuL/t+tG2xvI9AcI+QItg1R8dBisrJ5tQa0QPlCkW2CNPnjfB
bAzJg1LfBJf6z7NA4Rrvst1OjeqC4Ij2qP7Wutt02/hV9+hZS1yNcEBYDqFlRzWL+NrIBv3UyNy7
oq4s6dSjfaJNHHyYQMCMp11u2eM29XzZUvD00b2cPuOHIngqZLiys74FgCtLlR7QX0NlQ+r7TEQ2
YKjmUYx98D6c52U6SbmGxMEo1cAYDRc0mNga/RS9AhP5MkOvFJtuBlcL74Fvp9Vi2tt5Y2wJM23s
VzYpU/jfyEgHBbvweSeB9LriMAt/MtPRnYMgMYah2yLB3g1f0rCojMeuH/1oD/MxSwenHp9Qy43v
XMB5JKfVRnZ16U5Ux8bwIRvPtjPh+Ia6cJl+mdYjd2EWM3TFeU7aPYc9ILUEHGtpf3uqMqtr02zF
Ho/dOge6ZoIFwD7gV4zVW3RPxapJ5F6cwdnoP/HQ4NQfpncVWyu6QIsZUSRBZrexcKVPJ6NYtH1t
+E2TjsUaXqFk1RmCmezCANViO2DLIlJoJVbHpbip81cyRKsXmzMohNgcg7a9Do0N4BUCHgihwOky
wLP0b1wmWPZsRYO3wr4kxqswH/LMdPKDbAoGODjfmu7gVQpQN8xjxwePR7f8EP4f9s5kR3blyrL/
UnMTSCONzSBr4O6k99E3N2JCRNyGfU8am6/P5RKUJQnIBDQroEqABAHv3fc8PNgcO3vvtXFa3qUd
Ls6DQCvgG3In14ORkcO3QWOdvqTskhfKa2z8R0T5f0mWonNgsETUFyxWU/nLSRFtEu5xZ+Ot0YD/
FLgQWOZO+uuJNUaR4OJyiNc2slrOKNVeuZs8Y/7K0T6u6Tw0IyjQic0ziUdazpFiNyTvbg0pKW7L
zegP8tnHoXZmw7G8JotVFFzkffVY97V37ya5fJTR3P/pvBqfka7mLsxzS7EJnsZ8QLDp3WLT+xSE
cIdZ3P5DNDhdUPDgHnlhJfF9BqcP4YhiCnvjcHWxYAPAdfGaof9a0ATcoBr9vmbDdLPTkgcekGwG
d3hF/Ecyn0lzcLFraAwHFjdAweopHdvQo8n3s02MjGVSl9XZBppGOgfRpPKfLPIRPCiBHyEcAqfI
dkjO9ksaAdHbFOWgvROQYgDFNvfHg2MBtKT8ULBHalEClq2QGHwo/VKUxMVcYjvqwvphW4wp2pVW
tsovsqv9h6kbhpe5JPOBgjNFD0vHUI1SnRSsAlu0n+D/j8fDcvz1H6w1/sfj2XNR66/8X6fj/zqg
SfkXEPVI6je02l8XF3+fjs3b3MwJC8AxLiDCQf+w0WAPwvbjFhgi9fa3RUOPPyb5j//FRoOlJvEH
Zh4ylTaUh39jPOYP/utcSV8iBCIuDNIUZG7/+tf/4YTW90uOXafR26hjwPu4Pa4BvfoQyQOhzTXf
NrID+oyinKLHg2D95WURft8RtUOP9WFK8wWNwI/MnhI06e3Ba2efi06rYzTJ9qOeBnympen/iBlm
3sqs504y1hfVIL4RVRkByjflC6Ot2k+wcYDfuflvGJfZWdt58mNiOf6UddmugsR6KcHwHow2n4H5
6uqnZKDEGz/rN3b8CuOsEo9RM4hLk1G4tPHcvg2VO5UHaaCGLK3Tneyh+u6MN83PkMefReKGKBs/
p6x68POHxH5rgLI80qxIDtAq9XHlleGMk/2L3WX5bPP8vp+QKMddV8vhzm1M9R1DjXwCI7Q+ulni
/ADkiVrDpqrcQ9XjhZ1NDqRVJDhfOwM9hYBq2FkNp8by6KXHF4MLgs38mHmHiNTxpm0KJ+xiVuD+
WLeHCTjeD5QT+45whbnVza7Hyb7XgAtD9sTGBuLcigM/ex3dRoD4xfimAwoR5ovVNtO5hLQQ1jof
diPoyAtKS7SPnGLr9OqnmatxN0zm/FC5ar5qq6wuUS7NbWQjN9R2+uBZjbkbLGMOmQCyxyn332Qa
Jdu5M7zzWPb8CMXIBBf3/alGIds1Zn9CAmp4Z9u/OGM5x/RmD/Wc6kUooa5+gnyG6DXv2UBVl1li
w1VWFr9PK/jdycF/0jq985ql6qM1YvVAJCFCyHKtS02Pyj5K03kz0ePGBqxiiwYq9GeUNYAoltI6
8AoWJ5mUUWB1Vv01lm8OhjOMY1n36IhRXidOB1vtD38Q7Sm3KZrRvC+XKN9VTj1cZz4XkQB8BE61
Gud1Vth0ansonrxbEeusdXlw87jao1hBZ14IGuhhHt5MWhvfZs0Xp/PFeLfQFWBSEHV2y/iM0bk9
Nbx+Q6nEtIuLeovHjGBKS3TFm9rbmazjzSJnOZ2iiVSKQ2HCJ6a/dt8nNEnTZG9cCTGwUBzSFWdo
KwMbWvZ9Vnst7gMvGzZDmxGQFdn8UckZnwbngPu6uvl79TKbOz0s7wZ/ZLvOiCNHECnlprcM+wD4
zj2glmGfa5V73/k3G9cNSoQdckXH7qaFmbFcAk4/GG9n6Z5GXzhbgYskgNAfvZYUfeMi7pez1LIN
sU90PwcQ8VjaYfICGzNfMU10xyhKDfOmgmFULBrzaBqdFYJx+5jcwdhUQ5VtSfoaQRFnT7OvTL0x
msn/xdXz5WcCrxVq2CmZ6npn9fjIsqUiyzfZ9bZv1mqf2DP/z6jjcF6dT4rtbo0Ui/ADBixOVjJL
whLO7BlwsH/kRcxb1W1RAdfVgedvuzyBcqE2RFWwiUxYAso01SfDrQk8sN8NOKrpszLt8hxJGxPJ
ZPovTja1Z05OOIs4g/I1wSHnmCYFXVcSKzZxhEM1jfZXQj6GSQ3Ptz+z5y3MvgkVKvzZoxD9WaRS
BnFhXyirurLKTj9g7jz1dY7o2kPWrXN559qiuSRJnBxFHj+vy7oEjePcJzQQbGlqwBvDLc34OjNG
ThoXI24V6ua8YdcttM0LMcV8nprfYD3lF7pMva0R2+63nS/L69zPKbqx7T5jyc/XDXbdc8RwGWTj
BCyLF9GlK32be2KIoagsPH3rhlL7xTEeAK58p/Jg26IPFleGYrQ/Y0EVdJlgn2E2tHI3nJv227al
XYccVy9LMuYHKlopuK9EKp5wX673lrcAwG+sYy7A/Ls+yrZmjW4g9+7yVDcBLsMoJHzVHaEkcDbq
p3eRqywwjJK6UYDK9HKqDS2c6MikADgbwkIgJShzfY5NWR1vGIvNOFSS+tj+2fbS+8UEIVQrLQNi
OeXdiA3gYRrT+N2IhiYYJRaEdh02c6y8B7IaFgjkKkh19KNS7rGV03DoFumfJtsn2eedDCWHZ3fN
QjPJx72Y3KM7tIAByNphDsRFv8R4qY3YSXcxm5IwnsQJOM0fK8seFCG1AAdpRM4h/jIoCwwEjI07
XIrNyXbSFgMfU2vXeetPdiJMjT33KeYWiDWEjmKHuU/kBuERGUFgLqHoKMTiP3DtPnCuErgWpXwR
FWxuo6B9ZJin3ym8N7yiJskVUKSHVQr1kTqpd+kbjs3iRvGn6eCsm9gL6kiDyx55Vs2pVqeaV/kx
89w2jNe8ZWAerzOpnZNLKLCzzEdustB0kinfyjTHgrnemdC770fSl76D5yOopbaO2InwUDJx96Gn
vWI/aw7UIZlJEOBFnfzxdaRflWk1h8Kepr27WsZdPRWf7JCtfYzL4uj0k3V0ku4PhN4i9BK/A+jm
195z3kT2toIAu+3bND4Lrxd73IW9vTFc7N2RiNRTuyr7LvbH5gFCo7thl7fsMduUT2rIjf1U+s5p
XIfoyobGCduWlu11KeozSaXlKFLOs/PUs4DpMiqHdMLRvSaLsywZb7thTUfAxqm9vvpxSpjK85r+
t+2R5dr4Syt3HdP81uU9wWlTYefD4Xryb7UaBY75t4y0yAPpq3STDsv0qwLPnLM7t+NzZhTxtcxy
D/PgAINKX1xZWKFdOgcIsUaID789GpCZQmT3nZ3hnmxq+xdIWb5YXtnHwrDKi7YGHWDO4ExiVOam
48t3NyjFTmDQLXE/Z4s6tAxZu0RI76ALL/7sxcqo5x3B0rAnXM6Ecja5LUKnNUK6wnCQqHabc+7O
0xHHYHXo/Ow8elJu25WH9yQsWhiy4qrAaabxYhFWaGxaCojfWAVOfJjhF2yb4Pv6ap+PM2asqHlc
tOM+jpFThnM5cZCNl5/CEMeIdQkF7xg6l4dlOKfUbJio0xamHzeLP+a8twI111cjre68GBdvL5bz
oASmFy7k/ai6dzNfr5QwUHzCmRtRr98sE0a2jnNjiZudPdBW5FrsZY+lpCbMYRSHUtjHYllvtgDK
z3z/Z0IGfJdkXMTcI2F6c+mIji75BNfbmE/frfgcGpJ23KPmfPV4lVGX2JWbzsfmi+zuRR1nf77J
uTetsMjsSzbmrzrGaeYU9YuXeBb/LqauuCZPXTT7tLr3l4TI0ar2fUxOcsHrx1oNRtSwGDQJxfpX
Z8ppZ03siwxRsaou2s1iebvYZQanM6w8Chn9rLX/ppzTIrHjMXpvKgu7GITIp45SE7bMZ6u9xR/4
nqNisLhpeNAkLu/HwmQryXaR4sFo3S4U+9qx+UJO52BmbNlXzhP3UTL8wjx9nhNsUPlSOsHkJm+D
ze7HGHG7188sfX9R+PQnopORypFDUtF702gCiemt/iFfWCyq9DFC79muTVlehOE0oaUZfkf8K7Sq
+jvTKE92LMNkdGzg+2Ma9BPzdcEvn4Wi8p59ft+cCPS2cSxcF/o9sTABN6bZEhuOQ8xxd7HCu8Ea
duvWLMvJSb9WNw8Rq5Y3DJsgMXd65pm6qHJ4nGNaH8z4OEA1O5ltNmPJjidYYTw68Y/5zbcYrBe9
VoKIgZleBHcz0OJTg7K6zNTTde1Lo1I6PAYCL2WqqOcusjsCSd1JmJU6LNinM+Dz0v+BfY/ldSnk
n2LN1GeBzXiuxTZZyhMT/01/GII2ZjOB8gGQrLnLuRQ5X8zw+AoyrBjQWZ+r1u1+a1bPYTy27Dla
rnRp26HVumuwGJlmgKvE3dTh1Rsc85uf7gQn9Fpqyr9cIiL3hs691wFIKB9mNu7cTkUMRqsXtIKy
ppx/7K7ziInn5di/m1k/bV1f35cmPqRkLeq9HlpxpjEdXvDql9fWj51XclTElhyn2cvarYOheVqs
mY/t87Dzdsrs6OyhS03inc2GL1pcAbx5u4lf4Wo4y8WbWP4teMBseVdH6akBv+dt4io99R4GFZ19
LN1Q32eDouck18C9b08nBANCBnEwTN5dSrHtubc1YTSWIjQD2s5GTRMcN2sOue+uJKY+c0M74a2Y
gYgrLz3QX0edFcOhX6fsOLbeA68BuRFrdB7w9gcFSNV3OzI5W7TTbwK1MyeeGK/iEJ30hPBedmLa
TLHGU9d2856iuGuS9k9DW2QhJ0mH27mxuU/SH4Wmy2wt6VUpcXjda2NwfhALoQyRR+rOFXYfJGL4
LtLUARoS83MVlhv6sO4wTL7YRflWGVSgFb7zR5v+s6yxQtXAflMo+dynR89hB95JBzf9baU4EgzY
Ug+0bKMJt1Zq+xEmfT4nLcys0ob1sZyIX7pV8SVjeiVksogdBYsMEd6Q0gaG8Qm5al9xkserU2wn
DGz0LJ6qvC52wtRlEHtNHMSqKd/hSARkOk0yeQpr5Ui4X3g8XDP3TVIGtwXld8prb9sW/iWR+FpH
35qPjUm63115sK6JeNKLk0CHV9fCcwMeYNGNS+hgwwOpAczmg945ltkkGa5d7SyBTuXPQRIVMYb7
sTSiB0yBj1KlZ5Z+HzJriddVTEAlhjbPiyImk8zcJ6bxbucYWeHGMJt7MgrIvVYch+o3rF4YqpPE
uFoOMhJDb7Fn7Gx+e2m5nHpSqXyJ48KhjuwmXN7x14gAwFU8N5Tk9n7hHZdKZD9uC8+rcgEBuC2b
6Q2oTq74ZnG/qnKV+86xNWXqRV6cZFZGP8SqrXdwB8tGOak4p1ipt3ECYyKLx/rWWUhcNCn9Y9et
zStxa6pvyt4iPebMOWK6y5C53JJ6SQZMYfbBPJaimMi6+OmPJBtYDKw8pSkNk9gyXWNZ7pzWWsKa
qu6Xphx/jnNfHgkUl6e2JnOaY7EHYsh4TPKNwEks460ka34RqW0faaZ0McPW7iMhJ/TWvDaOPPXS
l0o5WcgpT9z568Kb1x1cDPmR3d8NlqywoBjia4ry4XEc/Go72IP6I0rOffm6mFdiSvMLsbYbWqKg
mUKptYLli0KmVda+p3o28Oet+ZGbUd9zQ0l7K5fyVuxlok2wy46eUSIAncGgrAOHcqqnqauzz7F3
DE5fnTqoBAIGVlHxVPvtevY4Dmxlz7m+ayoVWKQoebdEXhgbkbH3MjAkQ50WoWvS5LJpmjV59GXB
8Ng5+dbHEnouMJxj3OudbwQP92yOPfv/rKZ5LEFN2dq95l9KKA4h07KKYGxXXuNzZZdp0BAgtja0
X2CRjOUcTr7VhVCNvXOez56xLfUEu1e46Upo2h23g8rNey9p2kC7HkSAKur1uUiV80FK0bhir6Xt
S6ti57Z5e8phs+y60uyPskKTLdM8CmnZzF6JOHy17O8eZ3f5UoINYA09Yt/6SXdUUWztqP+h5ybh
cZVjZrr9Cu1AwZrNjXpHgHWHUnwtmVB2qcGaLlrJrYNXGtatLDniO2uY09c0qOTF9hAT4U3tmnk0
f6nR9U4M+v5OuGo9pAJzomqaZk+/uHH0wUd/VO24zSoc+PAASM/iv82peevEQwVOBRzJXCYnLKbp
oRO2/7M26obCpU58NyOcAXoxx71zi9MHtAvIV28Z1DMu5t+Z8HlauXreEAy3nlaDZRLh8Ix4cxc/
iIgVA297AXvf6w6tO2vAZ1P7SFjbfefpUrz7WqUvcRK5dyCZk30te+spGmOeAYUpWF6CHT2uqVm8
Va1zh6IEUHWYq2mFGBFNz3lhM9EhYwqf8UqiGhHQKO/MubHeLZWY19lry2STxrfCohpKwtGuWvMe
9XNyAzte8ktejzf0ji2yvUvk7SE2CILZbG1YC+BZ/SD5LG4AZBX/mHht3arJWCIk6On5VnnCMFkz
kV4JsP0P58LKnM2/rw38j6aYf/Rk/e//1mTzf6N1C0Ph/2SdGeff5TfffvxP9q3bH/qbd8b5C69G
G2fKzQODh/HWufE374xizc9W3uc/oOJv3sX/450x/mLiQcRxg0mPzpQbAunv6gA2SaBImGewXJFu
xSXyb6gDlvpncyyGR7QHlIGbr8c1PEQMTCn/IA4sjUpia4ztjewHYiLjvARDCT3Er4vuZ9s0/nbG
iX1IstJ8RAJgkwtGMsiMrNwlJne7zlc0zwgrSNp5cu+AF33jAfmt+nXYr+bEQeXm4ffj4SstnS+K
2t/qzv5YZ7ZuLVMNNXd/cHe/GAs1gU5CdaSZ3FYenUWRbHUZEuWf3CV+coX3y7ZvoVO7aY/z2rrU
lhMfd0AzbiXNcOfKXzpOCdF3O/vTx2CSnsL5nT6TRVsw7CO+rbHhXgfzRsJwloqjFK9QqgzGoCLq
ys/Zw2ao+jX0YmAbCdSCe94B/iFypvlyYyzwNiZQ3IPAca3l1auiz5hB+kTV0WMSWeTZkKK9ra90
u8/Ukp9GgUKRp+Th4Bl/YqOCfgIdHNn6J3mK4uQPRbYpeU/NZnT2krljU2J5YVWX3wTjrH1KlRY+
/7gNecBExF94shr4lbf8clpEBN3j6omJvpXK4EfyviaiQxs9pcOOkOBwIo4en/vB+2x6aqZmt5Pf
tZHNsGs6Vx1sHK7nJANSgKVebuLJfa3YaPO2L5crxAOBLgQ+JWO/tjVFxzK8WI+lJy5T2pu84bv2
bqoXpAPgMFtKXKedL6sntrSKRS4FU03FmCFTeS1Un/FBO9YQKWNcy5ixVU33Zi2SHl/8N/zPTUHy
21cro46YJ96CWKLe4Cq/kLDztp6a112RoAE1wxDm5nJVU3/LJMzjnYzSdsNy3dvyTdP6liyMuGI5
pBETlx0Re0tM/T5MDMi2bJ97s2UD1+vrQEPapq6qOjA6crJps4REVkN6xll1e8UXrEvkZPOiWhqD
MyT1bdsmd6sGmdFH8ttYYod3eca319RhYxsfIy2duG+Ju5YJdXIA0grWnps4xsMLhOq708ySRbXe
i7h6XVk45TcDlJxBZ/XqvWAzGNI3Oodkqtpg0LKHkzFTZy2ZT0tr7F6mBvoZ5TmbLrJ/xZPivFdN
705v27gk2Zkk8Ac2BSMLNP7xA8PYS0Ow5lkJUNlpDAnMSpK9B+x0t9i06vXeAYUSR0zUOMxTrpz5
5CklFTWWN7gYHE8bYn2sj3yiud0HWruNLOOZSN5udMhGRJduYIOux/mgB+toZJ538Bdr31C2jHol
y3dj6L4Hx8h3ZlWPu/r2S4hBaoUOsaUw1d6nMcY/Pd2+okvJzcz2Z+cVRrXt+Uyb0l/9vTnWDoMU
n7PQxR2NyJRI2HzRde+e85EjMT639TLD4z71lcQDAXxzlyn6ISwobEScU3R61KyE7QpDlDR2ppO/
c6QtwtTOUTj76dlS2UeaTsGwNuvOY2+5F1ZX7AAig+4wcQTxbJR7u8fmUt9wCH7ZUleLk9wDtjDc
qY6ztsckShgQRZJd3kEBkAlR+SjEdA3OWF5uP9Gwp14g03i7PJ6KHQFYBJCVp//ONJczes2RU3HH
reakJNXJvsi8x3vImIZX/iwrtKJMpOa2+rKJDT2hAR4jq2GJRYJrF5WALfzVcEGgD3d+vHx30ZTv
xXDrO1IRSccYyEDb8N8UiI1PuATjIJdfHA2bFPP4WLnfmsR3oalKbuvY2dRZa4Vwfd+LyUc8mxKK
EiF4lK3xvbLe2xcuBJS+yCLgMdydHQiVWozLOXOF2hF/B5QU8XlunJsDFPbfeTeiZBa3+mNLX2c5
/6oxQW1uRZbW1NdHSG4uwyQBvH9/Nvl/0nSucNz+96bfa138wtfwT2PL7U/8bWyxmEBuYE0f3Lky
wLn+fWrBC8yFDc7WghLOGHKz9f7dc+7BVef9TsWYcu2/jib/NbWov7Bgv8U+PB4QmIn9f2dqMVHd
/sUrS1bVJVXKB6GowmW8/uexZQY10LUJACnD0Wc9iXIKbHZGj1neUpZC5LqFLNYw20vb2xiZawbs
nykyZ394n9tGmR2wIBlUXo6pV7PnSAZ5UEs0P1XOcsJJlIXC07/IsZHzGLI2NPoEYcONeX71s3oz
TJ7MddecZbMIbA+Tv2c4yp5WXdk7t7KvyhH+vsjj/mT0HqpOKf7AbZqvprM8o1f/QmIkfMTxCRp4
RTh82pj9qKnZaNvVPiU8rjeJLcfXtS7jO1tF/c6Nrcl4gG7DCtqMdZqT44gkT6AWpB/bXuCvL/lq
FkkITsU5ECRk9CfA/rKW0ydCJfCeQTLobFaTtOlfGTduaGrfOPCIBRJTLWLcylixCU/XBZHHqZer
lu0bNATR7aVcqMCo+3gN9KwiGr+Fa2/grKVHE0Uw2jiZQyg8p3GXZfWrLBP57sWjfZmdHvGSwBl/
MV4w5Vq0GvPTttWWUDGkxLwDPKW/Cjo5ISTSjc1rtXLvC12SMXPnyKFgdo7ue6rcvz3UamTM27ui
cewDC//oHj9gok9d7KtXVWLKwLvcliIgHzC/+MJUj71dsGIclDJ/GryZdg65Xx/IR9ufIlbWTFjU
/QaF4bOWG8dp/KJnpbiwIVAngDO2YMuqbh0Udha0XqMxeHX5MRt5xaRdV30i7/CCjHPgWqq7zXqO
UGc95IrhqhP3Q94443HyI33GpqLgdFj2K5SBwzA6znaIezRQHDpt0EnpPC3+Qx3XwBiaSvu7fFDZ
p+x6yp2I86L4ymuuZ0qYAQCllz7zU1KcNFxluQNnE3b4Vok53dlV6WxijBkHze24kQarlPbG4In6
1A+Hbu5B4NNt2ZfjGWrae+zgnSywIG8Wox42qppCgc0tVJ29i9vl6rCtZzyzyRm6cOSbSe19EUXk
l+BUDB70EGx4HWsfe8GD4/Vy2rbCYbcvH505di9cXjuru5lWczcLcg7KeAErYDvGCpivWj8QcOQu
rbkaqJBd9o1tgZ+xdUhOddoqkxS7jtaSNKeyd3NjpEfG+cvE4tXPHyfCl0fMu1TZDqztrNvesYqG
4eS1dhw41ihOg2S9meb+syLvv8dV026GsZCsOebhoObizaQr1x4kuW7fLFC+bfa0gnbGtBREh8Ej
xLvZuckiBeUzLj8Ev+QFybG+7xdE5jm6RHUEbVsPU2jYxjZmX6ZqvMuiePWNKn2d6iI9TnYGh8x8
dZfcuYCPANHo1TcclSQl41LUnljpnzUDzNR50/fauE5Y6O4Vcxb2z9Z9XNzkR+zr4lrDgF02JZAP
dvMUXBGyfEzYTD1U7bIc4zJniFqMMHUc53vQN1+wBfh7Izq21I0YDq3wjDfSmdyBVaVeO8+k9CVu
XPBBLW5Hbrc/Kqowp+OWR/4c9SwPZWyAOnLyrNoyeeqw6WvMnlF6t67c6rdC3SjfcLqxkwBzZPG6
rA3gMzn2DaYtrEn3FUoXKAAKlXV0cZYJJ3NfKlK4qMJWmW8xuT6uWqyPmOM9mvni3yOZ41PBAvRA
UbWzLwxHGJtFOs2hid3lzkwxsVqR6ZxbPFQFfE6gQA3YGFmP9TWd0JI3FRf8mwJ6UOwyGGzPg5vO
LRXpc2Hx4LHiEH9ou7FaG0S3yrNHLhQAfesgP2xj8Y41F3cwT639WPY9C71yaDBvFl3z1ogi4kGZ
QAiGfqJ9LygbPDqe5GAmwa/3G7qmQR5M8Dj201oUm4Z7I8SfYR6Rb1jlURjN5b7cxvyixig39M4X
CYsoXJsCnBK1VQe3BvETefiYV7eOUDJR+AGMK3M0tgVhPwYsv9wbusHyqueIlx8hAirTbnAIv7mw
Vu23CWeQWwuPfWHRHgW4/jg46ym+4DnpdnFnj/D4bGE9pcRgaqwlqa12g3bTT2dZ3ft2Hv3QUGV+
hSIT4QTjauM2vPZ592NajrrgkyunO1hmFSTwVK/IPg/12NZBZ/D3RoVez7mQxT10KsTgLuoAltBt
uytyWHGtY5c7b3TkDiSqM4T0HuwHu6GSaBDvVRQLGpj7+qGITRWa2RI9QODzNqlVBdSZ7OTIycxy
6kvaKq7VsrovNZbujsAvUCt8ShpziJ52RlHwuhNip5SkTCXRVrAgfeORaaE3jZirjaxvIVsNJ6fH
mh1BPaBo7zmd4+8UyPUWY5A49K7f7dWMJd2kwhyFd8n8IqBO9cG3uPSWpLmjwezBMvzmBIl4OI6z
sJ+zov3T5yY6jVlfGnATP5eVPnLYAiWwnjvXm5N9W+do+1x5T63gh96wkX2m/op9BcrkJQbXF7q9
xNTiZOXFhZf6wMmaqnM1j8cCjksgy7i9z6qyeRCFwWfvS/Pb9Aix1lWkaXitN62f2dfU9V/8aqk/
pNkmB86NXI+jfOvEuiKSN7y/6JSTLFgUt0QSHWgSXHm2NO1jy/7rGZ0yfgOm+Wfk4LSV0zSAmJmi
u7S5QR/Z+Wwo6Jg2QGGf9Nzc/pFjcpCuke5hnVgBHJ7iG8gZstMsulM7TMa2tfv+WqnkYpUgl6EF
L1vOqF8JsOdnw9DZc55Pzdkxa4v7vlqP2MUYl8xsulpqLOHNl4qdufNRpNwH/JJu5dmLySObPNEl
utXKNMZ8qpFGLph0Be8wxz86LKeP9bIWP/tJ2iiIi0E3+fTa1O5bFldh0VnTSZsglXvlVw+ujuYA
Szg6ZlK5rxOYs3vcQd49u6pX0+P04gK9I6TFuprX+pNYIjSzWNeH2vDrc8dj5Rnky3xeG07maR3j
YpOI1v2GjE360Vr0mGHQBJOzT5cUEqIfVc/DIETACkmhDyEAnwHFlvWOMssJwaIi+us4dfEFGy1J
d3Xnf62dX/8wJyO9kuf3puPAsiQQVrF+TdqCg09ybfxEcFRPzgyxm/BI/VaWyn5YRsBbTqJ6MlDu
K0sfdbB4m59JlLJVmRPjkZgLC4ymT5KXEf36Y3IS/Sef4yrAQ8+CG4EBYd8X+d06QhtZCb38acxK
Q4upOKK3BIsj4S9Bwl/+Vbpje8JKl/wh7PWbNr9oW00OyvlYOlAT8uFixJPzNFhqCFye/Ft4dPWy
01MJ226xKQEtoMMfFltjkV/ZbF8HkiRiB9TMfckA+wF6mngIAoapN4tdqZ3ufT+ssBOpYFAcGagK
zbJjpDzMCwNQc7dP7uZ07A6Ox5NRAFvh+TSsYQOt7452TPkzdxrFJyLWXA1r/4d7hC5zmxRLmLbY
gRksffsEQfB9Zj+AjTn/PSiezXVhOW9DS5iJ6695mLzhO3N1fJxjxoXMBe0rpEMpg2D3xrA4vjZs
9UJMax8uO82AprgRz5RmX+K9xhqZzjaOShon5WgWYrUb7RPZN/tmuuVb8ks54syMF6N/AXL1DLtv
69TJlffdZkAXNHq6ITOxbse1v/PAjbBlHdx9LF1/s0aJs5+r/qHyjBH1Y/2qPXGXUgaDZROHw41M
xmRbRjubmZLcHqB0iJwBMjXztXSD3iaBUHZ7RpD0WLFa66jX3YMZ7o91YucnruMSx6U1HVpNrZ7J
338WmFmYfAozFAvIw9FwvcckLio4GL4IS4TSa43Hd7Okfh9iyPEPqaOzHQGydKNmk4dcMr+pCWQY
ow48wlxfhMdIl6zmz3zGdxhp+YhRq2JfsYzBPCNqOQVx/SloDbWEBtMGIjoOUlImJ0C4f8ysObWE
1Y4Rh4itWPCCk1+MjstkejjO4m5X5ro4DQDTNsQt/NNIuizMs1Ts6gTBal2rBuI0+jLwxxR7rjgJ
mke3Fin/g0bHvMSUKIA8w66SG903+BsbyNC8gT9E75aisU6uODfb0UI76/6TvfNqbuRAs+xfmdj3
VKQ3r+mQcARAA5qXDJpieu/z1+9BST0rqWfUrX3aidgIdXe1WCSBRJrP3HtuikaF67mjbkC3svTT
O06f9FgQdHDiTvxc9k37UKYaSKFeptJa2CIbixpgf5td/hIP9LxvuHLy8kDWMUNDqy92EbR8E4EZ
TtH5PHSmFVST+pjHssQZbQUtYqdKGZzJnLegBmIGxensNyjCe+4nliLoB8bqSB3UEUEF4mh4ZxH6
VbIFtq0yY9BbBW6gFWlTWoycrLbKD6HR4bcB+8J0V5oHSVbDk2kur6YORIZt2o6RD/pnBXrJMxbC
owZ6N0g6pffplgw2dEq1CVVQoUimPQ1Cld+CpgtAeaJMIUYvQOPwxERwgPkFKNEia8C04vgpF7L8
zYqOickqADXKZPKbUPiWGZPqXgeTH6YxthorvOcZP/qL2hxY+gWkp4w8bcLAivhIpLGyR0PwGnwQ
mlQ+aU3KI45ZGjVKE1SMRD1xGvy5JVlF5+/RWm9yJVv8NlOuOcRlLr8p2zJrG/bC0KP+7rWSBTOb
EnaTiQFqL0NOPxupL2dAtBCXln4Us3QvrPyxjAQkW5T5YREG7UjQrRr2bCDKsvckJp7JlJJ7Mpkk
p8FWcZtFzn1BGOLNmg6rPau8eO75Wxlbr4L8epcuKEdHMdGCFcU6KHDWNrJUnhGetUG2DgB9ir4K
lrQLA4I5eu7chInJS0W9aVArr6Tmlss2nSGwJWnSw51Iv+ZYOXeqX3R6eo40pF4Ty0z4UP1LWxMs
oBTKW8N7c3Mp03FjKvXBKk7D+GOiV7UFRZs42oCjUgR36H8prl8yfZwdvXjL0rpCtIoDJZ+Y5Izo
3Ur9q+qLN8EgccVCxGjLxfCUIZdnCZLhHSPBXTtOg3WXmPqzMpsfYWQl3oL31801fd/D8bDHdD5O
zHocC82erS+Ip+UUW17ZrluFNBXAS2D1eKKjy4/FeZ9Kc++Ds0YkJ5s1RpiCFmJge0B0xsgFXS0s
3VvMmwPOUvraYh+LIukHWn/Bkso+ux/vpLV/NYhscKDUPkDPZ59uCiNdJW4QC3RXKSIqyYjXdLTR
vPDpdD5HAe0Jc5MhziIvN9ftqmtextowMKS+Z35ANkPHEIxyIpYCCNnskI0FOy8zsReuiLubJbxC
l9bLCBAnTHtUlLWCWM40GNf0jQfLd3TSomNTcTWtLHPHsZvOMnMr7nhr66o3eUNIMGcTI0wSgXRv
kSMKNxJTtZeKmUV+LFDOdC2Nik6EKDs1S0XTiZcH8qvUNCbhheCsZ6HBEt2dino6RflA18dz0yQR
A0HoBImfGG7uNxFWt/nnuG4/3jZjFqhs8j4pUCzlMVHkI5hjbHxaPLgCMz97JdvJgShmetJSqYFZ
aLUjj8V9Wag21wluAdSzaj1lAZqQk2XVnR13Zv1Ry0BZlbFO7uY6jQNBSL8TgyZ2UOp626zIFSxy
wZhm895mDRa+snDLLDWRncRcvo3xRKuRcuiSXhV2EsrFHXJsJIqd8CmBmGFDUa1QQ9k/lECx7aTC
KVRJCE4TDYxdjAfdSxW2YEPSz6dwFS1Yd3JzazqyI2X8rSNVHjhzL6Y5+EsW9kckTQKjj2j0QvIs
eBkpeDFsrkYdHicAUGGlfcKG2WipcF/QkQdNn9yzJGP0KOb3LW70vZzjyS2ii1mVcGcLdIZ9C84m
uiIU+xKLPvOlvFJcENOtoxblYBdya7mNzO0Qvle21cNLa+QFVepMFVUUF7lseTXcJTQLvfMsiJs4
Bjip9CkNlXlUh9wj8hVZc12ikCgeo1ZHl2PyUibWMmCYWZcN6gZN4/NoQf2rB3TzIHVX9P1sAYym
cWMjPxEGRyoAKLib6Aowz6yelDjdAeJ7MqZxA3BkJMMgOucxKxR11XHcSNZ3GaHshIkFRqChvBhf
mdYG7EROqzjCPiA/UKh+ELrw3hmksCkt2xHia3Axjem9CZI2Xc0PtTPETVEthquYChtFdmf+MEbv
uQJnPeYoyGqza1sWXik70lHFJLaQIuDEZFzYBUT0Lsl4fJrCK/LrN9gPZ4bTpJ0YeeKO0eCTu+Iu
MCpQ3AEgTvuL0I9XxhKTjSqmtecygdqvR1zVIBxsGU0sJvQs3GRLeeoh1c3G81JV3y3rUyYESm6H
cXG2dJhqFHb5GWqH4CtS3mCdYdqyyoB1Ezj24tJtqjopfL1DxK8vEj0GFV7cLnYErVZM+uOQ416S
subHLPfXqO38OZXflyIjZiA0aZdUmTFhYgSIDBntMQhzeJo3LkzA1RkX85SDf2UJ8BFXhNwoGRUj
ZILP0aiRIQFrdpFJ9hTblJgsrzKHJTB4W7n3Iz03yUcwtxNoeh75wwVXHWMSsYm86iZYhrT5kDNq
caxSrgBV64MtYKRmxolwaJYYDONNRMsVCiSt5c2TMIlvmUoxFc6J8pgr9ZW2DUjIoBu8rvSuqYSH
alXf+r78NMrZjSTyRnQFpZC0JCP+wRhYnSG3aLeML0M0CJzva/TiRDO2U3HSl56ksZvfg5F14iRS
eRH4RmfRJhHsgrxFfb8rtZERKYEGKEeR+JZlutiTOke4lxYJFxugNr3KIMiuxACti0lYBOBM/AjC
lxpCRJQTDYu2CSnQQFlt61UKCaJknBLLONJllVJAoTEna0aumTbo/DYh4amW52YQcdHZbAhlnATL
JW/ZNjaluGHE9AC/NHVry7rhKMMeSe5NbL5YjTvVwreRjluhyX4gTeNxIp3DOdu2xvAemcCOYaZd
E0OuHOLfTwuAxFaIg2Hu95KsFEhLWZHmPceR4fZwyhDkB/AzZx7eKX7GcShco4gXnzgZyyNNBgml
rMqs2HmYGnN2z8yC4AwgiIIUkMOgX9M43y+1+EF3PW0S8TDO4wYfyBm91NOcLfhXxug2Pg535CiB
A/yxSMmnVKe7WBtfBvxMUvOeyNYz3Io3fDD6tYDHCS1mNXaSyLOoUsNt38RA0TtWz6SKZJsML77d
aKridkYZSOa6mXv9qsnqR99L1yzt4uCG9eVomUjDKQeqHyZ1Vh3n7DfyzJXb5a0HEgMhXn6hlURv
OcuaKzSAKxhykT4QkT/Fqe9OurLr9Pqz5tEIjzIbdmh9eQFAeLZqM8k2rYYW6NKEKXWs39Pb0Lcp
2ssyCMzn80dzUi5mLbxowO/smkw4TyYBxmtqyiHUk1+x2DfHcBT4HIY3syKu2hxve1gzrIB6hpkX
E/HAB7jo2OpMdrOC2u4Zr+/n3AL9Zx1K1ZScxFhhOKFvlivg05XB0xG8X4bIXWh+QCafFztsY9xT
2kk15NTuwuwyDz27GVWypSF6rEL1XAzqeU65UUvYy8ZORJk2rUFZaKQesdEnPKexoVCoTj7qi51M
PdBpSg5bIGaHIolaTSOTeIQezC8HOgOy0cUU72qgfjm5CJyBMpi5cWeg+Nex/YtmZ92T3UDuUzlV
p7zpPv7+avm/FbP9QfL2l+K4/xdlb7etyl+tj7dcR/9Rff/H8f2PpL9fv+83dJn6C952PPGIYw0a
O1H+zzWyoGKNFzVCikXlHy73f+yRNfUXsFGWiQNeUaEhyQQh/qZ+40viz+BoFsyqjhPpb7HL/pzZ
aYCLsdBFmSaLZFkT/7REbtGjyCvuPU6nNAz68H2G1G+TNW/aaH41PG7pxpytmI0QW4zfHa3/Avek
/TnJj18Oh8RUDGStvJWb+u/3wjtRFix82wrsZXZ5ziCHxhjgSG6dMtWjbddg4rPbCbsLfJfxwor1
lteWSKxBJkj4pgIeiZbnJqVSB8Jr9SzHp8C/ZJ3/MlLn0bvEjbjn6MouumSJp0cWnhOq9s9pEhgS
hCIbKqDJgHJarX9uRZnMDTMt+qBYEvkrkcZpdqpOIVKEATiTC1yslce4pZbdrF0OBIZbF8JKkrd+
BR1K7QB/iX5zmq94M5H45Nq7wPILOZXSI7LOiQSMSd/BjNCCtP0GBKcdTW2y1F8P7f/nuP0vSeNS
+CtJR/n+Wf1R0cE3/HoxGr9wtyai3jA1HaiEpKAp/VWIyldES0RejTjjp3CD6+Qfkg7lF2JO4S4Z
EiJViBQw4f4hROVLsmrAVjVUCh+Gtn9H0gEY7o+KDvzIsAy5CgnQtURVlv8kRDVixnKAbUeaywvb
mMgd9hfNXZzVj53UHQM8O9Tx8OgfMDbvJq90aUU2xmld/JWCaFrs/TWCbV5UzkbZ9N6IYPEFSeVu
gJTjpv70sgQs9L1+N0UBxjhxcOk1u7tr53V2EeD690x/bQ9gVLC/edgt5eIqAnfA+IhEyq6IIrCL
46jd14k98sKQl/qjSxjq7IeTHb1p7uBcBl7FBXCvZ7n5Jt7qXrxJ3MzGU3pRJpLMDsM+wfNiX4mT
Ooh38iXfirwdpjK+vKsP+kbe1K72uhfcnB8iuJhUgnaXe/JH4ofeEFyJmniAf2TffgPjIOOEEUg5
hL6SeIlhi/fjq3wcnMG+kMTkSSeoMpp93V2uV8s+7m//Z3HaQ77tvDfVwXJjt4f2wKh8l+H9tfe0
LfaL//gY2R9wHg4AJbziHoiHnV0bMgKwM7D/2osblj18HAlSOJIurrFPdpPBzzbst8R+5FjZ6bZ3
e/7d7Bqfli3YukN58tG+Km5237sQug5I4+4WK3WSJ6zb9zidEoLsenIziPIpebpfms91I27roN/f
9uYsahQfC77G9x20S3KOnHrTBcSQnHoSVCIsU4Unn9isDt2Of3TzNBnn9mX1c9d0k0O05Ty4zh7m
Gld/y3egk8jtBIOOsobqfDo34NfP+HGFzsku9Yc6sRa1hx/1Scoc9YfmN5dhM2xyt/+k5Wkze48f
TbMVbfs2l6zsQO64C581ncP6YzxqgMY2oMvJR7KtZ+IEbIraJ3zOEJCMIygW2WvfWAbkbhZvEc7F
23MZb1/beRt/D4jiyMpDdepjZ9uLW6ySh/Z1eZvYKrOfQ2tBRHoTxCoGzohS0iXisRFd49CJ3jg+
r8Aw8jvrktrE0mzM5/oYH+Sj8tAeps3wpBtn4cP6qFbRFc0EUIZN58EfxF12F7vCCS8PMRTHafJE
p81YE9ui5hf8t+nw51amgbNx9k0HY0u/tGqOFEN0dxfWkNJR6TDh24luD99oDWib0I5Oml8/Du/w
tbVDf2J63lbbadnB5ariQHHDXXxOt+kBpdXwHV74ke4Hdh/7fD7seP2NIz6QxMEtoELARCv4QmdX
P6IeIXUyYQD2rb/pR0ZuGyb3JrJkR/CIqvUFTrCbKJ012mfHd5uutHGZrwIVdEKc+QBg7J7BAUln
eL1eOOsa+OHP0jljBPfqovsIH8TP1LcR79oYigMVdoqD6hM55SdvzLJLP/YH/7wE0KecKNtDpuPo
IJtlZ3OnnMInQo/c2xUsKk/Lc5xBWLNJwDoUdJSlU79o3DcMZ3xhb3+O9vOXjufyh/DBoobSnGlQ
p/jNHGibMnpuaO2WR1h8UrAcyRh1/MW7+d7sfru6J0gT+w/BZpOKYmWffmV3+g5KjP6OUMzOfoRA
yhhSO+YrCRmC3Qby6zk6Wu9Q3NjwpGf5XjknFtJrpLSv67LtHemiHOVX81BDH4wqG1Lep7iV1qN5
8lbH2JgvoY2F9IBmxq4/5PNWud8AgLuLv5U78zw6rNcflN1ds0Vk57McFFHvZ1vEAOpVbXlD7d1t
EBdkLrdl7/09Dpi2WlvRfoiD6rxLPcV59si9te8W19OQzHuf6APcyOm+5AN/skVXfSnfXxVu5uzO
wPP7vTe4kx+/swqzabBswk+82csDzVm96XAn+5JzR5d67WJXPa073oKdjE6xrQ44Gj3zVG1F/gq4
Gbu2RwdnLFpa/g4KPt3O77Td5PKC+Of5ADYdom1Ap2IpuHSc7Ki/Zls13PXfsCn4Y/79amx+voq7
/spohdnqBlX61YAiikDIRmnTHZoD+EmU+jb94vidyrvOhYzDmgKfpo/8duB/eq/Y8seDtRkRyGo8
qvod+JLwlBMcYvfSZlj8weV72MRscs0nWRYyxszpKR7VzwgdQK35ihedtc2rcJR4D/A9MDqjh99w
VrrGBkaD+668P6V2untwgm8BU58r7/W96T9BG2LA4yBq0t6xAm5bnpvGUbojZnU5JxyiwW9cYpQ2
t//0nnAxakd44xnLyzfIsrWjx/I9K5zO2nQHXpT5goD7bjogydGZENjx0WreFqg/XwzEjN7VI6Z7
p9C7WC5bXzhpG4RVYxSoUEJ4Hua8ZAFTNJ2l6ZMqpIwB9nCCBzFq65bwf1FA/huK4f9JAGr9Lwln
x/e8/6MS+Pb3f60bJfUXjY2zYoHOF2VJNemSfq0b+QpSXhXwOANVGa8AFeVvdaOi/0I9h9bFkKnm
RMLS/7NuVLRfTFGXNUjWGlB3urm/Uzf+rEB/x5/m54vQrxVdhe0PU/6f0uLFKSqEKBOYRyrc7tFr
yZPK7gVhAdPDEupZsrz3inKW8ncUcubwNFSbnhGFvsQXiFwbhUn6nB6Yf3td94AzFWtBAD6MWjVg
cnkDm3lRUxGqjSNgDUzpssp407WXtT7qaMJuv3qqH+V5g7rNGfdC/QmExxLYSQTRkz5fxHxjtJxu
bsFgjnDUbR8x4K9tzIrc6UO3YsdFwAPPVJ0RXh63u4p/ZeSiC5nXLAq2nAgamH0m7Y+8SF0UJbbY
neuIPbT6Q63OgHjshG3wiLY1q7/XibuE9bLcxpRF8wHL5NSL8EyYD6sZXoQoaDXliEXfTwSGzMWL
mX0YGruJKiIth2khdyadkbsUAju0vBYBlJh9ynV9qLQHJMebeHxnKXvVQGAQ5uFrC9IXZaqCIrxa
Y+lLdeQXVbwHX4wTHFDsLG2Z0XMQWelKo19Ft10vVbFRBxiIXGn+nifkO7Fdo3FMIKZux5hYw+p1
iPYxOyKNTA8xg0DX3oG8dG4xoiEDyyn85D5TLIyF5CAXf0jrp7k+Cta7pCOvY6F8iw+Llw8N/Rwb
27MVomAhaSkzAq2NvDbLyEWkiDdecLjDY20cNvqoGgSbzR0jsw6K0yZkEMlksAOwZZW5Awtnw+T+
NN8etSrR6N3sZ4rkDLECmIBcGH3w2nr0DIANCs1Kh7mDplnMJy9GEzgJoBlx98TNe0lAPSN/G72d
I+6nMd4lcbfBjeV0bM/HJdnXooxr6kG57Wm/mMJhUY1Q2k4u2rLZVO22fRMR+8pA0sHEMhlvCTHU
+XwVIog5v7WcBJ+IYTYaa36UEnXAdDZCJbqzVW6wlh70Ak1yhBISkg5J25vVPNW95iiGFyXorOR8
F+nXcXwFBAZJ+JhDziaKlgFF7t5+Y6S9SQPusxvWq3wlXZnDdJPebNPkE8CuV7eLS3YpKyRc3+wd
o2Z1R55LK1J6co8ZXAh+h8eEUNagjG8b7xs/IXJWaXZZjLml8llkCQNC9CdzueDiJ7CXwXEzS9Rt
s8ukkbX0WUdSKDAVlh7qbD4hU/ldC/1fDGpu2RL/fIPBAwGoEUa3aPxpUMNcVbbiHuehnH8nNCdd
8ZRRiU8hC5TJXeVzpOBvRMS1tuZBbdLtYhB/PhKoss6+EE6bKg/9GbjJqEj+iLEmYhQaxj7sR76N
MF3po5zv19xeyW//gTsd8SvbQvjJBEGqJESJlT8RKdtmli2P+yq+XxufwGgHMaizYMdSUTcbyhu6
DFkBSiFerdsUmKv5lmM0mlzjjHXXg65+xWx10lLY692+QU+Wd9s0flfI4l5idKMArR7BHIBh7HDc
6TgKEd3fF3DrtHnz1wdV4nHylwf1Zkv9ne10MFgmAR9E45g/iX12VquUTFV2hXNmF+XbUuNzEl9Y
0qzmRlrIpWuKf/G5Mp/455egYi39OfOA2/mngUM5Apz+LZkWhLTO8iMmTRd/B5tE/JMfbGoLDJax
4WmtR/ejyfeqvi2Fl8bYzqGXkejGfUm+ismBq15YoKjvI3OTI9vXE5YmQS2ynBpOf33k/uTXvT3u
yEZhkmrcXjkTmT8eOIkzBrpJzl7X+hhYPg0i62bjsGTrvzg+tx/0O6z+b79I0Q2F7YsqWX/+hKIh
H8SJZEGuMpkeOrdJ5zXnTcJSqflXv8v4p7clUSSwSLJkUVeZIat/fFs3ajDQoniwG+Fglvq9EUrb
pJsCsk6CUR9dUIVY+8haTJWXqQZtqSkbSdtmlacVop1Nx9zAilAyosmW9Mmk1ZKyHPbgLbwLG2Ik
uBHPeTIXeXYWQQ6gKI3QryvXmIsXw+wX4niP+79j5c02GZnJ3O7mA3rC6G7qPiUoSL22nFfJJWf3
OEMZnU+qeGnMwVPoBqPl0sI0MyTNBcqyaMiDFIuVG9ISI2OoSlPIQkkk5RgL9dtYKNtKnA9zjpBQ
4lYyzcBO80COrjn95RA327qNbtqKIAJRvX4XwjnKul2LfbMzWJuwLQtnVNp3OAjl6pYIw/5LwvfK
A9EkZKoPH8V8m5i1rfWBAU5ZQVhr1D7OXVsyOrvlMBivUKj8qX4WNDK0F5dl1EajTwWVoyCrwFAY
wINgq/1QGzCRQXIu4nGaaZaXL0k8ZGbj6rdCXnhcUgSB+ddiFjvxJsrVdsvA6tT6NqUvg0NAupXA
iHsq34kKwct5MqT7tDjBFYf6kPXgXiRuVeRyCs9RNiIz+fkEKKrnfkB/YGqOiFpgIDe+kw8TWZop
kG4A7UUF3NMcADoum1VZXD2u2UIDTKBo603oF7PbMeYWb1hx7DEqbZdKQqCOL3Gd7WZVtv1aPJp5
v4nZapInp7kqavHcUIMZY1nX431GC8WbVzIixnm0rQP5P+mn3HDd59J+pYGSFAcTTtxuIqjLaSht
jIVY4cZNKXgUrpMbH5GsOGfAEBIdSG11KxwSKrUZv66MAcC26jYdQ5Dc18xYd5OOMXdTKvAaNLtk
4MK6Ep6DNw5NYOhnyFTcyg0S0VNKrp86ELemkAH7F4hIVyG8OZZ+pyVf4cAsJfNCrD9S2m849Xwx
8wv5xZRwlmpsfocoUGZ1A/rQGTEsmRSPS7zTUmuL/wnLqm4DX8SQgykL70HZ3a+y9pArT6M2HhV1
YPao7yRordGTGQNpMRVm/wo5rh7uaRdEul2E96CZNqZwJlwe1Dky8k/kfFRfMJREIOfiDryMO0I6
nwx/MllrWHSEVLFy8T1MOvWI7kH+vi9VDA71tJUYncj1dyUGen9ftxBCyQ7n2grhzE8sGskiBTTw
koxIysQUe49gV5W8ja0z5d9k/lj1wsGageYPWBWPSOnamKdBk1xgJPC/8eDyEC8sHtTCo5Y8D/Oj
qIhbweTTmWIoHvgwCC6Xyp4FxikUBc9ANjd0n0LF56W+wAF1Yit2l4nw+DB6uJWUCPQ8or69okMp
Fo9+XH+W3XOd1YFMrblkJ9ARfj+8ikn8BLPDXVmL6ogdqO+ULhBC4FTAia6jwZOyvcXeYSOk1NQw
yCes+SX4YwgUS3+hIF2ArFY37X6hI5s0OFXPOQ5nZeZcWYCeMJUYng35GHGb7cZnnDO2mnBeEq/Q
q6vHkuqmMnAX+aUSd52ArJNrHtJoXG1L5m2h0PuKfJaCDP0VDik5vjZCvIug9C1VdrWI2pjQwZqJ
dlO5O4OUnwwDBxZOb7iom4Z0dA3dorIwTxtUt4hhR+VA7vPFFsPu1EimE+lzkFoEz+lbpaVu0Umx
0rmMGZUS8YnubsunhUflOqRPUvldUisJ5AhpOgYPkVy8hdopvaLa8dZKctOHfP7SaHsawodmkl04
CoKgb/pl3cUFYxNoFmLcXoTuvsnWbShT87JX1lty9pIgWSes4gwyEPrJ5WKvyuyZ5QOPhk6KiV/I
H8VpH7ecpfl2NPdEEkkTg2BeSl/1riScM0zeBv0KAAAPnr5DajZlFdY7jQWchkiJy1Zsbw4Vm0HG
MteezK9rNAEDp+rHVLURwZsDz6GMzhbDOoAt9I7Gs7Y8FCqIwg7RcVbtUvNLQvTHLW8IpT0N8yZi
xRAzKAe79WGuu9EKJpUhjgYITd6H/VMmBsPE5KndZGMwiq8YRm2k903CzMgot5p6ErTNjKlrurSC
m4xBhGIkhKt9UOYHhCVNGNwUJaZ0MMh0l/vCYb0UsLKE0/Wjm19Cei9qHwsQEZZF7gX7OtPsVN9M
zdtaXuvb7ynyO7iabwLJBKPWvOmm5YRD6aRXkPmuCTeB6t7v5sfWiAiHpJHgpLVExCgpI79IdIb5
RKAvPnP2mnXkLLVxJ9B/91Pjr3jn27F6M5MgG2VXmBs2oxg8V1+lh8084DmPUrWt9Lsxex2NN0nO
n6RWd1Tpu2DCtCD+Tyv3FrGYz5ynLKBigGl4D9ZYdtc3HJdOtvqMVUMaojjZKmhthdAjccMekOpi
aVpE9iwGN/CMOxGsIeuy8oGlK4MzyXDR5SLmSp15ICyd1rXW7RQpqMRDRuYaJYizuYkzGO3H0q7l
ZqrVm6JXglF6WlFXypXmzWbMxYJMpB392bRu/ovnhlv9VCFkpr2K64e5OwwDmkILc2FYH6T8AYOx
3aPhMKfYs4wXmvs7hYzzsnkK5x+CsNx1CuhIFh8ytpily74RCttNjx8u3paWx1SCD+ZVULBEW5ZX
Jlx4ZJj2Ynm0UOqH7NrCbECNQTv/CITbwWDCeGEAvUu/wmld64SEzcjWeP/mQn8UA/VUUUOLPeTC
aDOU6WNSwbJk8WKu2W6FwYA1mpFp6EFnAniOcw+FrSU7IJQKjg/+UQCHMNUAeMwcXYV3qCEfatby
KMu1p8fIiHjE5CP7mJHnOev9ygKiKSJ0Tne9CC+vXljBIBFGlapUkLx5+FZOnqkUJ8w6YTgW4nwn
cC3HzFX68LuZC7eTc4CWeFeNM2EftU4IEGmWCXoYoHnQ9ja4hl2DkU8ma5uilWyz0uy1WA8KHb8Q
pj9GUXPG0YSqWG9atkJql/uFaN7FtypF6U5pMrMsEt1EDaSl8OGVuHXO2SPWRzWqXNQ0NO2Vmw3X
OURG2qWeHnKmsg8SFFdP57s8o+zMimPdn4qM8qNovfnWtc7lOybPO/xcWxTjoV2QHpGNFBLDV8ct
c9TzHTb0bQRr0FQn2tXWmZvzuoDeLFI/1detRSGKBsgE+GfoxZdixJhzc4c0aoYubyBIfHnukDI3
OGA0NwTAuhSSg63SB/Bom0jZRgwetdejTRBXZKMzyoHEV/XXwnwYepVwah5/5Qtnsxo60iJuVEhg
4OvcTNBBZ8RuHr51EpWJUATqQqtcre5UXVt59XGCw2l8WssnmgK57qDlaL6ar9zD/LZ+j3JG8+MN
h/oSteB5VGnfpC+R+VJkt9yXcTMtR2WuEBt1+UmY2ruJfdbaN5tEnjYM4TQ138Ghc4syuf/Z1f0t
ycK/MXH+97RG/4Pm0vKt6/7vBQ33VfHnWLqf3/HrZFq2UCAw/LXoUKHFS7fJza+TaWLpeFbCXzFN
VTYYMtNO/kPRYPIlldsspIobPstgnPN/FA26ZJqiaag6bIm/KS7S1D8PjlReA126psu4HFVyRf/Y
05qVkPUrM3WnDsnh3RsQoyu3rlVJCXTqkPU8Si2+advo1qhAVUC61x1PnFTG7p3Cjevddagy6SvO
sqbA0kdyTtBLo2Q5TYV+24M7HfZIadM4BL8iCqpXEdNlvc9LDvFKxzXbnIxViaXDIs6rEPRpQboW
G/Y2AhWRh4NwrNDkWREVY15VBy1TudzLxJCCMa0jvbPHqpKMLZTO7l5sqmVfmUN5UW5BNNtkyNTn
qu2FmgTSWov8JUIPa4SERrlDZMzNQnq3dCNZ9atEfdErBIEfQgOAA2wtRZrFJ5G8n/CuMdFabuBa
lrq3JEtHCYSyiHUluByVsi4uX1WcYLovE0w0ByWgHTo4vLeht+h93WO7UMg4W+emXW8WNzpCApyA
M5oE+DGJ1qdI8KPIqGoXV8UUHZGmWscCMgbzwmTlxtB07KVytGCwum5lBm8BTVO/9vfER1H0Lwnj
X4K+oEMR9sOatgAOoPpqmiUxaGsTw6moROgSeZJJ2PNVuZpeyNTiua4kRPKRd9CCPNAGAWZ7NAzq
j2Tpl2sWAxMJrYUBf9LRT3WRfsnntjrQpoDWaHs9wiFNbsMXfoYs3Qgh0v4clYybY5t9D3PuulYV
UXxxFRxiSvjnBW02snmYpAbuIKxmELu7sWn3OMlURgTyGj71ZZhu69rMjzIWw4tRwJ3UR/ERv7D4
nGdp8REp6+JayZw7DCryGzMD9EFTlMXsZFlqnYxMQ4sZLhOBI5I0aHuYYukbfkHOHiOdMdbUsAl4
W5g5vpWyHhqHmBnjcYC+kIEMoa1owAtwuHGhAUrH//5QjFUseq011rgJVDrbJlNKjhZn7nEVZsgo
RHhBJIhH+ChsNkXkr00kawStyNmE4B1Wtrc22LFtUe1pvEopA96vgRhxcrno7+ceOJEtQXt5HkhE
w2yTZOuTOuXt6EyJxHO+V8eM5sLQy7sqEWQ0srM5AIOLx/axbJLky0SI3VOMp+PzFCc0+X2tLI+Q
RaFfxFC1aUIbjOvBkvQU3zDxoi/r5kRrefOE/oWzjJNtjhnvzxPgfjCnuekWWOwupYBrgjlBJ1ya
UksNyh01NAhX1HPE9uAUXqdxRHxvpRUfhSxU0r7oESFTCQu0+tCFF0h5GWphK1H0i5Rm0ROprSrj
Gz0NN2SUme/amFuW23adeU36m/sLI198L5qRMHoinpJTHhkhcyqQJh9FLEQts0u+htzEmDnixjgd
IkPFh5On1X07GLRF6v9m78ya40ayLP1f5h1l7lgcwMO8xB5kcKdISi8wkpKwr4791/cHVc40SWWL
nf02ZpNlVpaWVcpAIAD36/ee8x1s6ce08AMgHb2tHw1py/bk1t106EvyIlayCPyLOAcSALwEwuZG
5F0jtnad9ohqciWuPKMiop4Q5HSpiYeqOzPBvdKd6gz9vRqM4UdpNZywCgJLGGVXZEoAsCGsb+u3
rG8vc+CY4KQds/gWcg2oiFVnzSdjzjGDj5PREFoIXeLVCwG77hpZVQrXjeF+acc+d6l0C07WSV82
+bbuZfpFKvzbm5aEw8fRt3qcBHPivTbFVFx7kNExIDg19Qk51BZRF120iCskEPhwIdyuJj+r7t22
j6KVoKWJGS8wo5+4r4p6S6lXPqkwbPVZ6/WcmWoLI3ARliMTbUfOM8OjgO6JngLh7VqVMi/SlM7M
zhPcastB2PtioRr1V2E25XrBTuSXkZX2/i4i4eIQ4NGwV6Eck+u6AlDI4pMFN0FmwI+3raK+rts6
JF2+LRGJgqUMD3woRrtJ2EFw1JFl0ujnZ2sZ2vgUfLVpMci06yB7zsUAYrtBN4r4nJebcVHkJUBx
hwEKBlUpgWd0u/SNmpdc3z4oFZ6vyGGrshNhg0yoMuOsAjIwYkTU86sbhN4XBqDtj5m8J5q35rBo
BcL0m0566OayVCURoZnk2tUAhR2ObZjeaV965DKZNiL42ZcYtmnNTXeEwTnJHj8hIrZkcosGNFJO
yhyUe04wpl8wqrFwmtHhivzigV9t4bOEZfAdtw+rUeYsfZ2GoEvJYdIuv5TA2c8hQy1dxhGKMYZf
L4n2lU7FbTjTJNl6udUg4knsDoMwVoiNMqf+FuzhQNsiSAAnTE0fPmbw7a7cqUGMXk0mI87G0w36
xbGcr2w9+GID33tg0yVw8zuIaGxwboLQgXRGOa7lOLVIQWbQ9NQLZrVmz3Wf6mK0vkrV0mxzAERO
q2jwGgpyzoaPXTbJW0S3NCtNHfO4un3lHgZZgNapEseqN4LBkNrRCEcpNfgEk6Oct8SzcG2OKdoe
8H154IOui8llE5rJA9GnKcwAx1mFPV2ThLjwaaRH9kQZmvqhsyO4LfwDY8euJuLVZMXyC1tXifG7
70z2vaaft3EUWwbNziXyHLIvDgTNjlwxDG6maENMWsf/EQ7q04w9Id8Cd4IfDQCQMJocDwre3mqg
R401+2dPvBJ95xo/wsqauzZAfae7V/4dQUa6hTC/4i6Mr6tOxNY2GyoYWRW28LN8xAq29kg+CTYB
2NE7f25x9zglv8jWpohoMGAXmlycCZ9aqH2AONHEornqpEhfZmfELjSanAPssrZb9gt+xU2VFO2N
LOxyOstT2e+TTIM7n0ZFkErpkZ+zcgNziQeB7TcShhqkT9LCjLSBTFWfsg4Awypw5zYGLmOwgE8o
HB6dskPTmOKC/lKmvpz3TINm2gmtMXc7DbSYaeCkI3trzzHC15HAUIKcogR4U2dPxXwoi8rN14qX
RoMxHJx7Fc9ANOqI+4/agY5o4lsxc+oKmAcJXSoct6hAQKE6jUEzfFDUzKtg7s2Xzhg52vle4D3r
NAy/tZCcYUuDNWd0mWekTKUeMO1MlrhZIoI9iQpuJ+hRMk1gr5l1391EED3Csxksl3vMMfH1p2b2
lldpkhWN6EYkJznZkLe7uHfIWPSaCT3b1MvbYZqsW+yf6bfBzV06caVO9k5HVs+uyr1Mr+Oq5GkF
n5RScIhCF7s89iLK3IFcIeeCitUjDgFCujrNcV9MV5adDvPWSDLTfXHHKGazmaXhdXezT30EA2WU
wj2RI9pHDxTMSbYPRFAMJ3OaLf/Mxm5Y3uqm0sMupkMgj/XgBRoLlZTBqxM3abSDy+J59/Q5/frk
WMFk31pgvs11K8VsfjIOXOZib6d0ZEYDFlZIp5nRSUd9mJsFiWko3MrhJud/vrCbNN74pZu/vjl1
Xf+eTS2Xo8qHj/EIUyLfCE4KH/dh6ug3VaGNtk43lT3Sv/XjbLyTbrs0iD2R0CiTJuLlqkwSwv0o
EUUz1Jz94+b+n5+T/3uH4P/XDDem5Pj4X5+ElwzKHx8S2n/9kb9EWmCmPYf91GWIigN84SX+JdKy
/mW5Dpx1vDRk2VqSyev/OQoTT+kqhXCK//Ixfb85Cjv/sk0EWqgdxK8BsPlPRFpS+ItI4s0DxLwa
b7yw+XyIkr6rPogoRo2na+xQFGKqTh+6zA1eO4Bi7NezgxQ7s+x4wMzu+DGgp6i+pS8/D+CWJNZW
X47YTyLitqKV3UXRIfIcAqZCHTVXTeTm7SaCePgCmiBiz3dn47KSUT8dRBbgC+wqXZtgb026SBgD
ASHbLcJgLK/RmU4CeramtbcrX5v7ghDXLyG8iHJLFdBCUszrwFo5fezdukondyQlM4Pum4Uu09Wo
bygPkEqhWMDvPBcLZSRWrkowtJY2WF8glcEqHfOBgHkrSK+6UBO6qB1L49dXrCpMSWN5WVbErW/M
TjUILgWYDjNywvPBdouaOHLPfJZJz6IcIryh3Cx8ohZqJtI0oJHUkBUeAlQiqCfyT4SRNCdLefkp
HaU5kQYbRgxvTbD3K+YbDN3GWROkPXa9ZV454XKgyYwM4FpQu2kLx6Jon5IwlEAPTYX+Eo6Y22/q
ORmfzNmub62CnxKBqqAVP00p6uXOsgGAe37zlIeO/dWVofPghiRfp7VfXwUq7jklYsfDqNRYEV1g
GGjFumYztYCLxz1NcBNdbEB8+uKVbwk7JJ6whCIeasQuzK4MTKWFJNLYEKu6MmgyPOXjNZHQ50EF
xWOiTw4TgasAvg9SKoajSyA6aldsTDtWqmfmkzdCnsqeWYM3P6I/wtxRzu3lnLBcosYzHWPdmrlL
+ZC/zIb5xQti9Enoxyp6KM5EsT51F9Jp9yqfr8auuxcAYCJDPmT6R1IN1/UyuY9/2HW7TkLxFHf4
G5BnFyiqOjIZMoNdJg6OsjfEerCtfRDppzqFhVVQUwzTvrHrGxb6lWIKurKQZ9X5tF6UY4N7Bi2N
+LeOCCll7vLGjFZeEO3BSp5mD+qOaUFXxm27TQIfv3jYmve+o6w7lc3layL00Rp55rxhJOvLzYwE
H4W8D3oXDRfUu34Q7l3qxOgkq5Z3bmV4jr0Femw8IbmMV3bd/TTT5kJ5ybVDxNl5scC8+0EP9xrk
duOmuy4gtDHsm0uXSBk7JGatr4+tf2pMhuhDc2ubYhtbMxGM/qMvn8V0OSFmS9HvQnobxKMCk4dI
kd6Dvc0bfkgGJyZxxnhMZo6/ludTPprtnUKNY3Q5U6CKSAiAefM3Zfc3wdzeWS7EykRBeYcAX1kb
yHcMhi8z5ew8fMjCDa+0b9AWsTe2j2KPqD74ICDXxW6kTsBheh4uWiRIa3WyhN0nG3+Bbori4FhA
gmyuhTPHoWzLu874EmWvhNKcW3Agw+nJVAmpjyDdOXGI+DwOsh2dPLJBDvRuXiNFmRSihIStRay4
7r9GNlNNWjtudAcV9b4eixKDvv9iIF3kUTvv82mx2TLJALOxMSBc+na3jsmWIkWmX4thxAOSW2vX
q25yxryBYvZbq4GFqnhSbXvqYYpQefqomZIdyELz2GJZ6ZnB2gayOlLFt4l2rjgGozgdfjhgvUoW
VtO8iRvSZkxrqtdlmF7HtkeidQYSOrqYhUWmrJNm2DDSfEe/JMUh3I23CNs2Q91/dWlKUOT2F1Oi
Lq05faQxui+h2K1dk2C+tDs6s3eXEzgKYmRn+szS5ysRx2c+c7kyM3Db8PT2OrsUWfziA5LQEpwn
LTqosFadQXpiTfd3NaqDtG/Ubg54XfUTZ/RvdT6icsmTu4WRbROnaufWTeXGVyI/ORjGw9TbV312
P5buJadDmzSriYPRukI0i9H91jSGo+2B1NHXCEtmpuy3w1Kj1ulZQT5VD+/L111zl7nzRciib4SA
8KzmljBXf2h2fUM7oaI2whmDQgGOwX4cUNrG1TCeh/PJJR+8MQDRyyS+mpP6NCfilJEobmPgKQf4
VjX4TkxAyjg5MHZ82sAAN63mNETAVdMS9rwuQEH0oUv63YIrbF1QrOTgwIjyffpCfWPukrryCFvA
QVeQMr6eSbPEVfpTjw45jukhHtzgvCj85jl3CEQVvXdwKxrEPVqgecmASfueflhOlDpaDsZVTphu
IRNyLh/2Y9Ls5xZDWGbvyS5Zsa/O7RV9rpMOXptMQE5iuF2Uu5YwqBTdv5OMW6BuEDLN/Zx2L3Xs
nEinveaUgEqRSeww7hymcabzMptHfy6u3JFmEBobfS1QMw3i3Paw51h6I6vo4BNHmRLgbiNXnFvm
SExnSo7D+ioNODVkNB4nMTzHlT7hR36aAUvYc/cEzv68g7a6spCPTTiqpjbe1S2KRvjNOzeneEf1
Far7wc7AFQ9k5JruyUDoG6fVFb0qFtvSyr90jfPVm3H31Oq1dg3aC+3L3HS7QRvlS2NPUAIeejFQ
sNiMLjnz6sDz6ORw8shorwdN+cQJaNjoWFxPcwiAf7725THn7KdFwktWQiOJGKXqrefmBwvtFYvv
c6yaZxPWxkroq9kzL8x2hN2KUURy8GwV+mOG40vID6Y5/wBpnjxvf+2I+KkxXH6v9BQOtbwxMv71
04MQrTaQO/sOXDtUM6ImWxVNh9P4yFbspbXu8KaiLu/n7DBZT5omzXkzj0c1OBekR/x02NZSAsM3
Y42kmtaBMw2HctlLUw4Z3pVsHm1UHuyPD9hQz8ISGAQxzjdtcO2F7uOYpEcyFXd5kK3G8cWTMWKI
cjyvRbVNnG5thLAwrfgs8cP7pMNuaI6YdEhb7WyOxxR+jIaLYdsk4hFqxWtDRz9OgLo0+rJrl9AH
3qSyPaaTxxMNl9Xyu+8h9m84CPEFFO6zoUqvkUOrmiY0g5NJ3jsKXT1UmOlotTbjbe2cQis4EuMU
xpyf5+ZAuRVdJnw3JTb0IPed7InEJUQyYQ4ey+2cfC8DVFfY6Tchga2wRlhzx+dcYR3q+YLTXZaE
MNScdZ1+sxKPTym+ViHuHyIiPYWeffpmke4YI0pTc38TM8xNCCQq0q8w4ajXEPuNMWMSEpaiU0ZD
KFYFaAMAXfJ7p8KDyQKf9hKwLgUtvm9yw9jpEJiYJHdjInPiYudgYpCLzsAYr/0OFCLdURzkiEYU
+3L5oAAWJvHXuXqMEj3RG47zqxh1kUs/fVA2YEH6C2kJUoSWGEfgS4ShLroxoMn8ZOrMI7d4xZw2
PMQmvi9SFqaeLzqdY8h4amrnbiAl7NHBkURs84GqhNY8sHMTO5UC1U3WcciBwNYTs1XYwuH33rRB
oaBypXoUHPOXzXUkrIx+AKku5fYXJEQpHk+gu5OYvzAe3M5WaO+8BiS01dzAaQQbFC9igAphBCOq
VVtbF1VqPvT47OxwP5VE753nVQuFpNj4GULMxN5l1Ys3jkgHTi4+BxgzRBMGJM9zO/bkXFrFj8Dp
jxANydA9c9ryXMPTe+qLaK/7EYo2nV7gVvjiAxZ9c9va9l3mU2y14VG1ei+zofthOx7rTltt6qzd
lg4H6HFm3g34G9EgJ4yU88yq6DH06uzJqiU1cHEdJ+iTarN9iBkzHIEUrH1zcYOAdI/o4W4KSUqc
21p3C/0b4DGBm4fBRYYxEitZc31l4jy7IKKAn+NbKcZp7Q/ud02rdjLEvUND3wfVRLBM1LKLZ7C0
3Jae4xLENbv6BdkxfEPre9v1w01BH96qFx2/zeQPbZC7ZN9+q5szUl3WARJMvAWJF11M0jnEU+fc
FPBrxHzOZOVH7lLBQO0cG5Q6AaVQ4XOEgD+w7niDAlw2JpAAV9RE8iXbpd4xgQAt6TddZO6GGpnI
yA/l5MdofBmy8ZAl1kWCCNOtsJtlzr5vfoSi2DoxYojglQbYVUvoCAD9dZIRltJh5CiL89DNdorO
aRJhWulvtXvI81uu1V9RJq/zyHlQbDqcVW9MNCNmJ9elWVwkaGw7zz3Y5DLO/U8LK2CPObPR6qIP
xcljsby0825Px2bTDc21hEOW5AkSfAsNEnLjjZbGDQmHz7KDpEZnfeM0MjUBkgHUI1qZKQK+nDnA
503Pr3Kdkzs638aJYPowcQ9jXQXHlBwvgmaNK9/tKH1oMsrkKXNvM6/fZJFYy9TZuAZgGuFkzTMz
uFXtetcF+Yt5eiaT5joIhLvtgUaJVUbc01mRNRsvLC6sqsGM3KFyVBMn8QZOq1wZdMAxn+YOhKAo
FZcB5U+hNwOWcwvIM5Odi3CG9DcyRKFfjJWHg2ZsuhIf8/At8ljPYYUdZkrFnGNxKJ6ZI7IMWBkj
P3NBOHWUP1Zxb/KmQ6XdTo30N4OEwxER0Z6RmoTg2T+ZDe9gG6PNczp98B00lY2T3eVTEtRbeBOa
vZfZhI1ZZ84JeJHLviH86bu7QDvLKmjO6LO356bbWesMHOcPw/eabSyNEyP211oHewYsRIwb494f
0JIoL5o2dU0os4XihokWbdYqZaHx6hHeaL2otot9T69TDf2qG61zZya8Ddlyqr2Lzm4eiwmCALqg
yUNWMsMXZZcz1qavn/OwJxbShAAma1xWc7ZGEgY4FqdlmKTX9RLSZoJVw4njuojEUC0hNpy8Uxug
n3LxOJnUqXYh1DGubiq976JKbRm9EN11VFP3Exjr8tt1O5Ir+ZckaD15kZoEog4lz/gQ+X6g123m
6a9xXaNCjLug/RnA5zQPSFgTBLq+aIIdRj4vXyXgIT2GmJXAITZ2kPG62ecPTWjHqadp3151Zc5Z
KkMPyPcvyJhA4ln6l6JrfXB7tRwvOtPr4iNpGf5TEEhyYUJnJGVRlUrG67auq6s+HyuAqmTjnIKi
ZvdpeVvRB0tZGdtRTu6173ucC8wq5Iaade4/DTMni33TOkT0NqXHPCCBAofQvBKwr1Aql6S/K7NM
oBh65nVBB43LQZcv+Jpp9/3/dyjb6fj9f/8vHCF/7FAS0fHy3HC7fhQtoeX/94/8u0NpWf9ypLRN
D7OmEO6v3Ji/OpTiX7YDRQRXi4Nix3b/00bqCfAjDJU95cDpoUcJmeQvsY5r/wuNDvYdRpU0FvmD
/6RD+Z4EpHwkQeTJwCjyFbYarpD25Rs7ksETPadayO1EHtSVZJwCv9HA8wo/M/eh1rIIeLtOh3AB
ylhk7cnoc+k+vrlhf9dm55u+6ZL++zKQHbmYbGnieoug6e1lFJR0GkEIl4GqESzeONr+saQBEqz6
eAi+xfMMGCBxq+ypqxWBXV3jx9M2IQx7OnRVHeBJYZJ3JEbOtdZ2RPyMShvmiWKqEfklrg0n8ZNr
prP87poZPDiWXFBGXLfjL1iZt9ecJAxiC1UCeI/wcAirgIIRuO1lyVj4HDAbxWYaRLeaGJ2t0SXq
iM4RFnWN+C7s0Rg1LN4uOOfAa1afXNp7hxdTIS6NaxOWcIAt/XIuv700GszcbENaW7hh+bk7qXHl
T2GyhVjb7zS5xyhyLYjVpt7MhpRIvp0GTC1J2p9cyXsv1V8XgiUJ55bFHMX54KVKKdhY5X/N6wCl
UygHxY+pMbJrB2TxLkBvBLtxBsM/zXji/3wXPj5Tv26C6yj0HkrQhF+ceG8e7SaIZ+kFLr8P+XRi
NfZjaLPUg+JLew9rgFfR1VmVNTyOP3+w/Jvbr5hJ4B9Apqe8jwY7OiYBKghYOkWI5Tc3Rh9QHqeS
g/YSN2Gmnjeky3nDqkHwfjt0E6VPN+Y3cKr88pO78GGCtfwEDtJ3Ii45gmM/Vx8eUzV7DUZgYW5N
ElDIRnGNBJmAtOpwRYqsC1+iLcrkrEnMiUB6NWbPlZxx96iqDp8/uTG//yTgxvDSy4V1xBL24TUf
bFXMQYqzg4iaiXNTr+sdFLXgIuxScIWDyoKvsU0DL8TqdhnbwfQFcHp9z2x0lylQwSsTO9nXxh6N
05hgJKJihPg6t8Hjn6/09+f217rIWMkRUNrsD8siYd+MCAQmcGOKOg4pjIvI7BjpAzXhhYkA7dLu
ON9MUxUe/vzJvz88DIwEcaXcJ1shnvzw2Jb1jEij1vHOmwVwDrPCnVl2Pv3rwajE1zjX5qPssvln
6kfjYSy96Hy0x3iXem77yYx1odS9X+K4Ao8+M8+QR7Hz61rfvEJdEiZinEKQnHFMzz6tR8WrWrKs
nVoyFuANE6txZrJCQ6OyPfpZfa1RycdI8zcthqsbDT06Pi9qwtIfsXNtyiJEEK8RF4GNJl2231li
kifDsZCxQQse270uoIsjscpwK6XTyJDskzu8/Hj/OZLjjaATxh7D28ng2JK/LJlvvlVCPoETy7Tf
2Q406Z7gq4MsaH0N0RDD2wW3ZKXWBKrJTF5HwjVAH2B9+OQq3vs+/30REMYABEp2Jv7m/erEkhzG
Ckb1zlQVKd+6rUuMKSKRF35LHmlOv/HPX/tvfkw2V4vMOGTBC/vvwydaXTNWciJcYUQ8/lVYZck8
ILPvSckimrGOAclXuhpP9VxCKkdpeDY5Myd9s3VvSGb9rk0Co/qZJtI0mclDVSqE8BjoIhjU2TrK
dX5w6AjAdnHy0oaQTkGqKDdf//w95MeSBTQiCEQqI/ZeSW227Mtvfj6mYjaNLvJdWm1z+m9s0W5V
2ekn2wjr81KSOh74yH5iIyQwicTGjc5L927Q1c1kN9XOj0IwK4Gpbm22Pc7KgNgRXXpXQWrhNmAF
/WQ/MJc7+/6B88gAZA7NO62UYy77xZsr7vw2NWBOD0TWNUvob0Z4Rjl0zNeyiQDdyDyYvDBYvMyc
uN/h1S9KznwIPjY6rAnFnJMJczBBYPelR4yfSVLBpmU4aKC4mqdHgg84ozGFvUrG9osLjvDYN8GF
YSUJdkaXLVYYfX850sD8pAb6/SFeXiPJEsE+a/KDvP9iZuvVXlKAtgg6MZ10anTb3urLKyq5iYxO
O/nkGf7983CrU8ctKYyw/KwP+weiVhJLA/hR5jgWT1ZrfKfoAIRaN8OLCOM2/WTz/JvPsz0ggEiP
nIXJ+eHzmqrPSZ7vULwgycbt6aQ/jHl0z5EXY0wbaueTBXdRK3x4UpYRpeMoJZDjm+LDDXVJGfNC
EZLI25TOurPckMlvmd8NcVpjlevxekXsO3WHdhWQBWrkritoXDMZl9cdZPB72rli3baj+mRf+v2t
48ocbAK/eIi8WO9/6oHxtKFj6Mw+KQ/7ADz/Qxhgf/Uz1V2OLURjGr/yR8scZGWZhd7++a3/u4/3
8Mdz6vFs3v0Pi1dZ58jtNNF9s0jHL8Ko5DdAO3vDzhlftbq18NO032ljV2dRYriffHn5XsWxrNY8
A7gpfHjN2EE/Pnie1xaQqJxhp0tqFuykvnPf2FW9zuD0dhjc9D0EGPe6Dd1jzEzh2Ai3v7JINCaj
0LNo0HRVAAwwwXTNjDz88g/vDvwfJS1l2ZJCl7/e/zhkLcRDLiCKKEqBQ4OT4oowRZrmZl0/DY71
6iHouI14q3ZFpsXdnz/995IFrQz/YU9dsLK/ASVijSTR8um4J3RajFuDGLovA9iD4TIhf8jGo0Gf
Yx0yMW23OtVAzOOwbA5SIjuB8aLbf1z6c0FwdMljxdDCt/pQvoXB3AmaTzbrBNmDq7414KCT8Hgx
GumAUqM9dUZhH/98G357RPlQ3hEKfhhPiyjp/Y+AODhAOS3tHeGnDOoSv5c/W0jU+ylX7h6Hff7q
+oU8EBvOPyPNqfqkpFiEU+9XD4fvCqwUuSjcCm7A+ysYo0GZUa8UcdoWuDNMODOYpniIi+NkCoj9
hKDnRySKBNyk/F9OEblsw7WFtwYOWwLJnYc3yMtP3t1fBNN3+x/XpajjORMtP4vz4eeI1WS20uyY
2Kc1nvc5q3tnTQO3GJj89TPBiZ5TosfmxhBOX6qcBPhea5yCcauOYyGQo7e96U0HnwEgqVYpkYK0
jQ3hbkh/JE6GPBim08Q5B3s9mLToi8gYh8/u72+rADozhpicZJFbo3T/cH+bMs9kJVv6ISkCqsPS
LUFgktS0HKI+Iio0KEICeyJrQSgEPpbysixcAX/YdlKY/e3U7oc41Fey4E+uKxRohAhME6O4f/oo
wisDemuyakGxXchlbwsOt1RtFjOo2hk0fzZpNjnHthOPtZn5F2Y8ZeDFJXyoqtxPyox3f/7w3zZN
ChwKNCw/Dl0vZS3vyZtqx25wDadx7O7oJBuAEML+WkU+4AzJ4YG+an3558/7VT69f7xQ7IFWE7aD
QRew9vsPpMGglYwsdxe5RfdSGda4zzjzbozEFqfAMuxyG9iEabKn4ikIfbElKKs8mhkLkWu0+WU5
u+nGCSN9bpGksocCXRvbIqMbkoez9xQhjV8Nk6a+wuHySYnxAQjE1uKgD/ToKJvUGQ5f4v3VR4wM
DNHFYlfwhF9aje/fy8JCARbK8CEfOfNmo0FMRoDK/OSTNrqW4dRuqrEC/OLiydnVKg2LzZ9vqlye
5fc31WLT4y8X1SuUueVXfvMrNrRMympGsICbJ2Pkwb6HsY02+JdYEc7wSN6pWHCmiBTWttmrcotq
QJ3a2XLPWodJ4cowDEK3gHo1F/5E3DqiQmMazofa7xE3NQieTxUOu//JhfsU25J9Gguk+nDhPAlm
oXqDIY43opus/RypQ9qRQVKQJvKV+DBUEIHMCtqHVgfFGAHz8K3T2LqXrZrhNv10CXFC08mHYhO6
hy4YS2ptNHKIs/F93USubYjPLvz31ZvdylQLcnqp/RZR6ts7PlStG02SmK+4FpjDQ0u2z07KAD6z
wptiiWLKQ8/4ZjeYpUIz0vdemSXoyMbiMml5sT95AP7mcpajqYfP1LYsbuX7y2mtnlMHNf9OucO0
CwOLOY85xmelcvRFoBVzGR25Zx5u+rMSedVlJuf8gr85EvcUnn9yNb8vvRYrrloYUNwh5+OOPmVl
go51pMKJS3LGAjK+BcERtwhjgqUNYZ5bYdrs2rZG9aSajnwMEMMM1vvtjKeEkI9mvi5tC3ma7rNP
yva/WYE4AXmM5XyHXe7XvODtT7eoTN1G1CS0EThhX5S0r1e+CmJySRn14gGzCJl9NCaDyCA0V2Ln
EbM3fovx/cSMIXOj3EWjW8oL2vX0kgMHC+UG44GY1kY6R/nZbGLO31QuUAJwvUFU7rKZXGpIR6b1
2a3+mx8eIvpSTdIcYQH4sJx6xEZBGurlDs0U08yItFwcmh5JOKHBaN/R84VlUkcMfXhvcE+urSZR
B4uZ2h5hp/PJ+mj+zS/Pki4p4hysyeC/3j+Hil8v6jgZ7CIkqMdEFMVl0fJrbKQjgGW0lty2k6UZ
pRMIE2AcoqOkxbVHYNUuqntxaNuBjGzJWsHJhJSubRlZDegsJqjrOV4Ye5nVGfeu0y/ywij5VhMo
WYZJ+xKXY/I1y1318MnTbHHN7xdXjrAm30Y6vF7y43GCqMzJSBvl70xesKtIptaFwkS6g7SYPvcu
EMMwrcGiiHhisBH4P+JweOGHqMDkTNFtK5ia/w8uiQOWwwq3dMY+9iiSsmvNlHkLYoEONLrSFfQR
CJ+0leeNiS52r7Kse/LZlS5ZFyakUAtbopFqO/NVSJcil+fP17T8sh/vkucpOo/CoUP2cQXq8QCO
QrrBjkGrepxgXWwYFJUX1PT9lvg144utEY39+UP/5nmj5cuzxlxscYo6y+vxZuPDUIcPy+PsENWh
vafxaR7aAn5CovNxL6M8P/e5iKe4SZLzSgv1E7rDMz5EGBSqcMp96rXNhZH5zL5Nqzh3TK0uDR8a
WDpL9DEFssV9mffEiBLMfSQ7M7gvezO5Z6M5aWNu3E/uovzVNHh7H21+1uVFdpmsWZxQPn6jrMHt
idN5q4Gl+qgVZoWKjrHBfeKbE6GZfYX+GZyJF25YhBF0EknuH8e81RYyLo6c5NdjHQbkYQ3VA/lT
YbgxCXOat6PuhXk5CQu6ihD92HwbZUbGDeOI/VwQaLnu8WaGTMXVvZNGE4QcCXDQK9KHckTKHHZk
1NSVUxREBMm2AhmVUb0n1pJ6FvCagHqlPu6o3ezhOu0kfJwpImYU4Jk9fnMgNkJpSWNJVzMNsjNL
E8Ox7cseiqTKkWOiMzPmjS1Hw0dG4JSLYNjOsmNgi+HSNbPFP4BV6YZbR7RlkjTpj6aLrWRnpGPH
yRUmR38Op60KDib6XbJQzVZrvqDRpUcqhPSGRk7zMzbNwV9NfLlNPpCwvGE8QLBzLTMk3KWuL0Fg
JShOKl1a63I09LjuBn/RaLlOLddAXtAXA6szzpEi1GgEbOy6guktpyVjQEZbBsKHidSVbPb5hHYn
wO/bHLRT9wTWzATaWR4Jj3OAVXkrMGpcYZA0xJksmbFt0zmL1AbaG6SiqM5FsB/atpJ7K9XZLTeP
5bBJlxsVpBCGeBsXg3up3O95jbr4s9PJbyMpHkiW88W6xZwSy8yHLldVq6aIWNK3uYzlWSLSYme4
De+LrOMLa4bJsJrGrAKgm45ndmmlR86P8pPj+m+9Nj7AXJpty+CbY7P9od4SdjOjjQSkMyVVe8zS
IDwjVlYQOBlfht1QHK1Q3eHwi+mmhs15PjYOUDzf2DMUgU3WToo+UKx//Hn9+Xh6+vdVUeN4SjGb
EB9OT1XN6l/PIXifKR9+ZOmIbbFzm+u+C7MnBwfo7s+f91vtwgrHSY0NFuk5ROmPRroq7aNCNb27
9fzRP4HfSM8aEWVfiWBeYhtr3o3QLpaMa8J55jwuViLql2OWhIyoUgmJoE+i+UFNTX4LMju5c3JM
guvKVRe43lkjYIy5KLXxPNlCS/HZ+mY7yxHp3QJHYSjBnlA1s1WwZ75fspHwOpXZwcWoZDerbWm7
jXess1oBZWsWciDI6+gsQByu96QLzXc1z1+I1X4W/m5wJFzL0EPsnQ4oLEm+5VALRSQuvyJJHfBw
o5cmAh2akCy0eA7TlLq7L1BKA/9rinITi6p9aAr73AicMN8T6ulEZ7XWGKXjtIzGmyhfVFDYvlW5
miGNPUVqHlj4Wl0Ve5p3sGzDSsTJ4T8oO5MmOZE1i/4izJgdtjEPOWdq3GBSpQQOODg44MCv7xO1
6spqK1kvntkzVakikgTnG+49F0zHYPYtLIl6P41Tu57zpG4GEM7Z0qOmS6LLrb9Od77be9G+6fMW
SeY6qZ9al1IfMHdW6z6jk/gpxq6pCfUtscnEaU/hWIc9nqNYemt4KdfMJ6QiIc6IYEUXolLO74uh
Xf/OAVEPbwxh+p9F3wCQBJgIfJhXn6cugEZBws0Ta70dVvDooU4C5LWJKxFllNNqf4TuovxDOJel
4kgjv+04xrcFE0qXJj+zm8uJuGVtG+5r1DRkjnQ3qKvGf4naaV4jgghqmdiTp2XdXESdhst92asx
2DV2JX7DtRmIK472xdXr7Vr7L1mbUhAthkRBLPh1+BcHUPIURemot0MpFSRAQBPsG0t8RK4KyIou
u9cwGBrnlLUrvURQRoDaQOaZR+uom1k/qqBMjKlLBAvKP/9bIp30yZQ51pfCI7Rwz6sIdVeGqf+t
QZRv9whZ6yenHbDYO1gK7ufGDv1WBvyMrY0bc6rnEq4kwYZEC8Ogiee9wbHuH/ineK2jgsHwZkTC
Vb+KXiF8jjJRXObkJpfz+rx5RUHaqf06Q5R4Q2M4mich2mY6ojy0gILbwnmvSnrXc05CdbeHTh7G
4LHAnDn5kE6HtGsa7Cakm+KDc4Z6xlgSMiVDWEhWu9ZLCzMsxLYT+lWBQKI1qQQDH6e2e0KjWXvb
QC7Np7RkukS0ARdhJxC8QhRwy/GoaPSJC+rxkxALWhJAC7nD4x9W1dgz1YM6cCgdmZSHdtX1S8Nr
dtoFjVx2kZqq5sl4oB82ZTI65NfNnt9gheDW9e0o8vsmDH3sAussX5pRSRJixiSb73wTrPrVWQm5
3tQ8m/YMdgYhqb/axTnOTYSTIkxG/PygNVR5ty4iw+0yJYqfOtBzfVz9qi6OXkzevGWgr35VmDOA
GFu3CC9KTzHLFP797pRCEQFMIB0UlL7sPJR4TDrDvZPoitxwBrLrI7ce4n1lQ4jUYVETMut0izjE
CXxsz3iJPgHn6DjU6Vpo8mz63fqhibfKA2pbkIl9xy8SbSdXbD6PlXNLvUhk+to3rJGfOFCmBTk1
8sHdtN5WMZYt6Ftt/Z63V2LMjkhyAYnf4715rz2M4bjSKGWRg/YZNjTAftV2yUNLSHBnYAnXfu1F
Wxku6StkgtC7NGqJXgcj7XvUjy3HWzspyL2EwJqDb2vSdVUWsmWDdxKYDdyh/lvo6zraYjKC9DEZ
7TUbhzRdvPFZjph3cFPPnl2/HMe9tb38XNkx+WWFG3wOq77ptpETYaSHtJNHV7xO5BePyibRPl+a
hpJ5nEyzDSWGhk0gVPkza107IHdvzWdACXl/RLyBqb2anRWeau6EYKhxgRd7r86BaxfcMcN2DBs9
PIuCH/SA2IWKcfZBDOxLMePBSKv6rxKKg9oPKYp0pA7RGj67AJYuNsyo+Opw9SzbtpvQmeSh4ruj
KlQ8/ig5J9oIqSccAq8f9h0MzFNvcjjDRD3zqDPJtukunwY4f1GdDM9uNw6fVtPfUkenaijJAikN
RDjmBf6nlCTl31zdqLkqGiy0mxRJn50lBOqD1mm9s9aYX0HQG8bNK8G6+0AMA5hWZ0WLvEqQnC95
lDrQ+aLI+seZtO0OIr4hO7ms5xwzjwZMiIeyCc748OazU5b1eK7GrgUwkrqo7eNBLfczhhJC5VFz
VQeySBH45vAoSFkXA0Va4gIB3HRwt/cRszSU21OBrpQZ0kDGbZ/MoKGiNtpVldPhihhcrERZPiaE
1zQJN3Bh8vAS9L5qLg7V6TZKFQwaCNZ6OC6+Cu0m1q7/VonWyNfMkbzKx9qmhEMU4zqcGmpTKrZh
fNMwZ66sn/PnpeIZBYpVEmIE3/TrNIh2JsrUxbu6tGZ+FYEBiGgUBqzHoVotrpX1ltZZmZAjlsDz
GBtsN8wl+zzsYruh6gtqv7LtkUR1LsqM0hvIa4qFsryjpf+lGEeYQQHohODKfWAy3Az18GInka3b
WAibbFDh1T2H/oxBw5sDnTyzO5jbA7zL9FdRJjc/q98xomQ+TC6QY2FabMvC47+CtUGf5ymar+s0
2XGX3E6vTb/mvAUHKgKMUQueYhAhkuFbOjL7XiySul1luyU/lBUhp4eBPwpO9RSSdJX2JURNv+kw
kNii/rzooC6vlrn3cu4TUWNy8ZWFC85m+iKHmlonqcMmOmfxivrDuRnN0rFBw4562H2oEBfisVEB
/BdJiXVdREurNpViLHZrvYKy6FXsXTH2EZGB+Xue7yBvsZtda9xjGsAMA7KZAfMlq2ZehA2bEKoC
ycArMGv8guxoII8oqt30jfBE6z4o1mbFdczH+CfatRRkKPAnaK9Qm8BKdXlPUrDfDT+KIcTeE40B
n0aXv+LPVELvpymFd5W0qwF2vVozbINgBcA7wWt7wTCzDmBSnfl9nIX7Q3j1c87TwvfqRg/fjbMy
YBqDeiKspK0Ikm7d4DlbVh/vFlNuJH1soLx7p3TxbMaEstz7jcO8XKTz5PAZKeh1yE8KZmnYYk6Q
SS12qpugG2VLklwGqE/OqWxqro3rqfyTZPq6Yb5ZjScbmiK/x+OP5MBnqqW2nm5T4gwGVC1nZjLz
uQVIM7ysc6OdjVi78Bc5crN3oOZz3OfV6QUp1XkWZwcVFMNzmLKIIh7ccKdSUlAdNWtBOWxMVt70
62veYpsZ0gvvVZhIyFRVs5tRwhLT6TZiOnBqxGbf38JqtyIFHgKylZHcCTdZkgOzDcLnrgvgAfH9
ge9FllinjoMcHzfUWtipOtS7LNJJeBZNhvWQOBaHhWACQmzsk3X4weDTvW9j4zjQhFryxfIE9/5T
ruIxO7o6Jpik8m4ZNSbyyJUKtGxoqwsnPcjWmddjUsuBAYSBJX7MdBirvcNatDzzA8bZSzuW/hkB
WrbeY0G3xSOGy6hH1kegPRHjvveboVNgL7OuXWcbugjwpzpU/l4MMwtKZUAphdIdxKmRXqx4RmXw
o6LrGLfGQUOwG+Z67R+sAydg2+ow706hqXrcVJ0n2h0Pe4uLNc23Kh8xwSkgx2T11j9yT4lPdZo0
WJHjEYCOH9ad/5RCIMn4vUB6wwg6i2/gZfLkSeum7A86qziHEl0WE9lcuOK+uqzKyHm0TfE4jMrv
rpzgzGEwtM0PNlFpdQlsqFG3sSLEazR3tjxUmF0iCOLraO/KkAf1DrOpoRbWoQSnr+At7n02DU9F
By0Bg0Gf4AUC2cdeG+iMvStScEjXThbghm8QGjxXZowpMIx0dgAUOVNlEKgXbnkULRJJLJqrsCZu
DFB0SFhau9SEaNNo7qZoiWHZCw15xstoIngHQ3jJrTtBekVm/GMoWkjA2eK272WGm4WiUelz1nhd
vqtLRugn162ily7o/JasQARjexqWDPJEUyis6J2brzBa5+BGxLB8k1nEt3gvVa4/XVmRIGdlkV/Q
m6bDdtYll9Dpbrk7akwG8hGCqcNm2TgOBpo22VtvwcBdEW70Kw9hxAP2dmzwUDpxcMr8Vf0MZktX
OludIJQaWgx9jaNImO+p386trMf2GBUNOWJzd+N92LaVeu84Wa4gP+Cv28CfGttDIuADhKYzkGKr
DPKQaoZ1vFTrTRcbqbB/uz0NdtspHG3b0ub6M/vK7tXjjpaQ3jVRKrqcLRENKpldfEC0YhuiEEuo
tVA1om1pguE4tLOU+6FAGYj5JP9tq15W127swPCJIAguQy2wA7qh1vLilKm1WNPrG2AgQQESc3L5
u1rQWt3xPI9PuW0SqG7KbYB5mEoetQzd8srZOzxbWol4D50zeu8a6xEC766B+5pOobpKgsJPzLlJ
mhs7r2UBGbjiR4rN6EHOVN7k8vTzIW9Lm7ylA1q/XbJq9hUGFou/Z6Jv2t/xvJhmb4yX9UfpaCIl
xiRc38gx0tOZjVJ2p0AYx9vS93oi4pDBmoPndfSzfS7rhESHUUwbma6iPMic+wF8VlP8GLGP3zDm
fZ/uZp+/E1Q+P7QSSYHMJPHDdzk6EkCYmiCk5Hp+ZW5XvPRdS64iQRxEj1MhNRsLh309U8oPxUOu
O6JE+2iq36GsG/i+ghjkJXaoDwSYgoXQH2vm54zawt35fjsgklYFma+R13n+EcsDJsiKAk7cFWvj
J3cwVPg67WJwRkuCfEAgCnYi29i3+U2dQpn6CDA/1VteB+VE5YFjcTcztnsJ0XQRRznhnwIL1WXE
PkCJydQTVVB1y0V3xrtCOPEppY4jYHMBikj1rFL5BMlr8Hft5BAH6kMPfulcycAgCHOzHFteLeIT
Wx68XsC9KowZuZMOWD/nLnjU1QJ8Hf9zgF4RpMeJJyb9FqAD3QORSnkJULSAYfariAk6PECYJ1nR
55+KvLsRxOtcU2IqAaR5IYAJbmsebqGFkfNMee21l7DopYC6uaYcTyzyTomYV1J/eqZAOPKm8MG0
a4tpkUQRNNdlsNpDaNLi6i6F+8MOInG2I5XOBeWRay/L3OKpZOgg725jKSgH4DSXfZf4dfySwvDa
115sUatoQp93kdBmuEZuNrXHVQfxIzVW7+zDwrPXTGC43oft6NWHoqlvU19UlLHA+zJZsV3zELwp
cj9Jsm9fJSNmTkbPIPrKpSNfcqnS+hrp1GVMnjYjA2eZZc+9yZzkcGOgnXsr+mFXZtn0vViZLxw6
Fv7LbmQT0D0WbVq3b2k3OulDUIsU/xh1HLN29Ne8JRP7rU8bXlbUWFQNDTtf4jtG8jzyvJ7ArmmR
gYh0KJjPfdlk/lksIW5GZ2l4pXSeKbrTvN6OTKfu2obqg375nFRj1JM4QAr3Z7Ac87IfLJUP/BWt
bxT6yrMbo6vsR1kCsDwAU4c+7TcI73ekUpSvvGPi+MTq2R9P3FVEGoNhK+erE8nAfeQii58FmWDZ
Ns6ykuDfTs/lozffMB5qXb2/lMdQflu7C77zTGey2DdRMzenkjCUo6haMkHX2d56RDPUlzJsAKR6
7E0MWExv/iot+Ivt3M5Ae8c6RzmQFtysW/BLKXEvDA92Y4L8ZScFVsg1LggY50iKQCSajqOhjQC2
4KhPguLQo5Hj1QQ7bXgYxhXRO7oaTPp+60jgA5PF4J8USXcWPd3wY1O71ee5rcofwVRBW/W7ssAK
D5132tbCjcmQMxJUX2Fs8ZXVFLi+IJ74+DRZ3lbC19gr0HTPFxqdkQVeO2b7Zm5x5zKoIost1RPJ
B8S6kUPV4bjdiNyD6pm7ZXmPUye7lqIX+s5VPX171k06JDnFBN/wbuLl14UNf6YM/PK9KrMGaHvA
UOTga5kv28KlwycLqMLZvzCdnK9pOofrs65SVOmiwaayNQzkv1pi6fsrNyaIEM+JJ/EtML366i0F
C8mGRzTEow8/a5sNy0g6St629xVU9ORzT8AhQo+4IDq6qcjSaqlkAQVPhlFgHOcTKT5oRGss6xrr
y2za+tckYoE1KkzK3/T1bXPUulqzh2heWME2rQ1+Ts3s9sjaPTj1Kf/ZDV/NT44wtfg+MoctSERa
5JB1kIX9kcmRhGaRZBRtc23de291kwUGMSjmbSCc4Llh1uNRHefpL7Rwo7+HIF26pxLIFh5iCEVP
hY7gDcwMjGsaQztS764j4KW1ma69WgnsqEVR8D5b0mzAqLp0duPwEy1bwNmShrtDHbZh821AF0ih
fiG0Wc9JPXo/mQ0iY6mzBAuaS6yTQ7+1bMrWNF+Xtap8uqZFZk9rof1vZT/HxS5GzwjsejROtR0z
GA80+Hg7qLUcAxLfNYQG6dj8ZtRtxTN4RRAjUWKd/iXg5RTve+QhzaFfRTJzRmYB4RiGPfzFHVfy
tSh1k3mbOokq7oMGxOMONDGxVY6kwyHGJrTnKOP9RaxAotGXDyvV20yz/mpIeowuyUAwwUUXnXs/
BK18tYGmITPJAgIoaNNlO8C1OvZ+n1SkkiRUmEuEz/nO19Oc7TCz00XS1RRPOeRIf6MNvJMNYwxx
D1tOdhfW0zGYQ0IN7YNOe9E/uGKJ8EqPy0RL43XV8GN0Kgz9S2L7Y1ugFK+163xXMTgiBJc2J8hN
NsQNVFrfo01dCGxGlgpOXzhLdEinEk6Jqeue5LtomMLbzALGBMO9NTp2yK3Fo9uQ6nQY1hZmqBLz
En9hhqlxnQetYtQiVded+IlLjYc+8c0+w2c1XbraiZzXMiNu4DL43oh/vK7i9Az6h9yNPHEzRhDS
JM6dNFNfHSJrgWpmnGgreRCUqIGOJiptnKodlYQa/aOztD7oOCdVtf+ou8I9U1cOTFNXv3+0VE3e
ySpfIGD3UmpwXOaJ+d4ZlDMPwClsfZmjVn+F6i1+ogYmx69ohgIjdN3B5gr6/JlQJHJw3d41tAx9
VS5XTJ5DcyRiKdr2Pe900AEa8dbSAc7eeqoZFyK0TftldQnBggoflP7ORC3xQHm88hNyrIXVLmRu
9i1du+SLaOabRD5jArVTNISkZHlmIR0zn3+2lSp+uu2Yf8+m0iynxLEZGpxYyXdGfOM5tKMnDr2b
AQZo0w4OUZGW4yt2IRznFHy4ry2/GUa+hZ+gnchVf5uEumYbdlF/9ktPfOkqd32vZD/0Z6MjiK55
pdzywPOsYxJsmJDvvGkIIN5UlRXXNr1NPxkM2+Lem/2phRqSFQl5Dr37iyFrmH0VXdnG39ndLhkZ
cjYEFVZ6o3eomqpJXjSaJKBZs5inX7G/pNMO/3xKpDacPVbe3InB09rBDdgSt8McnGLOhCReiPre
VBP7P9bD1Y82LZAbRUvR7ED1i2MtLWCWYg36YHOzhhy5GHxM52W0+H7UM0rodYpBocwWQ9w2v5z6
oRCxbQ8rO+nv04yz4gmnkLyhC6dKXCklx13MO2ffh40ESMaczRI0DxU/PkXFpN61byKS2kPdDO8A
b0YEPhYGwmbtc9KJkEvR1y9QO0DOEUGQ3hcMrp6zpoo1OzL0HtuUNciXsOvkcgd6aExPAGDljlcU
bwRA47y7FDfsZ5N5o967QVmf0hK45EWOA+v9QOY+fNwaYtiuKnu3/j1HK5lsFnkmUeRRE6/XUqZF
sW6Zj4cZYqXenmTLsmxnkb2/002Xy27xfOc3b2P6Ke2Mpiajw1nc12bl7nlYMfmVPMSpPkkJkPSu
IU8vZIfKwH4r6qpNt6pWroaCNJg30zQ8sKRyMEeVhQa91A6ln+5KCXoXcNCsCRAFPYzgMQlAcziS
C7DxssniikUtDUhMdcEFRBewOOnGDeRylvO7aCmD4FgqF92pi2pSEOvG+hvsIk/XV9uTB0THCTDo
E/u39hG1yBBtirEfqus46cCFZUEXeazhBj1iG4tJEcpj39mCnOvHPX9Argmu4b8SrExgt9Y5PFXA
xL9Y8PjrBs52RRydM2cZbZfPocZs2cWfh6LjJS/YOW+YBQRnp7bw1TGOBqDNTZA/yIFkpcO0mMEe
Q1YikBozrwE1leC14wGDfcyIO9fmnE3zBB8/XBh0mrhC52JHOSL9DZc43jE7dErWREjidy174HG3
xj2zucmbOxjQkZR0Gr1qn3E7ehC2nXUSP2YvNm8dR99XoCaj3OMg7Ai9lUNwX/iwlrd1Mq+fFxhj
3gU9cFGxUphIXeIBcp19oEVhzsmoC7UDqZZ4pwhw8V+MGbhWuiD2YcfVnUhA96GrHZWqE5Ly2Mxt
3bqv0+OAjpl2qpU3DKHJ5s9GifYv8D2WfSpLS7ENMpGdLPpioNs0eQQbJKIvd4FNwuvUafJ3K+eW
vZfjzKaQE6YAulE0Y3ilWsVnZ6Yo/kUn1JF8lCxtRMdR2+SCAQsJSdaW7NvE1LfMpMscKczsjSXh
bwhsGYv63mMN3pJsDgLSqGfjApHBrQG6d9Fuu3ttPTBKdaqXQ1Fn0MJn/pVnpQiV2Iq2roqzbevi
zhXEVAC2S/tfcxUq+DMTDM8LlVvN2AI7/qHiJB4PjQLSflIT8xsma6xRd8VqbfNYCBedUsvPGR8J
7ADvlNTsANkhyP6O9SFzwoZ83t9lfsOHbkQ9R691H2QS1OCAfAHg53ry5Mg2feMEzK+3PdB84qrp
WaHeQQTuNl5cB/RUUAv23ThzxdUcZRczazffmy52v8tmumGZFjtPf5Ku3XQzH3QQiCNu7g+ot3g9
P/gT8sqlZ/NGEqsyZkqGmcpumKLx4jpywj/Y5u+5m5FPvHrCAACKvcPcQvymDgsuS0zaX2FX/zKu
a3yq2p505WkoPmmeWQr4PP/muXW0Dw05UtD+avPpv4UoHwXnvGww2fHFIx9JvBt/EHHUaqnjiW3J
ocX+CUzFl+dCiJS1zhSca1OzRGnEzNyU5d0fJCTiox4TQ/BNaRmFHtth/v+Hz2ZJtSZh1a6HKfIN
wYhI1LIh9Ahcq1PCDGLeWDPqcLbf5RHCnc12fRwv8VEJGwQHzA0gHKSvYuheunEjlO4Jo326bCRy
JO3C9Q8osuWVF13+bKyyb6Xw7frgyTIpN9SrtqKI1wiYZ4/8SvYZMTwzJRjR7cNaT/2hmADrbXyW
PyxYWNJE+z6blX4gEaH4IqPw5tHuAN/MzoQ8fOkG+0lizg62zTq8B8iZtgx0my+IYMcnFh23XN9y
zpG1TODIcjOImMzupQB7Vbhcan5JsXymRFm7H0WZxcnOHdjCgSD1yx8raDayRSm2neYrQ2ec4SaM
CHQuorZ6V8BEn3NvCdynESgPm3DkdNNLkUPDP3ohsitO6Kz9Hs3gbLamtc53lCuoy928IAwm0aFt
GbLWDgPtoMq8g5q67lsZw7T4k+L+X7qh268d/LN/A0TAif7wvITMepm+g1CVNThAzlhyybAjnX0u
/z4Yam9nxTr97FPS8uIOym2mxKHJ13sIsaybVTg9Wsl3/u8H4V+OkNvdGIXswHEY/W0P/6ecqWBm
4jM6nA+IUPQDLzP3c1qUwxHO2Prasro/dtwNsLjSnsiJMQs+R7EFa4dol1yPYqo2viVo97+/1Ucx
Ll+KR4NrRLKT64IW+eeXGnwN+xiT/sGpdX7p03a8dQqEfkN1XTeWpvMcobj5kwvh9uT940i7cbjF
LR4ZN2wCyv2fHxuLgcIJrtXBaIbasjdUnlXYP6ClR06C35kNGt3zq9PV8tKF0xf+M81jnRAFkMfC
PQDOSp+iCr7k2lfUSv99Uf6vbwfeg7M2xljvfryBPMTQFVtQ78AJ+2grYpbIwlPdvfbrcfqDEP5f
LkuqPeK7YjxdIXcGio9/XoqCJXMRjDmHtjOEP0fThTnu28Xsh8mV7/5CrdZJkE8y1Mt907pMxGst
2E5n6/7/+2NDW+clw7g/dAWYin9+k6EctA3dYj5k0g4vFa074yaZptsEXvb7f3/Wv18LiY8Q0nOR
aWI+/ng0M5wcUVcU6yEQmsZcIA8FEBiwE2wxVnHwVMXXMaHjHykG/vDZ/9JiotBPb1ccYSTOffHh
fDBzkrF14p4nK6J4sYoFQOJPKtgkpjZ7LxJO8Ycbyvc/3u946Zlo+1iucD24Hx8zbyzgnWov249j
WfMbBHAEFXFy2/0QKGr6QI7TGYqZOyH+qzqA4WSNHRlg0eLTErnnJgmpSBp3bP+WdA/Rk+tUldl6
zsqYsqIc4K5hExDsM2rFXVYTLkba4tCbCzKy2vmTm+TjNSS0ymMnkUQ3BA03zQc961DN3EVdQQOP
1Pkn/Q5J5Q2uxTeO/+ba5ZH91iUdKku1cKYpASI9qlKmGTAkNSUhgaJjAG7NdLl7P45O8H0WeXn3
3zfZ//Ulb4UHfkX+h9b7ww2NPlwp1tzHsW2FdyBGblw+uS2J81t3mD1zwfw2Dj/++0P/9UBzabhF
fY+aJ/YTfO3//FTkS24fQvw56nbszkx+NJVZGL1Qo2X7lYX5fRBn06lfWJ5sbHNrGK0I8hPL6D/Z
/f42J//vczZ2A0BWnC832yj2nw8VUO74snVZPx0zj8S0TYs68Noa499HVb6KOx37Sl5Xer7qgSeC
uG8ceKU4k6du8BILthibFFd8sMPJmE53CF5ZYqAh673rpD1GN0tt+BO3NxzjTmWiB/YrALDjIDHd
2focZ5s2L9zi5Bud3aUSAQdUWMPYWM++7O8VIgdxqULOuUsJNTK7i1YGbDtjme9s1tDCR5BM5nz2
DAE4ZRpQMk0KS491h/jefI1AySzfchDU5WPbNwx0Z7OsVz3JNL4GYR8GD/6AkElGpRvf5dxq9ZbQ
Bfx45KfRGCPHjT8JPN7ZzqYqsk9I24p5y/gSZ0SPEfb4h9vj41EQ87p1b4YNLP2UxB9P2aUeGuaN
s3vEeOBmMAZSLTfMPbGZ5a6AaBV0eP+2XeQmE8anIiA/uaoTu00zOdZXQtwsmp/O7ac/lAIf33qc
w34gwDDdUBDI5z8YxLB5usDXcsLna8JJhyHXGFMrntb85lT9wwHCi/TDkQh8Ay8KgBFaG+oP8eG9
1y6lowypT0eUa6K7CcC89jFru+q3Chy97ANMEUi5StRhzyM5VJ/TMZFkQjMgzB+XCUPKsRrzyP2e
JyP99hwhNnpm/laQs3TDreZpPoXXCk2S960FgT2/dYXs6n1HmTzvtTYEt0UJO45dZF3KfbPAQrrP
WubtGFn+vuAtELCH1c3yaTty9cu9mG1Ofk5lHT/nr0WV93mU+bycjCGV9ZPwkH9vbBdCIQ0Bmnin
tCL7IHSwtO1u69GvZDolv4aWvKRj7glAdjlTOQq7ZlicPZw29d1XuXd0vTiLLzVhsf0Wk1bmwlrG
t4TRHqIJtX9gHpFw9xHrc2qrIxsxVexMsYwwmukKiGgPnCn7ZFjaH2Pm7vUWEH/71xy4RKujQeoT
dMm6e0t7H0NK1znjb90qsdFrauu/eGsw8VFpMKqvrGn8bjsU0ntbZlmSYVY1QU/ge5Sfc9onBR00
ml6CVse81rKsvcGms/k94GTliG+xyANmHse3JGhSe7ZsD4MdW2rz9faySjcdCtMCurr14LSGRVJv
4qQOfnu17zKKlcPyixSS8DWoq168V1WCHN0puhiq75hlVYmz2+Y5MQReyRKCm+UOEG1dbRtj53gj
Eryle+Q2dYcAKxsPoVCEMKp+Zq7I8ocuBunPCL80kSSXl5W65VsHbdfyLSI34DXKFce/kpT5MaZh
Xbcu2Z/fEuKq/Y1Qk888K9bZd16Qa3sr2wqnPLaziPZ+ifTmlM/l4n/GPIvj2F+H6RJ6vTyLiVTP
Pbq+BB816zrOs7HUyamGdqR2ZBuaX3M5sXdUXk4f2UFzcDYI4Ng7IFwb7LXjBVQcZpi/RD3Q/7Yn
5hKiuRajzq8WdmJ3YcYuMGRJUcDhDwr5cyibUmM1tjDgPE8qta16j2B3OiOxbjmz+TUUTRQiJZ4W
UqlZX+ZPvkT8zlwnqqudE9jS7B2guXobxEa9ukidIyIRZ3lNpirEPtDF0a+19Bn040xJCMNos+VR
8dfLXcuxmjwyI0cIA1v3ieiC/gfdf0z6X+cQ1Fcq8zOs1sg/UEbR6xD0StAEGVpwZEOlBQviYgJ5
dIuL9RtF+WSLzM/3ZQ9hPfYqr9o3w4TczlHNWxqXy7lBRvCOpqQ7x1VCbj0eiio86ABeyrkJ+A0C
MKnRXOKTSfSObD0iCwGVL8mGTWFwJ/0o5S09NQiBh8holDr4Yym+YStcJqcjTUtmY3+fD3p+cT0S
gDaT0t4dkk5SBZdBdM0dg0t4kWIVInux/lqk13IyZUQKOBsbTCyr/63xXCZqRmIg3DBQ43I3yBbx
lHm5O+96yljY3dU8s7yCVNez886qJ6eui+W0zIy2ELKVPqTrnEkHFh58CsT/ZQNXI1pvETNpzimU
3uQ8IiP6rtFysXuolzJgEu00z6j2u68hQzKxadcoepHTTGxPkOTtdb255zcuJUKwExXakU03V/aL
RQ7QXpJkAtGNFeCroiZttsviNOuu0WU+n6cyqYlbiVwCVts1JGiepYzaYtsqYTqlxZ6ngpEAUXaw
ZbxGfqsrDC+nVHUg2/+20GRpTvSFX6/6c16iCwTaBjR627BNJKUQhRkwX26xT1ZKmbMQysovbQ9m
CN5ZNNf7FeXPgYwfBdFYVR0OOz91s0NTlHJFbemXy/MQqj7dQ7oPnxqds+JowoIgtCyOSHB1geRf
3RWt9Pa2yxk2CigNUYCM5/7SRHu6+0mtQp8BMq9fbUz4DRFI3KkSmlf8BSh2hdwEyVK5Y4SPK9Ef
HB7yybLAbxe95Nu2CvzDkjEKJbkhjfYOf9BuhRYIcgs36v6KSUxCodpKQB+I5sWzrWaOn6YYsu9K
savfjiCKOH6SFKHjYCM8Jku5flohe5FYEPb+K3VbU27jCRrAGVLYTc9OFJHcrlHfEmbJFpHxlf8/
zJ1Zk51Ilq3/Slm+U83kDG1d9QCcIU7Mc0gvWCgUYgYHnPHX34/MtO5U6LZ08+2W1UNlSRHkOYD7
9r3X+pZmBrNuE+WSmrpbnjNrmp/ymWkp6/g8p3ci6Yuv3bQat6XetOnRqSFwsmBtyTXJHBvi2WCu
IgOvgxJ0gr+g4at0SDXvma49G0WNS39Ez9fsGHU6kb4w6klKY5bPnUzNMeq8GlU6yxTTZhsmIXyP
xbfXm7bWk73mI1wK15VcleOiKJUChNyGvtekVXE4ZQpgHsoRm99kzR4pkLZKnT2ZsiQWpr3ZvON4
A8E/AJsmNrVFE4HcpnQ8JInuDgvTCS73rHBXDjjDVpOkPNa6pn3zGMLqtHxNAOvOMgv3ODoAsx9k
71kzeuthNG5mc/Wcx9jh0Qvx/rKpgXKit+WPcRu4AgFGlOdxcmfmmHlwgI/zoaN66FnIsWoFPqI2
vhFF65PMwjW5KZn7Xfk9AqCIr3b4bC2FRq5EQWStu89YJfiZyfBh4CVauevcGW+oPpt6z27advHZ
mGlldp4Sm/doTItfndG2x/9Fu169Fei0arwXbazfenpl79wBsE+EGCntkIAZeR0Ysn1WIiOyKK0R
s+0NN8XtsXiAsNC3FpvDwyfkHhBgclewKr+h/c4zvkTLdg5Tj4cD+W6d7ZdsHp7cVCc70FiJDCLN
at6lZMW+FhwU132bVc27m3iI/DrezIosIfRXWBZI7iaWi1xaFqeCXtg0Za6O2oO9Cx8GodvhiLFz
CKapnc9djjxMg411nI6a1oHlAcntchoG6HVlluB6HsH1xsxutbl192ponHtFFHSyd+ycdax0rJ6f
1/3y0V2XqWf78deLsSngcwIDqs8IU7RjXryBu6bqBFVrI5wLGcOSDHUPw8M+XgksY6DhYfXzZhPp
s5arHDSvVMt6i5lPAh3sCfUis2G2yXIsqoU5u+OTZmEAUvw6d0nrkcUtTfuQz4Xb8Zz3NPVX3UXb
qTyeAz+R90aVmwlytKF/HOVSrlSMwg4rc+sQkU2ZEhW9SMbhVa5mdGe0zupg9du53fOk8AYlFke+
qliX8YJxTvsK4ArnAXHlo7jWGCoTTJ4txtWKoI6lZzXkHNWEk6UXtaqHLiB1K/4sxkS8tywnIhin
XDTn9TKaN5jhGPBgflaFc67VJKlFuSQH7eRloD6jomKxvoCLIeWGOM3ljv0gs3fmZNjxFS/96qGb
G2eCj1m0LjVm8JeGXGpxPkiK+Vu7STQMPykwz5NXc5Oi7SiNjCT1xiq0dJRlezPvBEmb+kq+d6ET
MmLljfeiJXOqszghgQhqwDDeMU0K0rjLJVs1yg1gQLtFQ91bBy7jGv8qjTlHRIZprF5I0lG7XhfC
mck4teLB21FVq/VIgR73Q5Q2A75/0A9GlJuoG3boJQG8j3NJoZiQCJS/SCQkYl+ODTkXtalpBCSY
troEKa1Vp4qG5uuqD4SUW0ObvcUO9zrEXTOoi8ZAJnveklHuXIM8csZvvYjHcVcg4x/P6ny1b7U8
s8WBiqpn1UfhNg/BgvZjyyiy/U9GatdHIkDJGeC32HiceqA3N1mfeowgRrPWdy5Ni2qXE1o4hLbI
VXKR2Ymf35XORHiYw+o1nk1emaQPLmbMzQ4prWSXFblOgMqKnuSyghZb7nGHJNOLMSaS4zjJaURO
xAylLtySMOIDQ7wmuSvBY2MPaEfLGBj6OP2yd5wqzpEYzqXHaDY1sF0ixTSo+ltUKgj5tekGPiuh
hphxm9tE9cjYXXh3U2hNzK4IAKJf+myndnOL+hGv+5oiDaC8zKoXfUkywqN+fl7/sYdEpY+OxfBc
x/KhaHzfzSFiQiAPSIYDUrXmCgjEZ4mBbwqYGeuRzOZfwXm3xtlfOzaQQ5gTwBHxAHZA3PrQGfc5
fJeEwgyHnDTCp97KspCdIL+bUjXsmVbEQ+jX0wucmeGSevdXvvH/2+VpAAAXo3VEp/LDxx08hw5z
x1RCzybkS0Ojgbjobbt7nOy0f/KNPvlWKhIX0ybrLzRL+/bzr/vj9beJDf0RxNx8EfRnt+7JXzAd
tE+XrsMsdaBd03gBDi66MNRjZ8if1A6KR7tbvWbc1Hho6qkt2+jn/wIf2xJbF4T5DMWOQVfatD98
AZJqQgfyvoALQ02O5Do5aZnUn30+OmEow/hJsBf/ovP+AzphuyqtIHBhDuNKyvzvP3aCNc/s4hTU
PGmiTGyy0zjVKjTRqmaRnmNySHLPO88N4Bolsu870BLVL/o/P3z1UPDE7/AE12Yi5G9//pev3vMm
zMLcmUNKGdqchAPU7VyfhnEKASC263kLOaq+S1u7+1r5iX4NUkX1+59//b83jv/6/FNUATUBXcAc
1qFJ9uGbgMtSN4aBTDxfxELkpYopv/VOkifeiXYa75CtmGS3004Rm0dOfTOpxLM9gXqJulR5b5SX
pT2Z2k1BsGj/bVKyxAScOW5ynthusR4pAZaRtCoFAWaUa7mLY+nOLN4peiQ7dVhwtW4ZdkWLLCbU
lFHq5+vsIaid27SZ9tLWnfhI+LhePWK/sJsXdOKeeeXlA8YLkcYDOSAdYraAJMVuPZbuMNlh4dAF
2Q+Nb5dYyHEcBrNG2MmEYVg0zwzeF2M3DGb1FeuoroKpQz4YSsBhD7TfCT63oaaU50U1x+IXXfIf
BpOuwWAZgIywYOMI1/rwleuIaBe3mHCWgXWOZpQx+7jx1ki0ZvaUIwS5EGUzn4hDaYKG6voamrw4
FHKbnQ8LEbi6bI4/fwyMH54DBmEM4DzIly5dNshv3z+NiuSmRINDt/d7D87ThNNMO6k6N7QntVRw
Abx4xBmJjrINE4vAvd3gUhlddfTLeEdqWKFPMwkV3RmytkU/oN4x2sAeaXp8xVvdP3nY5pPjQjh6
uptqrf3kEvOA2nOexYschOdQu7rts9Z3ZX6acxTAJaDcdp9U+hofbRNrQTC0JiTY2awRZ8DJQPFS
xQu1YULbb1dmsUQ3OBSje45dY6pPdD+EfTtZ+Sz3pQ1d9t5TTtKeUXYqnfFNk9p7jO6TFigt9y4K
+Id2xCRVPJvt2pUIfdu5o1k+xCSuGS7xGIuyB066ADy6fUOkDW4vrHAckcnQpc5USqC5MEyV3ywU
qu6J4w8Db8DTa75bCEEcrh2zq+kg1m13Z+dSZ0NFnrOcOYCAnKfBgJuVaLmFeAp9hvOYcKOeprGx
XntNDPK8n2m/7IhDt1MksGac7uuV8QoK6R5dbkoo7bontTjJribVTRyQ+9V7sEd7EWEhk/Wu58Wq
wwaIiBPl1AYpYXoaXTVXVFPGeW4gSIvOlc8Zv2cYxpzQH6/EmPtNBKaBjjl8yG7HXVjjCI/hUux7
4Q2vskxscjpArpxmI0EUO6R5vx9msjxDqjg+QjqkDgqmCV4nAgGbyMm4MrRdD1Y+ux5zEDenRq94
zAWCopFcQtlMb/BOUe8HPACwmaGtKtA8DMI06yLp/O38avQa10qc8oB+1VtuZNHrMsg0t3/hSEYh
jPQFJVxfmOl8nfR+69wZQ1OeEDMZKMc9p0yx7WTDAdFTY+xjoyBCsNZmQ5zjBORDZ0DisiuABvEL
VncY6H7h2R1IBmhUVWfE73aq8EOVy4RgbILaeOrL2e1Pi9YhZdKcenqqin5wAzrB+vCLXexjqQTg
kLpXbOE3W3iK9UFLAPFc6mm2JtC1gOMls9/drh0pL5Qz61nNg/Y357jb9agTNqgX98NwP2xYFKPD
MJpcz6o06x5+8duCz4XQ2iT9kopu+vLzNemHIS7XA5Xt+QRHoFuAwfr9kuRqviyBxOCGcwXGGbeb
r9PE33f4ID/lFWQZoFZjeT74I5lV2WQbgfLN+cCs3ftkOslr4eo1B2THjqbVBTELOzr3wjqesjjy
UcqF1EPNRSHH+iLFFo3fNLOff/4ZPo7dt4/AJzBNj9GL4ekfVlXOZ3E6FFD3khnsC24DY+/ii4oc
d6XnmpgA0XTagBcDtoTDzy9tbnPPv+7s6HEIZiD1iMm/D4vtwzS2aQZ0kUPs7OsMyw3yxQJAbj/V
OMhiXQz+VW2O+ImQGyN17Z0ErYc25evLrFoxRKaCAh5SNEJ26jljY9SzBlJlPfaCE/it9c0pHZ41
Z6UxgdOTQ0yIv8dP954YEDMnraFdysz1webQfxqDn3+6H559hgB8t6hGWIIM62PZotVjnNTNKHEn
L3nk0O/5luTwXMn5IipPM7T8F3WqtY3jvv86IQ0CsUeFRsVIzfz905jAGgQ/lLSHadHpescJcTPe
UEGpw3nJRmB3U3bu0o6oDmbSOaRuUlhZEQ4ga9jpKiuW0G50DCbQOXzmOk5XPdV9aSsUCBmmAc5j
+JDd1MJktDKsftKqYX5MzDZLzpAS0azPiHgtORXrR9x8FWdWOyetFA3Hm+R0uJu26TGrb//0+1f9
H2/zfybvzc0fn7H/93/xz2+NJBkqSdWHf/z3tXyv71X3/q4uX+V/bT/633/1+x/892X21jWYQtXH
v/XdD/H7/7x+9Kpev/sHxgaMmW6H9265e++HUv1+Af5Nt7/5//qHf2aIPSzy/V+/vTVDrbbflmRN
/V282AYz+4+//v4/f+7qteLn7l/rf1y+dnRPfvihPzLJDJNMMh5DnwEjShMCkn77x/Teq3/9xp8g
weMgy/OJ8IXp82//qJtOpf/6zbb+6bOgceKDf8/RY6PM92Ah//gjEGrbnBrAl0u+iP13Msl+l1v8
zxPL649+lTLToPO/qUL9D0crlYvadCZbBK5LHFntMARFPEzJXPdehKPVP5gp+hUjH6+1URyMNjvj
iZJ73SweMIDvAIvfE/5KkDjd6wuSFJ6sKsNJUFGsa2h3dqmPVbwbre6MxCG8VDa+wr4dobAWLLSu
Fr+X5mQHJutQKB2a1rPufuPwEGSjXx09v352k5Jk8RmJuTMY92CCjpCCAeZoULXGir8j+k8yGZgt
fR4a2oKGcog0t+MHZoF/0Gf/1mP+0JD9UX18cr972v/X5/u7v3V4b7ZnqP/4q/5/fAm2lsf//hI8
Ft1rVr9/9wZsP/HHG2Dr/wRpzHmBg7QOEmHbo/94A0zzn8Z2lGDb5kWwoVv+9xsgzH/yJ2jReDf4
Q4TW//MGkMrHqs6Gvh1LiSHx/9Yb8N2S7W4MO5oKZDkjKaSQ/FiwVCnCSnPoJibNpn9Cvm+fCBX4
VQTR9/vsn1dBSMhHhMLIpPX7jcHNpFdlktmQBltcw6pWqOMMAOgX5dD3pcR2mW2jc70t5Y/QB+9D
NaREhTreSUdqh2YgY1cn6bZKtCON+OxECED/qAFRO28KI/+llHY7kf5lJfn92qxzCFUQn+mYLr//
iBVi2VIvmzFqEhbELziQvZXqq/WYZ4BWIHNe0VifD8yiyxnlhZ88KaMzPtVm1cYRmUZ4WiF+lXOY
aC5D5KrTIXAiTSAK5heFwY93g4WXPgYXYRX9oTCAQTIyOtXHyEgtdWeuRk5usr6U1i8ktdvi+f1X
IujNcIjnjpNy+7E4ZVzvTVvxE0H5UUyZLHMW10SXttOlB4mug8U3ALN9SX0CdZy/+yE9gYKYMKTt
v+gqt+roL62jgSxEg4BXL3J7jQDudHHPrZYB1V9e9D/3/X/AebtpsE32//rth7vusXmQg7K1J3mR
/Q9XaS1ycROwCBFpez3SbQ+niLDkE5aal59faftN332ZW3nsYOYyOcWYP6hTxeLLiorLiCDCzfhI
nRjP+4jhhCRt7bwsBDr5n1/xh8eEpYpn2dr6jmy1H4NwsmHAfubkiJEWm3mFszXdnEb7Ravnh4fk
96tgyOAQgNLr93SAv9wngb6DFBmuYukyvstBGu1LN9MjAtktirr2yQLYcvPzT/ara35YJyCL2ou9
ck3TazFUVyDrDMKJZeU4z8orUN0mrnv6u9dkSeKzImfGG89h4/vnEctnx+EfeIfpafFpzFd1Y1jr
fCq0xi4D1EaF2nCUU7z7+XV/fG4c3XagrlJ6UTl9XBOTetLIDYGUwfytvBthIbwyP3MCll93CEaM
br9A1P/wSrAC8h+DYs/iVPeRat1ABOvLVoiI+BJ5bfiylREZOTlCCC/Xzn7+6TaK+fcvBnMJWuNc
iOhEfAzi4xEfsButwrYYOZ/FYLOQ/eb1SeaaWp9z1YFcTPiQwMbxstcHU5X43E2AWiWKX8c/CqNr
jde5nMk3xR5bjN0JXqGXMId3F20Prrp1Q3DJkuboLCHk0Hoj5cPoROzs6nGDYrKscaog1Xa2jsMA
W5+xMNonRB1D1oUVdF153fWE9pyTqmXUp2lNLevZI92rBbFWhv1qnSHT8o2dBZ6RfQvfh3nMU39W
X+ysnUtm3kRAX0yN0zpHeiQ+JGMn1t6Mrpr0CMmMfGkQo4gzBywquhtBSycQqEhrsAXkwoSJ3ggj
WkYycYKx88dDVnaUu3HFnDQgXnwoLnPdh9gKfjExD4km8hvCMxAOrq7pjTdEGaXWHsehfAEBomn7
fM2F3HMKtr0L20XRG5Tdpq4yUDdce7ptWEcn0fsnUNKey7E4gXIXuDUykzdWR3u2d9JM0NcSRN+3
fLVyMouJnNrVtR+VPpNJIZsFlK9JdxWAEg5qc6dzWkC2wznmaZmrOjn4ZWEaAWgU0DGJiUzlfOXc
cDRnBLU7u3ARea94Y299ia/lQPaj/zn2XDVIBC9j6zBHmDoXnGA5e8b9xHZh3NothAnGLHBlD9DN
MB8EGhCIZKf5hZqgi/irSX7COGoXUzrj3dI0quwHtwF3g1YpAVXJNgEXvFHKwWppQD0MkNo4xY1p
9DUInhaRT4i9jf8dd7T9o4G22Lzbsu2e81yjQxmjljvve+47wUOrJvuLGKvvA0ksDf6pHOgZ8+2x
ffLiztRRiqnMD2ekIMWVYKK97DlTxUDH2QADH3ADtG8lnfuOUc4cxOgYmnPWdYqNSvo06+quN6vQ
6Wrx2uFLbMIWpQktRAlF8KVVyn6PYUgsYQW/ZDOflFUWmgSAEVKSz+0T7nHtwTQRYe0ti9k9sKtN
ecOc0EDHnORMYhFyT/k2MNS+8eQj9nEawB+B1cfxE9TNliOPg5+XycSM2XUFYdNGWZwQ/7GKKQ3n
UcnbejBQi8AGjFsY8i56QZRSg3Vwgb0+N2Xd8UsKDU1WQgoYRBgUuV+sBF3eVZY3G9/OdBY3nL2C
MKd8wE4VrGvqTuE0xcZXXxtA+sEiW2YeL7hTIddRb6IyVz2EWMhm1Nuou1FudEsDdd3KICSiCF+O
WWr49r6H0CX3C15eP6Qvsg7XksKKjnEKf26nL7w3D5WGKPSOTTDP9ozR0yFkf2uvltjHg4p1t/o0
wB170cY2vyYdVdiHIZtR3tGrKDIy3sqJYGVfM71H07L0E6+u/klNMM52ndTM+7pPVv9zYYLF2xOC
LLQ0xNnb+Z9xl1bpjYWsG0roaNQrv6fSix6WnYxFm2LwsitQJ/rUPRvoz/obyx26/hy8wnA/WolI
z/SmMzHkDYphIFkoBZvynlApMzkjX3LT09W0si8kQ+Ji35lLb960Seb2d5PbmHYbMp/GYFetpLNy
rM6K7mteFMb8oLVZXh95N+tyB3nQ9t6BKGTxHu0AEBJziBFMDIs2Y9qfphWacC37+g4qurPNNexy
Pzu1mpm6wcFeEeZ8zjymV+FiOJh4ddEXtyAVSBQxYlncUUTrT+lqK0AWnkTt6OLfjnRGDyfPMfRP
TWXM785QLt9qqgDrILo2vZazl8kbMM7tl1yr5WfRWNOtWUgfxgJCmUd9UOJJ7xS+Rpf4RIQMrIvY
X1zvLi997av0m/WlnxDvRgtHxHwnEW26J6TW7QGRVztGGL2ACnS6QOicWAlO4gWI9NGSpbzSEI9H
NdrVNfSAg497AFPNHAFMhrciURXwFc4m6mTpxfKCrmL34BYJK9YI5pqcxnm1dwwQJwc9rqieJn1i
WQWXRnCZgpvRR14jwASJchzeJx+5cmj6nfaUtIV5A81AswIoCRiD+s4yMUHTKdmbJNaqE0rJ8egl
kJngbTa87bHyyiMwmBjMxKCc16nwsCsxTxheGH3ioa1shEiRzJf5arDlesvUijSEIUVnFSTCSTWM
qZBDdsQFoEMz4FI13O68eWfaAX0INAf9EL/Pid9kENxHpbDLKRwBgeiHUh+sBONE7t1aRtl2D5Ou
YEgZWHlet1v7hrjOosBSE5hDwiPgWRoOQXWHhbjNy8nFvBBiQbEP1VhbCiB6n9zoGA1dmpNL+rII
Pn/kIcqvd+zCOh3xuWtNSN0dSrwE5MPNqq1tF6leLd5xhKerB7Fvt+zgrqTvqtZM+9LRUUd7rDW+
EY3plDq7YrHqz8p0Y/+KAIICoZnNHvKgL6OtBRUI6Mt6GgwD6ZsHGkjPrfjoIn19h0ZFlljN+CYJ
rVrIN2eL+dgXQ6752PQT9xs+306LYoiQ4Aad2uaOWt24E/ga4sNcgrZh812u8RaL+dC6Pn1vn5A7
ETTMC55NJHT9vo59MUYCckUReEUNvTFXlMxBvhoi3RtikhVk5inO4Y422c3cIWHGMNYYr30CJSDA
2aPTRCsKaNnmqnmvJdPPl0ZXnhkUU2PKMLZn63GdDG3hzho4W1cUca8aJK0ywqaCcHhmbLqAO51R
qDpdP3+GdhYn+87Purskd9c04uwih9Ar/GY61JPX66GUjM2BEpskgzCFQpXZm4qwYS9uT05PV27X
GRtF2abk+ZKxKN55bM7AWeyYXJLRm+DvdHWR9oxJZkXc5+qxbBpQIHHreMxB97296ups1JRbhYNX
2J9Kb0RpWQCTmoMehMSw64ksJTUDWxUbuByIDnILsz/OheoeUCXlOgDJckDWRcNgjvxslfrVlLQ1
MCxZcFcLpdI7OOyMkolIkNswt1tQ7kGB3lkd44w9/PfxS47CnZIVDgM2JydHte4oX5AGmDkaJOt0
9QHXV8NIWdUVyVVuoaY4KsSXNCDxfVooVaRxlsGMo4aUBaq9NK7nT2VqEx2QVhWYzwlT7F0MKlOd
UAcJdiAUN0+SXuUaeLMNskujPXrdSni9B31yEufoWqj+dla++ewyo8+eJ/BAr5055d4ODZ/nRvaY
ud/iKpdO0FtxmoYjy/S3UdT+Pemi/kmfJJrsuZfdE+bL4kmZiSVZTbC4wO+ojIPye6i/je/GyH0b
x5GYp5buaWrrgT3eHeSXuUmb+xrCzGPfSQR0Yyfl0W0UH7qTmXDCQngA/F2wWHm02L4XrZWN+mwu
nPq2nuHxhK0FCgPJmtE+g6aRQEhmvT41mrOSbjIYeLrIsnGftJTZWACTx+tg8GFV2W1+asmksaM2
FbQ39NDpTUgzdkdnijeNKWrkknUwBLD23HOz4oAEOsKwLqHaCNSxTI/dYGW+uoSjy1E4QJ2exhC2
dKIuPIEJ44RCAA2eETvOPaACuziAYK8vBUrvl44KL99ZYOygLfQ+BZ2ZEU4YWms7nblkSzzHS0zC
e9VU1RW3szVhKXtKhCbY1ltH9QvgvrojHHMsq3tFlMy9aS71IztQBcl4UvE74tFWBUm2DIRFzJhk
W6/oNJ61xbvyYkXgDF6y5MlfWxwOSVsCkqHEnt/GtKqvbGvezhzcWHrmiPcIuMHJRQGczGKgVkw9
Vi0Cgs6kl0H5BmcCPFs6mkUWuDubzxreHow26MUTquOcL38EpHYmcpIJw5iC9XZlhex4JMYm34MM
ju8Xe2ATAb+RECdumy0s1UF+M/i/0YnAg/yCcHccAye1uuspjzkSzK5foVfs1wnesvJRvJpgd9yG
KJ+gHFYqkGzurY6YG6VnYTY706ckEXIN/LoVl0hELOCy/dTcI7/RWJwBkXLOQDvSBW0MKP8EZZIw
sJmlCAVtnn6hzy/nYwny/roeSdA5Z4msPvWLVTUHuLHePThCxwu0uRk+q84R/M9kshA5z6KK7KaJ
nzwehOLMNpvq2dfHyQpUnBuolJStXciWUETUuJN/V1acXiPbyfATUdgKzoPU01RNqCl5YWegO8Hk
ZBkhZwR6UpqUifHi9ABjBG6SPIDH28BhL5mQ7RYOi+95x0kLQwYH192c6P5MyOFGp1iNBtMaqQTw
UgqpmmjUOMoGo5tVDDJmu+QU5M6VHq6uDtoX8ArZFb03b+oU4aYHuGxjjFbVsB4Mu2FxFrD6P1G3
2GZkiFxeNzEG1qAblWKQ6sJVCUwqgXMwgTq7FYBp8LsTPoDbAbZyxSxxmD6Nll8/YFpgBsPeVV8N
neG0V7QFgXxTS1B7dNKsqKiAlRAQxREVkVPS47pU8G9n2kJN+zkzUfHyyXzYNWmlBlCVOUqSUAxe
9WAk0n7QB508BU951n1aJIUXMD7iCNV6FI2cznvfCcDsZq8pDhb0P365vlaQQvn9lceSPgie9CCL
fYgDA3Slb84sUu4cqMR9zIj6cyuy8Z0YGmLnUNayNXE/NICmPcwn2o82d7UhAqtAbUFomJPrS3Nd
LxZ2qHZcFx9T2wAUPObQCm0J/H+13z7pO0axEcNVnpYH/FsNMTY1RS04cDi+JeeLYstvyN8zUqI2
EhQlcFAZ5gqZO7ELJ3R7avvARL5yQTJ48zIMJSKUXne1EIoUB87Uc8xX06i0i7Gb1acx0TMg4h3L
CXawXN21iqkyVA49haxkGrkeFUKUfJELrrK9o2T8hfJgIOnG1RnRxZrDv0feJODg9Y73IcDm6l25
buHea6LWHge3bF/juFzZ2QFqPRArxGkmjxsQJVoXO/eoUFA4+BXc2csK/op18EdMPnSlC7oWC4eS
r2Zvpy9S6BL8lJnRz0dBpY5JAUg/UD3S9O38BIwYU+6qzjikUl4CACz4HAVVx0FOqnoouNEVkTpC
HDEV2e1ptH3UKLpK1PlG2o9S3LXnDCUQgZsLKtcjK+oKXhkxrBYmprTuJqdA2A0uf7QD9OjtHcA2
tOKlbUEqaEWVU0iv4Aojd7DJ8FrahAIUN353i+oMXAKHtqWhUGcdZi4J9TmomGcmhwEX2bWtaeYn
XylzCk2pUTyyLjsJk/uB9pKkh3IxVEujkYBDjlE0AJIl/gtkPz2EDuoo/o84815r5lxmNKzVogcz
JtBnEE0Ee5CaAUZ2MvTUCCZL5Nfz4Il2RxMLmWPrK0Ic2qryz8ic9Z2oQ8Y/ROCQxiflAugNbDUa
rwP1qcYpaFkJysH81JyIQzOwp/tZ0zM71QqEVJtuSssWWL2oxJU8Jx2t429sji+P6cTLBKIMtQbD
WutMdC7/DrWlpa/A5LhMDfDKP+96v9GOXTNvOGPf4cGyx4ErTIv0Niti6oijFa98tdAwazIeO1xz
e06E/WWmk1p0NuG6QUuF5IE0OebEfqBkumhh37YTkZ2ZavydnQgPhLNvJVHC7QNyb7dksjk9z8pO
B7UkX4iTMGBK1qQMkwgwKy+YMQg4IZIjyO8uqNsDhGvHQaKOoYdFKza9yKym+ZE3eBV7UqHlLbYA
kR87jlDIW6qYILdOSH0KO3wE7xibLcTp47KwVKj1zVaOOJmGg92oJYLzRUCFfu5ys3tLkGKQ9GKn
YJH1eRLvdI9LyhE7ybqITgwARncyh6+TO0P6olBvP/m1Y1x7ShK/BP/Pe2TXatzALnhOD+M4NrfM
OHT30uts+QhrIlZBr7f+TenWxQt9jRh6poa0fNe3PfaGfgP7Bq277fva7MH9slqj0wIBip+MEE4X
byuqRpBkKWNMIt8zBHUzQY7oc/RE7kcvsb9YuR7fk8HWpWHlIu25XD2ArHtUzMtn11pAvhlo3Gk1
dKM1HYuuKLMbFJCDjCDQ4U2z3N41iRhp8Uc7G1pPTZasRbTGdc58i/f3xlxN3ogBBOC3GiT9iALF
oopgSy2zEFsTKjDQGWP1qBV587i0zHKCbFXzA8oUOyXzwaVqUIJD6HF0ldvyEgmB9nXO5QX4X5Zz
exp9VoWRCQN9PwlxzxGtSQVE9/NisAGU0TZJJSYhjZQxzvoZYCWHznlgD8k6BsqIyY8sYxO+HC8h
gJ1MNGM4S8d71isf7SwgDEBmyAhGLtzkCyVBj4pmWQn+PhI5hJWhE2ny7Gs0dyBUNyYpY2lDy62H
P/yVWUNnRCWrATEmncTtURMc/CnD5U6B2ecQpYzZIOWvMdeCFIdyHV+8qnaSPR68mvpbp/UUJBXS
Q6Koa7xxIm7lM+bnBiKSbtzntafinTOkEzeT9hUmyr59ZMUcr8zRFRCIOWgiK2KB/maVffHFxDpN
IQAtIDksFceenQ0u+4XwNLSoA/JMnIBTNlyKligDItSQP+6wNdI60RpBArdiaInnUbfj+EzQAqbb
VTUaYTNLQRr1olnJi2XV7Y1falAtaQnERMTU6JNSY85v/JlIStp2tXlMrGL097YxVldasVQ9AVVG
DLzOjr1HN59geHW91XohiEBOn7oqTW/fOHGfkvZibC5gd1g8QJVufJHqDCxDkeBEOeWVbF5i2qwt
knEz/ab7COb2WHwAKc+k1jzYzFy5abnQPsdKIMNd+RKavaT1l+zcqUTGbTV+fQNOx3ubfGvElQgH
+1l34M1FcjSKx2xsiM0hJot5UT+PlRsCwXcfx7lo2fVZH+Z9aRnFG8NmmkhkpyYa+NRSrBdNUQi8
EsKsP9fLYlEjZbrVfhmljWJOtfhgA1ZKP7lpRqGXZwC6pndLDOqr0ZKiBeU07QYyYpjKBL02kbnR
pKVxbVtAPEnlmHpoCdj556htffCMJl2Ly451QmNdHJajaw+WukDZ2z/rgDCn0KZcObNwDygWj85+
g0uAK7NtY/q2muPVz7mOWzaK9cW7zh0p7hY6PW86rTD6SWhqv6R9w0kJvGfmHTAKKFochiu/wS9s
oAjDtrya2TCsQPSWeWSoXcoTgC/v/3B3JruNJNmafhWhN/deoBnl87DoCwQpTppDUwwbwiUx6E6f
Z7o3GuhNP8Rd31UtetfL3uWb9JP056QYKaeUIUXQkRlVKlQiY0ij09zsmJ3//Of/6WDNY3r8o4hb
agZ0OzfNukd8ynv+SQ9xh9nATz2VDv+sdu8WZbJcsZ/CAHSfPuasH9JBDD3WdLhpl0uZMEsfgl4M
cNakZ4m8DU24xKBzfhLKmn7UQ+L2YanCeyWOUjsgaqIdNvQRMRBH6FCqwSAAMo+58s5E57gCP5Ow
+dKdzzSpsljI2NBF4xLPLka7MDuntb/6sqJThFRPplmwz1WUpmVQ/DQeQ60W0PIUquTapm9wLgU1
bmvLKMWmO5YhNQoYnCAZ4TT6m7HbEy9lG/OQ/kypUzr4K7sA8liwLGj4nznFEIITF9WKRHs5pcqm
npdyVqSkqjJe7osSZHGoJQYIgQxkIw25O0S0AEqcmzyKXS4GaAya16XvL2YD9IMbkyfujNpxpCWO
epib+I9Ms9RQz2gtES7EZm1zxeLAPYyzSASS9ejGp57kw9ZCEE89KVdeRsmI3vXeOe1ykj2EYzLD
U8Gt2NFeEkq0pKEEQPUs6c2MsW1TphyZaEEQngK604cRisuo7qElQS3LCJPleLYE0zhBMR6wMJM4
Hk9dcNHeIS7QTn3oa0XwGVmbXm8QmS6OGjOSzQ/cR3rhkOsmty8dUu8NzHu16VtXZ01CrekOnXEu
mv9pXaPrXcKKLIeGD/NogDkQ7fvVLAIAwZvSt0eQPjD3yI0IkfYlzVUz+v00VL6ajYKEYA/y0SAI
6pyiRwnkNeC/Mr+aJtKN4wybI8qgYaJPZ4ilBlN8ELVTMXQkCdMK9B77AgzKlH7QQvbGASWQ5LAw
Z8Vx7kZajg6g1INLFyFX7KCduRgkgjwLByYE7blSJ3566FASbLr5yKtHZJ6aMUAALKErPVwu0T1I
kuqafev3hrS6cyjnNVEBVqgwO3c8WTkTQjm8KygG1IMVmA0eg0vk2fuIGLrUfGuuQgPRW2r4JLDn
ZnRvU5MambOoVxHjqtml6s3MZGzGtttE8WUoo0svk7oKhSlMuA2v9BFXGbJowevVvSOuwTrNCoUj
2NcCgHZ27whcxxB1qGzWtz8zeuA7fKp7HkYIpIy57APSh6Ce/jENjlQ/afky0NGQvFDpRxVp2Sgq
0+TYQDLxI2dmJlEQiDlvA0cT0hHVfG85kUMvPxc1Nc/PSBNm8aXgYt1BL4wGrrZY6MUnKAGgyDVl
sJzc2DNEdBSXiOcdepzSysih5mAM6zCXR1z3V+JAE7xGlDzoZZewlpwvaeg4wLIecG0fTeCSaO5w
W81xUbvyM9M8hfJSLU6VhRJFzXXW7o1Qv7VplxADDeO+OEBMGiUkcndZrXP3cEUKhxvd0sQ+1afj
zeyLKIKtJrLtw8BGSsD/3NP1VDgMc6lHEb0utM9JVOQelQMHX7tCCrEQQeYcOWs+2ftsFj0BQdmU
+mzkCsuvZhW6n1YOvDpUY7z83lTzKHkgi4GMNbIFtCs/h0QrP+6XtMDX8SDMULcdepDr04+1h8vf
oeatxGhgYsdWHYGNhfkwob8OjU498DA0NWEU9PVVRISQPaqJfVpNjOJr7Ns2wS1NAF5l7JNm15Qi
7IycqkysUtGJHz0EhRZ9CYFLZVza1GX65Jq4fMTmDHcBD1LBZNFDcg8k2XSMoZBAXhqiuKJcBbiR
gXjVvXy6MnW0YvDA9G5rGyWMQ/hwYXpsUPCXh2YNO3WAxxKus5UjyrD8bYNtP4O9ii913cPxrCdq
kX0UJtQiDzMuQTbYLeI0h0kvFtyR66HRM41K1bwwuOz5NBKnuE6BjCEcNAGXKeLFQFpwxbJMEwOJ
22iBMcE01OwIeXKSeiYq1qWI9H1m0JsbLxFkEHT2RgNTY17RN5MZiGtR+yBhSRogOBHpOc10tqxx
rKhB2KtHIvIzdgMxaeVRWeY4oxW+a45oiOvNqBMpGXrCrkbSsMrstGF7m2EoUSOs8yn/CKgnI7Xb
eDyrgCJMXAW5vI8we9iEaQRVjpguhK8RM8nIaFAcBjIPKBb0I5wFHjKOKWw+yxk5YU+uigHKW5Ey
wK1UneLRmOnDXhbn4IsBoqiop4M1AuQKEpzfVMwqDDUB8gc+GtbpsRokRnncU9EmHZRmhocswvhL
80ikyH1aVxl6PUvdE0dBjJ7IQEPOEboxUtgSEu75QiI+Yl1EHrkEfs8TyRnDgMQ+EKg6rG+ihYuL
r42qLg4gYmwmgM6sy9U0dj3tPtRD816MsxLBTDgLSIoXei/UTskd0PbJ4C7E6D0IOu2CYPw4Ergr
L/qKF30ydulv9pHQpwQwLcBLEdtZURMYZhgYngMx0fMKjoLumdgDr1sgXODlwW1F+hoCktepPkUu
PV1dziT61qe0NWTKmNNc0EZOAn1guBINQP8shzGN3yZ9OyfiQuYqX4NvCWOZiqJ9vkocxRzaih5H
nyQOxeBC7plxb4BTBq50QBeggLKjxRte2A/xm99GXv4u2f8XZDDTCqxA/3pCrmpaBVpUfkT2wqJF
4//2H22IzJL4DsYoRH2DwpouCiaEwUcis/BOEBUwLwjJILJwk78RmaHyN4RFWdBIEXV6laTficzi
OziNTQe7CGyrNH3l2z6DR+blpsXi9w6Mp0xMUVwrBz6hSEqijswhPC2NC6nG/XuH1uct8XCrNTeg
aSlOLgGJ6yNUIBfTmPsN9Tium6F3iM44KWYVCmCMqXerq9HDIvS+FJV8JCG8uERnZ4gyWT2MqggP
yrCQQUg06C61Ln9YYeLYz02MDfCbsxbOqhxV1AtCsargYdIS2IvLc+xp0BANZreljvWFJqBCmfof
EGhwJrYBGFQi1l5FC5OmMPEcFBeGAR2r4CIlFy8RWMSRrpLyKES9nXZIFHB79s3KyebI04OAEB3p
SoK91fT3HM7yVAf3hCKMfWlOpJ7diWYJWTM+C1bqyUp3P0m6eKQUftNqjJN25udTMfIXw8J0T2aS
mg9yLbqUBMkfB5CVwA9X3qSsvbM6jaXprOcd4/x8YqAorUMqPnUc9UNecSjVsKuQlggHFeF3FLvL
82WvwklcpieZ5pcL2t96R4qxGuRJNVkWwNOQwoKxufSHhpuOdcQvB1KMAzGVf9xntNssFXBXMMmh
UVShdD5Ymo1fnixfIc1wFkfFwFTCS8HE9irHsSBeDZM6mTqr1SCI5CnZ+0khrK0GTpri9AqkfeZT
I/eXpMrL6NpzZ/zNWL8xUx8EGSVjGvNCyBrIu0qaODb95EZaofRFdWyCxUhwWimKN1wimE+7rYMv
GA9TLu7dZDWw9XocoaaFU6ItTe04Mg6XKe2E9uyKhkeal0h60Q2TB/j1HAbopPThuA6XNmJ9PmXj
ihsNl4cpx/1ECuJJrGqneMCNULQYB3ocAgu6zuHCTY+jGO20aEbH95LkqZdw7+ZtfKKBS4d1A8EL
utCAGsZISvU5qWtKYbvR88Q3NIxlv587OqlGfk/OcLI0XUI2nWB9l171yHfHSmzw99AsFCTgSgrq
k2VcLAdQUizsqr6YuMlURpyOqjw4qT3/tpe6F76Wn8doWrlpcT2DRjVDTMZdBdycM1SsqJinS3Hs
RNSHnSWyLaVi3KEgOIZ5pYw0YImBIAYBTiBA6cs8PCp1YTLDhhYhkKkgaydyuJpqsA37RQV/zEUG
uh8pMveJnno7C/QzAROjQyOnRdVohBjL8ISq0oLusHhCWQdWgRBgRk4lkJZ9BNxy89AnYYdD4w8x
x7yKAndE1+xQr2Yfy6peMBXZHRYdXBfte0Xq3WIFHR/JC3r8C+UeiTQrwUltIdn3usBVo7dSr6VE
9+5zzblSETha6eKJrFYn9Pz03SqeSAsq0BiiH5aqM14CgiZBhMfX6oOJ9zR1DPMEL8gbO15+WMSo
J4fyVSwtPkRi79JBP32BybuE2/HA1IJraYm5+MwV8Q2oxpoAr0jxzI8NlQjDrDMlnVk1QO2gluMP
iREeRjOEBihy10tyCGEJD60nTCg7Ff3AVCezKHzQM2+6NB4kbLkoDIdXUC+OUjzV+9lCoUMpyYuR
ERAkXFRT1UzLJl6ZYOHnK/cGNZop+gz+KFrdysLieLbARMj3mWCIBQhFStf8AkQm14cVwlklEnIs
0dkAfuaZrytou8QxqnwEnLjXOxK1fET90zuP0Vmbaok60sL8Oq7TG6n0zwsqaINklY7dUETkUchw
5RQFdQw0hbZGZN9A6jqkQIn6pPnRgcKNscdpoSNNZBTOhIzKPTS1WzO4sY0bvCfrAQAgDkF2ddgr
5Q+FQx8CUOgpvm19fyXdukkCn2B2iInTfVglA2Bt+q6rmPwoNZeTNFtJQ9HTBtkCwHnlnAlLVO9m
Clgl149jkm7UYmF+5uCbMlu3vyzrQ3rXblQ9uNBVNlteL9klUmSTftPjIKUUH/L8s6Orl8hzYiTs
T2BSX0hK/pFaTH44k9UE8xPQej8hrPnKmV01rWF18UBHacT9yJdB7JYf8lXxxQ8XjdKV2bw/4yYp
A7iu3KzRvFcHtD9ape3IfUh9H8JYGPlwSamnE3JBDz6WOb9KFSxNhSB0JlnPvEOwjQbglXxUCsEF
oYB6ZK/8qLlifVWs7NtUCe5geJxQ477nWohFrveJcD5NZsLUK8yayjhmj2IOIy6fSDlsHKQIpyiN
sZsdphva2MiLqhxbNaAVFY9L0KSCMli1OkJE5q6nQRqjeUfs13p5CJ3wtJKMe69YUUsnIxiaiXwb
aD4OG5qXDWeUgFelwsmEPJ24ML+WNGiMqGXmRHkR77WACvVS14qTMF58WUGtxLrjqFb8cULq3edw
o7fY1O/rVXEc5tG5IwuQQhseZ1Ss8HgkMpD3Bx8DcRmPtIVz4cjVrS/05oWIzqZZZlOlEi+zqtEe
1nRKYMjh6e6pEmYXPmVHJAybxhpkW43iTEGzL0NOG47Y6hgWjkNxUJ+EpQg1zynTob8yJ5muDe2c
/Bhnx6hPs/+DvpQueJ03BK7kBEOviUu5akBmFUFzyi/1Eu6D0YNdRDfVAGSmHIT5ar5aiFeU/lHr
7hXH1LXPODpcCMPUkPAPGSZIfflZqvXJbUdOr/rgATb2S/QsRkroXoiGcuRjH+6ELkqpdY7AW+F5
FPvILJ1ycZeuwAQLEyBMce9p7zmyzRloJCzFU240YBgIFZMl6x9pqUQArU5BDMtqiKYbPi9OeOlE
eOtRb+dw9yYFrjcDiNVoUWvJ0BCLM7+5dmX5ieSBbiGU0jNlPBdjD/xE/kpONewlxnFh4C+HIxl7
C1q3oiAqLi/Q18ilXDx1os8aqUle2wPSg0N4yNNMxUU8M8d2VsaoXNarPpq4hId0VPrVyKt03CTM
bKqC0A9Et/7iaMZdJUJ20Rc51geqcF7py7EZ1Z/DGe9JE5cMHa7grC95Ja6FkpZ9LFerY/QcYAea
xaUsQQWh43kMh5piRJWynAPUO1NfGSjoBPbNHI/AVegXY5xTHSrQqtV4hB9mTnkKMxwpR00tsFiF
im7gtKAUkEUA6G9Uw59WcXAfF5o4gAh3Gi8AbkS/hJKRORMNU7uRmNkKwn/udc8RcAudYSOCb9hw
ViiUiFdOPMTCEKqXkMAoW3jLUQL/gIwZj8pMVU6AUwFtUqLGUjyqimQGKWzxsVzF+aiuYnksq00n
idRQqimujWz87frqopT6uB8OEOGDd7KkiBGEZ4EuWWIURP2EswAl4+yMOHdcyMUJkRxDB8k5RS/H
0j1el9ODWAOBrzegO5AEG1a8sIBclmW9ke+iaecuV+qQBrtzDRrD0FONm0yqLrXc+VzW1SlqoCdp
urT0XM/6iU5eDf2hGEp27ML7hJ1XmTCRtDjiKjDDgB5QEM+lhT6P5FwbEhcduh8rgGaxr8TLSa7E
p3E0w/K7KM97krw8LGP5Q7YiMIsBVL1kRfVTzo6NFWgAbupXFF7H1So7xjL6aBE2dfZcfoh0RTxG
nPmqjowb2M3DpGdAgFfMAXQOEJ9ohObyyNYiF5cVH19qE5Zq0dOHHkp8NGKEMvae7orKoQ5hTwCE
M9F0qLLFIFfQdcWQ6aTCHQ6lSCJ+hrKfo1X4gHmougIOc0lGGddMlpa7yk9EMc36smiUh0ABZxrS
+cBwS2Ug22mN/m4wQaiO8zvOP7D6KBzNpIcsDm9mswCgDdFIJPwh/WUDpaqvDQP3nqUXX0M5jxoa
63EqVZ/gPJP8wNTtJ6vqWpolJ6ulfA2udw6T4TIN8mPWsM9rLa9FA/XmpajepWZxmglLWLS91VHj
gFap5bFiy9OFpsBKy3CvBoceVljPwnHKLwqMKPuJ35tLYQxfg8twHXkQXpbm+ULFwBFyxHEZhO5A
qlmQFXZnlALUw55HXdB1ZxO1Z15Q3wT9X3ydUYQYq6BmmC7dUooL+rM0VI9iv/zoYvEw9hb+l7zn
DtXEnMIqN04EA9ECilX5kWtrZ4q59IbMXp9YNFq4y9MoVidcu4awBj+F2N9NMyHKpyCq2QSWXzHS
eljmxpFJ4UOw1amtEq5hzuaTKs+4jRNWj7DEEYbZzCuP5CQ4qtXVzSymZUhOsSF0TKvIubimKLUP
KzM9pF3vKKJ8hG1Q2hthAu1xTRGqvopgONxVlmqamUeIa7sjaLDodZXVp9SLJFJj9QING2CxdDlE
64ws1E0/ypl/IoVOI0B07GDgNpyFsj6MNNeSI3ajEmISCVtytEpgOApmwjWwgHwlBwl1TK3RmUSY
M068CyymU/zhqDOKZUz12V7eiZJdH8PaO/JV6mhFTEhcyb0xWooYmCK+MZhppKPw588Agi9sW7Uy
FXEMR1+eZT1a4+IkHDVAHjXCflKqH3RK425tnCncYvvgsWNBYVn0YhqEkL0SqcHT8wu/xYbKtlTR
Oqe19YtW0DLiOzds13vJ0M8RDye/SAC8jSp5QO4+GvRq+0oL7ivZ+6jJiT9KZH+kcLcmg4UAVjWF
nAz8CuOvWvxii7RVGXZEMYqiAQsRtV5Kwt6JZIqWCEtuMBP5rxCaFsBd7CusRME0MwpAtWccaq6H
lVfVI4Ewh7G4FMH0GmPTk8rofVpiR8ZFMPNEAERRRY47uK5xliUNceBXUAhc6H2xEeB0igcjHNYV
AGbBFUSm6ye7iBBNgf6C9d5CmdiFe6nJ54juUudsOEuSnhz6VTqNIvDtEFK0gKZkz1BHziytkWvX
js3GuEyUkk/BAtYpCAFBMdeqoUaXFye68iETPq1wz5tKkYKyEiK1GABpQZ71FSP+uCpUBxpmfRvr
GreY6nRG9J6V1VlICWs00+VzyVcb7u4Y/sx0FZYfAncGNyDDjzAMj6Fkn6Ktc5pxBbM1WKdhck19
78p0w1uxFCepDSlXFVOKPqjC2tU1MALArZleIJkgcjOBwhRKJZi+9BmRNrFPN2BCspt/Wi7PfKgC
iY+q5sJO3YmkVQ9JrRzFmGaNFG5gs7JJ42H+uFGe9wXVFgcoJ0sDNVoNPIRLSIyDo8Jclv06NYNG
mw3Md+Zgd0qT2Oxelj6WBMSijj84RWWPi4X36RjT89Mw8k+LAie+lUdyXczO7aTwppB1jwI+J/Er
eUALxDzV45NIMCjD+ONeRDYtqPGJTqGf/jrc2Z1PtW/F+YUaWYoJzTlzA6q7xQiO0YQgKgzyFNVp
R5xN/ewsTXIaAGfh5SrPUbVAWf0QtPWqwhL4WCjzDJoJslRxUXDX14WzSleuadu8QYA2oDkIajKC
h+KkoaBRAPHk8EGtIZAiE3WWODqqxHk5zpNoImjiWZTiIo11CMSfaySWklFQWepStfRY16fu6uvS
W02XIAk42jQ88fpMpbMCCccHkSf6qAjLPs30n4K4Did55j6EWMX0jaIqzqqKOjduSANJs2mliuG8
Zg6KG/i02Lxx3Log1SGHa4PWwX7raZqCuHveG4vgfPIq4Nmx8YCR60hfk6YuvMq46ChSNhtLUORO
C9XoHdGOszzWMlkElQYGoAsR+9YZlcM0V6/WYOo/ELb8+KgvasR8Q1qbP103u1+Hz4Rk3vSXthDu
ywO9TXTmmebM+onWejffG8CzkMXJH5ClUfR3qgGHTGi0Mj08Bx5/X1Te4fsGgC2vdWfoUn76El9+
5OcKO380P118dUmiMbwlNfLD3117Z1CmlxGsFNY/DPhkCox3kiyYGi3h6DQ1P8wQn/dkcfzc13vL
NH3v5c3XmkbTh//2X8Dx950C4d3662vIdq5/6Bl/MgU9+Z0KywnCypM//7XmoKmt7LUKVPEdQit0
V2sIzzQ/OxuBGTIE/mdImz/elIZ+oVWg77sINCpPCn5gdENs9gGVpyeLQFLfIVSAMgmiPOufXy4U
NPWtvdaAYr7TMdmi3f7FSCCq72REfzilH6fgl5sBafNEyEY9apv9aCxUhXcahUWD+uNmmbcDgfKO
KKhLaFv/qmtA3HsbqOY7U2wKsOz27Tp/sg1E4Z2OKIjWyGr8WiFQ2/vlNzscVRkRj9/1TzsAGGjM
gQlT0P7Vvnljz7ffxtfeaXDGSN/bUR/FPdVoFMf0x6D/y0V9bbMM99jx0jsUUUUTze6XXnpPf2c2
LAGTc3Hz88sFPbGRQNrv9XO/kVRVxcX223d8uuWRnVtf/ozNAfMLHfoo0O353RHOk5Aca4yNX4r4
KhsDOt/v155fbgegJNbBFPCCZQUZ7vVPO+6JJqqDmBlsN8ivlwMBde85BbL5TjMk0VyLlj1Z+s32
5w+If3gJrH82t8xfaAtI+196+PJA+FhZvrgFyIE5EA3y420GuJ7sX2kKFFbsXhFQRUAWxr9MFrz5
ad/7eojSQhTT0CzY7JBGefOtt583TNQ3oGRgO97DGkdx5ukTvd5X/8IWSng+wGMOvU6UZdX4nTO3
/quNmu9m8E0+3fz631vivutM/8kfNprGT37Z+rsbbdYnf7qFCZ5+1uN8PH/SF7/D9jcnzjyxknu7
Gq7z/sdvtREVHliB9WA9lVOVCdO/P8YzueJva+V7o46RZg48K3jYDtVMYRNp9h34dL5y7lvEScwr
9h/2Ck3Z7OCCeUrmBzz2wakT53OC2Xbo9RIQOvikmwD24MPBVWZl87Q1OurKe0/PgPlNLO/gvT9P
nPvWa6XN02Dn/eEL4GHe9GoHVuLc3c2t1tSQ866pqq+O/9IC/gaIPV/WbaDrx//88es2b49LyjfK
69Mt9Z0t+Q+wfd97C95060V3sIzeB9BwW4N2EBOQDkxLos12jTQvRexi3HngtBajxAH0h8v8jau8
nyd58OBsB2qeVe5g2IFttUIiNOy9H/VyHuV3nnN/EH49yOz5AWpdi1aEVDqIu4dz/KETMP/7g9c/
r4MVOECtHMmC1nttPIL2fa8DTIqgRG8Hat6rikD23sMywDrufm3CbvBtjrYjrz+HDHDvz7Gi+cHt
PHmYb8daj8zFet+RD5fOHar/rRXf9A/sOy62olG2HaZ52KZfYe9B49zKQuKed4A0YzBvxRStg2Uy
RB4iaQ+rd7BVhxilh1E7XOsd7M5rtv3Y8u/aIxsdXFfG1l17ExodvL6xvXMMNM0y+66J5wuBS8n+
ww5++z/Z/ODhX6ZF6CStXYcL3f7DH8+p0W+HabaHKHUw6olzt3sroGVo+zEvupC86e53Mk/DzG4d
LrQ6dTCuc7czC415yL4r4pTEZmGl91ayHWs9wV0cI6dWhapwezmoHWzkU8uzSqf1uGoH88uwO4N2
sItPOUjvd3Kxpg1s/9eWE32dvHVIUzbramQraIdJHAs6GDpEN+yuSRq3Y63XWgOx7zsfZw5X/O0w
61G7ODLWo+5MRFME3fdpN2G4h1ZNauXb4dZP3fg17Dv65W9/z4Md1yQK7x0MTGbShkEkoYNr7NW8
urfnnreT6jfeZ/tOxVXj0XTwfn3h3I7WzDN19u0vfz7QX82D+cLytgOtx21Ma/d+6AZhsQ5O5uGO
hU9jSrr34KFPnGudpqhodTBu/tBGOwC79x/1OmxnaZLcQRi6+u0/wwMso377+xrFukh++9/BvRO1
ghKa5R08Pdsw3ZlruYMNc20F9W6ABlje/4FvFs82uNLBggYnoCfCOhhZaetaRF1s/2cGoXV27vSS
2sEkD8FhMidwtk+43t5dHLBfnuUgktbBYvvi+HfWXdlexVoHE7GJoVfP9ndTGd03GvWd5OCay1wr
iKpyByO/v6vmrXen4+cpwrqhu8GEAi9iV//a8/91OCzCBOL+hZSnz/9Yh3n6W8Om0LEtA23LIC34
ePub36ti9C27MZvbzuX6FtPBxRnBgaR9u+3i2jy2aouyQuJEredtqm37LuVp0j7/xC5O1WmaWPPW
5kBlopNnjbejrF9YU+LddwJQ6dm5AmBOv/+wx3lpOdl2nPXTdhEfTuZ3VtBGbcQujtBzf2cZdBGC
P8CBb2c3DXt23xd2ZeUPzsH7xNo9Phtj3r0Hx5O2fcuUOthkj4XB5pkPhr4D1r6TNEgdHHgf52l2
0LcCdzsL66Nf7WBSPs/9eStSIuSx/ZCfz0POwgMW3b+kB7u1ZGwp9h99TJErOLjK7x6clMB539qK
Ct15rx6jG+7c986Q6zy4O5imzfOn2yde73SowGjodDBH7+/yg9M8ba3IhmjM6B3M0X+/HF4NL2+H
h//joFk884QJ213/sF9QNpS5ehgQvgxFeR1ie+mw/nPqwHC0deFNlWDuEAGx4pUqcHhPLfyVv/Mr
ED2eIwVNRXwnGD5+5TcWSd8HxO57aoLttQfNd89xdzPLF0DxH3vSYZ6E7SwYHZPnxdcfG/SsMdB+
kWqx5grtN7U5EekZmgGFY8+pfUSNntNDsH1/DtD92HycNzuhfTJqGN0ocABxXMYqmBDx/HD/sc+4
4LqAA8HOpyBChtebzP+hW4so833vCkEYflOxgzVj7SxE3KsMpNdMSSHLgs+Oz+7uSs9/t3Z/6wf1
La+pqz+nBOFIJhJPaSng+6HRaX73oH7rx51SxInCDGyhtW0J4qqJGj49OjRCyCpc/g6+26m1sJP5
3Xak5uRDoU5v/ke7FPRw7G4bUuwf3sne+q2+0ZIOzuawIJJnB65Bdw4kRcXE0FfHI8X8br1m87F/
3Sm1CU/bJPWfia9EbtJeeB0kUu+DhxBcebuMmlXWAcL+vonB7WdtmmX/cKm+Ma7056iv5v52oPUN
/Hs74K3DhljSWWvYdzJP6vkiLAAmW5/yvWD11k+Ze9YOeNFFwbqPuSG8wtbjyh087uE88K2kle10
kZZME6ahTW7totI3TLPdo42r6t4LblDP7+323HZR6Rs5zxi+TQPdvttjZCXh/KWM6bvn0RuX7wgk
636+fch1nOhgR4+dO+5qOziG2cGbG+fkW+m8evrAXSR143lCWt0etot5gPXdnt0uSrODJKRa0QoN
INzbKfl5bGGSB8Sc1iSgs7v/uNP7Z8GBnuAOxs0sr/20TfPavtvtaJ7sLDDkDDoYFmAFkkwbEhKl
DkL6iZUVO6uhi0LeiZPZ+e7VpJFJ3nuGr7ywsNzdR+5gjk8c4no2D0BldooUXRQfTxAw9KGEJovt
FDThUmxEPvZdc6eh98CcbAdaj6s+wyLy3zOpN0b30zCwdglJHWwR2FNZ+2G7KGr+QZqy7srcd4JB
JkqrHSu6OJpRCt+59awbKPd92gtwlHyHbbJuS9x34EsIITvJBt3p22X38ydHs6NpOmitCUnsYAFf
raNm4gRtLkEXWcdVtFPJXCu/7DvDV4Xl3VnJw3ZO18mM1MUUl/OH9uGx7tXc+3lLJ6s34ED7kTsI
xzduUyxuXS7BibYf8/Or7bEwdOwEi4ewnTY+B3DzHw6at01TB+tu4GStiCF9Fx95e0TmgJovkvaC
7iKruZonu8W9Lij6lGrmTSfN6U6tU+2k4ruBjE+t+/nDbqaHjEIX97nvOUsAtWbVzy/E3/5XE/5f
Ss1QvhEN2n9hoRhU5mTlOUy9uzD/QmitqU/8EyJrLxZjMOh4LQL9dW9i05K676t4+vzN4qYl++lv
DZtVvz8VaO459U5sf21iXy8O47KNMczlTgGtE4qfd3BleYUFLrp9zOZs1ju4pIzpvZrDtG1df56X
/HY3/OuzMQmDh6bm8vSBKWRvf/nzgeuMCU6sRd56YqSP9x/5gkYmvz3s6/jMS6vzO2u2wx5oLqn/
lKHv64KOMjgc7TO7gzvdey6Ld5azbA/cAYrxPoEu084gOkisYfYsPOthntrbpb2+kHcwEaeV1SDp
rWG7eGAbm6cWbagLEnmf3u02Q1bu4FlpSb4LH9rvrAvk6SpxDk6gZLXCSBc3e6qG7QJQF7AQQXpx
cNz84+r95dPlIHbRLzOlkBfMd6ruInzhvTEnRm6/OrGLlpMjK2ovX7ELKuBxlSyqejecwfDefxo2
CchxuNPcLModTPGGW/LC2B2UFo5hN2PGvRMscLzff0pOrLYeADnM/oOS4lnhsy2idjDLgJyIc+ys
5S6ujMCcD07RJp1iatvFXHhWtbunu5ABOJtH7R41Ue/g1V1wV6SE81KeKxqdjO8+u6qIXVQLLxDA
cqIIDKp1hf4+v+aNQM4V6JMVETa2y2F9sRA7WB3XtuXswspSo6U53xOuuLaWzvOZplWmi6Ed+kW3
42zuWF08Mc1kzbVwN8xJXUSkm/pu/sJ0dFHPuXXmGXlQaz66CHXn8G/C4gAP2ySPDv52METzI8zy
x5359OMa2dkOXsDjBx7ngZXa9G/97WD7r85LH6orXRSCriK4/l71UryB/tfF3efUeXgA1RxaafZ0
0jadWH+8z4gibyJKPs7ale240AoDZu3bv26I708/FPANdmEHZXaOK6uyeEGJ4/2///kfqdv8apxU
iD7wBBN0S3xr+9Za8RASrSZ3oVpx7aAl1EMToy0EoaMEKQsd5Fw0YbuWu13u6d8OHSvEoohv9QFt
KqsFqTfqm3j/bmf657GSwxDjDybw2nJJI502uIGSL0zUV1/eXwdwfNOh+4cAFd8n+V0r6+vgeggn
3wHpWvMA+1ZyR2/rdlGsz6ntL35+hSAOlzteG/7r4iLQPC14ZWuvdlERacSR6OQEp2sN3UWiNrAq
KswvRe4ujtXBzuroQgnmMPRp/G43bHRxiG3HfVn6rIssAknRXaXSLrqnQLMfEPrM290hz1shfgLO
prfT2W63Zu+JXRwKR6zjnfcndtEZeGrhWhk8E7DpQhyPjDVLG92P1u1D/G4zwxuvHhcQJLOwqaC0
TkMs1LcT//NxbqMJe+xkWbqOpmfzwmlHkC6unJtPOcnv2xm91Enkg0niPFgP68e/Du/onNlOy/os
6IKOd03OspmfAesyTF8KhlIXFPHNRN068HeR6m0K0Y3Y5SYqPEt5u5AP6zcqVKl9cOskC+fFIE/b
43Y+f36Z3Vx99xM6WMh9aHE72nVSF4VAzBgblGs7Besl1cUV9Mpq34okvQMAEQAjOxjS0QHdJW9v
4y7I8JvVyRUms3/7uzf3W1QatQv67/oLnFp8QpsX1RiMdZD6br7A5hQ4+NcNT/7fnr5ama6pV2ux
f93N/6Wusj83CXjpuz+RoW89zPApKeG1Au9jhr7ZX00HaGuoJvL8w6vQr1utdttdu2BUUu/4Gnru
C+gNxjUS5oSmppmYVmFS+Lqy6Utv+M8p3L/UCbrvKnj6bR4X0dPfai3RP+dbbnqQ9/1e3xF0/4s8
Ft4nC+4sO8XYLoC9PoWgnWaILnRp+olVt3WrutCmG1CeaJUPusDgBqEX7uoedwE9D+/JC9vcqS58
JkYksfd2I1q9o4DcheLYyPLcP2Rovgravc7PGueQQFpokvjd1u035nBXILhUD1pLQ+yi2a8p5AGF
ta5iYuPD1WzGfYiwF/Mk346yTuxfPzpen92bJN99WCw1tx/z8/nFLfzrGi+T1oujDf61kV86C/6c
Y+Al0Yh/wkNho8GBnI7lh62X00W20KfDcxf67SBZvWrCbfhiMtwFO2UQNgjCvx7PYdsGi397CUvo
IrNfk2AaJSPSnSYQv/Q5XfSj4Xq+vXm2Mk61gxL0yFk62y3cxKAumA8jem4a3bGtPdG6D8K5T55T
sowO1tLjWUhTWfWM8tUFN/dx/DUrqXnZDWT0TbGoYdy1Bbm6OBgAk1tV8OdqN/kP9+dM5vRXPa7Q
9Xc4vT8E0PG2v9daWciGbBfFz58Yxw4OT8Ak25HWR1wXosEDO4HbQB3mhXRM7ELu4WxeHgws74Xm
mi46js6cHXX3LvqNbq0APn37OtEF3nVmQZpovcEu9mwzwV/mVN7b4hc0/2w/6ueX3YWT3YNTvni4
oLXUwQdYEYXR5iu84BXSmMDvfS9kYtpzbnawHTmkUtvyXiakddF3sYH+JnOPAtt/PXifArCnaOxv
qgbNjqXECalikAd2656CBNb+c3YdutxNW7OGWWoX40JY2w6zhs66oLhe5zS87jxsByvzI6/X2VRR
RnkG+6j14F3UfZ9dMqXXaRyv5yyDhm/YVOC2m/bpc6sAxrqO5hbWp7TxKGoXLeiPzbBXa/tEXBqD
MDk4z6FPcV988RqnN5QVAXlKA6wPFbrX3aH+wsTnBR27fROfp9/m10D5XhLR+3O/5WZhN3jUN7/Y
7QN8T8p1PA+pBLb2Zhd84Ms83SFHS10QBa5/+79YE1Tzp1sSicTtL//onH66XoaPVYo/J+1/SYBw
+1rW7+px+fL2fj+oX/Hbffptfo3V/5IM4S/2LZ9O2nYJPClkPfbX3nskJv/+/wEAAP//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hyperlink" Target="#'Pivot Table'!A1"/><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19878</xdr:colOff>
      <xdr:row>0</xdr:row>
      <xdr:rowOff>132521</xdr:rowOff>
    </xdr:from>
    <xdr:to>
      <xdr:col>24</xdr:col>
      <xdr:colOff>386522</xdr:colOff>
      <xdr:row>35</xdr:row>
      <xdr:rowOff>79169</xdr:rowOff>
    </xdr:to>
    <xdr:sp macro="" textlink="">
      <xdr:nvSpPr>
        <xdr:cNvPr id="61" name="Rectangle: Rounded Corners 60">
          <a:extLst>
            <a:ext uri="{FF2B5EF4-FFF2-40B4-BE49-F238E27FC236}">
              <a16:creationId xmlns:a16="http://schemas.microsoft.com/office/drawing/2014/main" id="{7D5F0CF7-B54F-4FC6-ADD4-6F70115811A0}"/>
            </a:ext>
          </a:extLst>
        </xdr:cNvPr>
        <xdr:cNvSpPr/>
      </xdr:nvSpPr>
      <xdr:spPr>
        <a:xfrm>
          <a:off x="12291047" y="132521"/>
          <a:ext cx="2820878" cy="6181193"/>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11</xdr:col>
      <xdr:colOff>522356</xdr:colOff>
      <xdr:row>28</xdr:row>
      <xdr:rowOff>139148</xdr:rowOff>
    </xdr:from>
    <xdr:to>
      <xdr:col>19</xdr:col>
      <xdr:colOff>530087</xdr:colOff>
      <xdr:row>45</xdr:row>
      <xdr:rowOff>101048</xdr:rowOff>
    </xdr:to>
    <xdr:sp macro="" textlink="">
      <xdr:nvSpPr>
        <xdr:cNvPr id="58" name="Rectangle: Rounded Corners 57">
          <a:extLst>
            <a:ext uri="{FF2B5EF4-FFF2-40B4-BE49-F238E27FC236}">
              <a16:creationId xmlns:a16="http://schemas.microsoft.com/office/drawing/2014/main" id="{7504307D-E6CD-430B-822E-945F4640DBB3}"/>
            </a:ext>
          </a:extLst>
        </xdr:cNvPr>
        <xdr:cNvSpPr/>
      </xdr:nvSpPr>
      <xdr:spPr>
        <a:xfrm>
          <a:off x="7203660" y="5395844"/>
          <a:ext cx="4866862" cy="3153465"/>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303694</xdr:colOff>
      <xdr:row>28</xdr:row>
      <xdr:rowOff>130313</xdr:rowOff>
    </xdr:from>
    <xdr:to>
      <xdr:col>11</xdr:col>
      <xdr:colOff>408608</xdr:colOff>
      <xdr:row>45</xdr:row>
      <xdr:rowOff>92213</xdr:rowOff>
    </xdr:to>
    <xdr:sp macro="" textlink="">
      <xdr:nvSpPr>
        <xdr:cNvPr id="8" name="Rectangle: Rounded Corners 7">
          <a:extLst>
            <a:ext uri="{FF2B5EF4-FFF2-40B4-BE49-F238E27FC236}">
              <a16:creationId xmlns:a16="http://schemas.microsoft.com/office/drawing/2014/main" id="{3254DAAB-DA8B-46D8-BD38-CD03028FE669}"/>
            </a:ext>
          </a:extLst>
        </xdr:cNvPr>
        <xdr:cNvSpPr/>
      </xdr:nvSpPr>
      <xdr:spPr>
        <a:xfrm>
          <a:off x="3340651" y="5387009"/>
          <a:ext cx="3749261" cy="3153465"/>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114301</xdr:colOff>
      <xdr:row>28</xdr:row>
      <xdr:rowOff>121920</xdr:rowOff>
    </xdr:from>
    <xdr:to>
      <xdr:col>5</xdr:col>
      <xdr:colOff>165652</xdr:colOff>
      <xdr:row>45</xdr:row>
      <xdr:rowOff>83820</xdr:rowOff>
    </xdr:to>
    <xdr:sp macro="" textlink="">
      <xdr:nvSpPr>
        <xdr:cNvPr id="44" name="Rectangle: Rounded Corners 43">
          <a:extLst>
            <a:ext uri="{FF2B5EF4-FFF2-40B4-BE49-F238E27FC236}">
              <a16:creationId xmlns:a16="http://schemas.microsoft.com/office/drawing/2014/main" id="{BA730D90-004D-4AA7-92A4-CF1BC6E8ECF2}"/>
            </a:ext>
          </a:extLst>
        </xdr:cNvPr>
        <xdr:cNvSpPr/>
      </xdr:nvSpPr>
      <xdr:spPr>
        <a:xfrm>
          <a:off x="114301" y="5378616"/>
          <a:ext cx="3088308" cy="3153465"/>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91440</xdr:colOff>
      <xdr:row>0</xdr:row>
      <xdr:rowOff>99060</xdr:rowOff>
    </xdr:from>
    <xdr:to>
      <xdr:col>19</xdr:col>
      <xdr:colOff>464820</xdr:colOff>
      <xdr:row>5</xdr:row>
      <xdr:rowOff>38100</xdr:rowOff>
    </xdr:to>
    <xdr:sp macro="" textlink="">
      <xdr:nvSpPr>
        <xdr:cNvPr id="2" name="Rectangle: Rounded Corners 1">
          <a:extLst>
            <a:ext uri="{FF2B5EF4-FFF2-40B4-BE49-F238E27FC236}">
              <a16:creationId xmlns:a16="http://schemas.microsoft.com/office/drawing/2014/main" id="{F6814000-6290-4340-6EF5-66A4DEE2DB06}"/>
            </a:ext>
          </a:extLst>
        </xdr:cNvPr>
        <xdr:cNvSpPr/>
      </xdr:nvSpPr>
      <xdr:spPr>
        <a:xfrm>
          <a:off x="91440" y="99060"/>
          <a:ext cx="11999653" cy="8626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xdr:col>
      <xdr:colOff>531091</xdr:colOff>
      <xdr:row>1</xdr:row>
      <xdr:rowOff>129540</xdr:rowOff>
    </xdr:from>
    <xdr:to>
      <xdr:col>13</xdr:col>
      <xdr:colOff>69272</xdr:colOff>
      <xdr:row>3</xdr:row>
      <xdr:rowOff>150091</xdr:rowOff>
    </xdr:to>
    <xdr:sp macro="" textlink="">
      <xdr:nvSpPr>
        <xdr:cNvPr id="3" name="TextBox 2">
          <a:extLst>
            <a:ext uri="{FF2B5EF4-FFF2-40B4-BE49-F238E27FC236}">
              <a16:creationId xmlns:a16="http://schemas.microsoft.com/office/drawing/2014/main" id="{3A8CBB48-653A-81E7-6585-F19EB60CF396}"/>
            </a:ext>
          </a:extLst>
        </xdr:cNvPr>
        <xdr:cNvSpPr txBox="1"/>
      </xdr:nvSpPr>
      <xdr:spPr>
        <a:xfrm>
          <a:off x="1144649" y="307670"/>
          <a:ext cx="6900883" cy="3768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t>ABC Executive Summary &amp; Profitability</a:t>
          </a:r>
          <a:r>
            <a:rPr lang="en-IN" sz="2400" b="1" baseline="0"/>
            <a:t> Dashboard</a:t>
          </a:r>
          <a:endParaRPr lang="en-IN" sz="2400" b="1"/>
        </a:p>
      </xdr:txBody>
    </xdr:sp>
    <xdr:clientData/>
  </xdr:twoCellAnchor>
  <xdr:twoCellAnchor editAs="oneCell">
    <xdr:from>
      <xdr:col>0</xdr:col>
      <xdr:colOff>213360</xdr:colOff>
      <xdr:row>1</xdr:row>
      <xdr:rowOff>19792</xdr:rowOff>
    </xdr:from>
    <xdr:to>
      <xdr:col>1</xdr:col>
      <xdr:colOff>326572</xdr:colOff>
      <xdr:row>4</xdr:row>
      <xdr:rowOff>158338</xdr:rowOff>
    </xdr:to>
    <xdr:pic>
      <xdr:nvPicPr>
        <xdr:cNvPr id="4" name="Picture 3">
          <a:extLst>
            <a:ext uri="{FF2B5EF4-FFF2-40B4-BE49-F238E27FC236}">
              <a16:creationId xmlns:a16="http://schemas.microsoft.com/office/drawing/2014/main" id="{451AE7F0-7678-406D-9735-C8376FB3D6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360" y="197922"/>
          <a:ext cx="726770" cy="672935"/>
        </a:xfrm>
        <a:prstGeom prst="rect">
          <a:avLst/>
        </a:prstGeom>
      </xdr:spPr>
    </xdr:pic>
    <xdr:clientData/>
  </xdr:twoCellAnchor>
  <xdr:twoCellAnchor>
    <xdr:from>
      <xdr:col>0</xdr:col>
      <xdr:colOff>99060</xdr:colOff>
      <xdr:row>5</xdr:row>
      <xdr:rowOff>167640</xdr:rowOff>
    </xdr:from>
    <xdr:to>
      <xdr:col>3</xdr:col>
      <xdr:colOff>160020</xdr:colOff>
      <xdr:row>10</xdr:row>
      <xdr:rowOff>106680</xdr:rowOff>
    </xdr:to>
    <xdr:grpSp>
      <xdr:nvGrpSpPr>
        <xdr:cNvPr id="11" name="Group 10">
          <a:extLst>
            <a:ext uri="{FF2B5EF4-FFF2-40B4-BE49-F238E27FC236}">
              <a16:creationId xmlns:a16="http://schemas.microsoft.com/office/drawing/2014/main" id="{0CF4F7BD-ED71-F7F5-EB2C-F28D201B3F23}"/>
            </a:ext>
          </a:extLst>
        </xdr:cNvPr>
        <xdr:cNvGrpSpPr/>
      </xdr:nvGrpSpPr>
      <xdr:grpSpPr>
        <a:xfrm>
          <a:off x="99060" y="1068930"/>
          <a:ext cx="1879928" cy="840331"/>
          <a:chOff x="99060" y="1082040"/>
          <a:chExt cx="1889760" cy="853440"/>
        </a:xfrm>
      </xdr:grpSpPr>
      <xdr:sp macro="" textlink="">
        <xdr:nvSpPr>
          <xdr:cNvPr id="5" name="Rectangle: Rounded Corners 4">
            <a:extLst>
              <a:ext uri="{FF2B5EF4-FFF2-40B4-BE49-F238E27FC236}">
                <a16:creationId xmlns:a16="http://schemas.microsoft.com/office/drawing/2014/main" id="{D6D4BFFE-A5A1-4981-8171-2737EE134542}"/>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6" name="TextBox 5">
            <a:extLst>
              <a:ext uri="{FF2B5EF4-FFF2-40B4-BE49-F238E27FC236}">
                <a16:creationId xmlns:a16="http://schemas.microsoft.com/office/drawing/2014/main" id="{AF04226E-2E21-4F95-9946-73CE36F61BA6}"/>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Total Revenue</a:t>
            </a:r>
          </a:p>
        </xdr:txBody>
      </xdr:sp>
      <xdr:sp macro="" textlink="'Pivot Table'!A4">
        <xdr:nvSpPr>
          <xdr:cNvPr id="10" name="TextBox 9">
            <a:extLst>
              <a:ext uri="{FF2B5EF4-FFF2-40B4-BE49-F238E27FC236}">
                <a16:creationId xmlns:a16="http://schemas.microsoft.com/office/drawing/2014/main" id="{1CBDD29C-5C3A-4E2C-AADF-29CABE70D499}"/>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39C4B-E046-4EB8-A094-37561820A580}" type="TxLink">
              <a:rPr lang="en-US" sz="2400" b="1" i="0" u="none" strike="noStrike">
                <a:solidFill>
                  <a:schemeClr val="tx2">
                    <a:lumMod val="90000"/>
                    <a:lumOff val="10000"/>
                  </a:schemeClr>
                </a:solidFill>
                <a:latin typeface="Aptos Narrow"/>
              </a:rPr>
              <a:pPr algn="ctr"/>
              <a:t>$6,45,223</a:t>
            </a:fld>
            <a:endParaRPr lang="en-IN" sz="3200" b="1">
              <a:solidFill>
                <a:schemeClr val="tx2">
                  <a:lumMod val="90000"/>
                  <a:lumOff val="10000"/>
                </a:schemeClr>
              </a:solidFill>
            </a:endParaRPr>
          </a:p>
        </xdr:txBody>
      </xdr:sp>
    </xdr:grpSp>
    <xdr:clientData/>
  </xdr:twoCellAnchor>
  <xdr:twoCellAnchor>
    <xdr:from>
      <xdr:col>3</xdr:col>
      <xdr:colOff>266700</xdr:colOff>
      <xdr:row>5</xdr:row>
      <xdr:rowOff>167640</xdr:rowOff>
    </xdr:from>
    <xdr:to>
      <xdr:col>6</xdr:col>
      <xdr:colOff>327660</xdr:colOff>
      <xdr:row>10</xdr:row>
      <xdr:rowOff>106680</xdr:rowOff>
    </xdr:to>
    <xdr:grpSp>
      <xdr:nvGrpSpPr>
        <xdr:cNvPr id="12" name="Group 11">
          <a:extLst>
            <a:ext uri="{FF2B5EF4-FFF2-40B4-BE49-F238E27FC236}">
              <a16:creationId xmlns:a16="http://schemas.microsoft.com/office/drawing/2014/main" id="{2D78C432-62DA-4C9F-BDB5-EF9109B6C800}"/>
            </a:ext>
          </a:extLst>
        </xdr:cNvPr>
        <xdr:cNvGrpSpPr/>
      </xdr:nvGrpSpPr>
      <xdr:grpSpPr>
        <a:xfrm>
          <a:off x="2085668" y="1068930"/>
          <a:ext cx="1879927" cy="840331"/>
          <a:chOff x="99060" y="1082040"/>
          <a:chExt cx="1889760" cy="853440"/>
        </a:xfrm>
      </xdr:grpSpPr>
      <xdr:sp macro="" textlink="">
        <xdr:nvSpPr>
          <xdr:cNvPr id="13" name="Rectangle: Rounded Corners 12">
            <a:extLst>
              <a:ext uri="{FF2B5EF4-FFF2-40B4-BE49-F238E27FC236}">
                <a16:creationId xmlns:a16="http://schemas.microsoft.com/office/drawing/2014/main" id="{18A68D40-8F93-20E9-B33C-48AC14FA3C9A}"/>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14" name="TextBox 13">
            <a:extLst>
              <a:ext uri="{FF2B5EF4-FFF2-40B4-BE49-F238E27FC236}">
                <a16:creationId xmlns:a16="http://schemas.microsoft.com/office/drawing/2014/main" id="{E0EEB18A-9008-5C70-901F-82A1239506CA}"/>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Total Gross Profit</a:t>
            </a:r>
          </a:p>
        </xdr:txBody>
      </xdr:sp>
      <xdr:sp macro="" textlink="'Pivot Table'!C4">
        <xdr:nvSpPr>
          <xdr:cNvPr id="15" name="TextBox 14">
            <a:extLst>
              <a:ext uri="{FF2B5EF4-FFF2-40B4-BE49-F238E27FC236}">
                <a16:creationId xmlns:a16="http://schemas.microsoft.com/office/drawing/2014/main" id="{ECB3E7DF-D468-DB6D-6E79-29DE53D1F311}"/>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2E5B45-0BA4-4526-BD55-F5FB7DB20892}" type="TxLink">
              <a:rPr lang="en-US" sz="2400" b="1" i="0" u="none" strike="noStrike">
                <a:solidFill>
                  <a:schemeClr val="tx2">
                    <a:lumMod val="90000"/>
                    <a:lumOff val="10000"/>
                  </a:schemeClr>
                </a:solidFill>
                <a:latin typeface="Aptos Narrow"/>
                <a:ea typeface="+mn-ea"/>
                <a:cs typeface="+mn-cs"/>
              </a:rPr>
              <a:pPr marL="0" indent="0" algn="ctr"/>
              <a:t>$2,96,384</a:t>
            </a:fld>
            <a:endParaRPr lang="en-IN" sz="2400" b="1" i="0" u="none" strike="noStrike">
              <a:solidFill>
                <a:schemeClr val="tx2">
                  <a:lumMod val="90000"/>
                  <a:lumOff val="10000"/>
                </a:schemeClr>
              </a:solidFill>
              <a:latin typeface="Aptos Narrow"/>
              <a:ea typeface="+mn-ea"/>
              <a:cs typeface="+mn-cs"/>
            </a:endParaRPr>
          </a:p>
        </xdr:txBody>
      </xdr:sp>
    </xdr:grpSp>
    <xdr:clientData/>
  </xdr:twoCellAnchor>
  <xdr:twoCellAnchor>
    <xdr:from>
      <xdr:col>6</xdr:col>
      <xdr:colOff>457200</xdr:colOff>
      <xdr:row>5</xdr:row>
      <xdr:rowOff>175260</xdr:rowOff>
    </xdr:from>
    <xdr:to>
      <xdr:col>9</xdr:col>
      <xdr:colOff>518160</xdr:colOff>
      <xdr:row>10</xdr:row>
      <xdr:rowOff>114300</xdr:rowOff>
    </xdr:to>
    <xdr:grpSp>
      <xdr:nvGrpSpPr>
        <xdr:cNvPr id="16" name="Group 15">
          <a:extLst>
            <a:ext uri="{FF2B5EF4-FFF2-40B4-BE49-F238E27FC236}">
              <a16:creationId xmlns:a16="http://schemas.microsoft.com/office/drawing/2014/main" id="{270E8AD6-C6FB-82C5-5B50-8796241AE400}"/>
            </a:ext>
          </a:extLst>
        </xdr:cNvPr>
        <xdr:cNvGrpSpPr/>
      </xdr:nvGrpSpPr>
      <xdr:grpSpPr>
        <a:xfrm>
          <a:off x="4095135" y="1076550"/>
          <a:ext cx="1879928" cy="840331"/>
          <a:chOff x="99060" y="1082040"/>
          <a:chExt cx="1889760" cy="853440"/>
        </a:xfrm>
      </xdr:grpSpPr>
      <xdr:sp macro="" textlink="">
        <xdr:nvSpPr>
          <xdr:cNvPr id="17" name="Rectangle: Rounded Corners 16">
            <a:extLst>
              <a:ext uri="{FF2B5EF4-FFF2-40B4-BE49-F238E27FC236}">
                <a16:creationId xmlns:a16="http://schemas.microsoft.com/office/drawing/2014/main" id="{2AB1D08F-BA83-6133-2579-A1113EF81786}"/>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18" name="TextBox 17">
            <a:extLst>
              <a:ext uri="{FF2B5EF4-FFF2-40B4-BE49-F238E27FC236}">
                <a16:creationId xmlns:a16="http://schemas.microsoft.com/office/drawing/2014/main" id="{166BFB40-9D74-4AF4-113E-33C07959A42B}"/>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Gross Profit Margin</a:t>
            </a:r>
          </a:p>
        </xdr:txBody>
      </xdr:sp>
      <xdr:sp macro="" textlink="'Pivot Table'!I4">
        <xdr:nvSpPr>
          <xdr:cNvPr id="19" name="TextBox 18">
            <a:extLst>
              <a:ext uri="{FF2B5EF4-FFF2-40B4-BE49-F238E27FC236}">
                <a16:creationId xmlns:a16="http://schemas.microsoft.com/office/drawing/2014/main" id="{748E1A19-4CBB-0658-A76A-6D986F740024}"/>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4DB2C3-3BE7-43ED-8E31-3961780A657F}" type="TxLink">
              <a:rPr lang="en-US" sz="2400" b="1" i="0" u="none" strike="noStrike">
                <a:solidFill>
                  <a:schemeClr val="tx2">
                    <a:lumMod val="90000"/>
                    <a:lumOff val="10000"/>
                  </a:schemeClr>
                </a:solidFill>
                <a:latin typeface="Aptos Narrow"/>
                <a:ea typeface="+mn-ea"/>
                <a:cs typeface="+mn-cs"/>
              </a:rPr>
              <a:pPr marL="0" indent="0" algn="ctr"/>
              <a:t>45.94%</a:t>
            </a:fld>
            <a:endParaRPr lang="en-IN" sz="24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10</xdr:col>
      <xdr:colOff>38100</xdr:colOff>
      <xdr:row>6</xdr:row>
      <xdr:rowOff>0</xdr:rowOff>
    </xdr:from>
    <xdr:to>
      <xdr:col>13</xdr:col>
      <xdr:colOff>99060</xdr:colOff>
      <xdr:row>10</xdr:row>
      <xdr:rowOff>121920</xdr:rowOff>
    </xdr:to>
    <xdr:grpSp>
      <xdr:nvGrpSpPr>
        <xdr:cNvPr id="20" name="Group 19">
          <a:extLst>
            <a:ext uri="{FF2B5EF4-FFF2-40B4-BE49-F238E27FC236}">
              <a16:creationId xmlns:a16="http://schemas.microsoft.com/office/drawing/2014/main" id="{2345AE52-3A61-BB88-7E15-17BDD772B708}"/>
            </a:ext>
          </a:extLst>
        </xdr:cNvPr>
        <xdr:cNvGrpSpPr/>
      </xdr:nvGrpSpPr>
      <xdr:grpSpPr>
        <a:xfrm>
          <a:off x="6101326" y="1081548"/>
          <a:ext cx="1879928" cy="842953"/>
          <a:chOff x="99060" y="1082040"/>
          <a:chExt cx="1889760" cy="853440"/>
        </a:xfrm>
      </xdr:grpSpPr>
      <xdr:sp macro="" textlink="">
        <xdr:nvSpPr>
          <xdr:cNvPr id="21" name="Rectangle: Rounded Corners 20">
            <a:extLst>
              <a:ext uri="{FF2B5EF4-FFF2-40B4-BE49-F238E27FC236}">
                <a16:creationId xmlns:a16="http://schemas.microsoft.com/office/drawing/2014/main" id="{B4FA1993-B104-3E3E-BC56-789C35F66DAC}"/>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22" name="TextBox 21">
            <a:extLst>
              <a:ext uri="{FF2B5EF4-FFF2-40B4-BE49-F238E27FC236}">
                <a16:creationId xmlns:a16="http://schemas.microsoft.com/office/drawing/2014/main" id="{1670A947-0350-00C2-E4AE-B618BBB7CE12}"/>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Total Unit Sold</a:t>
            </a:r>
          </a:p>
        </xdr:txBody>
      </xdr:sp>
      <xdr:sp macro="" textlink="'Pivot Table'!E4">
        <xdr:nvSpPr>
          <xdr:cNvPr id="23" name="TextBox 22">
            <a:extLst>
              <a:ext uri="{FF2B5EF4-FFF2-40B4-BE49-F238E27FC236}">
                <a16:creationId xmlns:a16="http://schemas.microsoft.com/office/drawing/2014/main" id="{5F228B95-50B4-9AAD-93B4-40DD220283B0}"/>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D09D4E-72FA-46C5-AEC3-D76FC5DDEA93}" type="TxLink">
              <a:rPr lang="en-US" sz="2400" b="1" i="0" u="none" strike="noStrike">
                <a:solidFill>
                  <a:schemeClr val="tx2">
                    <a:lumMod val="90000"/>
                    <a:lumOff val="10000"/>
                  </a:schemeClr>
                </a:solidFill>
                <a:latin typeface="Aptos Narrow"/>
                <a:ea typeface="+mn-ea"/>
                <a:cs typeface="+mn-cs"/>
              </a:rPr>
              <a:pPr marL="0" indent="0" algn="ctr"/>
              <a:t>6698</a:t>
            </a:fld>
            <a:endParaRPr lang="en-IN" sz="24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13</xdr:col>
      <xdr:colOff>228600</xdr:colOff>
      <xdr:row>6</xdr:row>
      <xdr:rowOff>7620</xdr:rowOff>
    </xdr:from>
    <xdr:to>
      <xdr:col>16</xdr:col>
      <xdr:colOff>289560</xdr:colOff>
      <xdr:row>10</xdr:row>
      <xdr:rowOff>129540</xdr:rowOff>
    </xdr:to>
    <xdr:grpSp>
      <xdr:nvGrpSpPr>
        <xdr:cNvPr id="24" name="Group 23">
          <a:extLst>
            <a:ext uri="{FF2B5EF4-FFF2-40B4-BE49-F238E27FC236}">
              <a16:creationId xmlns:a16="http://schemas.microsoft.com/office/drawing/2014/main" id="{59A73609-A1BB-16F2-23D5-B7292C3D4FFB}"/>
            </a:ext>
          </a:extLst>
        </xdr:cNvPr>
        <xdr:cNvGrpSpPr/>
      </xdr:nvGrpSpPr>
      <xdr:grpSpPr>
        <a:xfrm>
          <a:off x="8110794" y="1089168"/>
          <a:ext cx="1879927" cy="842953"/>
          <a:chOff x="99060" y="1082040"/>
          <a:chExt cx="1889760" cy="853440"/>
        </a:xfrm>
      </xdr:grpSpPr>
      <xdr:sp macro="" textlink="">
        <xdr:nvSpPr>
          <xdr:cNvPr id="25" name="Rectangle: Rounded Corners 24">
            <a:extLst>
              <a:ext uri="{FF2B5EF4-FFF2-40B4-BE49-F238E27FC236}">
                <a16:creationId xmlns:a16="http://schemas.microsoft.com/office/drawing/2014/main" id="{97BE80A0-38D6-9F3C-FBE8-771E058281A3}"/>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26" name="TextBox 25">
            <a:extLst>
              <a:ext uri="{FF2B5EF4-FFF2-40B4-BE49-F238E27FC236}">
                <a16:creationId xmlns:a16="http://schemas.microsoft.com/office/drawing/2014/main" id="{750E8CDB-1AC1-C032-7D39-819647FCF498}"/>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Total Orders</a:t>
            </a:r>
          </a:p>
        </xdr:txBody>
      </xdr:sp>
      <xdr:sp macro="" textlink="'Pivot Table'!G4">
        <xdr:nvSpPr>
          <xdr:cNvPr id="27" name="TextBox 26">
            <a:extLst>
              <a:ext uri="{FF2B5EF4-FFF2-40B4-BE49-F238E27FC236}">
                <a16:creationId xmlns:a16="http://schemas.microsoft.com/office/drawing/2014/main" id="{665726AC-20DD-FB41-9452-498CFE4CE859}"/>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26870A-5639-4FD7-A66E-BBB3AC442BBE}" type="TxLink">
              <a:rPr lang="en-US" sz="2400" b="1" i="0" u="none" strike="noStrike">
                <a:solidFill>
                  <a:schemeClr val="tx2">
                    <a:lumMod val="90000"/>
                    <a:lumOff val="10000"/>
                  </a:schemeClr>
                </a:solidFill>
                <a:latin typeface="Aptos Narrow"/>
                <a:ea typeface="+mn-ea"/>
                <a:cs typeface="+mn-cs"/>
              </a:rPr>
              <a:pPr marL="0" indent="0" algn="ctr"/>
              <a:t>2707</a:t>
            </a:fld>
            <a:endParaRPr lang="en-IN" sz="24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16</xdr:col>
      <xdr:colOff>419100</xdr:colOff>
      <xdr:row>6</xdr:row>
      <xdr:rowOff>0</xdr:rowOff>
    </xdr:from>
    <xdr:to>
      <xdr:col>19</xdr:col>
      <xdr:colOff>480060</xdr:colOff>
      <xdr:row>10</xdr:row>
      <xdr:rowOff>121920</xdr:rowOff>
    </xdr:to>
    <xdr:grpSp>
      <xdr:nvGrpSpPr>
        <xdr:cNvPr id="28" name="Group 27">
          <a:extLst>
            <a:ext uri="{FF2B5EF4-FFF2-40B4-BE49-F238E27FC236}">
              <a16:creationId xmlns:a16="http://schemas.microsoft.com/office/drawing/2014/main" id="{523CC0A7-6513-BA50-D9B7-8B11A774DFAA}"/>
            </a:ext>
          </a:extLst>
        </xdr:cNvPr>
        <xdr:cNvGrpSpPr/>
      </xdr:nvGrpSpPr>
      <xdr:grpSpPr>
        <a:xfrm>
          <a:off x="10120261" y="1081548"/>
          <a:ext cx="1879928" cy="842953"/>
          <a:chOff x="99060" y="1082040"/>
          <a:chExt cx="1889760" cy="853440"/>
        </a:xfrm>
      </xdr:grpSpPr>
      <xdr:sp macro="" textlink="">
        <xdr:nvSpPr>
          <xdr:cNvPr id="29" name="Rectangle: Rounded Corners 28">
            <a:extLst>
              <a:ext uri="{FF2B5EF4-FFF2-40B4-BE49-F238E27FC236}">
                <a16:creationId xmlns:a16="http://schemas.microsoft.com/office/drawing/2014/main" id="{A561415A-6ECB-7197-627B-187894146B73}"/>
              </a:ext>
            </a:extLst>
          </xdr:cNvPr>
          <xdr:cNvSpPr/>
        </xdr:nvSpPr>
        <xdr:spPr>
          <a:xfrm>
            <a:off x="99060" y="1082040"/>
            <a:ext cx="18897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30" name="TextBox 29">
            <a:extLst>
              <a:ext uri="{FF2B5EF4-FFF2-40B4-BE49-F238E27FC236}">
                <a16:creationId xmlns:a16="http://schemas.microsoft.com/office/drawing/2014/main" id="{F623B85E-7535-42D8-7885-AB9FDAF98419}"/>
              </a:ext>
            </a:extLst>
          </xdr:cNvPr>
          <xdr:cNvSpPr txBox="1"/>
        </xdr:nvSpPr>
        <xdr:spPr>
          <a:xfrm>
            <a:off x="236220" y="120396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50000"/>
                  </a:schemeClr>
                </a:solidFill>
              </a:rPr>
              <a:t>COGS</a:t>
            </a:r>
          </a:p>
        </xdr:txBody>
      </xdr:sp>
      <xdr:sp macro="" textlink="'Pivot Table'!K4">
        <xdr:nvSpPr>
          <xdr:cNvPr id="31" name="TextBox 30">
            <a:extLst>
              <a:ext uri="{FF2B5EF4-FFF2-40B4-BE49-F238E27FC236}">
                <a16:creationId xmlns:a16="http://schemas.microsoft.com/office/drawing/2014/main" id="{20A54982-1FA9-F552-F0B6-F27FB3F2AF51}"/>
              </a:ext>
            </a:extLst>
          </xdr:cNvPr>
          <xdr:cNvSpPr txBox="1"/>
        </xdr:nvSpPr>
        <xdr:spPr>
          <a:xfrm>
            <a:off x="228600" y="1485900"/>
            <a:ext cx="1584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60FC1E-9534-4C9E-95E7-A018F2003E68}" type="TxLink">
              <a:rPr lang="en-US" sz="2400" b="1" i="0" u="none" strike="noStrike">
                <a:solidFill>
                  <a:schemeClr val="tx2">
                    <a:lumMod val="90000"/>
                    <a:lumOff val="10000"/>
                  </a:schemeClr>
                </a:solidFill>
                <a:latin typeface="Aptos Narrow"/>
                <a:ea typeface="+mn-ea"/>
                <a:cs typeface="+mn-cs"/>
              </a:rPr>
              <a:pPr marL="0" indent="0" algn="ctr"/>
              <a:t>$3,48,839</a:t>
            </a:fld>
            <a:endParaRPr lang="en-IN" sz="24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16</xdr:col>
      <xdr:colOff>311728</xdr:colOff>
      <xdr:row>1</xdr:row>
      <xdr:rowOff>91671</xdr:rowOff>
    </xdr:from>
    <xdr:to>
      <xdr:col>19</xdr:col>
      <xdr:colOff>238297</xdr:colOff>
      <xdr:row>4</xdr:row>
      <xdr:rowOff>53571</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E5F3E96D-2612-752A-D9BF-3A1F6568F24B}"/>
            </a:ext>
          </a:extLst>
        </xdr:cNvPr>
        <xdr:cNvSpPr/>
      </xdr:nvSpPr>
      <xdr:spPr>
        <a:xfrm>
          <a:off x="10102273" y="276398"/>
          <a:ext cx="1762297" cy="5160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0</xdr:col>
      <xdr:colOff>121920</xdr:colOff>
      <xdr:row>11</xdr:row>
      <xdr:rowOff>53340</xdr:rowOff>
    </xdr:from>
    <xdr:to>
      <xdr:col>9</xdr:col>
      <xdr:colOff>88348</xdr:colOff>
      <xdr:row>28</xdr:row>
      <xdr:rowOff>15240</xdr:rowOff>
    </xdr:to>
    <xdr:grpSp>
      <xdr:nvGrpSpPr>
        <xdr:cNvPr id="37" name="Group 36">
          <a:extLst>
            <a:ext uri="{FF2B5EF4-FFF2-40B4-BE49-F238E27FC236}">
              <a16:creationId xmlns:a16="http://schemas.microsoft.com/office/drawing/2014/main" id="{71FC04B3-AB3A-D80A-FB47-D56AC3FAFF77}"/>
            </a:ext>
          </a:extLst>
        </xdr:cNvPr>
        <xdr:cNvGrpSpPr/>
      </xdr:nvGrpSpPr>
      <xdr:grpSpPr>
        <a:xfrm>
          <a:off x="121920" y="2036179"/>
          <a:ext cx="5423331" cy="3026287"/>
          <a:chOff x="137160" y="2164080"/>
          <a:chExt cx="5189220" cy="3070860"/>
        </a:xfrm>
      </xdr:grpSpPr>
      <xdr:sp macro="" textlink="">
        <xdr:nvSpPr>
          <xdr:cNvPr id="36" name="Rectangle: Rounded Corners 35">
            <a:extLst>
              <a:ext uri="{FF2B5EF4-FFF2-40B4-BE49-F238E27FC236}">
                <a16:creationId xmlns:a16="http://schemas.microsoft.com/office/drawing/2014/main" id="{3AF6F0EE-2101-643C-F9E2-CA091F11D518}"/>
              </a:ext>
            </a:extLst>
          </xdr:cNvPr>
          <xdr:cNvSpPr/>
        </xdr:nvSpPr>
        <xdr:spPr>
          <a:xfrm>
            <a:off x="137160" y="2164080"/>
            <a:ext cx="5189220" cy="3070860"/>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aphicFrame macro="">
        <xdr:nvGraphicFramePr>
          <xdr:cNvPr id="35" name="Chart 34">
            <a:extLst>
              <a:ext uri="{FF2B5EF4-FFF2-40B4-BE49-F238E27FC236}">
                <a16:creationId xmlns:a16="http://schemas.microsoft.com/office/drawing/2014/main" id="{A07F63ED-980C-42E7-A22B-D8998D09ACE3}"/>
              </a:ext>
            </a:extLst>
          </xdr:cNvPr>
          <xdr:cNvGraphicFramePr>
            <a:graphicFrameLocks/>
          </xdr:cNvGraphicFramePr>
        </xdr:nvGraphicFramePr>
        <xdr:xfrm>
          <a:off x="236220" y="2800406"/>
          <a:ext cx="4983480" cy="232785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154608</xdr:colOff>
      <xdr:row>11</xdr:row>
      <xdr:rowOff>49917</xdr:rowOff>
    </xdr:from>
    <xdr:to>
      <xdr:col>19</xdr:col>
      <xdr:colOff>496956</xdr:colOff>
      <xdr:row>28</xdr:row>
      <xdr:rowOff>11817</xdr:rowOff>
    </xdr:to>
    <xdr:sp macro="" textlink="">
      <xdr:nvSpPr>
        <xdr:cNvPr id="39" name="Rectangle: Rounded Corners 38">
          <a:extLst>
            <a:ext uri="{FF2B5EF4-FFF2-40B4-BE49-F238E27FC236}">
              <a16:creationId xmlns:a16="http://schemas.microsoft.com/office/drawing/2014/main" id="{6E513E42-5733-246A-9BD6-AA367CDCBF46}"/>
            </a:ext>
          </a:extLst>
        </xdr:cNvPr>
        <xdr:cNvSpPr/>
      </xdr:nvSpPr>
      <xdr:spPr>
        <a:xfrm>
          <a:off x="5621130" y="2115047"/>
          <a:ext cx="6416261" cy="3153466"/>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276086</xdr:colOff>
      <xdr:row>14</xdr:row>
      <xdr:rowOff>176695</xdr:rowOff>
    </xdr:from>
    <xdr:to>
      <xdr:col>19</xdr:col>
      <xdr:colOff>397564</xdr:colOff>
      <xdr:row>27</xdr:row>
      <xdr:rowOff>114300</xdr:rowOff>
    </xdr:to>
    <xdr:graphicFrame macro="">
      <xdr:nvGraphicFramePr>
        <xdr:cNvPr id="42" name="Chart 41">
          <a:extLst>
            <a:ext uri="{FF2B5EF4-FFF2-40B4-BE49-F238E27FC236}">
              <a16:creationId xmlns:a16="http://schemas.microsoft.com/office/drawing/2014/main" id="{2A50F629-5728-4461-9B6A-0B6017C5A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190501</xdr:colOff>
      <xdr:row>31</xdr:row>
      <xdr:rowOff>165652</xdr:rowOff>
    </xdr:from>
    <xdr:to>
      <xdr:col>5</xdr:col>
      <xdr:colOff>77304</xdr:colOff>
      <xdr:row>44</xdr:row>
      <xdr:rowOff>144780</xdr:rowOff>
    </xdr:to>
    <xdr:graphicFrame macro="">
      <xdr:nvGraphicFramePr>
        <xdr:cNvPr id="43" name="Chart 42">
          <a:extLst>
            <a:ext uri="{FF2B5EF4-FFF2-40B4-BE49-F238E27FC236}">
              <a16:creationId xmlns:a16="http://schemas.microsoft.com/office/drawing/2014/main" id="{E34F51B3-9595-4105-A54B-2029DD9D4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364435</xdr:colOff>
      <xdr:row>32</xdr:row>
      <xdr:rowOff>44174</xdr:rowOff>
    </xdr:from>
    <xdr:to>
      <xdr:col>11</xdr:col>
      <xdr:colOff>254000</xdr:colOff>
      <xdr:row>44</xdr:row>
      <xdr:rowOff>117964</xdr:rowOff>
    </xdr:to>
    <xdr:graphicFrame macro="">
      <xdr:nvGraphicFramePr>
        <xdr:cNvPr id="7" name="Chart 6">
          <a:extLst>
            <a:ext uri="{FF2B5EF4-FFF2-40B4-BE49-F238E27FC236}">
              <a16:creationId xmlns:a16="http://schemas.microsoft.com/office/drawing/2014/main" id="{10203CEA-2B4C-4332-B766-630F48342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311727</xdr:colOff>
      <xdr:row>1</xdr:row>
      <xdr:rowOff>91208</xdr:rowOff>
    </xdr:from>
    <xdr:to>
      <xdr:col>16</xdr:col>
      <xdr:colOff>92365</xdr:colOff>
      <xdr:row>4</xdr:row>
      <xdr:rowOff>46182</xdr:rowOff>
    </xdr:to>
    <xdr:sp macro="" textlink="">
      <xdr:nvSpPr>
        <xdr:cNvPr id="46" name="Rectangle: Rounded Corners 45">
          <a:hlinkClick xmlns:r="http://schemas.openxmlformats.org/officeDocument/2006/relationships" r:id="rId7"/>
          <a:extLst>
            <a:ext uri="{FF2B5EF4-FFF2-40B4-BE49-F238E27FC236}">
              <a16:creationId xmlns:a16="http://schemas.microsoft.com/office/drawing/2014/main" id="{B7488C9B-D350-F3E6-0FD6-C12A325089E4}"/>
            </a:ext>
          </a:extLst>
        </xdr:cNvPr>
        <xdr:cNvSpPr/>
      </xdr:nvSpPr>
      <xdr:spPr>
        <a:xfrm>
          <a:off x="8266545" y="275935"/>
          <a:ext cx="1616365" cy="50915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p>
      </xdr:txBody>
    </xdr:sp>
    <xdr:clientData/>
  </xdr:twoCellAnchor>
  <xdr:twoCellAnchor>
    <xdr:from>
      <xdr:col>12</xdr:col>
      <xdr:colOff>22087</xdr:colOff>
      <xdr:row>32</xdr:row>
      <xdr:rowOff>44174</xdr:rowOff>
    </xdr:from>
    <xdr:to>
      <xdr:col>19</xdr:col>
      <xdr:colOff>342348</xdr:colOff>
      <xdr:row>44</xdr:row>
      <xdr:rowOff>136940</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4235809B-1381-4D9D-8D14-BFF21504FD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310783" y="6051826"/>
              <a:ext cx="4572000" cy="23456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220871</xdr:colOff>
      <xdr:row>11</xdr:row>
      <xdr:rowOff>143566</xdr:rowOff>
    </xdr:from>
    <xdr:to>
      <xdr:col>3</xdr:col>
      <xdr:colOff>552175</xdr:colOff>
      <xdr:row>14</xdr:row>
      <xdr:rowOff>22087</xdr:rowOff>
    </xdr:to>
    <xdr:sp macro="" textlink="">
      <xdr:nvSpPr>
        <xdr:cNvPr id="54" name="Rectangle 53">
          <a:extLst>
            <a:ext uri="{FF2B5EF4-FFF2-40B4-BE49-F238E27FC236}">
              <a16:creationId xmlns:a16="http://schemas.microsoft.com/office/drawing/2014/main" id="{54F6D489-ADD6-34CE-A10A-4BA43DAAB2F6}"/>
            </a:ext>
          </a:extLst>
        </xdr:cNvPr>
        <xdr:cNvSpPr/>
      </xdr:nvSpPr>
      <xdr:spPr>
        <a:xfrm>
          <a:off x="220871" y="2208696"/>
          <a:ext cx="2153478" cy="4417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Revenue and Profit By Month</a:t>
          </a:r>
        </a:p>
        <a:p>
          <a:pPr algn="l"/>
          <a:endParaRPr lang="en-IN" sz="1100"/>
        </a:p>
      </xdr:txBody>
    </xdr:sp>
    <xdr:clientData/>
  </xdr:twoCellAnchor>
  <xdr:twoCellAnchor>
    <xdr:from>
      <xdr:col>9</xdr:col>
      <xdr:colOff>262836</xdr:colOff>
      <xdr:row>11</xdr:row>
      <xdr:rowOff>152401</xdr:rowOff>
    </xdr:from>
    <xdr:to>
      <xdr:col>12</xdr:col>
      <xdr:colOff>594140</xdr:colOff>
      <xdr:row>14</xdr:row>
      <xdr:rowOff>30922</xdr:rowOff>
    </xdr:to>
    <xdr:sp macro="" textlink="">
      <xdr:nvSpPr>
        <xdr:cNvPr id="55" name="Rectangle 54">
          <a:extLst>
            <a:ext uri="{FF2B5EF4-FFF2-40B4-BE49-F238E27FC236}">
              <a16:creationId xmlns:a16="http://schemas.microsoft.com/office/drawing/2014/main" id="{FB9EE3B1-8A45-41A3-8936-149266EA9DC7}"/>
            </a:ext>
          </a:extLst>
        </xdr:cNvPr>
        <xdr:cNvSpPr/>
      </xdr:nvSpPr>
      <xdr:spPr>
        <a:xfrm>
          <a:off x="5729358" y="2217531"/>
          <a:ext cx="2153478" cy="4417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Top 5 Country By Revenue</a:t>
          </a:r>
        </a:p>
      </xdr:txBody>
    </xdr:sp>
    <xdr:clientData/>
  </xdr:twoCellAnchor>
  <xdr:twoCellAnchor>
    <xdr:from>
      <xdr:col>0</xdr:col>
      <xdr:colOff>202649</xdr:colOff>
      <xdr:row>29</xdr:row>
      <xdr:rowOff>33573</xdr:rowOff>
    </xdr:from>
    <xdr:to>
      <xdr:col>3</xdr:col>
      <xdr:colOff>533953</xdr:colOff>
      <xdr:row>31</xdr:row>
      <xdr:rowOff>99834</xdr:rowOff>
    </xdr:to>
    <xdr:sp macro="" textlink="">
      <xdr:nvSpPr>
        <xdr:cNvPr id="56" name="Rectangle 55">
          <a:extLst>
            <a:ext uri="{FF2B5EF4-FFF2-40B4-BE49-F238E27FC236}">
              <a16:creationId xmlns:a16="http://schemas.microsoft.com/office/drawing/2014/main" id="{99692FA3-17F1-4311-9750-8B9FBCA57703}"/>
            </a:ext>
          </a:extLst>
        </xdr:cNvPr>
        <xdr:cNvSpPr/>
      </xdr:nvSpPr>
      <xdr:spPr>
        <a:xfrm>
          <a:off x="202649" y="5478008"/>
          <a:ext cx="2153478" cy="4417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Revenue Share By Channel</a:t>
          </a:r>
        </a:p>
      </xdr:txBody>
    </xdr:sp>
    <xdr:clientData/>
  </xdr:twoCellAnchor>
  <xdr:twoCellAnchor>
    <xdr:from>
      <xdr:col>5</xdr:col>
      <xdr:colOff>392042</xdr:colOff>
      <xdr:row>29</xdr:row>
      <xdr:rowOff>41965</xdr:rowOff>
    </xdr:from>
    <xdr:to>
      <xdr:col>9</xdr:col>
      <xdr:colOff>115955</xdr:colOff>
      <xdr:row>31</xdr:row>
      <xdr:rowOff>108226</xdr:rowOff>
    </xdr:to>
    <xdr:sp macro="" textlink="">
      <xdr:nvSpPr>
        <xdr:cNvPr id="57" name="Rectangle 56">
          <a:extLst>
            <a:ext uri="{FF2B5EF4-FFF2-40B4-BE49-F238E27FC236}">
              <a16:creationId xmlns:a16="http://schemas.microsoft.com/office/drawing/2014/main" id="{CC99989E-88D4-4DA8-A5FA-241204CFC641}"/>
            </a:ext>
          </a:extLst>
        </xdr:cNvPr>
        <xdr:cNvSpPr/>
      </xdr:nvSpPr>
      <xdr:spPr>
        <a:xfrm>
          <a:off x="3428999" y="5486400"/>
          <a:ext cx="2153478" cy="4417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Region Wise Comparison</a:t>
          </a:r>
        </a:p>
      </xdr:txBody>
    </xdr:sp>
    <xdr:clientData/>
  </xdr:twoCellAnchor>
  <xdr:twoCellAnchor>
    <xdr:from>
      <xdr:col>12</xdr:col>
      <xdr:colOff>25399</xdr:colOff>
      <xdr:row>29</xdr:row>
      <xdr:rowOff>72888</xdr:rowOff>
    </xdr:from>
    <xdr:to>
      <xdr:col>15</xdr:col>
      <xdr:colOff>356703</xdr:colOff>
      <xdr:row>31</xdr:row>
      <xdr:rowOff>139149</xdr:rowOff>
    </xdr:to>
    <xdr:sp macro="" textlink="">
      <xdr:nvSpPr>
        <xdr:cNvPr id="60" name="Rectangle 59">
          <a:extLst>
            <a:ext uri="{FF2B5EF4-FFF2-40B4-BE49-F238E27FC236}">
              <a16:creationId xmlns:a16="http://schemas.microsoft.com/office/drawing/2014/main" id="{9DF9D46F-2A0E-4944-B89E-9328B24D0855}"/>
            </a:ext>
          </a:extLst>
        </xdr:cNvPr>
        <xdr:cNvSpPr/>
      </xdr:nvSpPr>
      <xdr:spPr>
        <a:xfrm>
          <a:off x="7314095" y="5517323"/>
          <a:ext cx="2153478" cy="44173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Country</a:t>
          </a:r>
          <a:r>
            <a:rPr lang="en-IN" sz="1200" b="1" baseline="0"/>
            <a:t> Wise Map Chart</a:t>
          </a:r>
          <a:endParaRPr lang="en-IN" sz="1200" b="1"/>
        </a:p>
      </xdr:txBody>
    </xdr:sp>
    <xdr:clientData/>
  </xdr:twoCellAnchor>
  <xdr:twoCellAnchor editAs="oneCell">
    <xdr:from>
      <xdr:col>20</xdr:col>
      <xdr:colOff>99391</xdr:colOff>
      <xdr:row>1</xdr:row>
      <xdr:rowOff>13362</xdr:rowOff>
    </xdr:from>
    <xdr:to>
      <xdr:col>24</xdr:col>
      <xdr:colOff>309217</xdr:colOff>
      <xdr:row>10</xdr:row>
      <xdr:rowOff>168233</xdr:rowOff>
    </xdr:to>
    <mc:AlternateContent xmlns:mc="http://schemas.openxmlformats.org/markup-compatibility/2006">
      <mc:Choice xmlns:a14="http://schemas.microsoft.com/office/drawing/2010/main" Requires="a14">
        <xdr:graphicFrame macro="">
          <xdr:nvGraphicFramePr>
            <xdr:cNvPr id="63" name="Product Category">
              <a:extLst>
                <a:ext uri="{FF2B5EF4-FFF2-40B4-BE49-F238E27FC236}">
                  <a16:creationId xmlns:a16="http://schemas.microsoft.com/office/drawing/2014/main" id="{0131E191-3F57-42E4-D3DD-B052406D14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225843" y="193620"/>
              <a:ext cx="2635116" cy="1777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105887</xdr:colOff>
      <xdr:row>11</xdr:row>
      <xdr:rowOff>96289</xdr:rowOff>
    </xdr:from>
    <xdr:to>
      <xdr:col>24</xdr:col>
      <xdr:colOff>296882</xdr:colOff>
      <xdr:row>34</xdr:row>
      <xdr:rowOff>168233</xdr:rowOff>
    </xdr:to>
    <mc:AlternateContent xmlns:mc="http://schemas.openxmlformats.org/markup-compatibility/2006">
      <mc:Choice xmlns:a14="http://schemas.microsoft.com/office/drawing/2010/main" Requires="a14">
        <xdr:graphicFrame macro="">
          <xdr:nvGraphicFramePr>
            <xdr:cNvPr id="64" name="Country">
              <a:extLst>
                <a:ext uri="{FF2B5EF4-FFF2-40B4-BE49-F238E27FC236}">
                  <a16:creationId xmlns:a16="http://schemas.microsoft.com/office/drawing/2014/main" id="{AF329928-4D55-ECDB-4B58-BEC0974AFB5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32339" y="2079128"/>
              <a:ext cx="2616285" cy="421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39583</xdr:colOff>
      <xdr:row>35</xdr:row>
      <xdr:rowOff>168234</xdr:rowOff>
    </xdr:from>
    <xdr:to>
      <xdr:col>24</xdr:col>
      <xdr:colOff>445324</xdr:colOff>
      <xdr:row>45</xdr:row>
      <xdr:rowOff>108857</xdr:rowOff>
    </xdr:to>
    <xdr:sp macro="" textlink="">
      <xdr:nvSpPr>
        <xdr:cNvPr id="65" name="Rectangle: Rounded Corners 64">
          <a:extLst>
            <a:ext uri="{FF2B5EF4-FFF2-40B4-BE49-F238E27FC236}">
              <a16:creationId xmlns:a16="http://schemas.microsoft.com/office/drawing/2014/main" id="{EFCB4ED3-7CC2-4641-8736-2E4525FB0C1D}"/>
            </a:ext>
          </a:extLst>
        </xdr:cNvPr>
        <xdr:cNvSpPr/>
      </xdr:nvSpPr>
      <xdr:spPr>
        <a:xfrm>
          <a:off x="12310752" y="6402779"/>
          <a:ext cx="2859975" cy="1721922"/>
        </a:xfrm>
        <a:prstGeom prst="roundRect">
          <a:avLst>
            <a:gd name="adj" fmla="val 37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20</xdr:col>
      <xdr:colOff>98962</xdr:colOff>
      <xdr:row>36</xdr:row>
      <xdr:rowOff>79169</xdr:rowOff>
    </xdr:from>
    <xdr:to>
      <xdr:col>24</xdr:col>
      <xdr:colOff>376052</xdr:colOff>
      <xdr:row>44</xdr:row>
      <xdr:rowOff>148442</xdr:rowOff>
    </xdr:to>
    <mc:AlternateContent xmlns:mc="http://schemas.openxmlformats.org/markup-compatibility/2006">
      <mc:Choice xmlns:a14="http://schemas.microsoft.com/office/drawing/2010/main" Requires="a14">
        <xdr:graphicFrame macro="">
          <xdr:nvGraphicFramePr>
            <xdr:cNvPr id="66" name="Quarter">
              <a:extLst>
                <a:ext uri="{FF2B5EF4-FFF2-40B4-BE49-F238E27FC236}">
                  <a16:creationId xmlns:a16="http://schemas.microsoft.com/office/drawing/2014/main" id="{A57EAA8F-ED2E-6037-38D6-1AF5FA11BE6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225414" y="6568459"/>
              <a:ext cx="2702380" cy="151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3" refreshedDate="46305.793548611109" createdVersion="8" refreshedVersion="8" minRefreshableVersion="3" recordCount="2707" xr:uid="{8BCBF513-13FC-46B1-A478-33D6FEBEE225}">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Column1" numFmtId="0">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199408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x v="0"/>
    <x v="0"/>
    <x v="0"/>
    <x v="0"/>
    <s v="Returning"/>
    <x v="0"/>
    <s v="Commuter Helmet"/>
    <n v="2"/>
    <n v="82.06"/>
    <n v="0"/>
    <n v="42.94"/>
    <n v="164.12"/>
    <n v="85.88"/>
    <n v="78.240000000000009"/>
    <n v="0.476724348038021"/>
    <n v="2026"/>
    <x v="0"/>
    <n v="1"/>
    <s v="Jan"/>
  </r>
  <r>
    <n v="4836"/>
    <d v="2026-01-02T00:00:00"/>
    <n v="2026"/>
    <s v="Q1"/>
    <n v="1"/>
    <x v="0"/>
    <x v="1"/>
    <x v="1"/>
    <x v="1"/>
    <s v="Returning"/>
    <x v="1"/>
    <s v="Hiking Daypack 20L"/>
    <n v="4"/>
    <n v="94.18"/>
    <n v="0.15"/>
    <n v="45.03"/>
    <n v="320.21199999999999"/>
    <n v="180.12"/>
    <n v="140.09199999999998"/>
    <n v="0.43749765780170635"/>
    <n v="2026"/>
    <x v="0"/>
    <n v="1"/>
    <s v="Jan"/>
  </r>
  <r>
    <n v="163"/>
    <d v="2026-01-03T00:00:00"/>
    <n v="2026"/>
    <s v="Q1"/>
    <n v="1"/>
    <x v="0"/>
    <x v="2"/>
    <x v="2"/>
    <x v="0"/>
    <s v="New"/>
    <x v="2"/>
    <s v="Insulated Bottle"/>
    <n v="2"/>
    <n v="36.72"/>
    <n v="0.05"/>
    <n v="13.76"/>
    <n v="69.768000000000001"/>
    <n v="27.52"/>
    <n v="42.248000000000005"/>
    <n v="0.60554982226808862"/>
    <n v="2026"/>
    <x v="0"/>
    <n v="1"/>
    <s v="Jan"/>
  </r>
  <r>
    <n v="542"/>
    <d v="2026-01-03T00:00:00"/>
    <n v="2026"/>
    <s v="Q1"/>
    <n v="1"/>
    <x v="0"/>
    <x v="0"/>
    <x v="0"/>
    <x v="1"/>
    <s v="Business"/>
    <x v="1"/>
    <s v="Trail Boots"/>
    <n v="4"/>
    <n v="143.66999999999999"/>
    <n v="0.1"/>
    <n v="81.22"/>
    <n v="517.21199999999999"/>
    <n v="324.88"/>
    <n v="192.33199999999999"/>
    <n v="0.37186298848441257"/>
    <n v="2026"/>
    <x v="0"/>
    <n v="1"/>
    <s v="Jan"/>
  </r>
  <r>
    <n v="2002"/>
    <d v="2026-01-03T00:00:00"/>
    <n v="2026"/>
    <s v="Q1"/>
    <n v="1"/>
    <x v="0"/>
    <x v="0"/>
    <x v="0"/>
    <x v="1"/>
    <s v="Business"/>
    <x v="2"/>
    <s v="Insulated Bottle"/>
    <n v="3"/>
    <n v="36.53"/>
    <n v="0.15"/>
    <n v="13.67"/>
    <n v="93.151499999999999"/>
    <n v="41.01"/>
    <n v="52.141500000000001"/>
    <n v="0.55974944042769037"/>
    <n v="2026"/>
    <x v="0"/>
    <n v="1"/>
    <s v="Jan"/>
  </r>
  <r>
    <n v="2005"/>
    <d v="2026-01-03T00:00:00"/>
    <n v="2026"/>
    <s v="Q1"/>
    <n v="1"/>
    <x v="0"/>
    <x v="2"/>
    <x v="3"/>
    <x v="2"/>
    <s v="New"/>
    <x v="2"/>
    <s v="Insulated Bottle"/>
    <n v="1"/>
    <n v="35.340000000000003"/>
    <n v="0"/>
    <n v="13.37"/>
    <n v="35.340000000000003"/>
    <n v="13.37"/>
    <n v="21.970000000000006"/>
    <n v="0.62167515563101317"/>
    <n v="2026"/>
    <x v="0"/>
    <n v="1"/>
    <s v="Jan"/>
  </r>
  <r>
    <n v="2937"/>
    <d v="2026-01-03T00:00:00"/>
    <n v="2026"/>
    <s v="Q1"/>
    <n v="1"/>
    <x v="0"/>
    <x v="3"/>
    <x v="4"/>
    <x v="1"/>
    <s v="Returning"/>
    <x v="0"/>
    <s v="Trail Bike Light"/>
    <n v="8"/>
    <n v="49.6"/>
    <n v="0.1"/>
    <n v="23.05"/>
    <n v="357.12"/>
    <n v="184.4"/>
    <n v="172.72"/>
    <n v="0.4836469534050179"/>
    <n v="2026"/>
    <x v="0"/>
    <n v="1"/>
    <s v="Jan"/>
  </r>
  <r>
    <n v="3326"/>
    <d v="2026-01-03T00:00:00"/>
    <n v="2026"/>
    <s v="Q1"/>
    <n v="1"/>
    <x v="0"/>
    <x v="0"/>
    <x v="0"/>
    <x v="2"/>
    <s v="New"/>
    <x v="3"/>
    <s v="Alpine Tent 4P"/>
    <n v="2"/>
    <n v="347.51"/>
    <n v="0"/>
    <n v="190.16"/>
    <n v="695.02"/>
    <n v="380.32"/>
    <n v="314.7"/>
    <n v="0.4527927253891974"/>
    <n v="2026"/>
    <x v="0"/>
    <n v="1"/>
    <s v="Jan"/>
  </r>
  <r>
    <n v="3863"/>
    <d v="2026-01-03T00:00:00"/>
    <n v="2026"/>
    <s v="Q1"/>
    <n v="1"/>
    <x v="0"/>
    <x v="2"/>
    <x v="5"/>
    <x v="1"/>
    <s v="Returning"/>
    <x v="0"/>
    <s v="Compact Repair Kit"/>
    <n v="12"/>
    <n v="41.22"/>
    <n v="0.1"/>
    <n v="16.64"/>
    <n v="445.17599999999999"/>
    <n v="199.68"/>
    <n v="245.49599999999998"/>
    <n v="0.55145829963879456"/>
    <n v="2026"/>
    <x v="0"/>
    <n v="1"/>
    <s v="Jan"/>
  </r>
  <r>
    <n v="4910"/>
    <d v="2026-01-03T00:00:00"/>
    <n v="2026"/>
    <s v="Q1"/>
    <n v="1"/>
    <x v="0"/>
    <x v="2"/>
    <x v="3"/>
    <x v="2"/>
    <s v="Business"/>
    <x v="3"/>
    <s v="Alpine Tent 4P"/>
    <n v="1"/>
    <n v="332.18"/>
    <n v="0"/>
    <n v="195.33"/>
    <n v="332.18"/>
    <n v="195.33"/>
    <n v="136.85"/>
    <n v="0.41197543500511768"/>
    <n v="2026"/>
    <x v="0"/>
    <n v="1"/>
    <s v="Jan"/>
  </r>
  <r>
    <n v="5188"/>
    <d v="2026-01-03T00:00:00"/>
    <n v="2026"/>
    <s v="Q1"/>
    <n v="1"/>
    <x v="0"/>
    <x v="1"/>
    <x v="6"/>
    <x v="3"/>
    <s v="Returning"/>
    <x v="0"/>
    <s v="Trail Bike Light"/>
    <n v="1"/>
    <n v="49.71"/>
    <n v="0"/>
    <n v="23.15"/>
    <n v="49.71"/>
    <n v="23.15"/>
    <n v="26.560000000000002"/>
    <n v="0.53429893381613358"/>
    <n v="2026"/>
    <x v="0"/>
    <n v="1"/>
    <s v="Jan"/>
  </r>
  <r>
    <n v="845"/>
    <d v="2026-01-04T00:00:00"/>
    <n v="2026"/>
    <s v="Q1"/>
    <n v="1"/>
    <x v="0"/>
    <x v="2"/>
    <x v="3"/>
    <x v="0"/>
    <s v="New"/>
    <x v="3"/>
    <s v="Trail Tent 2P"/>
    <n v="2"/>
    <n v="194.35"/>
    <n v="0"/>
    <n v="104.22"/>
    <n v="388.7"/>
    <n v="208.44"/>
    <n v="180.26"/>
    <n v="0.46375096475430921"/>
    <n v="2026"/>
    <x v="0"/>
    <n v="1"/>
    <s v="Jan"/>
  </r>
  <r>
    <n v="1077"/>
    <d v="2026-01-04T00:00:00"/>
    <n v="2026"/>
    <s v="Q1"/>
    <n v="1"/>
    <x v="0"/>
    <x v="1"/>
    <x v="6"/>
    <x v="0"/>
    <s v="New"/>
    <x v="0"/>
    <s v="Cycling Pack 12L"/>
    <n v="3"/>
    <n v="102.12"/>
    <n v="0.1"/>
    <n v="51.28"/>
    <n v="275.72400000000005"/>
    <n v="153.84"/>
    <n v="121.88400000000004"/>
    <n v="0.44205074639857256"/>
    <n v="2026"/>
    <x v="0"/>
    <n v="1"/>
    <s v="Jan"/>
  </r>
  <r>
    <n v="1237"/>
    <d v="2026-01-04T00:00:00"/>
    <n v="2026"/>
    <s v="Q1"/>
    <n v="1"/>
    <x v="0"/>
    <x v="3"/>
    <x v="7"/>
    <x v="2"/>
    <s v="Business"/>
    <x v="2"/>
    <s v="Packing Cube Set"/>
    <n v="1"/>
    <n v="46.99"/>
    <n v="0.05"/>
    <n v="18.11"/>
    <n v="44.640500000000003"/>
    <n v="18.11"/>
    <n v="26.530500000000004"/>
    <n v="0.59431457980981395"/>
    <n v="2026"/>
    <x v="0"/>
    <n v="1"/>
    <s v="Jan"/>
  </r>
  <r>
    <n v="1908"/>
    <d v="2026-01-04T00:00:00"/>
    <n v="2026"/>
    <s v="Q1"/>
    <n v="1"/>
    <x v="0"/>
    <x v="3"/>
    <x v="8"/>
    <x v="0"/>
    <s v="New"/>
    <x v="4"/>
    <s v="Resistance Band Set"/>
    <n v="1"/>
    <n v="40"/>
    <n v="0"/>
    <n v="15.04"/>
    <n v="40"/>
    <n v="15.04"/>
    <n v="24.96"/>
    <n v="0.624"/>
    <n v="2026"/>
    <x v="0"/>
    <n v="1"/>
    <s v="Jan"/>
  </r>
  <r>
    <n v="2245"/>
    <d v="2026-01-04T00:00:00"/>
    <n v="2026"/>
    <s v="Q1"/>
    <n v="1"/>
    <x v="0"/>
    <x v="0"/>
    <x v="9"/>
    <x v="0"/>
    <s v="New"/>
    <x v="1"/>
    <s v="Summit Backpack 45L"/>
    <n v="1"/>
    <n v="153.38999999999999"/>
    <n v="0"/>
    <n v="78.59"/>
    <n v="153.38999999999999"/>
    <n v="78.59"/>
    <n v="74.799999999999983"/>
    <n v="0.48764587000456344"/>
    <n v="2026"/>
    <x v="0"/>
    <n v="1"/>
    <s v="Jan"/>
  </r>
  <r>
    <n v="2928"/>
    <d v="2026-01-04T00:00:00"/>
    <n v="2026"/>
    <s v="Q1"/>
    <n v="1"/>
    <x v="0"/>
    <x v="1"/>
    <x v="6"/>
    <x v="0"/>
    <s v="Returning"/>
    <x v="4"/>
    <s v="Weighted Vest"/>
    <n v="2"/>
    <n v="124.97"/>
    <n v="0.1"/>
    <n v="67.36"/>
    <n v="224.946"/>
    <n v="134.72"/>
    <n v="90.225999999999999"/>
    <n v="0.40110070861451191"/>
    <n v="2026"/>
    <x v="0"/>
    <n v="1"/>
    <s v="Jan"/>
  </r>
  <r>
    <n v="4249"/>
    <d v="2026-01-04T00:00:00"/>
    <n v="2026"/>
    <s v="Q1"/>
    <n v="1"/>
    <x v="0"/>
    <x v="3"/>
    <x v="4"/>
    <x v="3"/>
    <s v="New"/>
    <x v="0"/>
    <s v="Cycling Pack 12L"/>
    <n v="2"/>
    <n v="100.12"/>
    <n v="0.1"/>
    <n v="49.67"/>
    <n v="180.21600000000001"/>
    <n v="99.34"/>
    <n v="80.876000000000005"/>
    <n v="0.44877258401029874"/>
    <n v="2026"/>
    <x v="0"/>
    <n v="1"/>
    <s v="Jan"/>
  </r>
  <r>
    <n v="1734"/>
    <d v="2026-01-05T00:00:00"/>
    <n v="2026"/>
    <s v="Q1"/>
    <n v="1"/>
    <x v="0"/>
    <x v="3"/>
    <x v="8"/>
    <x v="3"/>
    <s v="Returning"/>
    <x v="4"/>
    <s v="Resistance Band Set"/>
    <n v="1"/>
    <n v="40.6"/>
    <n v="0.15"/>
    <n v="14.61"/>
    <n v="34.51"/>
    <n v="14.61"/>
    <n v="19.899999999999999"/>
    <n v="0.57664445088380178"/>
    <n v="2026"/>
    <x v="0"/>
    <n v="1"/>
    <s v="Jan"/>
  </r>
  <r>
    <n v="2331"/>
    <d v="2026-01-05T00:00:00"/>
    <n v="2026"/>
    <s v="Q1"/>
    <n v="1"/>
    <x v="0"/>
    <x v="3"/>
    <x v="8"/>
    <x v="0"/>
    <s v="New"/>
    <x v="0"/>
    <s v="Cycling Pack 12L"/>
    <n v="1"/>
    <n v="104.23"/>
    <n v="0.1"/>
    <n v="51.6"/>
    <n v="93.807000000000002"/>
    <n v="51.6"/>
    <n v="42.207000000000001"/>
    <n v="0.44993443986056475"/>
    <n v="2026"/>
    <x v="0"/>
    <n v="1"/>
    <s v="Jan"/>
  </r>
  <r>
    <n v="2475"/>
    <d v="2026-01-05T00:00:00"/>
    <n v="2026"/>
    <s v="Q1"/>
    <n v="1"/>
    <x v="0"/>
    <x v="1"/>
    <x v="1"/>
    <x v="2"/>
    <s v="Returning"/>
    <x v="4"/>
    <s v="Weighted Vest"/>
    <n v="5"/>
    <n v="122.87"/>
    <n v="0.05"/>
    <n v="69.67"/>
    <n v="583.63250000000005"/>
    <n v="348.35"/>
    <n v="235.28250000000003"/>
    <n v="0.40313467807224584"/>
    <n v="2026"/>
    <x v="0"/>
    <n v="1"/>
    <s v="Jan"/>
  </r>
  <r>
    <n v="1433"/>
    <d v="2026-01-06T00:00:00"/>
    <n v="2026"/>
    <s v="Q1"/>
    <n v="1"/>
    <x v="0"/>
    <x v="2"/>
    <x v="10"/>
    <x v="0"/>
    <s v="New"/>
    <x v="2"/>
    <s v="Insulated Bottle"/>
    <n v="2"/>
    <n v="36.619999999999997"/>
    <n v="0.05"/>
    <n v="13.87"/>
    <n v="69.577999999999989"/>
    <n v="27.74"/>
    <n v="41.837999999999994"/>
    <n v="0.60131075914800658"/>
    <n v="2026"/>
    <x v="0"/>
    <n v="1"/>
    <s v="Jan"/>
  </r>
  <r>
    <n v="3624"/>
    <d v="2026-01-06T00:00:00"/>
    <n v="2026"/>
    <s v="Q1"/>
    <n v="1"/>
    <x v="0"/>
    <x v="3"/>
    <x v="7"/>
    <x v="0"/>
    <s v="New"/>
    <x v="1"/>
    <s v="Hiking Daypack 20L"/>
    <n v="1"/>
    <n v="93.4"/>
    <n v="0"/>
    <n v="46.11"/>
    <n v="93.4"/>
    <n v="46.11"/>
    <n v="47.290000000000006"/>
    <n v="0.50631691648822275"/>
    <n v="2026"/>
    <x v="0"/>
    <n v="1"/>
    <s v="Jan"/>
  </r>
  <r>
    <n v="4680"/>
    <d v="2026-01-06T00:00:00"/>
    <n v="2026"/>
    <s v="Q1"/>
    <n v="1"/>
    <x v="0"/>
    <x v="1"/>
    <x v="1"/>
    <x v="3"/>
    <s v="New"/>
    <x v="3"/>
    <s v="Portable Camp Stove"/>
    <n v="2"/>
    <n v="81.260000000000005"/>
    <n v="0"/>
    <n v="39.119999999999997"/>
    <n v="162.52000000000001"/>
    <n v="78.239999999999995"/>
    <n v="84.280000000000015"/>
    <n v="0.51858232832882112"/>
    <n v="2026"/>
    <x v="0"/>
    <n v="1"/>
    <s v="Jan"/>
  </r>
  <r>
    <n v="4803"/>
    <d v="2026-01-06T00:00:00"/>
    <n v="2026"/>
    <s v="Q1"/>
    <n v="1"/>
    <x v="0"/>
    <x v="1"/>
    <x v="11"/>
    <x v="3"/>
    <s v="New"/>
    <x v="4"/>
    <s v="Recovery Roller"/>
    <n v="2"/>
    <n v="35.78"/>
    <n v="0"/>
    <n v="13.84"/>
    <n v="71.56"/>
    <n v="27.68"/>
    <n v="43.88"/>
    <n v="0.61319172722191173"/>
    <n v="2026"/>
    <x v="0"/>
    <n v="1"/>
    <s v="Jan"/>
  </r>
  <r>
    <n v="248"/>
    <d v="2026-01-07T00:00:00"/>
    <n v="2026"/>
    <s v="Q1"/>
    <n v="1"/>
    <x v="0"/>
    <x v="1"/>
    <x v="12"/>
    <x v="3"/>
    <s v="New"/>
    <x v="0"/>
    <s v="Commuter Helmet"/>
    <n v="3"/>
    <n v="81.64"/>
    <n v="0"/>
    <n v="43.84"/>
    <n v="244.92000000000002"/>
    <n v="131.52000000000001"/>
    <n v="113.4"/>
    <n v="0.46300832925036745"/>
    <n v="2026"/>
    <x v="0"/>
    <n v="1"/>
    <s v="Jan"/>
  </r>
  <r>
    <n v="1118"/>
    <d v="2026-01-07T00:00:00"/>
    <n v="2026"/>
    <s v="Q1"/>
    <n v="1"/>
    <x v="0"/>
    <x v="1"/>
    <x v="12"/>
    <x v="0"/>
    <s v="Returning"/>
    <x v="2"/>
    <s v="Carry-On Duffel"/>
    <n v="2"/>
    <n v="131.63999999999999"/>
    <n v="0.05"/>
    <n v="69.02"/>
    <n v="250.11599999999996"/>
    <n v="138.04"/>
    <n v="112.07599999999996"/>
    <n v="0.44809608341729429"/>
    <n v="2026"/>
    <x v="0"/>
    <n v="1"/>
    <s v="Jan"/>
  </r>
  <r>
    <n v="3023"/>
    <d v="2026-01-07T00:00:00"/>
    <n v="2026"/>
    <s v="Q1"/>
    <n v="1"/>
    <x v="0"/>
    <x v="2"/>
    <x v="3"/>
    <x v="3"/>
    <s v="New"/>
    <x v="1"/>
    <s v="Summit Backpack 45L"/>
    <n v="2"/>
    <n v="155.35"/>
    <n v="0"/>
    <n v="80.790000000000006"/>
    <n v="310.7"/>
    <n v="161.58000000000001"/>
    <n v="149.11999999999998"/>
    <n v="0.47994850337946565"/>
    <n v="2026"/>
    <x v="0"/>
    <n v="1"/>
    <s v="Jan"/>
  </r>
  <r>
    <n v="3903"/>
    <d v="2026-01-07T00:00:00"/>
    <n v="2026"/>
    <s v="Q1"/>
    <n v="1"/>
    <x v="0"/>
    <x v="3"/>
    <x v="8"/>
    <x v="0"/>
    <s v="Returning"/>
    <x v="4"/>
    <s v="Training Mat"/>
    <n v="2"/>
    <n v="51.56"/>
    <n v="0.05"/>
    <n v="22.26"/>
    <n v="97.963999999999999"/>
    <n v="44.52"/>
    <n v="53.443999999999996"/>
    <n v="0.54554734392225712"/>
    <n v="2026"/>
    <x v="0"/>
    <n v="1"/>
    <s v="Jan"/>
  </r>
  <r>
    <n v="62"/>
    <d v="2026-01-08T00:00:00"/>
    <n v="2026"/>
    <s v="Q1"/>
    <n v="1"/>
    <x v="0"/>
    <x v="1"/>
    <x v="12"/>
    <x v="0"/>
    <s v="New"/>
    <x v="0"/>
    <s v="Trail Bike Light"/>
    <n v="2"/>
    <n v="51.63"/>
    <n v="0"/>
    <n v="22.54"/>
    <n v="103.26"/>
    <n v="45.08"/>
    <n v="58.180000000000007"/>
    <n v="0.5634321131125315"/>
    <n v="2026"/>
    <x v="0"/>
    <n v="1"/>
    <s v="Jan"/>
  </r>
  <r>
    <n v="142"/>
    <d v="2026-01-08T00:00:00"/>
    <n v="2026"/>
    <s v="Q1"/>
    <n v="1"/>
    <x v="0"/>
    <x v="0"/>
    <x v="9"/>
    <x v="1"/>
    <s v="Business"/>
    <x v="3"/>
    <s v="Alpine Tent 4P"/>
    <n v="5"/>
    <n v="344.88"/>
    <n v="0.15"/>
    <n v="190.66"/>
    <n v="1465.74"/>
    <n v="953.3"/>
    <n v="512.44000000000005"/>
    <n v="0.34961180018284282"/>
    <n v="2026"/>
    <x v="0"/>
    <n v="1"/>
    <s v="Jan"/>
  </r>
  <r>
    <n v="450"/>
    <d v="2026-01-08T00:00:00"/>
    <n v="2026"/>
    <s v="Q1"/>
    <n v="1"/>
    <x v="0"/>
    <x v="2"/>
    <x v="3"/>
    <x v="2"/>
    <s v="New"/>
    <x v="1"/>
    <s v="Hiking Daypack 20L"/>
    <n v="2"/>
    <n v="94.06"/>
    <n v="0.15"/>
    <n v="46.33"/>
    <n v="159.90199999999999"/>
    <n v="92.66"/>
    <n v="67.24199999999999"/>
    <n v="0.42052006854198193"/>
    <n v="2026"/>
    <x v="0"/>
    <n v="1"/>
    <s v="Jan"/>
  </r>
  <r>
    <n v="4397"/>
    <d v="2026-01-08T00:00:00"/>
    <n v="2026"/>
    <s v="Q1"/>
    <n v="1"/>
    <x v="0"/>
    <x v="0"/>
    <x v="0"/>
    <x v="0"/>
    <s v="Business"/>
    <x v="1"/>
    <s v="Trekking Poles"/>
    <n v="1"/>
    <n v="72.38"/>
    <n v="0"/>
    <n v="31.65"/>
    <n v="72.38"/>
    <n v="31.65"/>
    <n v="40.729999999999997"/>
    <n v="0.56272450953302011"/>
    <n v="2026"/>
    <x v="0"/>
    <n v="1"/>
    <s v="Jan"/>
  </r>
  <r>
    <n v="4798"/>
    <d v="2026-01-08T00:00:00"/>
    <n v="2026"/>
    <s v="Q1"/>
    <n v="1"/>
    <x v="0"/>
    <x v="1"/>
    <x v="6"/>
    <x v="0"/>
    <s v="New"/>
    <x v="1"/>
    <s v="Summit Backpack 45L"/>
    <n v="1"/>
    <n v="153.69"/>
    <n v="0"/>
    <n v="77.47"/>
    <n v="153.69"/>
    <n v="77.47"/>
    <n v="76.22"/>
    <n v="0.49593337237295854"/>
    <n v="2026"/>
    <x v="0"/>
    <n v="1"/>
    <s v="Jan"/>
  </r>
  <r>
    <n v="136"/>
    <d v="2026-01-09T00:00:00"/>
    <n v="2026"/>
    <s v="Q1"/>
    <n v="1"/>
    <x v="0"/>
    <x v="3"/>
    <x v="13"/>
    <x v="1"/>
    <s v="Business"/>
    <x v="2"/>
    <s v="Travel Backpack 35L"/>
    <n v="15"/>
    <n v="168.62"/>
    <n v="0.05"/>
    <n v="86.09"/>
    <n v="2402.835"/>
    <n v="1291.3500000000001"/>
    <n v="1111.4849999999999"/>
    <n v="0.46257233642759488"/>
    <n v="2026"/>
    <x v="0"/>
    <n v="1"/>
    <s v="Jan"/>
  </r>
  <r>
    <n v="2782"/>
    <d v="2026-01-09T00:00:00"/>
    <n v="2026"/>
    <s v="Q1"/>
    <n v="1"/>
    <x v="0"/>
    <x v="3"/>
    <x v="4"/>
    <x v="0"/>
    <s v="New"/>
    <x v="1"/>
    <s v="Summit Backpack 45L"/>
    <n v="1"/>
    <n v="152.75"/>
    <n v="0.05"/>
    <n v="79.88"/>
    <n v="145.11249999999998"/>
    <n v="79.88"/>
    <n v="65.232499999999987"/>
    <n v="0.44953053665259707"/>
    <n v="2026"/>
    <x v="0"/>
    <n v="1"/>
    <s v="Jan"/>
  </r>
  <r>
    <n v="4704"/>
    <d v="2026-01-09T00:00:00"/>
    <n v="2026"/>
    <s v="Q1"/>
    <n v="1"/>
    <x v="0"/>
    <x v="1"/>
    <x v="14"/>
    <x v="3"/>
    <s v="New"/>
    <x v="4"/>
    <s v="Recovery Roller"/>
    <n v="2"/>
    <n v="36.72"/>
    <n v="0.05"/>
    <n v="14.15"/>
    <n v="69.768000000000001"/>
    <n v="28.3"/>
    <n v="41.468000000000004"/>
    <n v="0.59436991170737308"/>
    <n v="2026"/>
    <x v="0"/>
    <n v="1"/>
    <s v="Jan"/>
  </r>
  <r>
    <n v="69"/>
    <d v="2026-01-10T00:00:00"/>
    <n v="2026"/>
    <s v="Q1"/>
    <n v="1"/>
    <x v="0"/>
    <x v="0"/>
    <x v="15"/>
    <x v="0"/>
    <s v="Returning"/>
    <x v="1"/>
    <s v="Trail Boots"/>
    <n v="6"/>
    <n v="141.31"/>
    <n v="0.05"/>
    <n v="79.349999999999994"/>
    <n v="805.46699999999998"/>
    <n v="476.09999999999997"/>
    <n v="329.36700000000002"/>
    <n v="0.4089143316858419"/>
    <n v="2026"/>
    <x v="0"/>
    <n v="1"/>
    <s v="Jan"/>
  </r>
  <r>
    <n v="490"/>
    <d v="2026-01-10T00:00:00"/>
    <n v="2026"/>
    <s v="Q1"/>
    <n v="1"/>
    <x v="0"/>
    <x v="2"/>
    <x v="10"/>
    <x v="0"/>
    <s v="Business"/>
    <x v="3"/>
    <s v="Compact Sleeping Bag"/>
    <n v="2"/>
    <n v="121.23"/>
    <n v="0"/>
    <n v="59.66"/>
    <n v="242.46"/>
    <n v="119.32"/>
    <n v="123.14000000000001"/>
    <n v="0.50787758805576178"/>
    <n v="2026"/>
    <x v="0"/>
    <n v="1"/>
    <s v="Jan"/>
  </r>
  <r>
    <n v="3685"/>
    <d v="2026-01-10T00:00:00"/>
    <n v="2026"/>
    <s v="Q1"/>
    <n v="1"/>
    <x v="0"/>
    <x v="3"/>
    <x v="8"/>
    <x v="0"/>
    <s v="New"/>
    <x v="2"/>
    <s v="Travel Backpack 35L"/>
    <n v="3"/>
    <n v="161.58000000000001"/>
    <n v="0"/>
    <n v="85.58"/>
    <n v="484.74"/>
    <n v="256.74"/>
    <n v="228"/>
    <n v="0.47035524198539425"/>
    <n v="2026"/>
    <x v="0"/>
    <n v="1"/>
    <s v="Jan"/>
  </r>
  <r>
    <n v="3796"/>
    <d v="2026-01-10T00:00:00"/>
    <n v="2026"/>
    <s v="Q1"/>
    <n v="1"/>
    <x v="0"/>
    <x v="3"/>
    <x v="8"/>
    <x v="2"/>
    <s v="Returning"/>
    <x v="2"/>
    <s v="Travel Backpack 35L"/>
    <n v="2"/>
    <n v="166.84"/>
    <n v="0"/>
    <n v="88.67"/>
    <n v="333.68"/>
    <n v="177.34"/>
    <n v="156.34"/>
    <n v="0.4685327259649964"/>
    <n v="2026"/>
    <x v="0"/>
    <n v="1"/>
    <s v="Jan"/>
  </r>
  <r>
    <n v="387"/>
    <d v="2026-01-11T00:00:00"/>
    <n v="2026"/>
    <s v="Q1"/>
    <n v="1"/>
    <x v="0"/>
    <x v="2"/>
    <x v="5"/>
    <x v="0"/>
    <s v="Returning"/>
    <x v="1"/>
    <s v="Summit Backpack 45L"/>
    <n v="1"/>
    <n v="150.96"/>
    <n v="0"/>
    <n v="77.5"/>
    <n v="150.96"/>
    <n v="77.5"/>
    <n v="73.460000000000008"/>
    <n v="0.48661897191308956"/>
    <n v="2026"/>
    <x v="0"/>
    <n v="1"/>
    <s v="Jan"/>
  </r>
  <r>
    <n v="2796"/>
    <d v="2026-01-11T00:00:00"/>
    <n v="2026"/>
    <s v="Q1"/>
    <n v="1"/>
    <x v="0"/>
    <x v="3"/>
    <x v="7"/>
    <x v="2"/>
    <s v="Returning"/>
    <x v="2"/>
    <s v="Insulated Bottle"/>
    <n v="3"/>
    <n v="36.33"/>
    <n v="0.05"/>
    <n v="13.27"/>
    <n v="103.54049999999999"/>
    <n v="39.81"/>
    <n v="63.730499999999992"/>
    <n v="0.61551277036521934"/>
    <n v="2026"/>
    <x v="0"/>
    <n v="1"/>
    <s v="Jan"/>
  </r>
  <r>
    <n v="3703"/>
    <d v="2026-01-11T00:00:00"/>
    <n v="2026"/>
    <s v="Q1"/>
    <n v="1"/>
    <x v="0"/>
    <x v="3"/>
    <x v="8"/>
    <x v="0"/>
    <s v="Returning"/>
    <x v="2"/>
    <s v="Insulated Bottle"/>
    <n v="1"/>
    <n v="35.340000000000003"/>
    <n v="0.1"/>
    <n v="13.36"/>
    <n v="31.806000000000004"/>
    <n v="13.36"/>
    <n v="18.446000000000005"/>
    <n v="0.5799534678991386"/>
    <n v="2026"/>
    <x v="0"/>
    <n v="1"/>
    <s v="Jan"/>
  </r>
  <r>
    <n v="4674"/>
    <d v="2026-01-11T00:00:00"/>
    <n v="2026"/>
    <s v="Q1"/>
    <n v="1"/>
    <x v="0"/>
    <x v="3"/>
    <x v="8"/>
    <x v="0"/>
    <s v="Returning"/>
    <x v="2"/>
    <s v="Packing Cube Set"/>
    <n v="2"/>
    <n v="46.27"/>
    <n v="0"/>
    <n v="18.23"/>
    <n v="92.54"/>
    <n v="36.46"/>
    <n v="56.080000000000005"/>
    <n v="0.60600821266479366"/>
    <n v="2026"/>
    <x v="0"/>
    <n v="1"/>
    <s v="Jan"/>
  </r>
  <r>
    <n v="4789"/>
    <d v="2026-01-11T00:00:00"/>
    <n v="2026"/>
    <s v="Q1"/>
    <n v="1"/>
    <x v="0"/>
    <x v="3"/>
    <x v="7"/>
    <x v="0"/>
    <s v="Returning"/>
    <x v="0"/>
    <s v="Commuter Helmet"/>
    <n v="1"/>
    <n v="79.930000000000007"/>
    <n v="0.05"/>
    <n v="43.73"/>
    <n v="75.933500000000009"/>
    <n v="43.73"/>
    <n v="32.203500000000012"/>
    <n v="0.42410135184075554"/>
    <n v="2026"/>
    <x v="0"/>
    <n v="1"/>
    <s v="Jan"/>
  </r>
  <r>
    <n v="804"/>
    <d v="2026-01-12T00:00:00"/>
    <n v="2026"/>
    <s v="Q1"/>
    <n v="1"/>
    <x v="0"/>
    <x v="1"/>
    <x v="12"/>
    <x v="2"/>
    <s v="New"/>
    <x v="1"/>
    <s v="Trail Boots"/>
    <n v="1"/>
    <n v="141.25"/>
    <n v="0"/>
    <n v="78.72"/>
    <n v="141.25"/>
    <n v="78.72"/>
    <n v="62.53"/>
    <n v="0.44269026548672569"/>
    <n v="2026"/>
    <x v="0"/>
    <n v="1"/>
    <s v="Jan"/>
  </r>
  <r>
    <n v="1780"/>
    <d v="2026-01-12T00:00:00"/>
    <n v="2026"/>
    <s v="Q1"/>
    <n v="1"/>
    <x v="0"/>
    <x v="3"/>
    <x v="8"/>
    <x v="0"/>
    <s v="Returning"/>
    <x v="0"/>
    <s v="Cycling Pack 12L"/>
    <n v="2"/>
    <n v="103.64"/>
    <n v="0.1"/>
    <n v="50.96"/>
    <n v="186.55199999999999"/>
    <n v="101.92"/>
    <n v="84.631999999999991"/>
    <n v="0.45366439384193147"/>
    <n v="2026"/>
    <x v="0"/>
    <n v="1"/>
    <s v="Jan"/>
  </r>
  <r>
    <n v="2844"/>
    <d v="2026-01-12T00:00:00"/>
    <n v="2026"/>
    <s v="Q1"/>
    <n v="1"/>
    <x v="0"/>
    <x v="0"/>
    <x v="0"/>
    <x v="0"/>
    <s v="New"/>
    <x v="2"/>
    <s v="Carry-On Duffel"/>
    <n v="1"/>
    <n v="136.18"/>
    <n v="0"/>
    <n v="68.34"/>
    <n v="136.18"/>
    <n v="68.34"/>
    <n v="67.84"/>
    <n v="0.498164194448524"/>
    <n v="2026"/>
    <x v="0"/>
    <n v="1"/>
    <s v="Jan"/>
  </r>
  <r>
    <n v="3068"/>
    <d v="2026-01-12T00:00:00"/>
    <n v="2026"/>
    <s v="Q1"/>
    <n v="1"/>
    <x v="0"/>
    <x v="2"/>
    <x v="2"/>
    <x v="3"/>
    <s v="New"/>
    <x v="4"/>
    <s v="Recovery Roller"/>
    <n v="1"/>
    <n v="36.43"/>
    <n v="0"/>
    <n v="14.33"/>
    <n v="36.43"/>
    <n v="14.33"/>
    <n v="22.1"/>
    <n v="0.60664287674993145"/>
    <n v="2026"/>
    <x v="0"/>
    <n v="1"/>
    <s v="Jan"/>
  </r>
  <r>
    <n v="3096"/>
    <d v="2026-01-12T00:00:00"/>
    <n v="2026"/>
    <s v="Q1"/>
    <n v="1"/>
    <x v="0"/>
    <x v="3"/>
    <x v="7"/>
    <x v="0"/>
    <s v="New"/>
    <x v="4"/>
    <s v="Training Mat"/>
    <n v="2"/>
    <n v="50.51"/>
    <n v="0.1"/>
    <n v="21.84"/>
    <n v="90.917999999999992"/>
    <n v="43.68"/>
    <n v="47.237999999999992"/>
    <n v="0.5195670824259222"/>
    <n v="2026"/>
    <x v="0"/>
    <n v="1"/>
    <s v="Jan"/>
  </r>
  <r>
    <n v="3129"/>
    <d v="2026-01-12T00:00:00"/>
    <n v="2026"/>
    <s v="Q1"/>
    <n v="1"/>
    <x v="0"/>
    <x v="3"/>
    <x v="13"/>
    <x v="2"/>
    <s v="Returning"/>
    <x v="4"/>
    <s v="Weighted Vest"/>
    <n v="1"/>
    <n v="123"/>
    <n v="0"/>
    <n v="67.3"/>
    <n v="123"/>
    <n v="67.3"/>
    <n v="55.7"/>
    <n v="0.45284552845528458"/>
    <n v="2026"/>
    <x v="0"/>
    <n v="1"/>
    <s v="Jan"/>
  </r>
  <r>
    <n v="3948"/>
    <d v="2026-01-12T00:00:00"/>
    <n v="2026"/>
    <s v="Q1"/>
    <n v="1"/>
    <x v="0"/>
    <x v="1"/>
    <x v="14"/>
    <x v="0"/>
    <s v="New"/>
    <x v="1"/>
    <s v="Trekking Poles"/>
    <n v="2"/>
    <n v="72.239999999999995"/>
    <n v="0"/>
    <n v="32.94"/>
    <n v="144.47999999999999"/>
    <n v="65.88"/>
    <n v="78.599999999999994"/>
    <n v="0.54401993355481726"/>
    <n v="2026"/>
    <x v="0"/>
    <n v="1"/>
    <s v="Jan"/>
  </r>
  <r>
    <n v="5036"/>
    <d v="2026-01-12T00:00:00"/>
    <n v="2026"/>
    <s v="Q1"/>
    <n v="1"/>
    <x v="0"/>
    <x v="2"/>
    <x v="3"/>
    <x v="2"/>
    <s v="Returning"/>
    <x v="1"/>
    <s v="Summit Backpack 45L"/>
    <n v="1"/>
    <n v="151.11000000000001"/>
    <n v="0.15"/>
    <n v="79.650000000000006"/>
    <n v="128.4435"/>
    <n v="79.650000000000006"/>
    <n v="48.793499999999995"/>
    <n v="0.37988298356865075"/>
    <n v="2026"/>
    <x v="0"/>
    <n v="1"/>
    <s v="Jan"/>
  </r>
  <r>
    <n v="2681"/>
    <d v="2026-01-13T00:00:00"/>
    <n v="2026"/>
    <s v="Q1"/>
    <n v="1"/>
    <x v="0"/>
    <x v="3"/>
    <x v="4"/>
    <x v="0"/>
    <s v="New"/>
    <x v="1"/>
    <s v="Hiking Daypack 20L"/>
    <n v="1"/>
    <n v="94.32"/>
    <n v="0"/>
    <n v="45.93"/>
    <n v="94.32"/>
    <n v="45.93"/>
    <n v="48.389999999999993"/>
    <n v="0.51304071246819338"/>
    <n v="2026"/>
    <x v="0"/>
    <n v="1"/>
    <s v="Jan"/>
  </r>
  <r>
    <n v="5101"/>
    <d v="2026-01-13T00:00:00"/>
    <n v="2026"/>
    <s v="Q1"/>
    <n v="1"/>
    <x v="0"/>
    <x v="1"/>
    <x v="12"/>
    <x v="0"/>
    <s v="Returning"/>
    <x v="0"/>
    <s v="Trail Bike Light"/>
    <n v="3"/>
    <n v="51.52"/>
    <n v="0"/>
    <n v="21.92"/>
    <n v="154.56"/>
    <n v="65.760000000000005"/>
    <n v="88.8"/>
    <n v="0.57453416149068315"/>
    <n v="2026"/>
    <x v="0"/>
    <n v="1"/>
    <s v="Jan"/>
  </r>
  <r>
    <n v="3871"/>
    <d v="2026-01-14T00:00:00"/>
    <n v="2026"/>
    <s v="Q1"/>
    <n v="1"/>
    <x v="0"/>
    <x v="0"/>
    <x v="15"/>
    <x v="0"/>
    <s v="New"/>
    <x v="1"/>
    <s v="Trail Boots"/>
    <n v="2"/>
    <n v="146.4"/>
    <n v="0.05"/>
    <n v="81.72"/>
    <n v="278.16000000000003"/>
    <n v="163.44"/>
    <n v="114.72000000000003"/>
    <n v="0.4124245038826575"/>
    <n v="2026"/>
    <x v="0"/>
    <n v="1"/>
    <s v="Jan"/>
  </r>
  <r>
    <n v="4643"/>
    <d v="2026-01-14T00:00:00"/>
    <n v="2026"/>
    <s v="Q1"/>
    <n v="1"/>
    <x v="0"/>
    <x v="0"/>
    <x v="0"/>
    <x v="1"/>
    <s v="Business"/>
    <x v="2"/>
    <s v="Packing Cube Set"/>
    <n v="3"/>
    <n v="47.32"/>
    <n v="0.1"/>
    <n v="18.420000000000002"/>
    <n v="127.76400000000001"/>
    <n v="55.260000000000005"/>
    <n v="72.504000000000005"/>
    <n v="0.56748379825302897"/>
    <n v="2026"/>
    <x v="0"/>
    <n v="1"/>
    <s v="Jan"/>
  </r>
  <r>
    <n v="4703"/>
    <d v="2026-01-14T00:00:00"/>
    <n v="2026"/>
    <s v="Q1"/>
    <n v="1"/>
    <x v="0"/>
    <x v="3"/>
    <x v="13"/>
    <x v="2"/>
    <s v="Business"/>
    <x v="4"/>
    <s v="Resistance Band Set"/>
    <n v="2"/>
    <n v="40.450000000000003"/>
    <n v="0.05"/>
    <n v="15.14"/>
    <n v="76.855000000000004"/>
    <n v="30.28"/>
    <n v="46.575000000000003"/>
    <n v="0.60601132001821612"/>
    <n v="2026"/>
    <x v="0"/>
    <n v="1"/>
    <s v="Jan"/>
  </r>
  <r>
    <n v="5068"/>
    <d v="2026-01-14T00:00:00"/>
    <n v="2026"/>
    <s v="Q1"/>
    <n v="1"/>
    <x v="0"/>
    <x v="0"/>
    <x v="0"/>
    <x v="0"/>
    <s v="Returning"/>
    <x v="2"/>
    <s v="Packing Cube Set"/>
    <n v="2"/>
    <n v="47.05"/>
    <n v="0.1"/>
    <n v="18.8"/>
    <n v="84.69"/>
    <n v="37.6"/>
    <n v="47.089999999999996"/>
    <n v="0.55602786633604906"/>
    <n v="2026"/>
    <x v="0"/>
    <n v="1"/>
    <s v="Jan"/>
  </r>
  <r>
    <n v="1539"/>
    <d v="2026-01-15T00:00:00"/>
    <n v="2026"/>
    <s v="Q1"/>
    <n v="1"/>
    <x v="0"/>
    <x v="3"/>
    <x v="8"/>
    <x v="2"/>
    <s v="Business"/>
    <x v="4"/>
    <s v="Weighted Vest"/>
    <n v="3"/>
    <n v="123.14"/>
    <n v="0.05"/>
    <n v="70.67"/>
    <n v="350.94900000000001"/>
    <n v="212.01"/>
    <n v="138.93900000000002"/>
    <n v="0.39589513006163296"/>
    <n v="2026"/>
    <x v="0"/>
    <n v="1"/>
    <s v="Jan"/>
  </r>
  <r>
    <n v="1709"/>
    <d v="2026-01-15T00:00:00"/>
    <n v="2026"/>
    <s v="Q1"/>
    <n v="1"/>
    <x v="0"/>
    <x v="3"/>
    <x v="13"/>
    <x v="0"/>
    <s v="Returning"/>
    <x v="1"/>
    <s v="Summit Backpack 45L"/>
    <n v="2"/>
    <n v="151.33000000000001"/>
    <n v="0.1"/>
    <n v="78.44"/>
    <n v="272.39400000000001"/>
    <n v="156.88"/>
    <n v="115.51400000000001"/>
    <n v="0.42406954631893512"/>
    <n v="2026"/>
    <x v="0"/>
    <n v="1"/>
    <s v="Jan"/>
  </r>
  <r>
    <n v="2702"/>
    <d v="2026-01-15T00:00:00"/>
    <n v="2026"/>
    <s v="Q1"/>
    <n v="1"/>
    <x v="0"/>
    <x v="1"/>
    <x v="14"/>
    <x v="0"/>
    <s v="Returning"/>
    <x v="1"/>
    <s v="Trail Boots"/>
    <n v="5"/>
    <n v="144.01"/>
    <n v="0.05"/>
    <n v="79.64"/>
    <n v="684.0474999999999"/>
    <n v="398.2"/>
    <n v="285.84749999999991"/>
    <n v="0.41787668254032062"/>
    <n v="2026"/>
    <x v="0"/>
    <n v="1"/>
    <s v="Jan"/>
  </r>
  <r>
    <n v="3176"/>
    <d v="2026-01-15T00:00:00"/>
    <n v="2026"/>
    <s v="Q1"/>
    <n v="1"/>
    <x v="0"/>
    <x v="3"/>
    <x v="8"/>
    <x v="0"/>
    <s v="Returning"/>
    <x v="1"/>
    <s v="Hiking Daypack 20L"/>
    <n v="3"/>
    <n v="91.19"/>
    <n v="0"/>
    <n v="44.47"/>
    <n v="273.57"/>
    <n v="133.41"/>
    <n v="140.16"/>
    <n v="0.5123368790437548"/>
    <n v="2026"/>
    <x v="0"/>
    <n v="1"/>
    <s v="Jan"/>
  </r>
  <r>
    <n v="3705"/>
    <d v="2026-01-15T00:00:00"/>
    <n v="2026"/>
    <s v="Q1"/>
    <n v="1"/>
    <x v="0"/>
    <x v="3"/>
    <x v="7"/>
    <x v="2"/>
    <s v="New"/>
    <x v="2"/>
    <s v="Packing Cube Set"/>
    <n v="2"/>
    <n v="45.45"/>
    <n v="0"/>
    <n v="18.190000000000001"/>
    <n v="90.9"/>
    <n v="36.380000000000003"/>
    <n v="54.52"/>
    <n v="0.59977997799779981"/>
    <n v="2026"/>
    <x v="0"/>
    <n v="1"/>
    <s v="Jan"/>
  </r>
  <r>
    <n v="3736"/>
    <d v="2026-01-15T00:00:00"/>
    <n v="2026"/>
    <s v="Q1"/>
    <n v="1"/>
    <x v="0"/>
    <x v="1"/>
    <x v="1"/>
    <x v="3"/>
    <s v="New"/>
    <x v="4"/>
    <s v="Resistance Band Set"/>
    <n v="1"/>
    <n v="40.72"/>
    <n v="0"/>
    <n v="14.94"/>
    <n v="40.72"/>
    <n v="14.94"/>
    <n v="25.78"/>
    <n v="0.6331041257367388"/>
    <n v="2026"/>
    <x v="0"/>
    <n v="1"/>
    <s v="Jan"/>
  </r>
  <r>
    <n v="3967"/>
    <d v="2026-01-15T00:00:00"/>
    <n v="2026"/>
    <s v="Q1"/>
    <n v="1"/>
    <x v="0"/>
    <x v="1"/>
    <x v="12"/>
    <x v="0"/>
    <s v="Business"/>
    <x v="2"/>
    <s v="Insulated Bottle"/>
    <n v="2"/>
    <n v="37.090000000000003"/>
    <n v="0"/>
    <n v="13.29"/>
    <n v="74.180000000000007"/>
    <n v="26.58"/>
    <n v="47.600000000000009"/>
    <n v="0.64168239417632789"/>
    <n v="2026"/>
    <x v="0"/>
    <n v="1"/>
    <s v="Jan"/>
  </r>
  <r>
    <n v="170"/>
    <d v="2026-01-16T00:00:00"/>
    <n v="2026"/>
    <s v="Q1"/>
    <n v="1"/>
    <x v="0"/>
    <x v="2"/>
    <x v="10"/>
    <x v="0"/>
    <s v="New"/>
    <x v="3"/>
    <s v="Compact Sleeping Bag"/>
    <n v="1"/>
    <n v="124.45"/>
    <n v="0.15"/>
    <n v="59.77"/>
    <n v="105.7825"/>
    <n v="59.77"/>
    <n v="46.012499999999996"/>
    <n v="0.43497270342447941"/>
    <n v="2026"/>
    <x v="0"/>
    <n v="1"/>
    <s v="Jan"/>
  </r>
  <r>
    <n v="1040"/>
    <d v="2026-01-16T00:00:00"/>
    <n v="2026"/>
    <s v="Q1"/>
    <n v="1"/>
    <x v="0"/>
    <x v="0"/>
    <x v="0"/>
    <x v="2"/>
    <s v="New"/>
    <x v="2"/>
    <s v="Insulated Bottle"/>
    <n v="1"/>
    <n v="35.93"/>
    <n v="0.05"/>
    <n v="13.33"/>
    <n v="34.133499999999998"/>
    <n v="13.33"/>
    <n v="20.8035"/>
    <n v="0.60947456311248482"/>
    <n v="2026"/>
    <x v="0"/>
    <n v="1"/>
    <s v="Jan"/>
  </r>
  <r>
    <n v="2380"/>
    <d v="2026-01-16T00:00:00"/>
    <n v="2026"/>
    <s v="Q1"/>
    <n v="1"/>
    <x v="0"/>
    <x v="3"/>
    <x v="13"/>
    <x v="0"/>
    <s v="Returning"/>
    <x v="3"/>
    <s v="Compact Sleeping Bag"/>
    <n v="4"/>
    <n v="121.8"/>
    <n v="0.05"/>
    <n v="59.57"/>
    <n v="462.84"/>
    <n v="238.28"/>
    <n v="224.55999999999997"/>
    <n v="0.48517846339987897"/>
    <n v="2026"/>
    <x v="0"/>
    <n v="1"/>
    <s v="Jan"/>
  </r>
  <r>
    <n v="3219"/>
    <d v="2026-01-16T00:00:00"/>
    <n v="2026"/>
    <s v="Q1"/>
    <n v="1"/>
    <x v="0"/>
    <x v="1"/>
    <x v="11"/>
    <x v="2"/>
    <s v="Returning"/>
    <x v="1"/>
    <s v="Hiking Daypack 20L"/>
    <n v="1"/>
    <n v="92.6"/>
    <n v="0.05"/>
    <n v="44.15"/>
    <n v="87.969999999999985"/>
    <n v="44.15"/>
    <n v="43.819999999999986"/>
    <n v="0.4981243605774695"/>
    <n v="2026"/>
    <x v="0"/>
    <n v="1"/>
    <s v="Jan"/>
  </r>
  <r>
    <n v="4425"/>
    <d v="2026-01-16T00:00:00"/>
    <n v="2026"/>
    <s v="Q1"/>
    <n v="1"/>
    <x v="0"/>
    <x v="1"/>
    <x v="12"/>
    <x v="1"/>
    <s v="Business"/>
    <x v="0"/>
    <s v="Cycling Pack 12L"/>
    <n v="10"/>
    <n v="102.68"/>
    <n v="0.15"/>
    <n v="51.07"/>
    <n v="872.78000000000009"/>
    <n v="510.7"/>
    <n v="362.0800000000001"/>
    <n v="0.41485826897958256"/>
    <n v="2026"/>
    <x v="0"/>
    <n v="1"/>
    <s v="Jan"/>
  </r>
  <r>
    <n v="4508"/>
    <d v="2026-01-16T00:00:00"/>
    <n v="2026"/>
    <s v="Q1"/>
    <n v="1"/>
    <x v="0"/>
    <x v="3"/>
    <x v="13"/>
    <x v="3"/>
    <s v="New"/>
    <x v="0"/>
    <s v="Compact Repair Kit"/>
    <n v="3"/>
    <n v="40.92"/>
    <n v="0.15"/>
    <n v="16.71"/>
    <n v="104.346"/>
    <n v="50.13"/>
    <n v="54.216000000000001"/>
    <n v="0.51957909263412105"/>
    <n v="2026"/>
    <x v="0"/>
    <n v="1"/>
    <s v="Jan"/>
  </r>
  <r>
    <n v="4806"/>
    <d v="2026-01-16T00:00:00"/>
    <n v="2026"/>
    <s v="Q1"/>
    <n v="1"/>
    <x v="0"/>
    <x v="2"/>
    <x v="16"/>
    <x v="2"/>
    <s v="New"/>
    <x v="0"/>
    <s v="Cycling Pack 12L"/>
    <n v="4"/>
    <n v="102.68"/>
    <n v="0"/>
    <n v="50.83"/>
    <n v="410.72"/>
    <n v="203.32"/>
    <n v="207.40000000000003"/>
    <n v="0.50496688741721862"/>
    <n v="2026"/>
    <x v="0"/>
    <n v="1"/>
    <s v="Jan"/>
  </r>
  <r>
    <n v="755"/>
    <d v="2026-01-17T00:00:00"/>
    <n v="2026"/>
    <s v="Q1"/>
    <n v="1"/>
    <x v="0"/>
    <x v="0"/>
    <x v="9"/>
    <x v="3"/>
    <s v="New"/>
    <x v="2"/>
    <s v="Travel Backpack 35L"/>
    <n v="2"/>
    <n v="164.38"/>
    <n v="0.05"/>
    <n v="85.93"/>
    <n v="312.322"/>
    <n v="171.86"/>
    <n v="140.46199999999999"/>
    <n v="0.44973456881039436"/>
    <n v="2026"/>
    <x v="0"/>
    <n v="1"/>
    <s v="Jan"/>
  </r>
  <r>
    <n v="3171"/>
    <d v="2026-01-17T00:00:00"/>
    <n v="2026"/>
    <s v="Q1"/>
    <n v="1"/>
    <x v="0"/>
    <x v="0"/>
    <x v="15"/>
    <x v="2"/>
    <s v="Returning"/>
    <x v="0"/>
    <s v="Trail Bike Light"/>
    <n v="1"/>
    <n v="51.78"/>
    <n v="0"/>
    <n v="22.64"/>
    <n v="51.78"/>
    <n v="22.64"/>
    <n v="29.14"/>
    <n v="0.56276554654306687"/>
    <n v="2026"/>
    <x v="0"/>
    <n v="1"/>
    <s v="Jan"/>
  </r>
  <r>
    <n v="4277"/>
    <d v="2026-01-17T00:00:00"/>
    <n v="2026"/>
    <s v="Q1"/>
    <n v="1"/>
    <x v="0"/>
    <x v="1"/>
    <x v="11"/>
    <x v="2"/>
    <s v="Returning"/>
    <x v="4"/>
    <s v="Training Mat"/>
    <n v="1"/>
    <n v="50.52"/>
    <n v="0.05"/>
    <n v="22.37"/>
    <n v="47.994"/>
    <n v="22.37"/>
    <n v="25.623999999999999"/>
    <n v="0.5339000708421886"/>
    <n v="2026"/>
    <x v="0"/>
    <n v="1"/>
    <s v="Jan"/>
  </r>
  <r>
    <n v="4648"/>
    <d v="2026-01-17T00:00:00"/>
    <n v="2026"/>
    <s v="Q1"/>
    <n v="1"/>
    <x v="0"/>
    <x v="1"/>
    <x v="14"/>
    <x v="3"/>
    <s v="New"/>
    <x v="3"/>
    <s v="Trail Tent 2P"/>
    <n v="1"/>
    <n v="199.02"/>
    <n v="0"/>
    <n v="106.49"/>
    <n v="199.02"/>
    <n v="106.49"/>
    <n v="92.530000000000015"/>
    <n v="0.46492814792483173"/>
    <n v="2026"/>
    <x v="0"/>
    <n v="1"/>
    <s v="Jan"/>
  </r>
  <r>
    <n v="157"/>
    <d v="2026-01-18T00:00:00"/>
    <n v="2026"/>
    <s v="Q1"/>
    <n v="1"/>
    <x v="0"/>
    <x v="3"/>
    <x v="8"/>
    <x v="2"/>
    <s v="Returning"/>
    <x v="3"/>
    <s v="Portable Camp Stove"/>
    <n v="3"/>
    <n v="80.27"/>
    <n v="0.1"/>
    <n v="39.26"/>
    <n v="216.72900000000001"/>
    <n v="117.78"/>
    <n v="98.949000000000012"/>
    <n v="0.45655634455933447"/>
    <n v="2026"/>
    <x v="0"/>
    <n v="1"/>
    <s v="Jan"/>
  </r>
  <r>
    <n v="2271"/>
    <d v="2026-01-18T00:00:00"/>
    <n v="2026"/>
    <s v="Q1"/>
    <n v="1"/>
    <x v="0"/>
    <x v="1"/>
    <x v="1"/>
    <x v="2"/>
    <s v="New"/>
    <x v="3"/>
    <s v="Alpine Tent 4P"/>
    <n v="4"/>
    <n v="333.28"/>
    <n v="0"/>
    <n v="195.76"/>
    <n v="1333.12"/>
    <n v="783.04"/>
    <n v="550.07999999999993"/>
    <n v="0.41262602016322608"/>
    <n v="2026"/>
    <x v="0"/>
    <n v="1"/>
    <s v="Jan"/>
  </r>
  <r>
    <n v="3330"/>
    <d v="2026-01-18T00:00:00"/>
    <n v="2026"/>
    <s v="Q1"/>
    <n v="1"/>
    <x v="0"/>
    <x v="3"/>
    <x v="13"/>
    <x v="3"/>
    <s v="New"/>
    <x v="0"/>
    <s v="Cycling Pack 12L"/>
    <n v="1"/>
    <n v="104.36"/>
    <n v="0"/>
    <n v="51.63"/>
    <n v="104.36"/>
    <n v="51.63"/>
    <n v="52.73"/>
    <n v="0.50527021847451126"/>
    <n v="2026"/>
    <x v="0"/>
    <n v="1"/>
    <s v="Jan"/>
  </r>
  <r>
    <n v="4547"/>
    <d v="2026-01-18T00:00:00"/>
    <n v="2026"/>
    <s v="Q1"/>
    <n v="1"/>
    <x v="0"/>
    <x v="2"/>
    <x v="5"/>
    <x v="3"/>
    <s v="New"/>
    <x v="0"/>
    <s v="Commuter Helmet"/>
    <n v="1"/>
    <n v="83.52"/>
    <n v="0.05"/>
    <n v="42.97"/>
    <n v="79.343999999999994"/>
    <n v="42.97"/>
    <n v="36.373999999999995"/>
    <n v="0.45843416011292598"/>
    <n v="2026"/>
    <x v="0"/>
    <n v="1"/>
    <s v="Jan"/>
  </r>
  <r>
    <n v="1840"/>
    <d v="2026-01-19T00:00:00"/>
    <n v="2026"/>
    <s v="Q1"/>
    <n v="1"/>
    <x v="0"/>
    <x v="2"/>
    <x v="10"/>
    <x v="0"/>
    <s v="New"/>
    <x v="4"/>
    <s v="Weighted Vest"/>
    <n v="2"/>
    <n v="125.93"/>
    <n v="0"/>
    <n v="69.150000000000006"/>
    <n v="251.86"/>
    <n v="138.30000000000001"/>
    <n v="113.56"/>
    <n v="0.45088541253077102"/>
    <n v="2026"/>
    <x v="0"/>
    <n v="1"/>
    <s v="Jan"/>
  </r>
  <r>
    <n v="1850"/>
    <d v="2026-01-19T00:00:00"/>
    <n v="2026"/>
    <s v="Q1"/>
    <n v="1"/>
    <x v="0"/>
    <x v="1"/>
    <x v="6"/>
    <x v="0"/>
    <s v="Business"/>
    <x v="0"/>
    <s v="Trail Bike Light"/>
    <n v="1"/>
    <n v="49.85"/>
    <n v="0"/>
    <n v="23.07"/>
    <n v="49.85"/>
    <n v="23.07"/>
    <n v="26.78"/>
    <n v="0.53721163490471413"/>
    <n v="2026"/>
    <x v="0"/>
    <n v="1"/>
    <s v="Jan"/>
  </r>
  <r>
    <n v="1858"/>
    <d v="2026-01-19T00:00:00"/>
    <n v="2026"/>
    <s v="Q1"/>
    <n v="1"/>
    <x v="0"/>
    <x v="1"/>
    <x v="1"/>
    <x v="0"/>
    <s v="Returning"/>
    <x v="2"/>
    <s v="Insulated Bottle"/>
    <n v="1"/>
    <n v="36.130000000000003"/>
    <n v="0"/>
    <n v="13.39"/>
    <n v="36.130000000000003"/>
    <n v="13.39"/>
    <n v="22.740000000000002"/>
    <n v="0.62939385552172711"/>
    <n v="2026"/>
    <x v="0"/>
    <n v="1"/>
    <s v="Jan"/>
  </r>
  <r>
    <n v="2910"/>
    <d v="2026-01-19T00:00:00"/>
    <n v="2026"/>
    <s v="Q1"/>
    <n v="1"/>
    <x v="0"/>
    <x v="3"/>
    <x v="13"/>
    <x v="2"/>
    <s v="Returning"/>
    <x v="0"/>
    <s v="Cycling Pack 12L"/>
    <n v="1"/>
    <n v="104.83"/>
    <n v="0.05"/>
    <n v="51.06"/>
    <n v="99.588499999999996"/>
    <n v="51.06"/>
    <n v="48.528499999999994"/>
    <n v="0.48729019916958277"/>
    <n v="2026"/>
    <x v="0"/>
    <n v="1"/>
    <s v="Jan"/>
  </r>
  <r>
    <n v="3694"/>
    <d v="2026-01-19T00:00:00"/>
    <n v="2026"/>
    <s v="Q1"/>
    <n v="1"/>
    <x v="0"/>
    <x v="0"/>
    <x v="0"/>
    <x v="2"/>
    <s v="Returning"/>
    <x v="2"/>
    <s v="Insulated Bottle"/>
    <n v="1"/>
    <n v="35.46"/>
    <n v="0.05"/>
    <n v="13.81"/>
    <n v="33.686999999999998"/>
    <n v="13.81"/>
    <n v="19.876999999999995"/>
    <n v="0.59004957401965141"/>
    <n v="2026"/>
    <x v="0"/>
    <n v="1"/>
    <s v="Jan"/>
  </r>
  <r>
    <n v="631"/>
    <d v="2026-01-20T00:00:00"/>
    <n v="2026"/>
    <s v="Q1"/>
    <n v="1"/>
    <x v="0"/>
    <x v="3"/>
    <x v="8"/>
    <x v="3"/>
    <s v="Returning"/>
    <x v="2"/>
    <s v="Travel Backpack 35L"/>
    <n v="1"/>
    <n v="165.42"/>
    <n v="0"/>
    <n v="85.69"/>
    <n v="165.42"/>
    <n v="85.69"/>
    <n v="79.72999999999999"/>
    <n v="0.48198524966751299"/>
    <n v="2026"/>
    <x v="0"/>
    <n v="1"/>
    <s v="Jan"/>
  </r>
  <r>
    <n v="1113"/>
    <d v="2026-01-20T00:00:00"/>
    <n v="2026"/>
    <s v="Q1"/>
    <n v="1"/>
    <x v="0"/>
    <x v="2"/>
    <x v="5"/>
    <x v="0"/>
    <s v="Returning"/>
    <x v="3"/>
    <s v="Compact Sleeping Bag"/>
    <n v="1"/>
    <n v="122.86"/>
    <n v="0.05"/>
    <n v="60.36"/>
    <n v="116.717"/>
    <n v="60.36"/>
    <n v="56.356999999999999"/>
    <n v="0.48285168398776529"/>
    <n v="2026"/>
    <x v="0"/>
    <n v="1"/>
    <s v="Jan"/>
  </r>
  <r>
    <n v="1525"/>
    <d v="2026-01-20T00:00:00"/>
    <n v="2026"/>
    <s v="Q1"/>
    <n v="1"/>
    <x v="0"/>
    <x v="0"/>
    <x v="0"/>
    <x v="2"/>
    <s v="Returning"/>
    <x v="4"/>
    <s v="Recovery Roller"/>
    <n v="2"/>
    <n v="35.82"/>
    <n v="0"/>
    <n v="14.09"/>
    <n v="71.64"/>
    <n v="28.18"/>
    <n v="43.46"/>
    <n v="0.60664433277498608"/>
    <n v="2026"/>
    <x v="0"/>
    <n v="1"/>
    <s v="Jan"/>
  </r>
  <r>
    <n v="3233"/>
    <d v="2026-01-20T00:00:00"/>
    <n v="2026"/>
    <s v="Q1"/>
    <n v="1"/>
    <x v="0"/>
    <x v="0"/>
    <x v="0"/>
    <x v="0"/>
    <s v="New"/>
    <x v="3"/>
    <s v="Compact Sleeping Bag"/>
    <n v="3"/>
    <n v="120.29"/>
    <n v="0.1"/>
    <n v="62.41"/>
    <n v="324.78300000000002"/>
    <n v="187.23"/>
    <n v="137.55300000000003"/>
    <n v="0.42352278290427769"/>
    <n v="2026"/>
    <x v="0"/>
    <n v="1"/>
    <s v="Jan"/>
  </r>
  <r>
    <n v="4455"/>
    <d v="2026-01-20T00:00:00"/>
    <n v="2026"/>
    <s v="Q1"/>
    <n v="1"/>
    <x v="0"/>
    <x v="1"/>
    <x v="11"/>
    <x v="3"/>
    <s v="Returning"/>
    <x v="3"/>
    <s v="Portable Camp Stove"/>
    <n v="1"/>
    <n v="80.239999999999995"/>
    <n v="0.1"/>
    <n v="39.950000000000003"/>
    <n v="72.215999999999994"/>
    <n v="39.950000000000003"/>
    <n v="32.265999999999991"/>
    <n v="0.44679849340866279"/>
    <n v="2026"/>
    <x v="0"/>
    <n v="1"/>
    <s v="Jan"/>
  </r>
  <r>
    <n v="1769"/>
    <d v="2026-01-21T00:00:00"/>
    <n v="2026"/>
    <s v="Q1"/>
    <n v="1"/>
    <x v="0"/>
    <x v="0"/>
    <x v="15"/>
    <x v="2"/>
    <s v="New"/>
    <x v="4"/>
    <s v="Recovery Roller"/>
    <n v="2"/>
    <n v="35.97"/>
    <n v="0"/>
    <n v="13.55"/>
    <n v="71.94"/>
    <n v="27.1"/>
    <n v="44.839999999999996"/>
    <n v="0.62329719210453149"/>
    <n v="2026"/>
    <x v="0"/>
    <n v="1"/>
    <s v="Jan"/>
  </r>
  <r>
    <n v="3467"/>
    <d v="2026-01-21T00:00:00"/>
    <n v="2026"/>
    <s v="Q1"/>
    <n v="1"/>
    <x v="0"/>
    <x v="1"/>
    <x v="11"/>
    <x v="0"/>
    <s v="New"/>
    <x v="1"/>
    <s v="Trekking Poles"/>
    <n v="1"/>
    <n v="72.239999999999995"/>
    <n v="0"/>
    <n v="33.26"/>
    <n v="72.239999999999995"/>
    <n v="33.26"/>
    <n v="38.979999999999997"/>
    <n v="0.53959025470653377"/>
    <n v="2026"/>
    <x v="0"/>
    <n v="1"/>
    <s v="Jan"/>
  </r>
  <r>
    <n v="3911"/>
    <d v="2026-01-21T00:00:00"/>
    <n v="2026"/>
    <s v="Q1"/>
    <n v="1"/>
    <x v="0"/>
    <x v="0"/>
    <x v="15"/>
    <x v="0"/>
    <s v="Returning"/>
    <x v="1"/>
    <s v="Summit Backpack 45L"/>
    <n v="5"/>
    <n v="152.81"/>
    <n v="0"/>
    <n v="78.989999999999995"/>
    <n v="764.05"/>
    <n v="394.95"/>
    <n v="369.09999999999997"/>
    <n v="0.48308356782933054"/>
    <n v="2026"/>
    <x v="0"/>
    <n v="1"/>
    <s v="Jan"/>
  </r>
  <r>
    <n v="4401"/>
    <d v="2026-01-21T00:00:00"/>
    <n v="2026"/>
    <s v="Q1"/>
    <n v="1"/>
    <x v="0"/>
    <x v="0"/>
    <x v="15"/>
    <x v="0"/>
    <s v="New"/>
    <x v="0"/>
    <s v="Commuter Helmet"/>
    <n v="3"/>
    <n v="83.34"/>
    <n v="0"/>
    <n v="41.44"/>
    <n v="250.02"/>
    <n v="124.32"/>
    <n v="125.70000000000002"/>
    <n v="0.50275977921766268"/>
    <n v="2026"/>
    <x v="0"/>
    <n v="1"/>
    <s v="Jan"/>
  </r>
  <r>
    <n v="4864"/>
    <d v="2026-01-21T00:00:00"/>
    <n v="2026"/>
    <s v="Q1"/>
    <n v="1"/>
    <x v="0"/>
    <x v="3"/>
    <x v="13"/>
    <x v="0"/>
    <s v="Returning"/>
    <x v="4"/>
    <s v="Recovery Roller"/>
    <n v="1"/>
    <n v="35.869999999999997"/>
    <n v="0"/>
    <n v="13.64"/>
    <n v="35.869999999999997"/>
    <n v="13.64"/>
    <n v="22.229999999999997"/>
    <n v="0.61973794257039305"/>
    <n v="2026"/>
    <x v="0"/>
    <n v="1"/>
    <s v="Jan"/>
  </r>
  <r>
    <n v="347"/>
    <d v="2026-01-22T00:00:00"/>
    <n v="2026"/>
    <s v="Q1"/>
    <n v="1"/>
    <x v="0"/>
    <x v="3"/>
    <x v="4"/>
    <x v="3"/>
    <s v="New"/>
    <x v="3"/>
    <s v="Trail Tent 2P"/>
    <n v="1"/>
    <n v="199.42"/>
    <n v="0.05"/>
    <n v="101.82"/>
    <n v="189.44899999999998"/>
    <n v="101.82"/>
    <n v="87.628999999999991"/>
    <n v="0.46254664843836601"/>
    <n v="2026"/>
    <x v="0"/>
    <n v="1"/>
    <s v="Jan"/>
  </r>
  <r>
    <n v="2051"/>
    <d v="2026-01-22T00:00:00"/>
    <n v="2026"/>
    <s v="Q1"/>
    <n v="1"/>
    <x v="0"/>
    <x v="2"/>
    <x v="5"/>
    <x v="0"/>
    <s v="New"/>
    <x v="3"/>
    <s v="Alpine Tent 4P"/>
    <n v="3"/>
    <n v="347.41"/>
    <n v="0.1"/>
    <n v="192.13"/>
    <n v="938.00700000000006"/>
    <n v="576.39"/>
    <n v="361.61700000000008"/>
    <n v="0.38551631277804971"/>
    <n v="2026"/>
    <x v="0"/>
    <n v="1"/>
    <s v="Jan"/>
  </r>
  <r>
    <n v="2314"/>
    <d v="2026-01-22T00:00:00"/>
    <n v="2026"/>
    <s v="Q1"/>
    <n v="1"/>
    <x v="0"/>
    <x v="0"/>
    <x v="9"/>
    <x v="0"/>
    <s v="New"/>
    <x v="0"/>
    <s v="Compact Repair Kit"/>
    <n v="1"/>
    <n v="40.28"/>
    <n v="0"/>
    <n v="16.79"/>
    <n v="40.28"/>
    <n v="16.79"/>
    <n v="23.490000000000002"/>
    <n v="0.58316782522343602"/>
    <n v="2026"/>
    <x v="0"/>
    <n v="1"/>
    <s v="Jan"/>
  </r>
  <r>
    <n v="3861"/>
    <d v="2026-01-22T00:00:00"/>
    <n v="2026"/>
    <s v="Q1"/>
    <n v="1"/>
    <x v="0"/>
    <x v="3"/>
    <x v="13"/>
    <x v="0"/>
    <s v="Returning"/>
    <x v="3"/>
    <s v="Trail Tent 2P"/>
    <n v="3"/>
    <n v="195.49"/>
    <n v="0.05"/>
    <n v="106.38"/>
    <n v="557.14649999999995"/>
    <n v="319.14"/>
    <n v="238.00649999999996"/>
    <n v="0.42718836069148775"/>
    <n v="2026"/>
    <x v="0"/>
    <n v="1"/>
    <s v="Jan"/>
  </r>
  <r>
    <n v="843"/>
    <d v="2026-01-23T00:00:00"/>
    <n v="2026"/>
    <s v="Q1"/>
    <n v="1"/>
    <x v="0"/>
    <x v="1"/>
    <x v="11"/>
    <x v="0"/>
    <s v="Returning"/>
    <x v="4"/>
    <s v="Recovery Roller"/>
    <n v="2"/>
    <n v="35.75"/>
    <n v="0"/>
    <n v="13.94"/>
    <n v="71.5"/>
    <n v="27.88"/>
    <n v="43.620000000000005"/>
    <n v="0.61006993006993016"/>
    <n v="2026"/>
    <x v="0"/>
    <n v="1"/>
    <s v="Jan"/>
  </r>
  <r>
    <n v="868"/>
    <d v="2026-01-23T00:00:00"/>
    <n v="2026"/>
    <s v="Q1"/>
    <n v="1"/>
    <x v="0"/>
    <x v="0"/>
    <x v="15"/>
    <x v="0"/>
    <s v="Returning"/>
    <x v="0"/>
    <s v="Cycling Pack 12L"/>
    <n v="1"/>
    <n v="103.39"/>
    <n v="0"/>
    <n v="51.32"/>
    <n v="103.39"/>
    <n v="51.32"/>
    <n v="52.07"/>
    <n v="0.50362704323435536"/>
    <n v="2026"/>
    <x v="0"/>
    <n v="1"/>
    <s v="Jan"/>
  </r>
  <r>
    <n v="890"/>
    <d v="2026-01-23T00:00:00"/>
    <n v="2026"/>
    <s v="Q1"/>
    <n v="1"/>
    <x v="0"/>
    <x v="0"/>
    <x v="15"/>
    <x v="0"/>
    <s v="New"/>
    <x v="3"/>
    <s v="Portable Camp Stove"/>
    <n v="3"/>
    <n v="81.98"/>
    <n v="0.1"/>
    <n v="40.229999999999997"/>
    <n v="221.346"/>
    <n v="120.69"/>
    <n v="100.65600000000001"/>
    <n v="0.45474505977067581"/>
    <n v="2026"/>
    <x v="0"/>
    <n v="1"/>
    <s v="Jan"/>
  </r>
  <r>
    <n v="2185"/>
    <d v="2026-01-23T00:00:00"/>
    <n v="2026"/>
    <s v="Q1"/>
    <n v="1"/>
    <x v="0"/>
    <x v="2"/>
    <x v="2"/>
    <x v="1"/>
    <s v="Business"/>
    <x v="3"/>
    <s v="Alpine Tent 4P"/>
    <n v="10"/>
    <n v="337.69"/>
    <n v="0.1"/>
    <n v="200.27"/>
    <n v="3039.21"/>
    <n v="2002.7"/>
    <n v="1036.51"/>
    <n v="0.34104586389226149"/>
    <n v="2026"/>
    <x v="0"/>
    <n v="1"/>
    <s v="Jan"/>
  </r>
  <r>
    <n v="2335"/>
    <d v="2026-01-23T00:00:00"/>
    <n v="2026"/>
    <s v="Q1"/>
    <n v="1"/>
    <x v="0"/>
    <x v="3"/>
    <x v="8"/>
    <x v="0"/>
    <s v="New"/>
    <x v="3"/>
    <s v="Alpine Tent 4P"/>
    <n v="2"/>
    <n v="333.29"/>
    <n v="0"/>
    <n v="197.18"/>
    <n v="666.58"/>
    <n v="394.36"/>
    <n v="272.22000000000003"/>
    <n v="0.40838308980167426"/>
    <n v="2026"/>
    <x v="0"/>
    <n v="1"/>
    <s v="Jan"/>
  </r>
  <r>
    <n v="2784"/>
    <d v="2026-01-23T00:00:00"/>
    <n v="2026"/>
    <s v="Q1"/>
    <n v="1"/>
    <x v="0"/>
    <x v="0"/>
    <x v="15"/>
    <x v="2"/>
    <s v="New"/>
    <x v="0"/>
    <s v="Commuter Helmet"/>
    <n v="1"/>
    <n v="80.11"/>
    <n v="0.05"/>
    <n v="43.54"/>
    <n v="76.104500000000002"/>
    <n v="43.54"/>
    <n v="32.564500000000002"/>
    <n v="0.42789191177919839"/>
    <n v="2026"/>
    <x v="0"/>
    <n v="1"/>
    <s v="Jan"/>
  </r>
  <r>
    <n v="3820"/>
    <d v="2026-01-23T00:00:00"/>
    <n v="2026"/>
    <s v="Q1"/>
    <n v="1"/>
    <x v="0"/>
    <x v="3"/>
    <x v="13"/>
    <x v="2"/>
    <s v="New"/>
    <x v="3"/>
    <s v="Portable Camp Stove"/>
    <n v="1"/>
    <n v="82.6"/>
    <n v="0.05"/>
    <n v="38.299999999999997"/>
    <n v="78.469999999999985"/>
    <n v="38.299999999999997"/>
    <n v="40.169999999999987"/>
    <n v="0.51191538167452522"/>
    <n v="2026"/>
    <x v="0"/>
    <n v="1"/>
    <s v="Jan"/>
  </r>
  <r>
    <n v="994"/>
    <d v="2026-01-24T00:00:00"/>
    <n v="2026"/>
    <s v="Q1"/>
    <n v="1"/>
    <x v="0"/>
    <x v="0"/>
    <x v="15"/>
    <x v="0"/>
    <s v="Returning"/>
    <x v="1"/>
    <s v="Hiking Daypack 20L"/>
    <n v="1"/>
    <n v="94.07"/>
    <n v="0"/>
    <n v="46.28"/>
    <n v="94.07"/>
    <n v="46.28"/>
    <n v="47.789999999999992"/>
    <n v="0.50802593813117891"/>
    <n v="2026"/>
    <x v="0"/>
    <n v="1"/>
    <s v="Jan"/>
  </r>
  <r>
    <n v="1643"/>
    <d v="2026-01-24T00:00:00"/>
    <n v="2026"/>
    <s v="Q1"/>
    <n v="1"/>
    <x v="0"/>
    <x v="0"/>
    <x v="15"/>
    <x v="0"/>
    <s v="Returning"/>
    <x v="2"/>
    <s v="Travel Backpack 35L"/>
    <n v="1"/>
    <n v="163.71"/>
    <n v="0"/>
    <n v="90.06"/>
    <n v="163.71"/>
    <n v="90.06"/>
    <n v="73.650000000000006"/>
    <n v="0.44988088693421296"/>
    <n v="2026"/>
    <x v="0"/>
    <n v="1"/>
    <s v="Jan"/>
  </r>
  <r>
    <n v="1971"/>
    <d v="2026-01-24T00:00:00"/>
    <n v="2026"/>
    <s v="Q1"/>
    <n v="1"/>
    <x v="0"/>
    <x v="3"/>
    <x v="8"/>
    <x v="2"/>
    <s v="Returning"/>
    <x v="3"/>
    <s v="Trail Tent 2P"/>
    <n v="4"/>
    <n v="191.43"/>
    <n v="0"/>
    <n v="106.82"/>
    <n v="765.72"/>
    <n v="427.28"/>
    <n v="338.44000000000005"/>
    <n v="0.441989238886277"/>
    <n v="2026"/>
    <x v="0"/>
    <n v="1"/>
    <s v="Jan"/>
  </r>
  <r>
    <n v="2828"/>
    <d v="2026-01-24T00:00:00"/>
    <n v="2026"/>
    <s v="Q1"/>
    <n v="1"/>
    <x v="0"/>
    <x v="1"/>
    <x v="11"/>
    <x v="1"/>
    <s v="Business"/>
    <x v="2"/>
    <s v="Packing Cube Set"/>
    <n v="3"/>
    <n v="46.94"/>
    <n v="0.05"/>
    <n v="18.18"/>
    <n v="133.779"/>
    <n v="54.54"/>
    <n v="79.239000000000004"/>
    <n v="0.59231269481757232"/>
    <n v="2026"/>
    <x v="0"/>
    <n v="1"/>
    <s v="Jan"/>
  </r>
  <r>
    <n v="5175"/>
    <d v="2026-01-24T00:00:00"/>
    <n v="2026"/>
    <s v="Q1"/>
    <n v="1"/>
    <x v="0"/>
    <x v="3"/>
    <x v="7"/>
    <x v="0"/>
    <s v="Returning"/>
    <x v="1"/>
    <s v="Trail Boots"/>
    <n v="1"/>
    <n v="147.21"/>
    <n v="0"/>
    <n v="79.510000000000005"/>
    <n v="147.21"/>
    <n v="79.510000000000005"/>
    <n v="67.7"/>
    <n v="0.45988723592147274"/>
    <n v="2026"/>
    <x v="0"/>
    <n v="1"/>
    <s v="Jan"/>
  </r>
  <r>
    <n v="1874"/>
    <d v="2026-01-25T00:00:00"/>
    <n v="2026"/>
    <s v="Q1"/>
    <n v="1"/>
    <x v="0"/>
    <x v="0"/>
    <x v="0"/>
    <x v="0"/>
    <s v="Business"/>
    <x v="2"/>
    <s v="Insulated Bottle"/>
    <n v="1"/>
    <n v="35.729999999999997"/>
    <n v="0"/>
    <n v="13.57"/>
    <n v="35.729999999999997"/>
    <n v="13.57"/>
    <n v="22.159999999999997"/>
    <n v="0.62020710887209629"/>
    <n v="2026"/>
    <x v="0"/>
    <n v="1"/>
    <s v="Jan"/>
  </r>
  <r>
    <n v="2490"/>
    <d v="2026-01-25T00:00:00"/>
    <n v="2026"/>
    <s v="Q1"/>
    <n v="1"/>
    <x v="0"/>
    <x v="1"/>
    <x v="14"/>
    <x v="0"/>
    <s v="New"/>
    <x v="0"/>
    <s v="Cycling Pack 12L"/>
    <n v="2"/>
    <n v="103.99"/>
    <n v="0.15"/>
    <n v="51.94"/>
    <n v="176.78299999999999"/>
    <n v="103.88"/>
    <n v="72.902999999999992"/>
    <n v="0.41238693765803269"/>
    <n v="2026"/>
    <x v="0"/>
    <n v="1"/>
    <s v="Jan"/>
  </r>
  <r>
    <n v="5078"/>
    <d v="2026-01-25T00:00:00"/>
    <n v="2026"/>
    <s v="Q1"/>
    <n v="1"/>
    <x v="0"/>
    <x v="1"/>
    <x v="12"/>
    <x v="0"/>
    <s v="Returning"/>
    <x v="1"/>
    <s v="Trekking Poles"/>
    <n v="2"/>
    <n v="72.739999999999995"/>
    <n v="0"/>
    <n v="31.96"/>
    <n v="145.47999999999999"/>
    <n v="63.92"/>
    <n v="81.559999999999988"/>
    <n v="0.56062689029419843"/>
    <n v="2026"/>
    <x v="0"/>
    <n v="1"/>
    <s v="Jan"/>
  </r>
  <r>
    <n v="230"/>
    <d v="2026-01-26T00:00:00"/>
    <n v="2026"/>
    <s v="Q1"/>
    <n v="1"/>
    <x v="0"/>
    <x v="2"/>
    <x v="10"/>
    <x v="2"/>
    <s v="Returning"/>
    <x v="0"/>
    <s v="Cycling Pack 12L"/>
    <n v="1"/>
    <n v="100.01"/>
    <n v="0.05"/>
    <n v="49.41"/>
    <n v="95.009500000000003"/>
    <n v="49.41"/>
    <n v="45.599500000000006"/>
    <n v="0.47994674216788852"/>
    <n v="2026"/>
    <x v="0"/>
    <n v="1"/>
    <s v="Jan"/>
  </r>
  <r>
    <n v="1757"/>
    <d v="2026-01-26T00:00:00"/>
    <n v="2026"/>
    <s v="Q1"/>
    <n v="1"/>
    <x v="0"/>
    <x v="3"/>
    <x v="7"/>
    <x v="0"/>
    <s v="Business"/>
    <x v="2"/>
    <s v="Packing Cube Set"/>
    <n v="2"/>
    <n v="45.73"/>
    <n v="0"/>
    <n v="18.11"/>
    <n v="91.46"/>
    <n v="36.22"/>
    <n v="55.239999999999995"/>
    <n v="0.60397988191559149"/>
    <n v="2026"/>
    <x v="0"/>
    <n v="1"/>
    <s v="Jan"/>
  </r>
  <r>
    <n v="1944"/>
    <d v="2026-01-26T00:00:00"/>
    <n v="2026"/>
    <s v="Q1"/>
    <n v="1"/>
    <x v="0"/>
    <x v="2"/>
    <x v="16"/>
    <x v="0"/>
    <s v="Returning"/>
    <x v="1"/>
    <s v="Trail Boots"/>
    <n v="2"/>
    <n v="143.66"/>
    <n v="0.15"/>
    <n v="78.14"/>
    <n v="244.22199999999998"/>
    <n v="156.28"/>
    <n v="87.941999999999979"/>
    <n v="0.36009040954541355"/>
    <n v="2026"/>
    <x v="0"/>
    <n v="1"/>
    <s v="Jan"/>
  </r>
  <r>
    <n v="3485"/>
    <d v="2026-01-26T00:00:00"/>
    <n v="2026"/>
    <s v="Q1"/>
    <n v="1"/>
    <x v="0"/>
    <x v="2"/>
    <x v="10"/>
    <x v="0"/>
    <s v="Business"/>
    <x v="3"/>
    <s v="Compact Sleeping Bag"/>
    <n v="2"/>
    <n v="121.88"/>
    <n v="0.05"/>
    <n v="62.17"/>
    <n v="231.57199999999997"/>
    <n v="124.34"/>
    <n v="107.23199999999997"/>
    <n v="0.46306116456220953"/>
    <n v="2026"/>
    <x v="0"/>
    <n v="1"/>
    <s v="Jan"/>
  </r>
  <r>
    <n v="4002"/>
    <d v="2026-01-26T00:00:00"/>
    <n v="2026"/>
    <s v="Q1"/>
    <n v="1"/>
    <x v="0"/>
    <x v="0"/>
    <x v="15"/>
    <x v="0"/>
    <s v="Returning"/>
    <x v="4"/>
    <s v="Training Mat"/>
    <n v="3"/>
    <n v="50.92"/>
    <n v="0.05"/>
    <n v="21.87"/>
    <n v="145.12199999999999"/>
    <n v="65.61"/>
    <n v="79.511999999999986"/>
    <n v="0.54789763095877941"/>
    <n v="2026"/>
    <x v="0"/>
    <n v="1"/>
    <s v="Jan"/>
  </r>
  <r>
    <n v="818"/>
    <d v="2026-01-27T00:00:00"/>
    <n v="2026"/>
    <s v="Q1"/>
    <n v="1"/>
    <x v="0"/>
    <x v="0"/>
    <x v="0"/>
    <x v="0"/>
    <s v="Returning"/>
    <x v="0"/>
    <s v="Cycling Pack 12L"/>
    <n v="1"/>
    <n v="103.78"/>
    <n v="0"/>
    <n v="49.36"/>
    <n v="103.78"/>
    <n v="49.36"/>
    <n v="54.42"/>
    <n v="0.52437849296588934"/>
    <n v="2026"/>
    <x v="0"/>
    <n v="1"/>
    <s v="Jan"/>
  </r>
  <r>
    <n v="1439"/>
    <d v="2026-01-27T00:00:00"/>
    <n v="2026"/>
    <s v="Q1"/>
    <n v="1"/>
    <x v="0"/>
    <x v="1"/>
    <x v="6"/>
    <x v="3"/>
    <s v="New"/>
    <x v="1"/>
    <s v="Summit Backpack 45L"/>
    <n v="2"/>
    <n v="157.16999999999999"/>
    <n v="0"/>
    <n v="81.260000000000005"/>
    <n v="314.33999999999997"/>
    <n v="162.52000000000001"/>
    <n v="151.81999999999996"/>
    <n v="0.4829802125087484"/>
    <n v="2026"/>
    <x v="0"/>
    <n v="1"/>
    <s v="Jan"/>
  </r>
  <r>
    <n v="1616"/>
    <d v="2026-01-27T00:00:00"/>
    <n v="2026"/>
    <s v="Q1"/>
    <n v="1"/>
    <x v="0"/>
    <x v="1"/>
    <x v="12"/>
    <x v="0"/>
    <s v="Business"/>
    <x v="2"/>
    <s v="Carry-On Duffel"/>
    <n v="2"/>
    <n v="132.91999999999999"/>
    <n v="0"/>
    <n v="69.02"/>
    <n v="265.83999999999997"/>
    <n v="138.04"/>
    <n v="127.79999999999998"/>
    <n v="0.48074029491423409"/>
    <n v="2026"/>
    <x v="0"/>
    <n v="1"/>
    <s v="Jan"/>
  </r>
  <r>
    <n v="1798"/>
    <d v="2026-01-27T00:00:00"/>
    <n v="2026"/>
    <s v="Q1"/>
    <n v="1"/>
    <x v="0"/>
    <x v="3"/>
    <x v="8"/>
    <x v="2"/>
    <s v="Returning"/>
    <x v="1"/>
    <s v="Trekking Poles"/>
    <n v="1"/>
    <n v="71.41"/>
    <n v="0.05"/>
    <n v="32.28"/>
    <n v="67.839499999999987"/>
    <n v="32.28"/>
    <n v="35.559499999999986"/>
    <n v="0.52417102130764515"/>
    <n v="2026"/>
    <x v="0"/>
    <n v="1"/>
    <s v="Jan"/>
  </r>
  <r>
    <n v="4449"/>
    <d v="2026-01-27T00:00:00"/>
    <n v="2026"/>
    <s v="Q1"/>
    <n v="1"/>
    <x v="0"/>
    <x v="3"/>
    <x v="8"/>
    <x v="0"/>
    <s v="New"/>
    <x v="3"/>
    <s v="Trail Tent 2P"/>
    <n v="1"/>
    <n v="199.67"/>
    <n v="0"/>
    <n v="103.81"/>
    <n v="199.67"/>
    <n v="103.81"/>
    <n v="95.859999999999985"/>
    <n v="0.4800921520508839"/>
    <n v="2026"/>
    <x v="0"/>
    <n v="1"/>
    <s v="Jan"/>
  </r>
  <r>
    <n v="4473"/>
    <d v="2026-01-27T00:00:00"/>
    <n v="2026"/>
    <s v="Q1"/>
    <n v="1"/>
    <x v="0"/>
    <x v="0"/>
    <x v="0"/>
    <x v="2"/>
    <s v="Returning"/>
    <x v="3"/>
    <s v="Trail Tent 2P"/>
    <n v="1"/>
    <n v="196.88"/>
    <n v="0"/>
    <n v="102.76"/>
    <n v="196.88"/>
    <n v="102.76"/>
    <n v="94.11999999999999"/>
    <n v="0.47805770012190163"/>
    <n v="2026"/>
    <x v="0"/>
    <n v="1"/>
    <s v="Jan"/>
  </r>
  <r>
    <n v="203"/>
    <d v="2026-01-28T00:00:00"/>
    <n v="2026"/>
    <s v="Q1"/>
    <n v="1"/>
    <x v="0"/>
    <x v="3"/>
    <x v="7"/>
    <x v="0"/>
    <s v="Returning"/>
    <x v="0"/>
    <s v="Trail Bike Light"/>
    <n v="3"/>
    <n v="49.95"/>
    <n v="0"/>
    <n v="22.55"/>
    <n v="149.85000000000002"/>
    <n v="67.650000000000006"/>
    <n v="82.200000000000017"/>
    <n v="0.54854854854854862"/>
    <n v="2026"/>
    <x v="0"/>
    <n v="1"/>
    <s v="Jan"/>
  </r>
  <r>
    <n v="1654"/>
    <d v="2026-01-28T00:00:00"/>
    <n v="2026"/>
    <s v="Q1"/>
    <n v="1"/>
    <x v="0"/>
    <x v="1"/>
    <x v="6"/>
    <x v="3"/>
    <s v="Business"/>
    <x v="1"/>
    <s v="Trekking Poles"/>
    <n v="1"/>
    <n v="70.41"/>
    <n v="0"/>
    <n v="32.74"/>
    <n v="70.41"/>
    <n v="32.74"/>
    <n v="37.669999999999995"/>
    <n v="0.53500923164323244"/>
    <n v="2026"/>
    <x v="0"/>
    <n v="1"/>
    <s v="Jan"/>
  </r>
  <r>
    <n v="2203"/>
    <d v="2026-01-28T00:00:00"/>
    <n v="2026"/>
    <s v="Q1"/>
    <n v="1"/>
    <x v="0"/>
    <x v="2"/>
    <x v="16"/>
    <x v="3"/>
    <s v="Returning"/>
    <x v="1"/>
    <s v="Trekking Poles"/>
    <n v="2"/>
    <n v="70.290000000000006"/>
    <n v="0.15"/>
    <n v="31.84"/>
    <n v="119.49300000000001"/>
    <n v="63.68"/>
    <n v="55.813000000000009"/>
    <n v="0.46708175374289712"/>
    <n v="2026"/>
    <x v="0"/>
    <n v="1"/>
    <s v="Jan"/>
  </r>
  <r>
    <n v="3352"/>
    <d v="2026-01-28T00:00:00"/>
    <n v="2026"/>
    <s v="Q1"/>
    <n v="1"/>
    <x v="0"/>
    <x v="2"/>
    <x v="16"/>
    <x v="0"/>
    <s v="Business"/>
    <x v="1"/>
    <s v="Hiking Daypack 20L"/>
    <n v="4"/>
    <n v="91.46"/>
    <n v="0"/>
    <n v="44.04"/>
    <n v="365.84"/>
    <n v="176.16"/>
    <n v="189.67999999999998"/>
    <n v="0.51847802317953207"/>
    <n v="2026"/>
    <x v="0"/>
    <n v="1"/>
    <s v="Jan"/>
  </r>
  <r>
    <n v="183"/>
    <d v="2026-01-29T00:00:00"/>
    <n v="2026"/>
    <s v="Q1"/>
    <n v="1"/>
    <x v="0"/>
    <x v="1"/>
    <x v="12"/>
    <x v="0"/>
    <s v="New"/>
    <x v="3"/>
    <s v="Compact Sleeping Bag"/>
    <n v="2"/>
    <n v="123.27"/>
    <n v="0"/>
    <n v="60.26"/>
    <n v="246.54"/>
    <n v="120.52"/>
    <n v="126.02"/>
    <n v="0.51115437657175311"/>
    <n v="2026"/>
    <x v="0"/>
    <n v="1"/>
    <s v="Jan"/>
  </r>
  <r>
    <n v="3525"/>
    <d v="2026-01-29T00:00:00"/>
    <n v="2026"/>
    <s v="Q1"/>
    <n v="1"/>
    <x v="0"/>
    <x v="2"/>
    <x v="5"/>
    <x v="1"/>
    <s v="Business"/>
    <x v="4"/>
    <s v="Training Mat"/>
    <n v="3"/>
    <n v="49.63"/>
    <n v="0.1"/>
    <n v="22.06"/>
    <n v="134.001"/>
    <n v="66.179999999999993"/>
    <n v="67.821000000000012"/>
    <n v="0.50612308863366695"/>
    <n v="2026"/>
    <x v="0"/>
    <n v="1"/>
    <s v="Jan"/>
  </r>
  <r>
    <n v="4299"/>
    <d v="2026-01-29T00:00:00"/>
    <n v="2026"/>
    <s v="Q1"/>
    <n v="1"/>
    <x v="0"/>
    <x v="0"/>
    <x v="9"/>
    <x v="1"/>
    <s v="Business"/>
    <x v="2"/>
    <s v="Carry-On Duffel"/>
    <n v="12"/>
    <n v="132.21"/>
    <n v="0.1"/>
    <n v="68.95"/>
    <n v="1427.8679999999999"/>
    <n v="827.40000000000009"/>
    <n v="600.46799999999985"/>
    <n v="0.42053467127213429"/>
    <n v="2026"/>
    <x v="0"/>
    <n v="1"/>
    <s v="Jan"/>
  </r>
  <r>
    <n v="748"/>
    <d v="2026-01-30T00:00:00"/>
    <n v="2026"/>
    <s v="Q1"/>
    <n v="1"/>
    <x v="0"/>
    <x v="1"/>
    <x v="1"/>
    <x v="2"/>
    <s v="Business"/>
    <x v="0"/>
    <s v="Compact Repair Kit"/>
    <n v="1"/>
    <n v="39.549999999999997"/>
    <n v="0"/>
    <n v="17.059999999999999"/>
    <n v="39.549999999999997"/>
    <n v="17.059999999999999"/>
    <n v="22.49"/>
    <n v="0.56864728192161818"/>
    <n v="2026"/>
    <x v="0"/>
    <n v="1"/>
    <s v="Jan"/>
  </r>
  <r>
    <n v="3117"/>
    <d v="2026-01-30T00:00:00"/>
    <n v="2026"/>
    <s v="Q1"/>
    <n v="1"/>
    <x v="0"/>
    <x v="1"/>
    <x v="12"/>
    <x v="0"/>
    <s v="New"/>
    <x v="3"/>
    <s v="Portable Camp Stove"/>
    <n v="3"/>
    <n v="80.08"/>
    <n v="0"/>
    <n v="39.450000000000003"/>
    <n v="240.24"/>
    <n v="118.35000000000001"/>
    <n v="121.89"/>
    <n v="0.50736763236763238"/>
    <n v="2026"/>
    <x v="0"/>
    <n v="1"/>
    <s v="Jan"/>
  </r>
  <r>
    <n v="3328"/>
    <d v="2026-01-30T00:00:00"/>
    <n v="2026"/>
    <s v="Q1"/>
    <n v="1"/>
    <x v="0"/>
    <x v="2"/>
    <x v="5"/>
    <x v="2"/>
    <s v="Returning"/>
    <x v="4"/>
    <s v="Weighted Vest"/>
    <n v="1"/>
    <n v="120.48"/>
    <n v="0"/>
    <n v="69.55"/>
    <n v="120.48"/>
    <n v="69.55"/>
    <n v="50.930000000000007"/>
    <n v="0.42272576361221786"/>
    <n v="2026"/>
    <x v="0"/>
    <n v="1"/>
    <s v="Jan"/>
  </r>
  <r>
    <n v="3822"/>
    <d v="2026-01-30T00:00:00"/>
    <n v="2026"/>
    <s v="Q1"/>
    <n v="1"/>
    <x v="0"/>
    <x v="3"/>
    <x v="7"/>
    <x v="0"/>
    <s v="Returning"/>
    <x v="4"/>
    <s v="Resistance Band Set"/>
    <n v="1"/>
    <n v="39.369999999999997"/>
    <n v="0.05"/>
    <n v="14.66"/>
    <n v="37.401499999999999"/>
    <n v="14.66"/>
    <n v="22.741499999999998"/>
    <n v="0.60803711081106371"/>
    <n v="2026"/>
    <x v="0"/>
    <n v="1"/>
    <s v="Jan"/>
  </r>
  <r>
    <n v="4125"/>
    <d v="2026-01-30T00:00:00"/>
    <n v="2026"/>
    <s v="Q1"/>
    <n v="1"/>
    <x v="0"/>
    <x v="1"/>
    <x v="12"/>
    <x v="1"/>
    <s v="Business"/>
    <x v="3"/>
    <s v="Portable Camp Stove"/>
    <n v="8"/>
    <n v="81.06"/>
    <n v="0.15"/>
    <n v="39.549999999999997"/>
    <n v="551.20799999999997"/>
    <n v="316.39999999999998"/>
    <n v="234.80799999999999"/>
    <n v="0.42598801178502488"/>
    <n v="2026"/>
    <x v="0"/>
    <n v="1"/>
    <s v="Jan"/>
  </r>
  <r>
    <n v="4592"/>
    <d v="2026-01-30T00:00:00"/>
    <n v="2026"/>
    <s v="Q1"/>
    <n v="1"/>
    <x v="0"/>
    <x v="1"/>
    <x v="12"/>
    <x v="3"/>
    <s v="Returning"/>
    <x v="4"/>
    <s v="Weighted Vest"/>
    <n v="5"/>
    <n v="120.4"/>
    <n v="0"/>
    <n v="69.510000000000005"/>
    <n v="602"/>
    <n v="347.55"/>
    <n v="254.45"/>
    <n v="0.42267441860465116"/>
    <n v="2026"/>
    <x v="0"/>
    <n v="1"/>
    <s v="Jan"/>
  </r>
  <r>
    <n v="373"/>
    <d v="2026-01-31T00:00:00"/>
    <n v="2026"/>
    <s v="Q1"/>
    <n v="1"/>
    <x v="0"/>
    <x v="2"/>
    <x v="10"/>
    <x v="1"/>
    <s v="Business"/>
    <x v="2"/>
    <s v="Packing Cube Set"/>
    <n v="10"/>
    <n v="47.71"/>
    <n v="0.1"/>
    <n v="18.649999999999999"/>
    <n v="429.39000000000004"/>
    <n v="186.5"/>
    <n v="242.89000000000004"/>
    <n v="0.56566291716155481"/>
    <n v="2026"/>
    <x v="0"/>
    <n v="1"/>
    <s v="Jan"/>
  </r>
  <r>
    <n v="672"/>
    <d v="2026-01-31T00:00:00"/>
    <n v="2026"/>
    <s v="Q1"/>
    <n v="1"/>
    <x v="0"/>
    <x v="0"/>
    <x v="9"/>
    <x v="0"/>
    <s v="Business"/>
    <x v="0"/>
    <s v="Cycling Pack 12L"/>
    <n v="1"/>
    <n v="102.92"/>
    <n v="0.05"/>
    <n v="50.92"/>
    <n v="97.774000000000001"/>
    <n v="50.92"/>
    <n v="46.853999999999999"/>
    <n v="0.4792071511853867"/>
    <n v="2026"/>
    <x v="0"/>
    <n v="1"/>
    <s v="Jan"/>
  </r>
  <r>
    <n v="1125"/>
    <d v="2026-01-31T00:00:00"/>
    <n v="2026"/>
    <s v="Q1"/>
    <n v="1"/>
    <x v="0"/>
    <x v="1"/>
    <x v="1"/>
    <x v="0"/>
    <s v="Returning"/>
    <x v="1"/>
    <s v="Trekking Poles"/>
    <n v="1"/>
    <n v="72.69"/>
    <n v="0.1"/>
    <n v="32.67"/>
    <n v="65.421000000000006"/>
    <n v="32.67"/>
    <n v="32.751000000000005"/>
    <n v="0.50061906727197691"/>
    <n v="2026"/>
    <x v="0"/>
    <n v="1"/>
    <s v="Jan"/>
  </r>
  <r>
    <n v="1164"/>
    <d v="2026-01-31T00:00:00"/>
    <n v="2026"/>
    <s v="Q1"/>
    <n v="1"/>
    <x v="0"/>
    <x v="0"/>
    <x v="0"/>
    <x v="0"/>
    <s v="New"/>
    <x v="0"/>
    <s v="Commuter Helmet"/>
    <n v="1"/>
    <n v="79.989999999999995"/>
    <n v="0.05"/>
    <n v="43.02"/>
    <n v="75.990499999999997"/>
    <n v="43.02"/>
    <n v="32.970499999999994"/>
    <n v="0.43387660299642711"/>
    <n v="2026"/>
    <x v="0"/>
    <n v="1"/>
    <s v="Jan"/>
  </r>
  <r>
    <n v="1613"/>
    <d v="2026-01-31T00:00:00"/>
    <n v="2026"/>
    <s v="Q1"/>
    <n v="1"/>
    <x v="0"/>
    <x v="1"/>
    <x v="6"/>
    <x v="1"/>
    <s v="Business"/>
    <x v="4"/>
    <s v="Training Mat"/>
    <n v="4"/>
    <n v="51.11"/>
    <n v="0.15"/>
    <n v="22.25"/>
    <n v="173.774"/>
    <n v="89"/>
    <n v="84.774000000000001"/>
    <n v="0.48784052850253778"/>
    <n v="2026"/>
    <x v="0"/>
    <n v="1"/>
    <s v="Jan"/>
  </r>
  <r>
    <n v="2149"/>
    <d v="2026-01-31T00:00:00"/>
    <n v="2026"/>
    <s v="Q1"/>
    <n v="1"/>
    <x v="0"/>
    <x v="0"/>
    <x v="15"/>
    <x v="0"/>
    <s v="Returning"/>
    <x v="4"/>
    <s v="Weighted Vest"/>
    <n v="2"/>
    <n v="124.83"/>
    <n v="0"/>
    <n v="70.91"/>
    <n v="249.66"/>
    <n v="141.82"/>
    <n v="107.84"/>
    <n v="0.43194744853000083"/>
    <n v="2026"/>
    <x v="0"/>
    <n v="1"/>
    <s v="Jan"/>
  </r>
  <r>
    <n v="2593"/>
    <d v="2026-01-31T00:00:00"/>
    <n v="2026"/>
    <s v="Q1"/>
    <n v="1"/>
    <x v="0"/>
    <x v="1"/>
    <x v="11"/>
    <x v="2"/>
    <s v="New"/>
    <x v="0"/>
    <s v="Compact Repair Kit"/>
    <n v="6"/>
    <n v="41.07"/>
    <n v="0.1"/>
    <n v="16.29"/>
    <n v="221.77800000000002"/>
    <n v="97.74"/>
    <n v="124.03800000000003"/>
    <n v="0.55928901874847825"/>
    <n v="2026"/>
    <x v="0"/>
    <n v="1"/>
    <s v="Jan"/>
  </r>
  <r>
    <n v="2659"/>
    <d v="2026-01-31T00:00:00"/>
    <n v="2026"/>
    <s v="Q1"/>
    <n v="1"/>
    <x v="0"/>
    <x v="0"/>
    <x v="15"/>
    <x v="0"/>
    <s v="New"/>
    <x v="2"/>
    <s v="Insulated Bottle"/>
    <n v="1"/>
    <n v="36.020000000000003"/>
    <n v="0"/>
    <n v="13.34"/>
    <n v="36.020000000000003"/>
    <n v="13.34"/>
    <n v="22.680000000000003"/>
    <n v="0.62965019433647973"/>
    <n v="2026"/>
    <x v="0"/>
    <n v="1"/>
    <s v="Jan"/>
  </r>
  <r>
    <n v="3496"/>
    <d v="2026-01-31T00:00:00"/>
    <n v="2026"/>
    <s v="Q1"/>
    <n v="1"/>
    <x v="0"/>
    <x v="0"/>
    <x v="0"/>
    <x v="2"/>
    <s v="Returning"/>
    <x v="4"/>
    <s v="Recovery Roller"/>
    <n v="1"/>
    <n v="35.82"/>
    <n v="0.05"/>
    <n v="14.32"/>
    <n v="34.028999999999996"/>
    <n v="14.32"/>
    <n v="19.708999999999996"/>
    <n v="0.57918246201769075"/>
    <n v="2026"/>
    <x v="0"/>
    <n v="1"/>
    <s v="Jan"/>
  </r>
  <r>
    <n v="3889"/>
    <d v="2026-01-31T00:00:00"/>
    <n v="2026"/>
    <s v="Q1"/>
    <n v="1"/>
    <x v="0"/>
    <x v="2"/>
    <x v="3"/>
    <x v="2"/>
    <s v="Returning"/>
    <x v="0"/>
    <s v="Cycling Pack 12L"/>
    <n v="3"/>
    <n v="103.94"/>
    <n v="0.1"/>
    <n v="50.67"/>
    <n v="280.63799999999998"/>
    <n v="152.01"/>
    <n v="128.62799999999999"/>
    <n v="0.45834135077929572"/>
    <n v="2026"/>
    <x v="0"/>
    <n v="1"/>
    <s v="Jan"/>
  </r>
  <r>
    <n v="1432"/>
    <d v="2026-02-01T00:00:00"/>
    <n v="2026"/>
    <s v="Q1"/>
    <n v="2"/>
    <x v="1"/>
    <x v="0"/>
    <x v="0"/>
    <x v="0"/>
    <s v="Returning"/>
    <x v="1"/>
    <s v="Trail Boots"/>
    <n v="1"/>
    <n v="140.53"/>
    <n v="0"/>
    <n v="77.36"/>
    <n v="140.53"/>
    <n v="77.36"/>
    <n v="63.17"/>
    <n v="0.44951255959581587"/>
    <n v="2026"/>
    <x v="0"/>
    <n v="2"/>
    <s v="Feb"/>
  </r>
  <r>
    <n v="1778"/>
    <d v="2026-02-01T00:00:00"/>
    <n v="2026"/>
    <s v="Q1"/>
    <n v="2"/>
    <x v="1"/>
    <x v="3"/>
    <x v="7"/>
    <x v="2"/>
    <s v="Returning"/>
    <x v="1"/>
    <s v="Trail Boots"/>
    <n v="1"/>
    <n v="142.03"/>
    <n v="0.05"/>
    <n v="77.069999999999993"/>
    <n v="134.92849999999999"/>
    <n v="77.069999999999993"/>
    <n v="57.858499999999992"/>
    <n v="0.42880859121682963"/>
    <n v="2026"/>
    <x v="0"/>
    <n v="2"/>
    <s v="Feb"/>
  </r>
  <r>
    <n v="2047"/>
    <d v="2026-02-01T00:00:00"/>
    <n v="2026"/>
    <s v="Q1"/>
    <n v="2"/>
    <x v="1"/>
    <x v="2"/>
    <x v="5"/>
    <x v="1"/>
    <s v="Business"/>
    <x v="3"/>
    <s v="Compact Sleeping Bag"/>
    <n v="12"/>
    <n v="124.84"/>
    <n v="0.1"/>
    <n v="59.47"/>
    <n v="1348.2719999999999"/>
    <n v="713.64"/>
    <n v="634.63199999999995"/>
    <n v="0.47070027412866244"/>
    <n v="2026"/>
    <x v="0"/>
    <n v="2"/>
    <s v="Feb"/>
  </r>
  <r>
    <n v="2668"/>
    <d v="2026-02-01T00:00:00"/>
    <n v="2026"/>
    <s v="Q1"/>
    <n v="2"/>
    <x v="1"/>
    <x v="1"/>
    <x v="12"/>
    <x v="0"/>
    <s v="Returning"/>
    <x v="4"/>
    <s v="Recovery Roller"/>
    <n v="3"/>
    <n v="35.36"/>
    <n v="0"/>
    <n v="13.7"/>
    <n v="106.08"/>
    <n v="41.099999999999994"/>
    <n v="64.98"/>
    <n v="0.61255656108597289"/>
    <n v="2026"/>
    <x v="0"/>
    <n v="2"/>
    <s v="Feb"/>
  </r>
  <r>
    <n v="2706"/>
    <d v="2026-02-01T00:00:00"/>
    <n v="2026"/>
    <s v="Q1"/>
    <n v="2"/>
    <x v="1"/>
    <x v="3"/>
    <x v="13"/>
    <x v="3"/>
    <s v="Returning"/>
    <x v="4"/>
    <s v="Weighted Vest"/>
    <n v="2"/>
    <n v="122.43"/>
    <n v="0"/>
    <n v="69.08"/>
    <n v="244.86"/>
    <n v="138.16"/>
    <n v="106.70000000000002"/>
    <n v="0.43575920934411505"/>
    <n v="2026"/>
    <x v="0"/>
    <n v="2"/>
    <s v="Feb"/>
  </r>
  <r>
    <n v="2940"/>
    <d v="2026-02-01T00:00:00"/>
    <n v="2026"/>
    <s v="Q1"/>
    <n v="2"/>
    <x v="1"/>
    <x v="0"/>
    <x v="15"/>
    <x v="3"/>
    <s v="New"/>
    <x v="1"/>
    <s v="Trail Boots"/>
    <n v="2"/>
    <n v="140.47"/>
    <n v="0.05"/>
    <n v="78.39"/>
    <n v="266.89299999999997"/>
    <n v="156.78"/>
    <n v="110.11299999999997"/>
    <n v="0.41257357817552348"/>
    <n v="2026"/>
    <x v="0"/>
    <n v="2"/>
    <s v="Feb"/>
  </r>
  <r>
    <n v="1263"/>
    <d v="2026-02-02T00:00:00"/>
    <n v="2026"/>
    <s v="Q1"/>
    <n v="2"/>
    <x v="1"/>
    <x v="1"/>
    <x v="14"/>
    <x v="0"/>
    <s v="Returning"/>
    <x v="2"/>
    <s v="Packing Cube Set"/>
    <n v="1"/>
    <n v="45.43"/>
    <n v="0.05"/>
    <n v="18.670000000000002"/>
    <n v="43.158499999999997"/>
    <n v="18.670000000000002"/>
    <n v="24.488499999999995"/>
    <n v="0.56740850585632019"/>
    <n v="2026"/>
    <x v="0"/>
    <n v="2"/>
    <s v="Feb"/>
  </r>
  <r>
    <n v="1641"/>
    <d v="2026-02-02T00:00:00"/>
    <n v="2026"/>
    <s v="Q1"/>
    <n v="2"/>
    <x v="1"/>
    <x v="3"/>
    <x v="13"/>
    <x v="1"/>
    <s v="Business"/>
    <x v="0"/>
    <s v="Cycling Pack 12L"/>
    <n v="8"/>
    <n v="102.78"/>
    <n v="0.15"/>
    <n v="50.39"/>
    <n v="698.904"/>
    <n v="403.12"/>
    <n v="295.78399999999999"/>
    <n v="0.42321119924911005"/>
    <n v="2026"/>
    <x v="0"/>
    <n v="2"/>
    <s v="Feb"/>
  </r>
  <r>
    <n v="2014"/>
    <d v="2026-02-02T00:00:00"/>
    <n v="2026"/>
    <s v="Q1"/>
    <n v="2"/>
    <x v="1"/>
    <x v="1"/>
    <x v="11"/>
    <x v="3"/>
    <s v="New"/>
    <x v="3"/>
    <s v="Compact Sleeping Bag"/>
    <n v="1"/>
    <n v="123.95"/>
    <n v="0"/>
    <n v="61.32"/>
    <n v="123.95"/>
    <n v="61.32"/>
    <n v="62.63"/>
    <n v="0.50528438886647842"/>
    <n v="2026"/>
    <x v="0"/>
    <n v="2"/>
    <s v="Feb"/>
  </r>
  <r>
    <n v="2642"/>
    <d v="2026-02-02T00:00:00"/>
    <n v="2026"/>
    <s v="Q1"/>
    <n v="2"/>
    <x v="1"/>
    <x v="1"/>
    <x v="11"/>
    <x v="3"/>
    <s v="Returning"/>
    <x v="3"/>
    <s v="Trail Tent 2P"/>
    <n v="3"/>
    <n v="199.9"/>
    <n v="0"/>
    <n v="104.18"/>
    <n v="599.70000000000005"/>
    <n v="312.54000000000002"/>
    <n v="287.16000000000003"/>
    <n v="0.47883941970985494"/>
    <n v="2026"/>
    <x v="0"/>
    <n v="2"/>
    <s v="Feb"/>
  </r>
  <r>
    <n v="2929"/>
    <d v="2026-02-02T00:00:00"/>
    <n v="2026"/>
    <s v="Q1"/>
    <n v="2"/>
    <x v="1"/>
    <x v="1"/>
    <x v="12"/>
    <x v="3"/>
    <s v="Returning"/>
    <x v="1"/>
    <s v="Hiking Daypack 20L"/>
    <n v="1"/>
    <n v="93.78"/>
    <n v="0"/>
    <n v="44.21"/>
    <n v="93.78"/>
    <n v="44.21"/>
    <n v="49.57"/>
    <n v="0.52857752185967155"/>
    <n v="2026"/>
    <x v="0"/>
    <n v="2"/>
    <s v="Feb"/>
  </r>
  <r>
    <n v="3855"/>
    <d v="2026-02-02T00:00:00"/>
    <n v="2026"/>
    <s v="Q1"/>
    <n v="2"/>
    <x v="1"/>
    <x v="0"/>
    <x v="0"/>
    <x v="0"/>
    <s v="Business"/>
    <x v="4"/>
    <s v="Resistance Band Set"/>
    <n v="1"/>
    <n v="39.39"/>
    <n v="0.1"/>
    <n v="15.09"/>
    <n v="35.451000000000001"/>
    <n v="15.09"/>
    <n v="20.361000000000001"/>
    <n v="0.57434204958957435"/>
    <n v="2026"/>
    <x v="0"/>
    <n v="2"/>
    <s v="Feb"/>
  </r>
  <r>
    <n v="4031"/>
    <d v="2026-02-02T00:00:00"/>
    <n v="2026"/>
    <s v="Q1"/>
    <n v="2"/>
    <x v="1"/>
    <x v="0"/>
    <x v="0"/>
    <x v="0"/>
    <s v="New"/>
    <x v="0"/>
    <s v="Cycling Pack 12L"/>
    <n v="6"/>
    <n v="101.64"/>
    <n v="0"/>
    <n v="51.06"/>
    <n v="609.84"/>
    <n v="306.36"/>
    <n v="303.48"/>
    <n v="0.49763872491145217"/>
    <n v="2026"/>
    <x v="0"/>
    <n v="2"/>
    <s v="Feb"/>
  </r>
  <r>
    <n v="2"/>
    <d v="2026-02-03T00:00:00"/>
    <n v="2026"/>
    <s v="Q1"/>
    <n v="2"/>
    <x v="1"/>
    <x v="0"/>
    <x v="0"/>
    <x v="1"/>
    <s v="Business"/>
    <x v="4"/>
    <s v="Recovery Roller"/>
    <n v="12"/>
    <n v="36.74"/>
    <n v="0.2"/>
    <n v="13.53"/>
    <n v="352.70400000000001"/>
    <n v="162.35999999999999"/>
    <n v="190.34400000000002"/>
    <n v="0.53967065868263475"/>
    <n v="2026"/>
    <x v="0"/>
    <n v="2"/>
    <s v="Feb"/>
  </r>
  <r>
    <n v="4228"/>
    <d v="2026-02-03T00:00:00"/>
    <n v="2026"/>
    <s v="Q1"/>
    <n v="2"/>
    <x v="1"/>
    <x v="3"/>
    <x v="8"/>
    <x v="2"/>
    <s v="New"/>
    <x v="1"/>
    <s v="Summit Backpack 45L"/>
    <n v="2"/>
    <n v="154.62"/>
    <n v="0"/>
    <n v="78.209999999999994"/>
    <n v="309.24"/>
    <n v="156.41999999999999"/>
    <n v="152.82000000000002"/>
    <n v="0.49417927823050062"/>
    <n v="2026"/>
    <x v="0"/>
    <n v="2"/>
    <s v="Feb"/>
  </r>
  <r>
    <n v="928"/>
    <d v="2026-02-04T00:00:00"/>
    <n v="2026"/>
    <s v="Q1"/>
    <n v="2"/>
    <x v="1"/>
    <x v="0"/>
    <x v="0"/>
    <x v="3"/>
    <s v="New"/>
    <x v="3"/>
    <s v="Compact Sleeping Bag"/>
    <n v="1"/>
    <n v="125.63"/>
    <n v="0.1"/>
    <n v="60.38"/>
    <n v="113.06699999999999"/>
    <n v="60.38"/>
    <n v="52.686999999999991"/>
    <n v="0.46598034793529497"/>
    <n v="2026"/>
    <x v="0"/>
    <n v="2"/>
    <s v="Feb"/>
  </r>
  <r>
    <n v="933"/>
    <d v="2026-02-04T00:00:00"/>
    <n v="2026"/>
    <s v="Q1"/>
    <n v="2"/>
    <x v="1"/>
    <x v="1"/>
    <x v="11"/>
    <x v="0"/>
    <s v="New"/>
    <x v="3"/>
    <s v="Portable Camp Stove"/>
    <n v="2"/>
    <n v="81.59"/>
    <n v="0.1"/>
    <n v="38.64"/>
    <n v="146.86200000000002"/>
    <n v="77.28"/>
    <n v="69.582000000000022"/>
    <n v="0.47379172284185161"/>
    <n v="2026"/>
    <x v="0"/>
    <n v="2"/>
    <s v="Feb"/>
  </r>
  <r>
    <n v="1646"/>
    <d v="2026-02-04T00:00:00"/>
    <n v="2026"/>
    <s v="Q1"/>
    <n v="2"/>
    <x v="1"/>
    <x v="2"/>
    <x v="5"/>
    <x v="0"/>
    <s v="New"/>
    <x v="2"/>
    <s v="Packing Cube Set"/>
    <n v="2"/>
    <n v="45.81"/>
    <n v="0.1"/>
    <n v="18.420000000000002"/>
    <n v="82.458000000000013"/>
    <n v="36.840000000000003"/>
    <n v="45.618000000000009"/>
    <n v="0.55322709743141962"/>
    <n v="2026"/>
    <x v="0"/>
    <n v="2"/>
    <s v="Feb"/>
  </r>
  <r>
    <n v="380"/>
    <d v="2026-02-05T00:00:00"/>
    <n v="2026"/>
    <s v="Q1"/>
    <n v="2"/>
    <x v="1"/>
    <x v="1"/>
    <x v="12"/>
    <x v="0"/>
    <s v="Returning"/>
    <x v="4"/>
    <s v="Weighted Vest"/>
    <n v="3"/>
    <n v="125.63"/>
    <n v="0"/>
    <n v="71.05"/>
    <n v="376.89"/>
    <n v="213.14999999999998"/>
    <n v="163.74"/>
    <n v="0.43445037013452203"/>
    <n v="2026"/>
    <x v="0"/>
    <n v="2"/>
    <s v="Feb"/>
  </r>
  <r>
    <n v="1723"/>
    <d v="2026-02-05T00:00:00"/>
    <n v="2026"/>
    <s v="Q1"/>
    <n v="2"/>
    <x v="1"/>
    <x v="3"/>
    <x v="8"/>
    <x v="0"/>
    <s v="Returning"/>
    <x v="0"/>
    <s v="Cycling Pack 12L"/>
    <n v="2"/>
    <n v="101.01"/>
    <n v="0"/>
    <n v="50.26"/>
    <n v="202.02"/>
    <n v="100.52"/>
    <n v="101.50000000000001"/>
    <n v="0.50242550242550243"/>
    <n v="2026"/>
    <x v="0"/>
    <n v="2"/>
    <s v="Feb"/>
  </r>
  <r>
    <n v="2529"/>
    <d v="2026-02-05T00:00:00"/>
    <n v="2026"/>
    <s v="Q1"/>
    <n v="2"/>
    <x v="1"/>
    <x v="3"/>
    <x v="13"/>
    <x v="0"/>
    <s v="Returning"/>
    <x v="1"/>
    <s v="Summit Backpack 45L"/>
    <n v="6"/>
    <n v="154.22"/>
    <n v="0"/>
    <n v="79.599999999999994"/>
    <n v="925.31999999999994"/>
    <n v="477.59999999999997"/>
    <n v="447.71999999999997"/>
    <n v="0.4838542342108676"/>
    <n v="2026"/>
    <x v="0"/>
    <n v="2"/>
    <s v="Feb"/>
  </r>
  <r>
    <n v="2685"/>
    <d v="2026-02-05T00:00:00"/>
    <n v="2026"/>
    <s v="Q1"/>
    <n v="2"/>
    <x v="1"/>
    <x v="1"/>
    <x v="14"/>
    <x v="0"/>
    <s v="New"/>
    <x v="1"/>
    <s v="Trekking Poles"/>
    <n v="1"/>
    <n v="72.78"/>
    <n v="0.05"/>
    <n v="33.26"/>
    <n v="69.140999999999991"/>
    <n v="33.26"/>
    <n v="35.880999999999993"/>
    <n v="0.51895402149231273"/>
    <n v="2026"/>
    <x v="0"/>
    <n v="2"/>
    <s v="Feb"/>
  </r>
  <r>
    <n v="2793"/>
    <d v="2026-02-05T00:00:00"/>
    <n v="2026"/>
    <s v="Q1"/>
    <n v="2"/>
    <x v="1"/>
    <x v="1"/>
    <x v="14"/>
    <x v="1"/>
    <s v="Business"/>
    <x v="3"/>
    <s v="Compact Sleeping Bag"/>
    <n v="3"/>
    <n v="122.69"/>
    <n v="0.05"/>
    <n v="62.08"/>
    <n v="349.66649999999998"/>
    <n v="186.24"/>
    <n v="163.42649999999998"/>
    <n v="0.46737820180085876"/>
    <n v="2026"/>
    <x v="0"/>
    <n v="2"/>
    <s v="Feb"/>
  </r>
  <r>
    <n v="346"/>
    <d v="2026-02-06T00:00:00"/>
    <n v="2026"/>
    <s v="Q1"/>
    <n v="2"/>
    <x v="1"/>
    <x v="1"/>
    <x v="1"/>
    <x v="0"/>
    <s v="Business"/>
    <x v="0"/>
    <s v="Cycling Pack 12L"/>
    <n v="3"/>
    <n v="103.22"/>
    <n v="0"/>
    <n v="50.74"/>
    <n v="309.65999999999997"/>
    <n v="152.22"/>
    <n v="157.43999999999997"/>
    <n v="0.50842859910869986"/>
    <n v="2026"/>
    <x v="0"/>
    <n v="2"/>
    <s v="Feb"/>
  </r>
  <r>
    <n v="539"/>
    <d v="2026-02-06T00:00:00"/>
    <n v="2026"/>
    <s v="Q1"/>
    <n v="2"/>
    <x v="1"/>
    <x v="0"/>
    <x v="15"/>
    <x v="3"/>
    <s v="New"/>
    <x v="1"/>
    <s v="Hiking Daypack 20L"/>
    <n v="3"/>
    <n v="92.96"/>
    <n v="0.15"/>
    <n v="44.56"/>
    <n v="237.048"/>
    <n v="133.68"/>
    <n v="103.36799999999999"/>
    <n v="0.43606358205932971"/>
    <n v="2026"/>
    <x v="0"/>
    <n v="2"/>
    <s v="Feb"/>
  </r>
  <r>
    <n v="1368"/>
    <d v="2026-02-06T00:00:00"/>
    <n v="2026"/>
    <s v="Q1"/>
    <n v="2"/>
    <x v="1"/>
    <x v="1"/>
    <x v="12"/>
    <x v="2"/>
    <s v="New"/>
    <x v="2"/>
    <s v="Insulated Bottle"/>
    <n v="1"/>
    <n v="36.520000000000003"/>
    <n v="0"/>
    <n v="13.94"/>
    <n v="36.520000000000003"/>
    <n v="13.94"/>
    <n v="22.580000000000005"/>
    <n v="0.61829134720700996"/>
    <n v="2026"/>
    <x v="0"/>
    <n v="2"/>
    <s v="Feb"/>
  </r>
  <r>
    <n v="3506"/>
    <d v="2026-02-06T00:00:00"/>
    <n v="2026"/>
    <s v="Q1"/>
    <n v="2"/>
    <x v="1"/>
    <x v="0"/>
    <x v="0"/>
    <x v="2"/>
    <s v="Returning"/>
    <x v="4"/>
    <s v="Training Mat"/>
    <n v="3"/>
    <n v="50.65"/>
    <n v="0"/>
    <n v="21.49"/>
    <n v="151.94999999999999"/>
    <n v="64.47"/>
    <n v="87.47999999999999"/>
    <n v="0.57571569595261596"/>
    <n v="2026"/>
    <x v="0"/>
    <n v="2"/>
    <s v="Feb"/>
  </r>
  <r>
    <n v="1314"/>
    <d v="2026-02-07T00:00:00"/>
    <n v="2026"/>
    <s v="Q1"/>
    <n v="2"/>
    <x v="1"/>
    <x v="3"/>
    <x v="4"/>
    <x v="0"/>
    <s v="Returning"/>
    <x v="2"/>
    <s v="Insulated Bottle"/>
    <n v="2"/>
    <n v="37.03"/>
    <n v="0.15"/>
    <n v="13.87"/>
    <n v="62.951000000000001"/>
    <n v="27.74"/>
    <n v="35.210999999999999"/>
    <n v="0.55933980397451988"/>
    <n v="2026"/>
    <x v="0"/>
    <n v="2"/>
    <s v="Feb"/>
  </r>
  <r>
    <n v="2092"/>
    <d v="2026-02-07T00:00:00"/>
    <n v="2026"/>
    <s v="Q1"/>
    <n v="2"/>
    <x v="1"/>
    <x v="2"/>
    <x v="2"/>
    <x v="0"/>
    <s v="New"/>
    <x v="4"/>
    <s v="Recovery Roller"/>
    <n v="1"/>
    <n v="36.619999999999997"/>
    <n v="0"/>
    <n v="13.55"/>
    <n v="36.619999999999997"/>
    <n v="13.55"/>
    <n v="23.069999999999997"/>
    <n v="0.62998361551064985"/>
    <n v="2026"/>
    <x v="0"/>
    <n v="2"/>
    <s v="Feb"/>
  </r>
  <r>
    <n v="5083"/>
    <d v="2026-02-07T00:00:00"/>
    <n v="2026"/>
    <s v="Q1"/>
    <n v="2"/>
    <x v="1"/>
    <x v="2"/>
    <x v="16"/>
    <x v="2"/>
    <s v="Returning"/>
    <x v="3"/>
    <s v="Portable Camp Stove"/>
    <n v="1"/>
    <n v="81.47"/>
    <n v="0"/>
    <n v="39.18"/>
    <n v="81.47"/>
    <n v="39.18"/>
    <n v="42.29"/>
    <n v="0.51908678040996681"/>
    <n v="2026"/>
    <x v="0"/>
    <n v="2"/>
    <s v="Feb"/>
  </r>
  <r>
    <n v="582"/>
    <d v="2026-02-08T00:00:00"/>
    <n v="2026"/>
    <s v="Q1"/>
    <n v="2"/>
    <x v="1"/>
    <x v="1"/>
    <x v="1"/>
    <x v="1"/>
    <s v="Returning"/>
    <x v="3"/>
    <s v="Compact Sleeping Bag"/>
    <n v="12"/>
    <n v="122.75"/>
    <n v="0.15"/>
    <n v="62.51"/>
    <n v="1252.05"/>
    <n v="750.12"/>
    <n v="501.92999999999995"/>
    <n v="0.40088654606445429"/>
    <n v="2026"/>
    <x v="0"/>
    <n v="2"/>
    <s v="Feb"/>
  </r>
  <r>
    <n v="902"/>
    <d v="2026-02-08T00:00:00"/>
    <n v="2026"/>
    <s v="Q1"/>
    <n v="2"/>
    <x v="1"/>
    <x v="0"/>
    <x v="9"/>
    <x v="0"/>
    <s v="Business"/>
    <x v="4"/>
    <s v="Training Mat"/>
    <n v="1"/>
    <n v="50.38"/>
    <n v="0.05"/>
    <n v="21.95"/>
    <n v="47.860999999999997"/>
    <n v="21.95"/>
    <n v="25.910999999999998"/>
    <n v="0.54138024696516995"/>
    <n v="2026"/>
    <x v="0"/>
    <n v="2"/>
    <s v="Feb"/>
  </r>
  <r>
    <n v="2396"/>
    <d v="2026-02-08T00:00:00"/>
    <n v="2026"/>
    <s v="Q1"/>
    <n v="2"/>
    <x v="1"/>
    <x v="3"/>
    <x v="7"/>
    <x v="0"/>
    <s v="Business"/>
    <x v="4"/>
    <s v="Training Mat"/>
    <n v="2"/>
    <n v="50.4"/>
    <n v="0"/>
    <n v="21.43"/>
    <n v="100.8"/>
    <n v="42.86"/>
    <n v="57.94"/>
    <n v="0.57480158730158726"/>
    <n v="2026"/>
    <x v="0"/>
    <n v="2"/>
    <s v="Feb"/>
  </r>
  <r>
    <n v="2494"/>
    <d v="2026-02-08T00:00:00"/>
    <n v="2026"/>
    <s v="Q1"/>
    <n v="2"/>
    <x v="1"/>
    <x v="2"/>
    <x v="5"/>
    <x v="0"/>
    <s v="New"/>
    <x v="1"/>
    <s v="Trekking Poles"/>
    <n v="1"/>
    <n v="69.98"/>
    <n v="0"/>
    <n v="33.21"/>
    <n v="69.98"/>
    <n v="33.21"/>
    <n v="36.770000000000003"/>
    <n v="0.52543583881108891"/>
    <n v="2026"/>
    <x v="0"/>
    <n v="2"/>
    <s v="Feb"/>
  </r>
  <r>
    <n v="2925"/>
    <d v="2026-02-08T00:00:00"/>
    <n v="2026"/>
    <s v="Q1"/>
    <n v="2"/>
    <x v="1"/>
    <x v="0"/>
    <x v="0"/>
    <x v="2"/>
    <s v="New"/>
    <x v="1"/>
    <s v="Hiking Daypack 20L"/>
    <n v="3"/>
    <n v="90.04"/>
    <n v="0.05"/>
    <n v="45.25"/>
    <n v="256.61399999999998"/>
    <n v="135.75"/>
    <n v="120.86399999999998"/>
    <n v="0.47099534709719654"/>
    <n v="2026"/>
    <x v="0"/>
    <n v="2"/>
    <s v="Feb"/>
  </r>
  <r>
    <n v="3614"/>
    <d v="2026-02-08T00:00:00"/>
    <n v="2026"/>
    <s v="Q1"/>
    <n v="2"/>
    <x v="1"/>
    <x v="1"/>
    <x v="14"/>
    <x v="0"/>
    <s v="New"/>
    <x v="4"/>
    <s v="Training Mat"/>
    <n v="3"/>
    <n v="51.18"/>
    <n v="0"/>
    <n v="21.95"/>
    <n v="153.54"/>
    <n v="65.849999999999994"/>
    <n v="87.69"/>
    <n v="0.57112153184837833"/>
    <n v="2026"/>
    <x v="0"/>
    <n v="2"/>
    <s v="Feb"/>
  </r>
  <r>
    <n v="4360"/>
    <d v="2026-02-08T00:00:00"/>
    <n v="2026"/>
    <s v="Q1"/>
    <n v="2"/>
    <x v="1"/>
    <x v="0"/>
    <x v="15"/>
    <x v="0"/>
    <s v="New"/>
    <x v="2"/>
    <s v="Insulated Bottle"/>
    <n v="1"/>
    <n v="35.69"/>
    <n v="0"/>
    <n v="13.38"/>
    <n v="35.69"/>
    <n v="13.38"/>
    <n v="22.309999999999995"/>
    <n v="0.62510507144858496"/>
    <n v="2026"/>
    <x v="0"/>
    <n v="2"/>
    <s v="Feb"/>
  </r>
  <r>
    <n v="4582"/>
    <d v="2026-02-08T00:00:00"/>
    <n v="2026"/>
    <s v="Q1"/>
    <n v="2"/>
    <x v="1"/>
    <x v="3"/>
    <x v="7"/>
    <x v="0"/>
    <s v="New"/>
    <x v="0"/>
    <s v="Trail Bike Light"/>
    <n v="3"/>
    <n v="50.29"/>
    <n v="0.05"/>
    <n v="22.87"/>
    <n v="143.32650000000001"/>
    <n v="68.61"/>
    <n v="74.716500000000011"/>
    <n v="0.52130275978273388"/>
    <n v="2026"/>
    <x v="0"/>
    <n v="2"/>
    <s v="Feb"/>
  </r>
  <r>
    <n v="4381"/>
    <d v="2026-02-09T00:00:00"/>
    <n v="2026"/>
    <s v="Q1"/>
    <n v="2"/>
    <x v="1"/>
    <x v="1"/>
    <x v="12"/>
    <x v="3"/>
    <s v="Returning"/>
    <x v="3"/>
    <s v="Trail Tent 2P"/>
    <n v="1"/>
    <n v="194.32"/>
    <n v="0.05"/>
    <n v="102.52"/>
    <n v="184.60399999999998"/>
    <n v="102.52"/>
    <n v="82.083999999999989"/>
    <n v="0.44464908669367942"/>
    <n v="2026"/>
    <x v="0"/>
    <n v="2"/>
    <s v="Feb"/>
  </r>
  <r>
    <n v="4964"/>
    <d v="2026-02-09T00:00:00"/>
    <n v="2026"/>
    <s v="Q1"/>
    <n v="2"/>
    <x v="1"/>
    <x v="3"/>
    <x v="13"/>
    <x v="2"/>
    <s v="New"/>
    <x v="4"/>
    <s v="Resistance Band Set"/>
    <n v="4"/>
    <n v="40.44"/>
    <n v="0"/>
    <n v="14.75"/>
    <n v="161.76"/>
    <n v="59"/>
    <n v="102.75999999999999"/>
    <n v="0.63526211671612265"/>
    <n v="2026"/>
    <x v="0"/>
    <n v="2"/>
    <s v="Feb"/>
  </r>
  <r>
    <n v="255"/>
    <d v="2026-02-10T00:00:00"/>
    <n v="2026"/>
    <s v="Q1"/>
    <n v="2"/>
    <x v="1"/>
    <x v="3"/>
    <x v="7"/>
    <x v="0"/>
    <s v="New"/>
    <x v="2"/>
    <s v="Carry-On Duffel"/>
    <n v="3"/>
    <n v="134.53"/>
    <n v="0.1"/>
    <n v="69.12"/>
    <n v="363.23100000000005"/>
    <n v="207.36"/>
    <n v="155.87100000000004"/>
    <n v="0.42912361555043488"/>
    <n v="2026"/>
    <x v="0"/>
    <n v="2"/>
    <s v="Feb"/>
  </r>
  <r>
    <n v="2178"/>
    <d v="2026-02-10T00:00:00"/>
    <n v="2026"/>
    <s v="Q1"/>
    <n v="2"/>
    <x v="1"/>
    <x v="2"/>
    <x v="2"/>
    <x v="3"/>
    <s v="New"/>
    <x v="1"/>
    <s v="Summit Backpack 45L"/>
    <n v="6"/>
    <n v="154.05000000000001"/>
    <n v="0"/>
    <n v="79.25"/>
    <n v="924.30000000000007"/>
    <n v="475.5"/>
    <n v="448.80000000000007"/>
    <n v="0.4855566374553717"/>
    <n v="2026"/>
    <x v="0"/>
    <n v="2"/>
    <s v="Feb"/>
  </r>
  <r>
    <n v="3416"/>
    <d v="2026-02-10T00:00:00"/>
    <n v="2026"/>
    <s v="Q1"/>
    <n v="2"/>
    <x v="1"/>
    <x v="2"/>
    <x v="2"/>
    <x v="0"/>
    <s v="New"/>
    <x v="2"/>
    <s v="Carry-On Duffel"/>
    <n v="1"/>
    <n v="135.4"/>
    <n v="0"/>
    <n v="67.56"/>
    <n v="135.4"/>
    <n v="67.56"/>
    <n v="67.84"/>
    <n v="0.50103397341211231"/>
    <n v="2026"/>
    <x v="0"/>
    <n v="2"/>
    <s v="Feb"/>
  </r>
  <r>
    <n v="3854"/>
    <d v="2026-02-10T00:00:00"/>
    <n v="2026"/>
    <s v="Q1"/>
    <n v="2"/>
    <x v="1"/>
    <x v="0"/>
    <x v="0"/>
    <x v="0"/>
    <s v="New"/>
    <x v="0"/>
    <s v="Compact Repair Kit"/>
    <n v="2"/>
    <n v="41.03"/>
    <n v="0"/>
    <n v="16.260000000000002"/>
    <n v="82.06"/>
    <n v="32.520000000000003"/>
    <n v="49.54"/>
    <n v="0.60370460638557155"/>
    <n v="2026"/>
    <x v="0"/>
    <n v="2"/>
    <s v="Feb"/>
  </r>
  <r>
    <n v="3952"/>
    <d v="2026-02-10T00:00:00"/>
    <n v="2026"/>
    <s v="Q1"/>
    <n v="2"/>
    <x v="1"/>
    <x v="3"/>
    <x v="8"/>
    <x v="3"/>
    <s v="New"/>
    <x v="0"/>
    <s v="Commuter Helmet"/>
    <n v="1"/>
    <n v="81.44"/>
    <n v="0.05"/>
    <n v="43.9"/>
    <n v="77.367999999999995"/>
    <n v="43.9"/>
    <n v="33.467999999999996"/>
    <n v="0.43258194602419603"/>
    <n v="2026"/>
    <x v="0"/>
    <n v="2"/>
    <s v="Feb"/>
  </r>
  <r>
    <n v="4076"/>
    <d v="2026-02-10T00:00:00"/>
    <n v="2026"/>
    <s v="Q1"/>
    <n v="2"/>
    <x v="1"/>
    <x v="0"/>
    <x v="0"/>
    <x v="1"/>
    <s v="Business"/>
    <x v="3"/>
    <s v="Compact Sleeping Bag"/>
    <n v="8"/>
    <n v="122.19"/>
    <n v="0.1"/>
    <n v="60"/>
    <n v="879.76800000000003"/>
    <n v="480"/>
    <n v="399.76800000000003"/>
    <n v="0.45440161497121973"/>
    <n v="2026"/>
    <x v="0"/>
    <n v="2"/>
    <s v="Feb"/>
  </r>
  <r>
    <n v="4156"/>
    <d v="2026-02-10T00:00:00"/>
    <n v="2026"/>
    <s v="Q1"/>
    <n v="2"/>
    <x v="1"/>
    <x v="2"/>
    <x v="16"/>
    <x v="2"/>
    <s v="Returning"/>
    <x v="1"/>
    <s v="Trail Boots"/>
    <n v="2"/>
    <n v="146.33000000000001"/>
    <n v="0.1"/>
    <n v="81.34"/>
    <n v="263.39400000000001"/>
    <n v="162.68"/>
    <n v="100.714"/>
    <n v="0.38237013751262366"/>
    <n v="2026"/>
    <x v="0"/>
    <n v="2"/>
    <s v="Feb"/>
  </r>
  <r>
    <n v="4260"/>
    <d v="2026-02-10T00:00:00"/>
    <n v="2026"/>
    <s v="Q1"/>
    <n v="2"/>
    <x v="1"/>
    <x v="2"/>
    <x v="16"/>
    <x v="3"/>
    <s v="Returning"/>
    <x v="2"/>
    <s v="Carry-On Duffel"/>
    <n v="1"/>
    <n v="131.24"/>
    <n v="0.05"/>
    <n v="66.14"/>
    <n v="124.678"/>
    <n v="66.14"/>
    <n v="58.537999999999997"/>
    <n v="0.46951346669019395"/>
    <n v="2026"/>
    <x v="0"/>
    <n v="2"/>
    <s v="Feb"/>
  </r>
  <r>
    <n v="4294"/>
    <d v="2026-02-10T00:00:00"/>
    <n v="2026"/>
    <s v="Q1"/>
    <n v="2"/>
    <x v="1"/>
    <x v="1"/>
    <x v="1"/>
    <x v="1"/>
    <s v="New"/>
    <x v="4"/>
    <s v="Training Mat"/>
    <n v="5"/>
    <n v="51.37"/>
    <n v="0.05"/>
    <n v="21.81"/>
    <n v="244.00749999999996"/>
    <n v="109.05"/>
    <n v="134.95749999999998"/>
    <n v="0.55308750755612024"/>
    <n v="2026"/>
    <x v="0"/>
    <n v="2"/>
    <s v="Feb"/>
  </r>
  <r>
    <n v="1019"/>
    <d v="2026-02-11T00:00:00"/>
    <n v="2026"/>
    <s v="Q1"/>
    <n v="2"/>
    <x v="1"/>
    <x v="1"/>
    <x v="12"/>
    <x v="2"/>
    <s v="New"/>
    <x v="3"/>
    <s v="Compact Sleeping Bag"/>
    <n v="5"/>
    <n v="121.94"/>
    <n v="0"/>
    <n v="62.3"/>
    <n v="609.70000000000005"/>
    <n v="311.5"/>
    <n v="298.20000000000005"/>
    <n v="0.48909299655568317"/>
    <n v="2026"/>
    <x v="0"/>
    <n v="2"/>
    <s v="Feb"/>
  </r>
  <r>
    <n v="1471"/>
    <d v="2026-02-11T00:00:00"/>
    <n v="2026"/>
    <s v="Q1"/>
    <n v="2"/>
    <x v="1"/>
    <x v="0"/>
    <x v="0"/>
    <x v="0"/>
    <s v="Returning"/>
    <x v="3"/>
    <s v="Compact Sleeping Bag"/>
    <n v="4"/>
    <n v="124.55"/>
    <n v="0"/>
    <n v="60.41"/>
    <n v="498.2"/>
    <n v="241.64"/>
    <n v="256.56"/>
    <n v="0.51497390606182258"/>
    <n v="2026"/>
    <x v="0"/>
    <n v="2"/>
    <s v="Feb"/>
  </r>
  <r>
    <n v="2520"/>
    <d v="2026-02-11T00:00:00"/>
    <n v="2026"/>
    <s v="Q1"/>
    <n v="2"/>
    <x v="1"/>
    <x v="1"/>
    <x v="14"/>
    <x v="1"/>
    <s v="Business"/>
    <x v="3"/>
    <s v="Alpine Tent 4P"/>
    <n v="10"/>
    <n v="343.77"/>
    <n v="0.15"/>
    <n v="195.29"/>
    <n v="2922.0449999999996"/>
    <n v="1952.8999999999999"/>
    <n v="969.14499999999975"/>
    <n v="0.33166669233362245"/>
    <n v="2026"/>
    <x v="0"/>
    <n v="2"/>
    <s v="Feb"/>
  </r>
  <r>
    <n v="4649"/>
    <d v="2026-02-11T00:00:00"/>
    <n v="2026"/>
    <s v="Q1"/>
    <n v="2"/>
    <x v="1"/>
    <x v="1"/>
    <x v="1"/>
    <x v="3"/>
    <s v="Returning"/>
    <x v="0"/>
    <s v="Commuter Helmet"/>
    <n v="1"/>
    <n v="81.819999999999993"/>
    <n v="0.05"/>
    <n v="43.83"/>
    <n v="77.728999999999985"/>
    <n v="43.83"/>
    <n v="33.898999999999987"/>
    <n v="0.43611779387358635"/>
    <n v="2026"/>
    <x v="0"/>
    <n v="2"/>
    <s v="Feb"/>
  </r>
  <r>
    <n v="4545"/>
    <d v="2026-02-12T00:00:00"/>
    <n v="2026"/>
    <s v="Q1"/>
    <n v="2"/>
    <x v="1"/>
    <x v="0"/>
    <x v="9"/>
    <x v="2"/>
    <s v="New"/>
    <x v="2"/>
    <s v="Insulated Bottle"/>
    <n v="1"/>
    <n v="36.58"/>
    <n v="0.1"/>
    <n v="13.76"/>
    <n v="32.921999999999997"/>
    <n v="13.76"/>
    <n v="19.161999999999999"/>
    <n v="0.58204240325618128"/>
    <n v="2026"/>
    <x v="0"/>
    <n v="2"/>
    <s v="Feb"/>
  </r>
  <r>
    <n v="285"/>
    <d v="2026-02-13T00:00:00"/>
    <n v="2026"/>
    <s v="Q1"/>
    <n v="2"/>
    <x v="1"/>
    <x v="3"/>
    <x v="8"/>
    <x v="2"/>
    <s v="New"/>
    <x v="1"/>
    <s v="Hiking Daypack 20L"/>
    <n v="4"/>
    <n v="92.87"/>
    <n v="0"/>
    <n v="44.95"/>
    <n v="371.48"/>
    <n v="179.8"/>
    <n v="191.68"/>
    <n v="0.51599009367933668"/>
    <n v="2026"/>
    <x v="0"/>
    <n v="2"/>
    <s v="Feb"/>
  </r>
  <r>
    <n v="1499"/>
    <d v="2026-02-13T00:00:00"/>
    <n v="2026"/>
    <s v="Q1"/>
    <n v="2"/>
    <x v="1"/>
    <x v="3"/>
    <x v="8"/>
    <x v="0"/>
    <s v="New"/>
    <x v="0"/>
    <s v="Compact Repair Kit"/>
    <n v="2"/>
    <n v="41.21"/>
    <n v="0"/>
    <n v="16.64"/>
    <n v="82.42"/>
    <n v="33.28"/>
    <n v="49.14"/>
    <n v="0.59621451104100942"/>
    <n v="2026"/>
    <x v="0"/>
    <n v="2"/>
    <s v="Feb"/>
  </r>
  <r>
    <n v="2615"/>
    <d v="2026-02-13T00:00:00"/>
    <n v="2026"/>
    <s v="Q1"/>
    <n v="2"/>
    <x v="1"/>
    <x v="0"/>
    <x v="15"/>
    <x v="0"/>
    <s v="Returning"/>
    <x v="1"/>
    <s v="Summit Backpack 45L"/>
    <n v="6"/>
    <n v="155.79"/>
    <n v="0"/>
    <n v="77.48"/>
    <n v="934.74"/>
    <n v="464.88"/>
    <n v="469.86"/>
    <n v="0.50266384235188399"/>
    <n v="2026"/>
    <x v="0"/>
    <n v="2"/>
    <s v="Feb"/>
  </r>
  <r>
    <n v="479"/>
    <d v="2026-02-14T00:00:00"/>
    <n v="2026"/>
    <s v="Q1"/>
    <n v="2"/>
    <x v="1"/>
    <x v="0"/>
    <x v="0"/>
    <x v="0"/>
    <s v="Returning"/>
    <x v="4"/>
    <s v="Training Mat"/>
    <n v="2"/>
    <n v="50.16"/>
    <n v="0.1"/>
    <n v="21.48"/>
    <n v="90.287999999999997"/>
    <n v="42.96"/>
    <n v="47.327999999999996"/>
    <n v="0.52418926103136632"/>
    <n v="2026"/>
    <x v="0"/>
    <n v="2"/>
    <s v="Feb"/>
  </r>
  <r>
    <n v="4069"/>
    <d v="2026-02-14T00:00:00"/>
    <n v="2026"/>
    <s v="Q1"/>
    <n v="2"/>
    <x v="1"/>
    <x v="3"/>
    <x v="8"/>
    <x v="0"/>
    <s v="New"/>
    <x v="1"/>
    <s v="Trail Boots"/>
    <n v="4"/>
    <n v="140.63999999999999"/>
    <n v="0"/>
    <n v="77.510000000000005"/>
    <n v="562.55999999999995"/>
    <n v="310.04000000000002"/>
    <n v="252.51999999999992"/>
    <n v="0.4488765642775881"/>
    <n v="2026"/>
    <x v="0"/>
    <n v="2"/>
    <s v="Feb"/>
  </r>
  <r>
    <n v="4588"/>
    <d v="2026-02-14T00:00:00"/>
    <n v="2026"/>
    <s v="Q1"/>
    <n v="2"/>
    <x v="1"/>
    <x v="0"/>
    <x v="0"/>
    <x v="3"/>
    <s v="New"/>
    <x v="3"/>
    <s v="Portable Camp Stove"/>
    <n v="1"/>
    <n v="80.680000000000007"/>
    <n v="0"/>
    <n v="39.630000000000003"/>
    <n v="80.680000000000007"/>
    <n v="39.630000000000003"/>
    <n v="41.050000000000004"/>
    <n v="0.50880019831432821"/>
    <n v="2026"/>
    <x v="0"/>
    <n v="2"/>
    <s v="Feb"/>
  </r>
  <r>
    <n v="14"/>
    <d v="2026-02-15T00:00:00"/>
    <n v="2026"/>
    <s v="Q1"/>
    <n v="2"/>
    <x v="1"/>
    <x v="0"/>
    <x v="0"/>
    <x v="1"/>
    <s v="Business"/>
    <x v="2"/>
    <s v="Travel Backpack 35L"/>
    <n v="3"/>
    <n v="162.44999999999999"/>
    <n v="0.05"/>
    <n v="86.43"/>
    <n v="462.98249999999996"/>
    <n v="259.29000000000002"/>
    <n v="203.69249999999994"/>
    <n v="0.43995723380473334"/>
    <n v="2026"/>
    <x v="0"/>
    <n v="2"/>
    <s v="Feb"/>
  </r>
  <r>
    <n v="303"/>
    <d v="2026-02-15T00:00:00"/>
    <n v="2026"/>
    <s v="Q1"/>
    <n v="2"/>
    <x v="1"/>
    <x v="1"/>
    <x v="6"/>
    <x v="3"/>
    <s v="Returning"/>
    <x v="0"/>
    <s v="Cycling Pack 12L"/>
    <n v="2"/>
    <n v="102.12"/>
    <n v="0.15"/>
    <n v="51.03"/>
    <n v="173.60400000000001"/>
    <n v="102.06"/>
    <n v="71.544000000000011"/>
    <n v="0.41211032003870884"/>
    <n v="2026"/>
    <x v="0"/>
    <n v="2"/>
    <s v="Feb"/>
  </r>
  <r>
    <n v="1197"/>
    <d v="2026-02-16T00:00:00"/>
    <n v="2026"/>
    <s v="Q1"/>
    <n v="2"/>
    <x v="1"/>
    <x v="2"/>
    <x v="3"/>
    <x v="0"/>
    <s v="New"/>
    <x v="0"/>
    <s v="Cycling Pack 12L"/>
    <n v="2"/>
    <n v="101.77"/>
    <n v="0"/>
    <n v="51.34"/>
    <n v="203.54"/>
    <n v="102.68"/>
    <n v="100.85999999999999"/>
    <n v="0.49552913432249185"/>
    <n v="2026"/>
    <x v="0"/>
    <n v="2"/>
    <s v="Feb"/>
  </r>
  <r>
    <n v="2714"/>
    <d v="2026-02-16T00:00:00"/>
    <n v="2026"/>
    <s v="Q1"/>
    <n v="2"/>
    <x v="1"/>
    <x v="0"/>
    <x v="15"/>
    <x v="0"/>
    <s v="Business"/>
    <x v="1"/>
    <s v="Summit Backpack 45L"/>
    <n v="3"/>
    <n v="153.24"/>
    <n v="0.15"/>
    <n v="77.61"/>
    <n v="390.762"/>
    <n v="232.82999999999998"/>
    <n v="157.93200000000002"/>
    <n v="0.40416417154175693"/>
    <n v="2026"/>
    <x v="0"/>
    <n v="2"/>
    <s v="Feb"/>
  </r>
  <r>
    <n v="2753"/>
    <d v="2026-02-16T00:00:00"/>
    <n v="2026"/>
    <s v="Q1"/>
    <n v="2"/>
    <x v="1"/>
    <x v="3"/>
    <x v="4"/>
    <x v="3"/>
    <s v="Returning"/>
    <x v="1"/>
    <s v="Trail Boots"/>
    <n v="1"/>
    <n v="140.47"/>
    <n v="0"/>
    <n v="79.66"/>
    <n v="140.47"/>
    <n v="79.66"/>
    <n v="60.81"/>
    <n v="0.43290382288033036"/>
    <n v="2026"/>
    <x v="0"/>
    <n v="2"/>
    <s v="Feb"/>
  </r>
  <r>
    <n v="3901"/>
    <d v="2026-02-16T00:00:00"/>
    <n v="2026"/>
    <s v="Q1"/>
    <n v="2"/>
    <x v="1"/>
    <x v="3"/>
    <x v="7"/>
    <x v="2"/>
    <s v="New"/>
    <x v="1"/>
    <s v="Trekking Poles"/>
    <n v="4"/>
    <n v="70.67"/>
    <n v="0.05"/>
    <n v="32.96"/>
    <n v="268.54599999999999"/>
    <n v="131.84"/>
    <n v="136.70599999999999"/>
    <n v="0.50905990035226734"/>
    <n v="2026"/>
    <x v="0"/>
    <n v="2"/>
    <s v="Feb"/>
  </r>
  <r>
    <n v="594"/>
    <d v="2026-02-17T00:00:00"/>
    <n v="2026"/>
    <s v="Q1"/>
    <n v="2"/>
    <x v="1"/>
    <x v="0"/>
    <x v="15"/>
    <x v="2"/>
    <s v="Business"/>
    <x v="2"/>
    <s v="Carry-On Duffel"/>
    <n v="3"/>
    <n v="134.91"/>
    <n v="0"/>
    <n v="67.69"/>
    <n v="404.73"/>
    <n v="203.07"/>
    <n v="201.66000000000003"/>
    <n v="0.49825809799125348"/>
    <n v="2026"/>
    <x v="0"/>
    <n v="2"/>
    <s v="Feb"/>
  </r>
  <r>
    <n v="624"/>
    <d v="2026-02-17T00:00:00"/>
    <n v="2026"/>
    <s v="Q1"/>
    <n v="2"/>
    <x v="1"/>
    <x v="2"/>
    <x v="2"/>
    <x v="0"/>
    <s v="Business"/>
    <x v="1"/>
    <s v="Trekking Poles"/>
    <n v="1"/>
    <n v="70.86"/>
    <n v="0.1"/>
    <n v="33.299999999999997"/>
    <n v="63.774000000000001"/>
    <n v="33.299999999999997"/>
    <n v="30.474000000000004"/>
    <n v="0.47784363533728486"/>
    <n v="2026"/>
    <x v="0"/>
    <n v="2"/>
    <s v="Feb"/>
  </r>
  <r>
    <n v="1013"/>
    <d v="2026-02-17T00:00:00"/>
    <n v="2026"/>
    <s v="Q1"/>
    <n v="2"/>
    <x v="1"/>
    <x v="1"/>
    <x v="12"/>
    <x v="2"/>
    <s v="New"/>
    <x v="0"/>
    <s v="Cycling Pack 12L"/>
    <n v="1"/>
    <n v="104.35"/>
    <n v="0"/>
    <n v="51.49"/>
    <n v="104.35"/>
    <n v="51.49"/>
    <n v="52.859999999999992"/>
    <n v="0.50656444657402966"/>
    <n v="2026"/>
    <x v="0"/>
    <n v="2"/>
    <s v="Feb"/>
  </r>
  <r>
    <n v="1100"/>
    <d v="2026-02-17T00:00:00"/>
    <n v="2026"/>
    <s v="Q1"/>
    <n v="2"/>
    <x v="1"/>
    <x v="3"/>
    <x v="8"/>
    <x v="0"/>
    <s v="Returning"/>
    <x v="4"/>
    <s v="Weighted Vest"/>
    <n v="2"/>
    <n v="120.48"/>
    <n v="0"/>
    <n v="70.680000000000007"/>
    <n v="240.96"/>
    <n v="141.36000000000001"/>
    <n v="99.6"/>
    <n v="0.4133466135458167"/>
    <n v="2026"/>
    <x v="0"/>
    <n v="2"/>
    <s v="Feb"/>
  </r>
  <r>
    <n v="2353"/>
    <d v="2026-02-17T00:00:00"/>
    <n v="2026"/>
    <s v="Q1"/>
    <n v="2"/>
    <x v="1"/>
    <x v="1"/>
    <x v="12"/>
    <x v="0"/>
    <s v="Returning"/>
    <x v="3"/>
    <s v="Alpine Tent 4P"/>
    <n v="1"/>
    <n v="339.52"/>
    <n v="0.1"/>
    <n v="191.19"/>
    <n v="305.56799999999998"/>
    <n v="191.19"/>
    <n v="114.37799999999999"/>
    <n v="0.3743127552623311"/>
    <n v="2026"/>
    <x v="0"/>
    <n v="2"/>
    <s v="Feb"/>
  </r>
  <r>
    <n v="3020"/>
    <d v="2026-02-17T00:00:00"/>
    <n v="2026"/>
    <s v="Q1"/>
    <n v="2"/>
    <x v="1"/>
    <x v="1"/>
    <x v="14"/>
    <x v="1"/>
    <s v="Business"/>
    <x v="1"/>
    <s v="Summit Backpack 45L"/>
    <n v="5"/>
    <n v="154.72999999999999"/>
    <n v="0.1"/>
    <n v="77.42"/>
    <n v="696.28499999999997"/>
    <n v="387.1"/>
    <n v="309.18499999999995"/>
    <n v="0.44404949122844806"/>
    <n v="2026"/>
    <x v="0"/>
    <n v="2"/>
    <s v="Feb"/>
  </r>
  <r>
    <n v="3227"/>
    <d v="2026-02-17T00:00:00"/>
    <n v="2026"/>
    <s v="Q1"/>
    <n v="2"/>
    <x v="1"/>
    <x v="2"/>
    <x v="5"/>
    <x v="2"/>
    <s v="Business"/>
    <x v="1"/>
    <s v="Hiking Daypack 20L"/>
    <n v="4"/>
    <n v="93.98"/>
    <n v="0.05"/>
    <n v="44.6"/>
    <n v="357.12400000000002"/>
    <n v="178.4"/>
    <n v="178.72400000000002"/>
    <n v="0.50045362395134463"/>
    <n v="2026"/>
    <x v="0"/>
    <n v="2"/>
    <s v="Feb"/>
  </r>
  <r>
    <n v="3530"/>
    <d v="2026-02-17T00:00:00"/>
    <n v="2026"/>
    <s v="Q1"/>
    <n v="2"/>
    <x v="1"/>
    <x v="0"/>
    <x v="0"/>
    <x v="0"/>
    <s v="New"/>
    <x v="3"/>
    <s v="Alpine Tent 4P"/>
    <n v="2"/>
    <n v="336.83"/>
    <n v="0"/>
    <n v="194.42"/>
    <n v="673.66"/>
    <n v="388.84"/>
    <n v="284.82"/>
    <n v="0.42279488169106078"/>
    <n v="2026"/>
    <x v="0"/>
    <n v="2"/>
    <s v="Feb"/>
  </r>
  <r>
    <n v="6"/>
    <d v="2026-02-18T00:00:00"/>
    <n v="2026"/>
    <s v="Q1"/>
    <n v="2"/>
    <x v="1"/>
    <x v="3"/>
    <x v="8"/>
    <x v="2"/>
    <s v="Returning"/>
    <x v="3"/>
    <s v="Alpine Tent 4P"/>
    <n v="1"/>
    <n v="338.93"/>
    <n v="0"/>
    <n v="197.92"/>
    <n v="338.93"/>
    <n v="197.92"/>
    <n v="141.01000000000002"/>
    <n v="0.41604461098161866"/>
    <n v="2026"/>
    <x v="0"/>
    <n v="2"/>
    <s v="Feb"/>
  </r>
  <r>
    <n v="2038"/>
    <d v="2026-02-18T00:00:00"/>
    <n v="2026"/>
    <s v="Q1"/>
    <n v="2"/>
    <x v="1"/>
    <x v="0"/>
    <x v="9"/>
    <x v="0"/>
    <s v="New"/>
    <x v="3"/>
    <s v="Compact Sleeping Bag"/>
    <n v="5"/>
    <n v="122.72"/>
    <n v="0"/>
    <n v="62.41"/>
    <n v="613.6"/>
    <n v="312.04999999999995"/>
    <n v="301.55000000000007"/>
    <n v="0.49144393741851378"/>
    <n v="2026"/>
    <x v="0"/>
    <n v="2"/>
    <s v="Feb"/>
  </r>
  <r>
    <n v="4104"/>
    <d v="2026-02-18T00:00:00"/>
    <n v="2026"/>
    <s v="Q1"/>
    <n v="2"/>
    <x v="1"/>
    <x v="3"/>
    <x v="4"/>
    <x v="0"/>
    <s v="New"/>
    <x v="2"/>
    <s v="Carry-On Duffel"/>
    <n v="4"/>
    <n v="135.63"/>
    <n v="0.05"/>
    <n v="65.900000000000006"/>
    <n v="515.39400000000001"/>
    <n v="263.60000000000002"/>
    <n v="251.79399999999998"/>
    <n v="0.4885466264644136"/>
    <n v="2026"/>
    <x v="0"/>
    <n v="2"/>
    <s v="Feb"/>
  </r>
  <r>
    <n v="1072"/>
    <d v="2026-02-19T00:00:00"/>
    <n v="2026"/>
    <s v="Q1"/>
    <n v="2"/>
    <x v="1"/>
    <x v="2"/>
    <x v="16"/>
    <x v="0"/>
    <s v="Returning"/>
    <x v="3"/>
    <s v="Portable Camp Stove"/>
    <n v="2"/>
    <n v="81.34"/>
    <n v="0.05"/>
    <n v="40.64"/>
    <n v="154.54599999999999"/>
    <n v="81.28"/>
    <n v="73.265999999999991"/>
    <n v="0.47407244445019603"/>
    <n v="2026"/>
    <x v="0"/>
    <n v="2"/>
    <s v="Feb"/>
  </r>
  <r>
    <n v="2435"/>
    <d v="2026-02-19T00:00:00"/>
    <n v="2026"/>
    <s v="Q1"/>
    <n v="2"/>
    <x v="1"/>
    <x v="2"/>
    <x v="3"/>
    <x v="0"/>
    <s v="New"/>
    <x v="0"/>
    <s v="Compact Repair Kit"/>
    <n v="1"/>
    <n v="41.01"/>
    <n v="0.05"/>
    <n v="16.489999999999998"/>
    <n v="38.959499999999998"/>
    <n v="16.489999999999998"/>
    <n v="22.4695"/>
    <n v="0.57673994789460847"/>
    <n v="2026"/>
    <x v="0"/>
    <n v="2"/>
    <s v="Feb"/>
  </r>
  <r>
    <n v="4476"/>
    <d v="2026-02-19T00:00:00"/>
    <n v="2026"/>
    <s v="Q1"/>
    <n v="2"/>
    <x v="1"/>
    <x v="1"/>
    <x v="11"/>
    <x v="3"/>
    <s v="Business"/>
    <x v="1"/>
    <s v="Summit Backpack 45L"/>
    <n v="2"/>
    <n v="153.03"/>
    <n v="0"/>
    <n v="81.02"/>
    <n v="306.06"/>
    <n v="162.04"/>
    <n v="144.02000000000001"/>
    <n v="0.47056132784421356"/>
    <n v="2026"/>
    <x v="0"/>
    <n v="2"/>
    <s v="Feb"/>
  </r>
  <r>
    <n v="174"/>
    <d v="2026-02-20T00:00:00"/>
    <n v="2026"/>
    <s v="Q1"/>
    <n v="2"/>
    <x v="1"/>
    <x v="1"/>
    <x v="11"/>
    <x v="0"/>
    <s v="New"/>
    <x v="4"/>
    <s v="Weighted Vest"/>
    <n v="2"/>
    <n v="124.92"/>
    <n v="0"/>
    <n v="69.98"/>
    <n v="249.84"/>
    <n v="139.96"/>
    <n v="109.88"/>
    <n v="0.43980147294268329"/>
    <n v="2026"/>
    <x v="0"/>
    <n v="2"/>
    <s v="Feb"/>
  </r>
  <r>
    <n v="304"/>
    <d v="2026-02-20T00:00:00"/>
    <n v="2026"/>
    <s v="Q1"/>
    <n v="2"/>
    <x v="1"/>
    <x v="1"/>
    <x v="12"/>
    <x v="0"/>
    <s v="Business"/>
    <x v="2"/>
    <s v="Carry-On Duffel"/>
    <n v="2"/>
    <n v="136.55000000000001"/>
    <n v="0"/>
    <n v="68.84"/>
    <n v="273.10000000000002"/>
    <n v="137.68"/>
    <n v="135.42000000000002"/>
    <n v="0.49586232149395826"/>
    <n v="2026"/>
    <x v="0"/>
    <n v="2"/>
    <s v="Feb"/>
  </r>
  <r>
    <n v="404"/>
    <d v="2026-02-20T00:00:00"/>
    <n v="2026"/>
    <s v="Q1"/>
    <n v="2"/>
    <x v="1"/>
    <x v="2"/>
    <x v="5"/>
    <x v="1"/>
    <s v="Business"/>
    <x v="3"/>
    <s v="Compact Sleeping Bag"/>
    <n v="15"/>
    <n v="121.98"/>
    <n v="0.1"/>
    <n v="59.86"/>
    <n v="1646.73"/>
    <n v="897.9"/>
    <n v="748.83"/>
    <n v="0.45473757082217486"/>
    <n v="2026"/>
    <x v="0"/>
    <n v="2"/>
    <s v="Feb"/>
  </r>
  <r>
    <n v="675"/>
    <d v="2026-02-20T00:00:00"/>
    <n v="2026"/>
    <s v="Q1"/>
    <n v="2"/>
    <x v="1"/>
    <x v="1"/>
    <x v="12"/>
    <x v="0"/>
    <s v="New"/>
    <x v="2"/>
    <s v="Packing Cube Set"/>
    <n v="1"/>
    <n v="45.54"/>
    <n v="0"/>
    <n v="18.29"/>
    <n v="45.54"/>
    <n v="18.29"/>
    <n v="27.25"/>
    <n v="0.59837505489679399"/>
    <n v="2026"/>
    <x v="0"/>
    <n v="2"/>
    <s v="Feb"/>
  </r>
  <r>
    <n v="940"/>
    <d v="2026-02-20T00:00:00"/>
    <n v="2026"/>
    <s v="Q1"/>
    <n v="2"/>
    <x v="1"/>
    <x v="2"/>
    <x v="3"/>
    <x v="3"/>
    <s v="Returning"/>
    <x v="4"/>
    <s v="Training Mat"/>
    <n v="1"/>
    <n v="51.73"/>
    <n v="0"/>
    <n v="21.83"/>
    <n v="51.73"/>
    <n v="21.83"/>
    <n v="29.9"/>
    <n v="0.57800115986854828"/>
    <n v="2026"/>
    <x v="0"/>
    <n v="2"/>
    <s v="Feb"/>
  </r>
  <r>
    <n v="2375"/>
    <d v="2026-02-20T00:00:00"/>
    <n v="2026"/>
    <s v="Q1"/>
    <n v="2"/>
    <x v="1"/>
    <x v="1"/>
    <x v="12"/>
    <x v="3"/>
    <s v="Returning"/>
    <x v="3"/>
    <s v="Portable Camp Stove"/>
    <n v="2"/>
    <n v="80.510000000000005"/>
    <n v="0.05"/>
    <n v="38.630000000000003"/>
    <n v="152.96899999999999"/>
    <n v="77.260000000000005"/>
    <n v="75.708999999999989"/>
    <n v="0.4949303453640933"/>
    <n v="2026"/>
    <x v="0"/>
    <n v="2"/>
    <s v="Feb"/>
  </r>
  <r>
    <n v="4184"/>
    <d v="2026-02-20T00:00:00"/>
    <n v="2026"/>
    <s v="Q1"/>
    <n v="2"/>
    <x v="1"/>
    <x v="3"/>
    <x v="7"/>
    <x v="0"/>
    <s v="New"/>
    <x v="4"/>
    <s v="Recovery Roller"/>
    <n v="1"/>
    <n v="36.31"/>
    <n v="0"/>
    <n v="14"/>
    <n v="36.31"/>
    <n v="14"/>
    <n v="22.310000000000002"/>
    <n v="0.61443128614706699"/>
    <n v="2026"/>
    <x v="0"/>
    <n v="2"/>
    <s v="Feb"/>
  </r>
  <r>
    <n v="4390"/>
    <d v="2026-02-20T00:00:00"/>
    <n v="2026"/>
    <s v="Q1"/>
    <n v="2"/>
    <x v="1"/>
    <x v="2"/>
    <x v="16"/>
    <x v="0"/>
    <s v="Returning"/>
    <x v="0"/>
    <s v="Commuter Helmet"/>
    <n v="1"/>
    <n v="82.86"/>
    <n v="0.05"/>
    <n v="42.3"/>
    <n v="78.716999999999999"/>
    <n v="42.3"/>
    <n v="36.417000000000002"/>
    <n v="0.46263196005945351"/>
    <n v="2026"/>
    <x v="0"/>
    <n v="2"/>
    <s v="Feb"/>
  </r>
  <r>
    <n v="1475"/>
    <d v="2026-02-21T00:00:00"/>
    <n v="2026"/>
    <s v="Q1"/>
    <n v="2"/>
    <x v="1"/>
    <x v="0"/>
    <x v="0"/>
    <x v="2"/>
    <s v="New"/>
    <x v="0"/>
    <s v="Cycling Pack 12L"/>
    <n v="2"/>
    <n v="103.03"/>
    <n v="0.05"/>
    <n v="50.73"/>
    <n v="195.75700000000001"/>
    <n v="101.46"/>
    <n v="94.297000000000011"/>
    <n v="0.48170435795399402"/>
    <n v="2026"/>
    <x v="0"/>
    <n v="2"/>
    <s v="Feb"/>
  </r>
  <r>
    <n v="3504"/>
    <d v="2026-02-21T00:00:00"/>
    <n v="2026"/>
    <s v="Q1"/>
    <n v="2"/>
    <x v="1"/>
    <x v="1"/>
    <x v="14"/>
    <x v="0"/>
    <s v="Business"/>
    <x v="2"/>
    <s v="Insulated Bottle"/>
    <n v="1"/>
    <n v="36.39"/>
    <n v="0"/>
    <n v="13.49"/>
    <n v="36.39"/>
    <n v="13.49"/>
    <n v="22.9"/>
    <n v="0.62929376202253362"/>
    <n v="2026"/>
    <x v="0"/>
    <n v="2"/>
    <s v="Feb"/>
  </r>
  <r>
    <n v="1649"/>
    <d v="2026-02-22T00:00:00"/>
    <n v="2026"/>
    <s v="Q1"/>
    <n v="2"/>
    <x v="1"/>
    <x v="2"/>
    <x v="5"/>
    <x v="0"/>
    <s v="Returning"/>
    <x v="3"/>
    <s v="Compact Sleeping Bag"/>
    <n v="1"/>
    <n v="124.93"/>
    <n v="0.1"/>
    <n v="59.74"/>
    <n v="112.43700000000001"/>
    <n v="59.74"/>
    <n v="52.69700000000001"/>
    <n v="0.46868023871145625"/>
    <n v="2026"/>
    <x v="0"/>
    <n v="2"/>
    <s v="Feb"/>
  </r>
  <r>
    <n v="2170"/>
    <d v="2026-02-22T00:00:00"/>
    <n v="2026"/>
    <s v="Q1"/>
    <n v="2"/>
    <x v="1"/>
    <x v="1"/>
    <x v="11"/>
    <x v="3"/>
    <s v="Returning"/>
    <x v="0"/>
    <s v="Cycling Pack 12L"/>
    <n v="1"/>
    <n v="101.19"/>
    <n v="0.05"/>
    <n v="49.14"/>
    <n v="96.130499999999998"/>
    <n v="49.14"/>
    <n v="46.990499999999997"/>
    <n v="0.48881988546819166"/>
    <n v="2026"/>
    <x v="0"/>
    <n v="2"/>
    <s v="Feb"/>
  </r>
  <r>
    <n v="3402"/>
    <d v="2026-02-22T00:00:00"/>
    <n v="2026"/>
    <s v="Q1"/>
    <n v="2"/>
    <x v="1"/>
    <x v="3"/>
    <x v="8"/>
    <x v="0"/>
    <s v="Returning"/>
    <x v="4"/>
    <s v="Training Mat"/>
    <n v="2"/>
    <n v="51.2"/>
    <n v="0"/>
    <n v="21.38"/>
    <n v="102.4"/>
    <n v="42.76"/>
    <n v="59.640000000000008"/>
    <n v="0.58242187500000009"/>
    <n v="2026"/>
    <x v="0"/>
    <n v="2"/>
    <s v="Feb"/>
  </r>
  <r>
    <n v="3773"/>
    <d v="2026-02-22T00:00:00"/>
    <n v="2026"/>
    <s v="Q1"/>
    <n v="2"/>
    <x v="1"/>
    <x v="3"/>
    <x v="4"/>
    <x v="0"/>
    <s v="Returning"/>
    <x v="3"/>
    <s v="Portable Camp Stove"/>
    <n v="1"/>
    <n v="81.81"/>
    <n v="0"/>
    <n v="40.32"/>
    <n v="81.81"/>
    <n v="40.32"/>
    <n v="41.49"/>
    <n v="0.50715071507150711"/>
    <n v="2026"/>
    <x v="0"/>
    <n v="2"/>
    <s v="Feb"/>
  </r>
  <r>
    <n v="4670"/>
    <d v="2026-02-22T00:00:00"/>
    <n v="2026"/>
    <s v="Q1"/>
    <n v="2"/>
    <x v="1"/>
    <x v="0"/>
    <x v="15"/>
    <x v="2"/>
    <s v="Business"/>
    <x v="1"/>
    <s v="Summit Backpack 45L"/>
    <n v="1"/>
    <n v="152.96"/>
    <n v="0"/>
    <n v="79.510000000000005"/>
    <n v="152.96"/>
    <n v="79.510000000000005"/>
    <n v="73.45"/>
    <n v="0.48019089958158995"/>
    <n v="2026"/>
    <x v="0"/>
    <n v="2"/>
    <s v="Feb"/>
  </r>
  <r>
    <n v="587"/>
    <d v="2026-02-23T00:00:00"/>
    <n v="2026"/>
    <s v="Q1"/>
    <n v="2"/>
    <x v="1"/>
    <x v="3"/>
    <x v="7"/>
    <x v="3"/>
    <s v="Business"/>
    <x v="2"/>
    <s v="Travel Backpack 35L"/>
    <n v="1"/>
    <n v="166.13"/>
    <n v="0.05"/>
    <n v="85.7"/>
    <n v="157.8235"/>
    <n v="85.7"/>
    <n v="72.123499999999993"/>
    <n v="0.45698834457479398"/>
    <n v="2026"/>
    <x v="0"/>
    <n v="2"/>
    <s v="Feb"/>
  </r>
  <r>
    <n v="1085"/>
    <d v="2026-02-23T00:00:00"/>
    <n v="2026"/>
    <s v="Q1"/>
    <n v="2"/>
    <x v="1"/>
    <x v="0"/>
    <x v="15"/>
    <x v="0"/>
    <s v="New"/>
    <x v="3"/>
    <s v="Trail Tent 2P"/>
    <n v="3"/>
    <n v="193.18"/>
    <n v="0.05"/>
    <n v="106.19"/>
    <n v="550.56299999999999"/>
    <n v="318.57"/>
    <n v="231.99299999999999"/>
    <n v="0.42137412067283853"/>
    <n v="2026"/>
    <x v="0"/>
    <n v="2"/>
    <s v="Feb"/>
  </r>
  <r>
    <n v="1635"/>
    <d v="2026-02-23T00:00:00"/>
    <n v="2026"/>
    <s v="Q1"/>
    <n v="2"/>
    <x v="1"/>
    <x v="2"/>
    <x v="10"/>
    <x v="0"/>
    <s v="Returning"/>
    <x v="0"/>
    <s v="Commuter Helmet"/>
    <n v="1"/>
    <n v="80.42"/>
    <n v="0"/>
    <n v="41.72"/>
    <n v="80.42"/>
    <n v="41.72"/>
    <n v="38.700000000000003"/>
    <n v="0.4812235762248197"/>
    <n v="2026"/>
    <x v="0"/>
    <n v="2"/>
    <s v="Feb"/>
  </r>
  <r>
    <n v="4067"/>
    <d v="2026-02-23T00:00:00"/>
    <n v="2026"/>
    <s v="Q1"/>
    <n v="2"/>
    <x v="1"/>
    <x v="3"/>
    <x v="13"/>
    <x v="0"/>
    <s v="Returning"/>
    <x v="3"/>
    <s v="Compact Sleeping Bag"/>
    <n v="2"/>
    <n v="122.17"/>
    <n v="0"/>
    <n v="60.62"/>
    <n v="244.34"/>
    <n v="121.24"/>
    <n v="123.10000000000001"/>
    <n v="0.50380617172792019"/>
    <n v="2026"/>
    <x v="0"/>
    <n v="2"/>
    <s v="Feb"/>
  </r>
  <r>
    <n v="287"/>
    <d v="2026-02-24T00:00:00"/>
    <n v="2026"/>
    <s v="Q1"/>
    <n v="2"/>
    <x v="1"/>
    <x v="1"/>
    <x v="6"/>
    <x v="3"/>
    <s v="New"/>
    <x v="2"/>
    <s v="Travel Backpack 35L"/>
    <n v="1"/>
    <n v="164.6"/>
    <n v="0"/>
    <n v="85.07"/>
    <n v="164.6"/>
    <n v="85.07"/>
    <n v="79.53"/>
    <n v="0.48317132442284327"/>
    <n v="2026"/>
    <x v="0"/>
    <n v="2"/>
    <s v="Feb"/>
  </r>
  <r>
    <n v="794"/>
    <d v="2026-02-24T00:00:00"/>
    <n v="2026"/>
    <s v="Q1"/>
    <n v="2"/>
    <x v="1"/>
    <x v="1"/>
    <x v="14"/>
    <x v="0"/>
    <s v="New"/>
    <x v="2"/>
    <s v="Carry-On Duffel"/>
    <n v="1"/>
    <n v="132.19999999999999"/>
    <n v="0"/>
    <n v="67.180000000000007"/>
    <n v="132.19999999999999"/>
    <n v="67.180000000000007"/>
    <n v="65.019999999999982"/>
    <n v="0.49183055975794243"/>
    <n v="2026"/>
    <x v="0"/>
    <n v="2"/>
    <s v="Feb"/>
  </r>
  <r>
    <n v="1609"/>
    <d v="2026-02-24T00:00:00"/>
    <n v="2026"/>
    <s v="Q1"/>
    <n v="2"/>
    <x v="1"/>
    <x v="3"/>
    <x v="4"/>
    <x v="0"/>
    <s v="Returning"/>
    <x v="0"/>
    <s v="Compact Repair Kit"/>
    <n v="2"/>
    <n v="40.700000000000003"/>
    <n v="0"/>
    <n v="16.63"/>
    <n v="81.400000000000006"/>
    <n v="33.26"/>
    <n v="48.140000000000008"/>
    <n v="0.59140049140049145"/>
    <n v="2026"/>
    <x v="0"/>
    <n v="2"/>
    <s v="Feb"/>
  </r>
  <r>
    <n v="4921"/>
    <d v="2026-02-24T00:00:00"/>
    <n v="2026"/>
    <s v="Q1"/>
    <n v="2"/>
    <x v="1"/>
    <x v="1"/>
    <x v="12"/>
    <x v="0"/>
    <s v="Returning"/>
    <x v="2"/>
    <s v="Insulated Bottle"/>
    <n v="1"/>
    <n v="35.39"/>
    <n v="0"/>
    <n v="13.93"/>
    <n v="35.39"/>
    <n v="13.93"/>
    <n v="21.46"/>
    <n v="0.60638598474145244"/>
    <n v="2026"/>
    <x v="0"/>
    <n v="2"/>
    <s v="Feb"/>
  </r>
  <r>
    <n v="2209"/>
    <d v="2026-02-25T00:00:00"/>
    <n v="2026"/>
    <s v="Q1"/>
    <n v="2"/>
    <x v="1"/>
    <x v="0"/>
    <x v="0"/>
    <x v="0"/>
    <s v="Business"/>
    <x v="0"/>
    <s v="Trail Bike Light"/>
    <n v="5"/>
    <n v="50.58"/>
    <n v="0.1"/>
    <n v="22.42"/>
    <n v="227.60999999999999"/>
    <n v="112.10000000000001"/>
    <n v="115.50999999999998"/>
    <n v="0.50749088352884308"/>
    <n v="2026"/>
    <x v="0"/>
    <n v="2"/>
    <s v="Feb"/>
  </r>
  <r>
    <n v="4757"/>
    <d v="2026-02-25T00:00:00"/>
    <n v="2026"/>
    <s v="Q1"/>
    <n v="2"/>
    <x v="1"/>
    <x v="1"/>
    <x v="11"/>
    <x v="3"/>
    <s v="Business"/>
    <x v="4"/>
    <s v="Training Mat"/>
    <n v="2"/>
    <n v="49.48"/>
    <n v="0"/>
    <n v="21.37"/>
    <n v="98.96"/>
    <n v="42.74"/>
    <n v="56.219999999999992"/>
    <n v="0.5681083265966046"/>
    <n v="2026"/>
    <x v="0"/>
    <n v="2"/>
    <s v="Feb"/>
  </r>
  <r>
    <n v="5155"/>
    <d v="2026-02-25T00:00:00"/>
    <n v="2026"/>
    <s v="Q1"/>
    <n v="2"/>
    <x v="1"/>
    <x v="3"/>
    <x v="13"/>
    <x v="2"/>
    <s v="New"/>
    <x v="4"/>
    <s v="Training Mat"/>
    <n v="1"/>
    <n v="50.51"/>
    <n v="0"/>
    <n v="21.4"/>
    <n v="50.51"/>
    <n v="21.4"/>
    <n v="29.11"/>
    <n v="0.57632152049099195"/>
    <n v="2026"/>
    <x v="0"/>
    <n v="2"/>
    <s v="Feb"/>
  </r>
  <r>
    <n v="1737"/>
    <d v="2026-02-26T00:00:00"/>
    <n v="2026"/>
    <s v="Q1"/>
    <n v="2"/>
    <x v="1"/>
    <x v="0"/>
    <x v="15"/>
    <x v="0"/>
    <s v="New"/>
    <x v="3"/>
    <s v="Compact Sleeping Bag"/>
    <n v="2"/>
    <n v="122.16"/>
    <n v="0"/>
    <n v="61.31"/>
    <n v="244.32"/>
    <n v="122.62"/>
    <n v="121.69999999999999"/>
    <n v="0.49811722331368691"/>
    <n v="2026"/>
    <x v="0"/>
    <n v="2"/>
    <s v="Feb"/>
  </r>
  <r>
    <n v="1905"/>
    <d v="2026-02-26T00:00:00"/>
    <n v="2026"/>
    <s v="Q1"/>
    <n v="2"/>
    <x v="1"/>
    <x v="3"/>
    <x v="7"/>
    <x v="2"/>
    <s v="Returning"/>
    <x v="0"/>
    <s v="Trail Bike Light"/>
    <n v="3"/>
    <n v="51.32"/>
    <n v="0.1"/>
    <n v="22.62"/>
    <n v="138.56400000000002"/>
    <n v="67.86"/>
    <n v="70.704000000000022"/>
    <n v="0.51026240581969351"/>
    <n v="2026"/>
    <x v="0"/>
    <n v="2"/>
    <s v="Feb"/>
  </r>
  <r>
    <n v="2359"/>
    <d v="2026-02-26T00:00:00"/>
    <n v="2026"/>
    <s v="Q1"/>
    <n v="2"/>
    <x v="1"/>
    <x v="2"/>
    <x v="10"/>
    <x v="0"/>
    <s v="Returning"/>
    <x v="3"/>
    <s v="Trail Tent 2P"/>
    <n v="2"/>
    <n v="195.92"/>
    <n v="0.05"/>
    <n v="104.13"/>
    <n v="372.24799999999993"/>
    <n v="208.26"/>
    <n v="163.98799999999994"/>
    <n v="0.4405342674775955"/>
    <n v="2026"/>
    <x v="0"/>
    <n v="2"/>
    <s v="Feb"/>
  </r>
  <r>
    <n v="3666"/>
    <d v="2026-02-26T00:00:00"/>
    <n v="2026"/>
    <s v="Q1"/>
    <n v="2"/>
    <x v="1"/>
    <x v="0"/>
    <x v="15"/>
    <x v="0"/>
    <s v="Returning"/>
    <x v="2"/>
    <s v="Insulated Bottle"/>
    <n v="1"/>
    <n v="36.19"/>
    <n v="0.1"/>
    <n v="13.62"/>
    <n v="32.570999999999998"/>
    <n v="13.62"/>
    <n v="18.951000000000001"/>
    <n v="0.58183660311319896"/>
    <n v="2026"/>
    <x v="0"/>
    <n v="2"/>
    <s v="Feb"/>
  </r>
  <r>
    <n v="518"/>
    <d v="2026-02-27T00:00:00"/>
    <n v="2026"/>
    <s v="Q1"/>
    <n v="2"/>
    <x v="1"/>
    <x v="2"/>
    <x v="2"/>
    <x v="0"/>
    <s v="New"/>
    <x v="1"/>
    <s v="Trekking Poles"/>
    <n v="1"/>
    <n v="72.97"/>
    <n v="0"/>
    <n v="32.43"/>
    <n v="72.97"/>
    <n v="32.43"/>
    <n v="40.54"/>
    <n v="0.55557078251336167"/>
    <n v="2026"/>
    <x v="0"/>
    <n v="2"/>
    <s v="Feb"/>
  </r>
  <r>
    <n v="892"/>
    <d v="2026-02-27T00:00:00"/>
    <n v="2026"/>
    <s v="Q1"/>
    <n v="2"/>
    <x v="1"/>
    <x v="3"/>
    <x v="7"/>
    <x v="1"/>
    <s v="Business"/>
    <x v="2"/>
    <s v="Packing Cube Set"/>
    <n v="12"/>
    <n v="47.15"/>
    <n v="0.1"/>
    <n v="17.829999999999998"/>
    <n v="509.21999999999997"/>
    <n v="213.95999999999998"/>
    <n v="295.26"/>
    <n v="0.57982797219276538"/>
    <n v="2026"/>
    <x v="0"/>
    <n v="2"/>
    <s v="Feb"/>
  </r>
  <r>
    <n v="1115"/>
    <d v="2026-02-27T00:00:00"/>
    <n v="2026"/>
    <s v="Q1"/>
    <n v="2"/>
    <x v="1"/>
    <x v="0"/>
    <x v="0"/>
    <x v="2"/>
    <s v="Business"/>
    <x v="2"/>
    <s v="Travel Backpack 35L"/>
    <n v="3"/>
    <n v="161.19999999999999"/>
    <n v="0.1"/>
    <n v="87.37"/>
    <n v="435.23999999999995"/>
    <n v="262.11"/>
    <n v="173.12999999999994"/>
    <n v="0.39778053487730897"/>
    <n v="2026"/>
    <x v="0"/>
    <n v="2"/>
    <s v="Feb"/>
  </r>
  <r>
    <n v="1186"/>
    <d v="2026-02-27T00:00:00"/>
    <n v="2026"/>
    <s v="Q1"/>
    <n v="2"/>
    <x v="1"/>
    <x v="0"/>
    <x v="9"/>
    <x v="2"/>
    <s v="Business"/>
    <x v="0"/>
    <s v="Trail Bike Light"/>
    <n v="1"/>
    <n v="49.73"/>
    <n v="0"/>
    <n v="22"/>
    <n v="49.73"/>
    <n v="22"/>
    <n v="27.729999999999997"/>
    <n v="0.55761109993967417"/>
    <n v="2026"/>
    <x v="0"/>
    <n v="2"/>
    <s v="Feb"/>
  </r>
  <r>
    <n v="2093"/>
    <d v="2026-02-27T00:00:00"/>
    <n v="2026"/>
    <s v="Q1"/>
    <n v="2"/>
    <x v="1"/>
    <x v="2"/>
    <x v="16"/>
    <x v="0"/>
    <s v="Returning"/>
    <x v="3"/>
    <s v="Compact Sleeping Bag"/>
    <n v="2"/>
    <n v="126.19"/>
    <n v="0"/>
    <n v="58.99"/>
    <n v="252.38"/>
    <n v="117.98"/>
    <n v="134.39999999999998"/>
    <n v="0.5325303114351374"/>
    <n v="2026"/>
    <x v="0"/>
    <n v="2"/>
    <s v="Feb"/>
  </r>
  <r>
    <n v="2136"/>
    <d v="2026-02-27T00:00:00"/>
    <n v="2026"/>
    <s v="Q1"/>
    <n v="2"/>
    <x v="1"/>
    <x v="1"/>
    <x v="12"/>
    <x v="0"/>
    <s v="Returning"/>
    <x v="2"/>
    <s v="Carry-On Duffel"/>
    <n v="2"/>
    <n v="135.38999999999999"/>
    <n v="0.05"/>
    <n v="65.69"/>
    <n v="257.24099999999999"/>
    <n v="131.38"/>
    <n v="125.86099999999999"/>
    <n v="0.48927270536189799"/>
    <n v="2026"/>
    <x v="0"/>
    <n v="2"/>
    <s v="Feb"/>
  </r>
  <r>
    <n v="3538"/>
    <d v="2026-02-27T00:00:00"/>
    <n v="2026"/>
    <s v="Q1"/>
    <n v="2"/>
    <x v="1"/>
    <x v="1"/>
    <x v="14"/>
    <x v="1"/>
    <s v="Business"/>
    <x v="4"/>
    <s v="Resistance Band Set"/>
    <n v="12"/>
    <n v="41.27"/>
    <n v="0.1"/>
    <n v="14.71"/>
    <n v="445.71600000000001"/>
    <n v="176.52"/>
    <n v="269.19600000000003"/>
    <n v="0.60396306168053204"/>
    <n v="2026"/>
    <x v="0"/>
    <n v="2"/>
    <s v="Feb"/>
  </r>
  <r>
    <n v="3891"/>
    <d v="2026-02-27T00:00:00"/>
    <n v="2026"/>
    <s v="Q1"/>
    <n v="2"/>
    <x v="1"/>
    <x v="0"/>
    <x v="0"/>
    <x v="2"/>
    <s v="Returning"/>
    <x v="0"/>
    <s v="Commuter Helmet"/>
    <n v="1"/>
    <n v="82.04"/>
    <n v="0.1"/>
    <n v="41.46"/>
    <n v="73.836000000000013"/>
    <n v="41.46"/>
    <n v="32.376000000000012"/>
    <n v="0.43848529172761264"/>
    <n v="2026"/>
    <x v="0"/>
    <n v="2"/>
    <s v="Feb"/>
  </r>
  <r>
    <n v="3917"/>
    <d v="2026-02-27T00:00:00"/>
    <n v="2026"/>
    <s v="Q1"/>
    <n v="2"/>
    <x v="1"/>
    <x v="3"/>
    <x v="4"/>
    <x v="0"/>
    <s v="Returning"/>
    <x v="2"/>
    <s v="Insulated Bottle"/>
    <n v="3"/>
    <n v="36.630000000000003"/>
    <n v="0"/>
    <n v="13.26"/>
    <n v="109.89000000000001"/>
    <n v="39.78"/>
    <n v="70.110000000000014"/>
    <n v="0.63800163800163801"/>
    <n v="2026"/>
    <x v="0"/>
    <n v="2"/>
    <s v="Feb"/>
  </r>
  <r>
    <n v="4594"/>
    <d v="2026-02-27T00:00:00"/>
    <n v="2026"/>
    <s v="Q1"/>
    <n v="2"/>
    <x v="1"/>
    <x v="3"/>
    <x v="7"/>
    <x v="2"/>
    <s v="Returning"/>
    <x v="1"/>
    <s v="Hiking Daypack 20L"/>
    <n v="5"/>
    <n v="92.94"/>
    <n v="0.05"/>
    <n v="46.47"/>
    <n v="441.46499999999997"/>
    <n v="232.35"/>
    <n v="209.11499999999998"/>
    <n v="0.47368421052631576"/>
    <n v="2026"/>
    <x v="0"/>
    <n v="2"/>
    <s v="Feb"/>
  </r>
  <r>
    <n v="4750"/>
    <d v="2026-02-27T00:00:00"/>
    <n v="2026"/>
    <s v="Q1"/>
    <n v="2"/>
    <x v="1"/>
    <x v="1"/>
    <x v="12"/>
    <x v="2"/>
    <s v="Returning"/>
    <x v="4"/>
    <s v="Weighted Vest"/>
    <n v="2"/>
    <n v="120.44"/>
    <n v="0.05"/>
    <n v="68.98"/>
    <n v="228.83599999999998"/>
    <n v="137.96"/>
    <n v="90.875999999999976"/>
    <n v="0.3971228303239"/>
    <n v="2026"/>
    <x v="0"/>
    <n v="2"/>
    <s v="Feb"/>
  </r>
  <r>
    <n v="4960"/>
    <d v="2026-02-27T00:00:00"/>
    <n v="2026"/>
    <s v="Q1"/>
    <n v="2"/>
    <x v="1"/>
    <x v="1"/>
    <x v="6"/>
    <x v="3"/>
    <s v="New"/>
    <x v="2"/>
    <s v="Insulated Bottle"/>
    <n v="2"/>
    <n v="36.130000000000003"/>
    <n v="0"/>
    <n v="13.72"/>
    <n v="72.260000000000005"/>
    <n v="27.44"/>
    <n v="44.820000000000007"/>
    <n v="0.62026017160254643"/>
    <n v="2026"/>
    <x v="0"/>
    <n v="2"/>
    <s v="Feb"/>
  </r>
  <r>
    <n v="4245"/>
    <d v="2026-02-28T00:00:00"/>
    <n v="2026"/>
    <s v="Q1"/>
    <n v="2"/>
    <x v="1"/>
    <x v="1"/>
    <x v="1"/>
    <x v="2"/>
    <s v="Returning"/>
    <x v="4"/>
    <s v="Weighted Vest"/>
    <n v="1"/>
    <n v="124.97"/>
    <n v="0.1"/>
    <n v="69.790000000000006"/>
    <n v="112.473"/>
    <n v="69.790000000000006"/>
    <n v="42.682999999999993"/>
    <n v="0.37949552337005321"/>
    <n v="2026"/>
    <x v="0"/>
    <n v="2"/>
    <s v="Feb"/>
  </r>
  <r>
    <n v="4664"/>
    <d v="2026-02-28T00:00:00"/>
    <n v="2026"/>
    <s v="Q1"/>
    <n v="2"/>
    <x v="1"/>
    <x v="3"/>
    <x v="13"/>
    <x v="0"/>
    <s v="Returning"/>
    <x v="2"/>
    <s v="Travel Backpack 35L"/>
    <n v="1"/>
    <n v="163.31"/>
    <n v="0.05"/>
    <n v="87.22"/>
    <n v="155.14449999999999"/>
    <n v="87.22"/>
    <n v="67.924499999999995"/>
    <n v="0.43781442461705056"/>
    <n v="2026"/>
    <x v="0"/>
    <n v="2"/>
    <s v="Feb"/>
  </r>
  <r>
    <n v="383"/>
    <d v="2026-03-01T00:00:00"/>
    <n v="2026"/>
    <s v="Q1"/>
    <n v="3"/>
    <x v="2"/>
    <x v="2"/>
    <x v="2"/>
    <x v="2"/>
    <s v="Returning"/>
    <x v="1"/>
    <s v="Hiking Daypack 20L"/>
    <n v="3"/>
    <n v="92.76"/>
    <n v="0"/>
    <n v="45.84"/>
    <n v="278.28000000000003"/>
    <n v="137.52000000000001"/>
    <n v="140.76000000000002"/>
    <n v="0.50582147477360928"/>
    <n v="2026"/>
    <x v="0"/>
    <n v="3"/>
    <s v="Mar"/>
  </r>
  <r>
    <n v="730"/>
    <d v="2026-03-01T00:00:00"/>
    <n v="2026"/>
    <s v="Q1"/>
    <n v="3"/>
    <x v="2"/>
    <x v="0"/>
    <x v="15"/>
    <x v="1"/>
    <s v="Business"/>
    <x v="4"/>
    <s v="Resistance Band Set"/>
    <n v="5"/>
    <n v="41.31"/>
    <n v="0.1"/>
    <n v="15.14"/>
    <n v="185.89500000000001"/>
    <n v="75.7"/>
    <n v="110.19500000000001"/>
    <n v="0.59278087092175691"/>
    <n v="2026"/>
    <x v="0"/>
    <n v="3"/>
    <s v="Mar"/>
  </r>
  <r>
    <n v="985"/>
    <d v="2026-03-01T00:00:00"/>
    <n v="2026"/>
    <s v="Q1"/>
    <n v="3"/>
    <x v="2"/>
    <x v="1"/>
    <x v="14"/>
    <x v="3"/>
    <s v="New"/>
    <x v="4"/>
    <s v="Resistance Band Set"/>
    <n v="2"/>
    <n v="41.23"/>
    <n v="0"/>
    <n v="14.28"/>
    <n v="82.46"/>
    <n v="28.56"/>
    <n v="53.899999999999991"/>
    <n v="0.65365025466893034"/>
    <n v="2026"/>
    <x v="0"/>
    <n v="3"/>
    <s v="Mar"/>
  </r>
  <r>
    <n v="1457"/>
    <d v="2026-03-01T00:00:00"/>
    <n v="2026"/>
    <s v="Q1"/>
    <n v="3"/>
    <x v="2"/>
    <x v="1"/>
    <x v="1"/>
    <x v="0"/>
    <s v="New"/>
    <x v="2"/>
    <s v="Insulated Bottle"/>
    <n v="1"/>
    <n v="36.47"/>
    <n v="0.05"/>
    <n v="13.21"/>
    <n v="34.646499999999996"/>
    <n v="13.21"/>
    <n v="21.436499999999995"/>
    <n v="0.61872050567878423"/>
    <n v="2026"/>
    <x v="0"/>
    <n v="3"/>
    <s v="Mar"/>
  </r>
  <r>
    <n v="2558"/>
    <d v="2026-03-01T00:00:00"/>
    <n v="2026"/>
    <s v="Q1"/>
    <n v="3"/>
    <x v="2"/>
    <x v="0"/>
    <x v="15"/>
    <x v="3"/>
    <s v="New"/>
    <x v="4"/>
    <s v="Recovery Roller"/>
    <n v="1"/>
    <n v="36.67"/>
    <n v="0"/>
    <n v="13.97"/>
    <n v="36.67"/>
    <n v="13.97"/>
    <n v="22.700000000000003"/>
    <n v="0.61903463321516228"/>
    <n v="2026"/>
    <x v="0"/>
    <n v="3"/>
    <s v="Mar"/>
  </r>
  <r>
    <n v="3024"/>
    <d v="2026-03-01T00:00:00"/>
    <n v="2026"/>
    <s v="Q1"/>
    <n v="3"/>
    <x v="2"/>
    <x v="1"/>
    <x v="11"/>
    <x v="0"/>
    <s v="Business"/>
    <x v="0"/>
    <s v="Trail Bike Light"/>
    <n v="2"/>
    <n v="51.87"/>
    <n v="0.1"/>
    <n v="22.95"/>
    <n v="93.366"/>
    <n v="45.9"/>
    <n v="47.466000000000001"/>
    <n v="0.50838635049161363"/>
    <n v="2026"/>
    <x v="0"/>
    <n v="3"/>
    <s v="Mar"/>
  </r>
  <r>
    <n v="3225"/>
    <d v="2026-03-01T00:00:00"/>
    <n v="2026"/>
    <s v="Q1"/>
    <n v="3"/>
    <x v="2"/>
    <x v="2"/>
    <x v="2"/>
    <x v="2"/>
    <s v="Business"/>
    <x v="3"/>
    <s v="Trail Tent 2P"/>
    <n v="1"/>
    <n v="195.06"/>
    <n v="0.1"/>
    <n v="106.68"/>
    <n v="175.554"/>
    <n v="106.68"/>
    <n v="68.873999999999995"/>
    <n v="0.39232372945076727"/>
    <n v="2026"/>
    <x v="0"/>
    <n v="3"/>
    <s v="Mar"/>
  </r>
  <r>
    <n v="3551"/>
    <d v="2026-03-01T00:00:00"/>
    <n v="2026"/>
    <s v="Q1"/>
    <n v="3"/>
    <x v="2"/>
    <x v="1"/>
    <x v="11"/>
    <x v="3"/>
    <s v="Returning"/>
    <x v="0"/>
    <s v="Cycling Pack 12L"/>
    <n v="2"/>
    <n v="100.79"/>
    <n v="0.05"/>
    <n v="49"/>
    <n v="191.501"/>
    <n v="98"/>
    <n v="93.501000000000005"/>
    <n v="0.48825332504791097"/>
    <n v="2026"/>
    <x v="0"/>
    <n v="3"/>
    <s v="Mar"/>
  </r>
  <r>
    <n v="4157"/>
    <d v="2026-03-01T00:00:00"/>
    <n v="2026"/>
    <s v="Q1"/>
    <n v="3"/>
    <x v="2"/>
    <x v="3"/>
    <x v="8"/>
    <x v="0"/>
    <s v="New"/>
    <x v="0"/>
    <s v="Trail Bike Light"/>
    <n v="5"/>
    <n v="51.92"/>
    <n v="0.15"/>
    <n v="22.24"/>
    <n v="220.66000000000003"/>
    <n v="111.19999999999999"/>
    <n v="109.46000000000004"/>
    <n v="0.49605728269736254"/>
    <n v="2026"/>
    <x v="0"/>
    <n v="3"/>
    <s v="Mar"/>
  </r>
  <r>
    <n v="4398"/>
    <d v="2026-03-01T00:00:00"/>
    <n v="2026"/>
    <s v="Q1"/>
    <n v="3"/>
    <x v="2"/>
    <x v="3"/>
    <x v="7"/>
    <x v="0"/>
    <s v="New"/>
    <x v="3"/>
    <s v="Compact Sleeping Bag"/>
    <n v="1"/>
    <n v="123.99"/>
    <n v="0.05"/>
    <n v="61.67"/>
    <n v="117.79049999999999"/>
    <n v="61.67"/>
    <n v="56.120499999999993"/>
    <n v="0.47644334644984099"/>
    <n v="2026"/>
    <x v="0"/>
    <n v="3"/>
    <s v="Mar"/>
  </r>
  <r>
    <n v="4951"/>
    <d v="2026-03-01T00:00:00"/>
    <n v="2026"/>
    <s v="Q1"/>
    <n v="3"/>
    <x v="2"/>
    <x v="1"/>
    <x v="14"/>
    <x v="0"/>
    <s v="New"/>
    <x v="3"/>
    <s v="Alpine Tent 4P"/>
    <n v="1"/>
    <n v="344.8"/>
    <n v="0.05"/>
    <n v="196.14"/>
    <n v="327.56"/>
    <n v="196.14"/>
    <n v="131.42000000000002"/>
    <n v="0.40120893882036884"/>
    <n v="2026"/>
    <x v="0"/>
    <n v="3"/>
    <s v="Mar"/>
  </r>
  <r>
    <n v="1354"/>
    <d v="2026-03-02T00:00:00"/>
    <n v="2026"/>
    <s v="Q1"/>
    <n v="3"/>
    <x v="2"/>
    <x v="3"/>
    <x v="8"/>
    <x v="3"/>
    <s v="Returning"/>
    <x v="2"/>
    <s v="Carry-On Duffel"/>
    <n v="3"/>
    <n v="131.91999999999999"/>
    <n v="0.05"/>
    <n v="67.47"/>
    <n v="375.97199999999998"/>
    <n v="202.41"/>
    <n v="173.56199999999998"/>
    <n v="0.46163544093709102"/>
    <n v="2026"/>
    <x v="0"/>
    <n v="3"/>
    <s v="Mar"/>
  </r>
  <r>
    <n v="2042"/>
    <d v="2026-03-02T00:00:00"/>
    <n v="2026"/>
    <s v="Q1"/>
    <n v="3"/>
    <x v="2"/>
    <x v="2"/>
    <x v="16"/>
    <x v="0"/>
    <s v="Business"/>
    <x v="1"/>
    <s v="Trail Boots"/>
    <n v="3"/>
    <n v="146.99"/>
    <n v="0"/>
    <n v="80.069999999999993"/>
    <n v="440.97"/>
    <n v="240.20999999999998"/>
    <n v="200.76000000000005"/>
    <n v="0.45526906592285199"/>
    <n v="2026"/>
    <x v="0"/>
    <n v="3"/>
    <s v="Mar"/>
  </r>
  <r>
    <n v="3895"/>
    <d v="2026-03-02T00:00:00"/>
    <n v="2026"/>
    <s v="Q1"/>
    <n v="3"/>
    <x v="2"/>
    <x v="3"/>
    <x v="7"/>
    <x v="0"/>
    <s v="Business"/>
    <x v="2"/>
    <s v="Travel Backpack 35L"/>
    <n v="2"/>
    <n v="164.74"/>
    <n v="0.05"/>
    <n v="89.9"/>
    <n v="313.00600000000003"/>
    <n v="179.8"/>
    <n v="133.20600000000002"/>
    <n v="0.42557011686676932"/>
    <n v="2026"/>
    <x v="0"/>
    <n v="3"/>
    <s v="Mar"/>
  </r>
  <r>
    <n v="5074"/>
    <d v="2026-03-02T00:00:00"/>
    <n v="2026"/>
    <s v="Q1"/>
    <n v="3"/>
    <x v="2"/>
    <x v="3"/>
    <x v="7"/>
    <x v="0"/>
    <s v="Returning"/>
    <x v="1"/>
    <s v="Hiking Daypack 20L"/>
    <n v="2"/>
    <n v="89.81"/>
    <n v="0"/>
    <n v="46.44"/>
    <n v="179.62"/>
    <n v="92.88"/>
    <n v="86.740000000000009"/>
    <n v="0.482908362097762"/>
    <n v="2026"/>
    <x v="0"/>
    <n v="3"/>
    <s v="Mar"/>
  </r>
  <r>
    <n v="179"/>
    <d v="2026-03-03T00:00:00"/>
    <n v="2026"/>
    <s v="Q1"/>
    <n v="3"/>
    <x v="2"/>
    <x v="2"/>
    <x v="16"/>
    <x v="2"/>
    <s v="Returning"/>
    <x v="4"/>
    <s v="Recovery Roller"/>
    <n v="1"/>
    <n v="35.369999999999997"/>
    <n v="0"/>
    <n v="13.88"/>
    <n v="35.369999999999997"/>
    <n v="13.88"/>
    <n v="21.489999999999995"/>
    <n v="0.60757704269154644"/>
    <n v="2026"/>
    <x v="0"/>
    <n v="3"/>
    <s v="Mar"/>
  </r>
  <r>
    <n v="459"/>
    <d v="2026-03-03T00:00:00"/>
    <n v="2026"/>
    <s v="Q1"/>
    <n v="3"/>
    <x v="2"/>
    <x v="1"/>
    <x v="12"/>
    <x v="3"/>
    <s v="New"/>
    <x v="0"/>
    <s v="Trail Bike Light"/>
    <n v="4"/>
    <n v="50.64"/>
    <n v="0"/>
    <n v="23.09"/>
    <n v="202.56"/>
    <n v="92.36"/>
    <n v="110.2"/>
    <n v="0.54403633491311221"/>
    <n v="2026"/>
    <x v="0"/>
    <n v="3"/>
    <s v="Mar"/>
  </r>
  <r>
    <n v="525"/>
    <d v="2026-03-03T00:00:00"/>
    <n v="2026"/>
    <s v="Q1"/>
    <n v="3"/>
    <x v="2"/>
    <x v="3"/>
    <x v="7"/>
    <x v="2"/>
    <s v="Returning"/>
    <x v="1"/>
    <s v="Trail Boots"/>
    <n v="1"/>
    <n v="146.37"/>
    <n v="0"/>
    <n v="78.3"/>
    <n v="146.37"/>
    <n v="78.3"/>
    <n v="68.070000000000007"/>
    <n v="0.46505431440869033"/>
    <n v="2026"/>
    <x v="0"/>
    <n v="3"/>
    <s v="Mar"/>
  </r>
  <r>
    <n v="3374"/>
    <d v="2026-03-03T00:00:00"/>
    <n v="2026"/>
    <s v="Q1"/>
    <n v="3"/>
    <x v="2"/>
    <x v="2"/>
    <x v="2"/>
    <x v="0"/>
    <s v="Returning"/>
    <x v="1"/>
    <s v="Trail Boots"/>
    <n v="3"/>
    <n v="143.74"/>
    <n v="0"/>
    <n v="81.58"/>
    <n v="431.22"/>
    <n v="244.74"/>
    <n v="186.48000000000002"/>
    <n v="0.43244747460692917"/>
    <n v="2026"/>
    <x v="0"/>
    <n v="3"/>
    <s v="Mar"/>
  </r>
  <r>
    <n v="3850"/>
    <d v="2026-03-03T00:00:00"/>
    <n v="2026"/>
    <s v="Q1"/>
    <n v="3"/>
    <x v="2"/>
    <x v="3"/>
    <x v="7"/>
    <x v="3"/>
    <s v="New"/>
    <x v="3"/>
    <s v="Portable Camp Stove"/>
    <n v="2"/>
    <n v="81.94"/>
    <n v="0.1"/>
    <n v="39.9"/>
    <n v="147.49199999999999"/>
    <n v="79.8"/>
    <n v="67.691999999999993"/>
    <n v="0.45895370596371327"/>
    <n v="2026"/>
    <x v="0"/>
    <n v="3"/>
    <s v="Mar"/>
  </r>
  <r>
    <n v="4004"/>
    <d v="2026-03-03T00:00:00"/>
    <n v="2026"/>
    <s v="Q1"/>
    <n v="3"/>
    <x v="2"/>
    <x v="2"/>
    <x v="5"/>
    <x v="0"/>
    <s v="New"/>
    <x v="2"/>
    <s v="Packing Cube Set"/>
    <n v="1"/>
    <n v="46.46"/>
    <n v="0.1"/>
    <n v="17.989999999999998"/>
    <n v="41.814"/>
    <n v="17.989999999999998"/>
    <n v="23.824000000000002"/>
    <n v="0.56976132395848289"/>
    <n v="2026"/>
    <x v="0"/>
    <n v="3"/>
    <s v="Mar"/>
  </r>
  <r>
    <n v="788"/>
    <d v="2026-03-04T00:00:00"/>
    <n v="2026"/>
    <s v="Q1"/>
    <n v="3"/>
    <x v="2"/>
    <x v="1"/>
    <x v="11"/>
    <x v="0"/>
    <s v="New"/>
    <x v="0"/>
    <s v="Compact Repair Kit"/>
    <n v="3"/>
    <n v="39.49"/>
    <n v="0"/>
    <n v="16.420000000000002"/>
    <n v="118.47"/>
    <n v="49.260000000000005"/>
    <n v="69.209999999999994"/>
    <n v="0.58419853127374011"/>
    <n v="2026"/>
    <x v="0"/>
    <n v="3"/>
    <s v="Mar"/>
  </r>
  <r>
    <n v="1717"/>
    <d v="2026-03-04T00:00:00"/>
    <n v="2026"/>
    <s v="Q1"/>
    <n v="3"/>
    <x v="2"/>
    <x v="3"/>
    <x v="13"/>
    <x v="0"/>
    <s v="Returning"/>
    <x v="4"/>
    <s v="Resistance Band Set"/>
    <n v="1"/>
    <n v="40.909999999999997"/>
    <n v="0"/>
    <n v="14.89"/>
    <n v="40.909999999999997"/>
    <n v="14.89"/>
    <n v="26.019999999999996"/>
    <n v="0.63603031043754577"/>
    <n v="2026"/>
    <x v="0"/>
    <n v="3"/>
    <s v="Mar"/>
  </r>
  <r>
    <n v="1819"/>
    <d v="2026-03-04T00:00:00"/>
    <n v="2026"/>
    <s v="Q1"/>
    <n v="3"/>
    <x v="2"/>
    <x v="3"/>
    <x v="8"/>
    <x v="3"/>
    <s v="New"/>
    <x v="0"/>
    <s v="Trail Bike Light"/>
    <n v="1"/>
    <n v="49.94"/>
    <n v="0.1"/>
    <n v="21.84"/>
    <n v="44.945999999999998"/>
    <n v="21.84"/>
    <n v="23.105999999999998"/>
    <n v="0.51408356694700308"/>
    <n v="2026"/>
    <x v="0"/>
    <n v="3"/>
    <s v="Mar"/>
  </r>
  <r>
    <n v="1992"/>
    <d v="2026-03-04T00:00:00"/>
    <n v="2026"/>
    <s v="Q1"/>
    <n v="3"/>
    <x v="2"/>
    <x v="2"/>
    <x v="5"/>
    <x v="0"/>
    <s v="Business"/>
    <x v="2"/>
    <s v="Insulated Bottle"/>
    <n v="1"/>
    <n v="35.520000000000003"/>
    <n v="0"/>
    <n v="13.21"/>
    <n v="35.520000000000003"/>
    <n v="13.21"/>
    <n v="22.310000000000002"/>
    <n v="0.62809684684684686"/>
    <n v="2026"/>
    <x v="0"/>
    <n v="3"/>
    <s v="Mar"/>
  </r>
  <r>
    <n v="2499"/>
    <d v="2026-03-04T00:00:00"/>
    <n v="2026"/>
    <s v="Q1"/>
    <n v="3"/>
    <x v="2"/>
    <x v="3"/>
    <x v="7"/>
    <x v="2"/>
    <s v="New"/>
    <x v="3"/>
    <s v="Alpine Tent 4P"/>
    <n v="2"/>
    <n v="341.1"/>
    <n v="0"/>
    <n v="200.19"/>
    <n v="682.2"/>
    <n v="400.38"/>
    <n v="281.82000000000005"/>
    <n v="0.41310466138962187"/>
    <n v="2026"/>
    <x v="0"/>
    <n v="3"/>
    <s v="Mar"/>
  </r>
  <r>
    <n v="2698"/>
    <d v="2026-03-04T00:00:00"/>
    <n v="2026"/>
    <s v="Q1"/>
    <n v="3"/>
    <x v="2"/>
    <x v="2"/>
    <x v="16"/>
    <x v="3"/>
    <s v="New"/>
    <x v="4"/>
    <s v="Recovery Roller"/>
    <n v="4"/>
    <n v="36.08"/>
    <n v="0"/>
    <n v="13.89"/>
    <n v="144.32"/>
    <n v="55.56"/>
    <n v="88.759999999999991"/>
    <n v="0.61502217294900219"/>
    <n v="2026"/>
    <x v="0"/>
    <n v="3"/>
    <s v="Mar"/>
  </r>
  <r>
    <n v="4416"/>
    <d v="2026-03-04T00:00:00"/>
    <n v="2026"/>
    <s v="Q1"/>
    <n v="3"/>
    <x v="2"/>
    <x v="3"/>
    <x v="4"/>
    <x v="0"/>
    <s v="Business"/>
    <x v="1"/>
    <s v="Summit Backpack 45L"/>
    <n v="2"/>
    <n v="151.69999999999999"/>
    <n v="0"/>
    <n v="80.44"/>
    <n v="303.39999999999998"/>
    <n v="160.88"/>
    <n v="142.51999999999998"/>
    <n v="0.46974291364535264"/>
    <n v="2026"/>
    <x v="0"/>
    <n v="3"/>
    <s v="Mar"/>
  </r>
  <r>
    <n v="4434"/>
    <d v="2026-03-04T00:00:00"/>
    <n v="2026"/>
    <s v="Q1"/>
    <n v="3"/>
    <x v="2"/>
    <x v="1"/>
    <x v="6"/>
    <x v="3"/>
    <s v="New"/>
    <x v="1"/>
    <s v="Summit Backpack 45L"/>
    <n v="2"/>
    <n v="151.55000000000001"/>
    <n v="0.1"/>
    <n v="80.680000000000007"/>
    <n v="272.79000000000002"/>
    <n v="161.36000000000001"/>
    <n v="111.43"/>
    <n v="0.40848271564206901"/>
    <n v="2026"/>
    <x v="0"/>
    <n v="3"/>
    <s v="Mar"/>
  </r>
  <r>
    <n v="4992"/>
    <d v="2026-03-04T00:00:00"/>
    <n v="2026"/>
    <s v="Q1"/>
    <n v="3"/>
    <x v="2"/>
    <x v="2"/>
    <x v="2"/>
    <x v="1"/>
    <s v="Business"/>
    <x v="0"/>
    <s v="Commuter Helmet"/>
    <n v="5"/>
    <n v="82.44"/>
    <n v="0.1"/>
    <n v="41.57"/>
    <n v="370.98"/>
    <n v="207.85"/>
    <n v="163.13000000000002"/>
    <n v="0.43972720901396306"/>
    <n v="2026"/>
    <x v="0"/>
    <n v="3"/>
    <s v="Mar"/>
  </r>
  <r>
    <n v="388"/>
    <d v="2026-03-05T00:00:00"/>
    <n v="2026"/>
    <s v="Q1"/>
    <n v="3"/>
    <x v="2"/>
    <x v="3"/>
    <x v="8"/>
    <x v="0"/>
    <s v="Returning"/>
    <x v="4"/>
    <s v="Recovery Roller"/>
    <n v="1"/>
    <n v="35.61"/>
    <n v="0.05"/>
    <n v="13.8"/>
    <n v="33.829499999999996"/>
    <n v="13.8"/>
    <n v="20.029499999999995"/>
    <n v="0.59207200815855976"/>
    <n v="2026"/>
    <x v="0"/>
    <n v="3"/>
    <s v="Mar"/>
  </r>
  <r>
    <n v="977"/>
    <d v="2026-03-05T00:00:00"/>
    <n v="2026"/>
    <s v="Q1"/>
    <n v="3"/>
    <x v="2"/>
    <x v="0"/>
    <x v="0"/>
    <x v="3"/>
    <s v="New"/>
    <x v="1"/>
    <s v="Summit Backpack 45L"/>
    <n v="5"/>
    <n v="156.13"/>
    <n v="0"/>
    <n v="77.03"/>
    <n v="780.65"/>
    <n v="385.15"/>
    <n v="395.5"/>
    <n v="0.50662909114199706"/>
    <n v="2026"/>
    <x v="0"/>
    <n v="3"/>
    <s v="Mar"/>
  </r>
  <r>
    <n v="996"/>
    <d v="2026-03-05T00:00:00"/>
    <n v="2026"/>
    <s v="Q1"/>
    <n v="3"/>
    <x v="2"/>
    <x v="0"/>
    <x v="15"/>
    <x v="0"/>
    <s v="Returning"/>
    <x v="3"/>
    <s v="Compact Sleeping Bag"/>
    <n v="1"/>
    <n v="124.31"/>
    <n v="0"/>
    <n v="61.16"/>
    <n v="124.31"/>
    <n v="61.16"/>
    <n v="63.150000000000006"/>
    <n v="0.50800418309066053"/>
    <n v="2026"/>
    <x v="0"/>
    <n v="3"/>
    <s v="Mar"/>
  </r>
  <r>
    <n v="1923"/>
    <d v="2026-03-05T00:00:00"/>
    <n v="2026"/>
    <s v="Q1"/>
    <n v="3"/>
    <x v="2"/>
    <x v="1"/>
    <x v="14"/>
    <x v="2"/>
    <s v="Business"/>
    <x v="3"/>
    <s v="Portable Camp Stove"/>
    <n v="3"/>
    <n v="82.9"/>
    <n v="0.1"/>
    <n v="38.31"/>
    <n v="223.83"/>
    <n v="114.93"/>
    <n v="108.9"/>
    <n v="0.48652995577000402"/>
    <n v="2026"/>
    <x v="0"/>
    <n v="3"/>
    <s v="Mar"/>
  </r>
  <r>
    <n v="4904"/>
    <d v="2026-03-05T00:00:00"/>
    <n v="2026"/>
    <s v="Q1"/>
    <n v="3"/>
    <x v="2"/>
    <x v="1"/>
    <x v="11"/>
    <x v="2"/>
    <s v="Business"/>
    <x v="0"/>
    <s v="Compact Repair Kit"/>
    <n v="1"/>
    <n v="41.1"/>
    <n v="0"/>
    <n v="16.34"/>
    <n v="41.1"/>
    <n v="16.34"/>
    <n v="24.76"/>
    <n v="0.60243309002433088"/>
    <n v="2026"/>
    <x v="0"/>
    <n v="3"/>
    <s v="Mar"/>
  </r>
  <r>
    <n v="1036"/>
    <d v="2026-03-06T00:00:00"/>
    <n v="2026"/>
    <s v="Q1"/>
    <n v="3"/>
    <x v="2"/>
    <x v="0"/>
    <x v="0"/>
    <x v="0"/>
    <s v="Business"/>
    <x v="0"/>
    <s v="Compact Repair Kit"/>
    <n v="1"/>
    <n v="40.380000000000003"/>
    <n v="0"/>
    <n v="16.41"/>
    <n v="40.380000000000003"/>
    <n v="16.41"/>
    <n v="23.970000000000002"/>
    <n v="0.59361069836552749"/>
    <n v="2026"/>
    <x v="0"/>
    <n v="3"/>
    <s v="Mar"/>
  </r>
  <r>
    <n v="1470"/>
    <d v="2026-03-06T00:00:00"/>
    <n v="2026"/>
    <s v="Q1"/>
    <n v="3"/>
    <x v="2"/>
    <x v="2"/>
    <x v="2"/>
    <x v="0"/>
    <s v="Returning"/>
    <x v="0"/>
    <s v="Commuter Helmet"/>
    <n v="1"/>
    <n v="80.349999999999994"/>
    <n v="0.1"/>
    <n v="42.43"/>
    <n v="72.314999999999998"/>
    <n v="42.43"/>
    <n v="29.884999999999998"/>
    <n v="0.41326142570697638"/>
    <n v="2026"/>
    <x v="0"/>
    <n v="3"/>
    <s v="Mar"/>
  </r>
  <r>
    <n v="2907"/>
    <d v="2026-03-06T00:00:00"/>
    <n v="2026"/>
    <s v="Q1"/>
    <n v="3"/>
    <x v="2"/>
    <x v="3"/>
    <x v="13"/>
    <x v="0"/>
    <s v="Returning"/>
    <x v="0"/>
    <s v="Compact Repair Kit"/>
    <n v="1"/>
    <n v="40.44"/>
    <n v="0.05"/>
    <n v="16.829999999999998"/>
    <n v="38.417999999999999"/>
    <n v="16.829999999999998"/>
    <n v="21.588000000000001"/>
    <n v="0.56192409807902555"/>
    <n v="2026"/>
    <x v="0"/>
    <n v="3"/>
    <s v="Mar"/>
  </r>
  <r>
    <n v="2997"/>
    <d v="2026-03-06T00:00:00"/>
    <n v="2026"/>
    <s v="Q1"/>
    <n v="3"/>
    <x v="2"/>
    <x v="2"/>
    <x v="16"/>
    <x v="0"/>
    <s v="Returning"/>
    <x v="2"/>
    <s v="Insulated Bottle"/>
    <n v="3"/>
    <n v="35.89"/>
    <n v="0"/>
    <n v="13.25"/>
    <n v="107.67"/>
    <n v="39.75"/>
    <n v="67.92"/>
    <n v="0.63081638339370294"/>
    <n v="2026"/>
    <x v="0"/>
    <n v="3"/>
    <s v="Mar"/>
  </r>
  <r>
    <n v="3056"/>
    <d v="2026-03-06T00:00:00"/>
    <n v="2026"/>
    <s v="Q1"/>
    <n v="3"/>
    <x v="2"/>
    <x v="1"/>
    <x v="12"/>
    <x v="3"/>
    <s v="Returning"/>
    <x v="2"/>
    <s v="Travel Backpack 35L"/>
    <n v="3"/>
    <n v="163.44999999999999"/>
    <n v="0"/>
    <n v="86.88"/>
    <n v="490.34999999999997"/>
    <n v="260.64"/>
    <n v="229.70999999999998"/>
    <n v="0.46846130315081064"/>
    <n v="2026"/>
    <x v="0"/>
    <n v="3"/>
    <s v="Mar"/>
  </r>
  <r>
    <n v="471"/>
    <d v="2026-03-07T00:00:00"/>
    <n v="2026"/>
    <s v="Q1"/>
    <n v="3"/>
    <x v="2"/>
    <x v="1"/>
    <x v="1"/>
    <x v="2"/>
    <s v="Returning"/>
    <x v="4"/>
    <s v="Resistance Band Set"/>
    <n v="2"/>
    <n v="40.020000000000003"/>
    <n v="0"/>
    <n v="14.38"/>
    <n v="80.040000000000006"/>
    <n v="28.76"/>
    <n v="51.28"/>
    <n v="0.64067966016991496"/>
    <n v="2026"/>
    <x v="0"/>
    <n v="3"/>
    <s v="Mar"/>
  </r>
  <r>
    <n v="842"/>
    <d v="2026-03-07T00:00:00"/>
    <n v="2026"/>
    <s v="Q1"/>
    <n v="3"/>
    <x v="2"/>
    <x v="0"/>
    <x v="15"/>
    <x v="0"/>
    <s v="New"/>
    <x v="4"/>
    <s v="Resistance Band Set"/>
    <n v="1"/>
    <n v="40.01"/>
    <n v="0.05"/>
    <n v="14.35"/>
    <n v="38.009499999999996"/>
    <n v="14.35"/>
    <n v="23.659499999999994"/>
    <n v="0.62246280535129372"/>
    <n v="2026"/>
    <x v="0"/>
    <n v="3"/>
    <s v="Mar"/>
  </r>
  <r>
    <n v="3386"/>
    <d v="2026-03-07T00:00:00"/>
    <n v="2026"/>
    <s v="Q1"/>
    <n v="3"/>
    <x v="2"/>
    <x v="1"/>
    <x v="12"/>
    <x v="0"/>
    <s v="Returning"/>
    <x v="1"/>
    <s v="Summit Backpack 45L"/>
    <n v="3"/>
    <n v="155.16"/>
    <n v="0"/>
    <n v="76.849999999999994"/>
    <n v="465.48"/>
    <n v="230.54999999999998"/>
    <n v="234.93000000000004"/>
    <n v="0.50470482083011092"/>
    <n v="2026"/>
    <x v="0"/>
    <n v="3"/>
    <s v="Mar"/>
  </r>
  <r>
    <n v="4505"/>
    <d v="2026-03-07T00:00:00"/>
    <n v="2026"/>
    <s v="Q1"/>
    <n v="3"/>
    <x v="2"/>
    <x v="1"/>
    <x v="14"/>
    <x v="3"/>
    <s v="New"/>
    <x v="4"/>
    <s v="Resistance Band Set"/>
    <n v="1"/>
    <n v="39.96"/>
    <n v="0"/>
    <n v="14.5"/>
    <n v="39.96"/>
    <n v="14.5"/>
    <n v="25.46"/>
    <n v="0.63713713713713716"/>
    <n v="2026"/>
    <x v="0"/>
    <n v="3"/>
    <s v="Mar"/>
  </r>
  <r>
    <n v="1286"/>
    <d v="2026-03-08T00:00:00"/>
    <n v="2026"/>
    <s v="Q1"/>
    <n v="3"/>
    <x v="2"/>
    <x v="1"/>
    <x v="1"/>
    <x v="0"/>
    <s v="New"/>
    <x v="1"/>
    <s v="Trail Boots"/>
    <n v="1"/>
    <n v="146.6"/>
    <n v="0"/>
    <n v="78.92"/>
    <n v="146.6"/>
    <n v="78.92"/>
    <n v="67.679999999999993"/>
    <n v="0.46166439290586625"/>
    <n v="2026"/>
    <x v="0"/>
    <n v="3"/>
    <s v="Mar"/>
  </r>
  <r>
    <n v="2653"/>
    <d v="2026-03-08T00:00:00"/>
    <n v="2026"/>
    <s v="Q1"/>
    <n v="3"/>
    <x v="2"/>
    <x v="1"/>
    <x v="14"/>
    <x v="2"/>
    <s v="Returning"/>
    <x v="1"/>
    <s v="Hiking Daypack 20L"/>
    <n v="1"/>
    <n v="94.38"/>
    <n v="0"/>
    <n v="44.78"/>
    <n v="94.38"/>
    <n v="44.78"/>
    <n v="49.599999999999994"/>
    <n v="0.52553507098961638"/>
    <n v="2026"/>
    <x v="0"/>
    <n v="3"/>
    <s v="Mar"/>
  </r>
  <r>
    <n v="4465"/>
    <d v="2026-03-08T00:00:00"/>
    <n v="2026"/>
    <s v="Q1"/>
    <n v="3"/>
    <x v="2"/>
    <x v="1"/>
    <x v="12"/>
    <x v="2"/>
    <s v="Returning"/>
    <x v="4"/>
    <s v="Weighted Vest"/>
    <n v="1"/>
    <n v="121.77"/>
    <n v="0"/>
    <n v="67.52"/>
    <n v="121.77"/>
    <n v="67.52"/>
    <n v="54.25"/>
    <n v="0.44551203087788455"/>
    <n v="2026"/>
    <x v="0"/>
    <n v="3"/>
    <s v="Mar"/>
  </r>
  <r>
    <n v="4576"/>
    <d v="2026-03-08T00:00:00"/>
    <n v="2026"/>
    <s v="Q1"/>
    <n v="3"/>
    <x v="2"/>
    <x v="3"/>
    <x v="8"/>
    <x v="3"/>
    <s v="Returning"/>
    <x v="3"/>
    <s v="Compact Sleeping Bag"/>
    <n v="5"/>
    <n v="123.29"/>
    <n v="0"/>
    <n v="61.34"/>
    <n v="616.45000000000005"/>
    <n v="306.70000000000005"/>
    <n v="309.75"/>
    <n v="0.50247384216075919"/>
    <n v="2026"/>
    <x v="0"/>
    <n v="3"/>
    <s v="Mar"/>
  </r>
  <r>
    <n v="718"/>
    <d v="2026-03-09T00:00:00"/>
    <n v="2026"/>
    <s v="Q1"/>
    <n v="3"/>
    <x v="2"/>
    <x v="1"/>
    <x v="12"/>
    <x v="0"/>
    <s v="New"/>
    <x v="4"/>
    <s v="Resistance Band Set"/>
    <n v="1"/>
    <n v="41.15"/>
    <n v="0.05"/>
    <n v="14.4"/>
    <n v="39.092499999999994"/>
    <n v="14.4"/>
    <n v="24.692499999999995"/>
    <n v="0.63164289825414077"/>
    <n v="2026"/>
    <x v="0"/>
    <n v="3"/>
    <s v="Mar"/>
  </r>
  <r>
    <n v="1527"/>
    <d v="2026-03-09T00:00:00"/>
    <n v="2026"/>
    <s v="Q1"/>
    <n v="3"/>
    <x v="2"/>
    <x v="3"/>
    <x v="4"/>
    <x v="3"/>
    <s v="New"/>
    <x v="2"/>
    <s v="Insulated Bottle"/>
    <n v="4"/>
    <n v="35.42"/>
    <n v="0"/>
    <n v="13.31"/>
    <n v="141.68"/>
    <n v="53.24"/>
    <n v="88.44"/>
    <n v="0.62422360248447195"/>
    <n v="2026"/>
    <x v="0"/>
    <n v="3"/>
    <s v="Mar"/>
  </r>
  <r>
    <n v="1797"/>
    <d v="2026-03-09T00:00:00"/>
    <n v="2026"/>
    <s v="Q1"/>
    <n v="3"/>
    <x v="2"/>
    <x v="1"/>
    <x v="12"/>
    <x v="0"/>
    <s v="Business"/>
    <x v="0"/>
    <s v="Cycling Pack 12L"/>
    <n v="1"/>
    <n v="103.74"/>
    <n v="0.1"/>
    <n v="51.32"/>
    <n v="93.366"/>
    <n v="51.32"/>
    <n v="42.045999999999999"/>
    <n v="0.45033523980892404"/>
    <n v="2026"/>
    <x v="0"/>
    <n v="3"/>
    <s v="Mar"/>
  </r>
  <r>
    <n v="2917"/>
    <d v="2026-03-09T00:00:00"/>
    <n v="2026"/>
    <s v="Q1"/>
    <n v="3"/>
    <x v="2"/>
    <x v="2"/>
    <x v="16"/>
    <x v="3"/>
    <s v="Business"/>
    <x v="2"/>
    <s v="Travel Backpack 35L"/>
    <n v="2"/>
    <n v="165.49"/>
    <n v="0.05"/>
    <n v="89.82"/>
    <n v="314.43099999999998"/>
    <n v="179.64"/>
    <n v="134.791"/>
    <n v="0.4286822864157796"/>
    <n v="2026"/>
    <x v="0"/>
    <n v="3"/>
    <s v="Mar"/>
  </r>
  <r>
    <n v="4095"/>
    <d v="2026-03-09T00:00:00"/>
    <n v="2026"/>
    <s v="Q1"/>
    <n v="3"/>
    <x v="2"/>
    <x v="1"/>
    <x v="6"/>
    <x v="3"/>
    <s v="New"/>
    <x v="1"/>
    <s v="Trekking Poles"/>
    <n v="1"/>
    <n v="72.87"/>
    <n v="0.05"/>
    <n v="32"/>
    <n v="69.226500000000001"/>
    <n v="32"/>
    <n v="37.226500000000001"/>
    <n v="0.53774927231623726"/>
    <n v="2026"/>
    <x v="0"/>
    <n v="3"/>
    <s v="Mar"/>
  </r>
  <r>
    <n v="5050"/>
    <d v="2026-03-09T00:00:00"/>
    <n v="2026"/>
    <s v="Q1"/>
    <n v="3"/>
    <x v="2"/>
    <x v="3"/>
    <x v="13"/>
    <x v="2"/>
    <s v="Returning"/>
    <x v="2"/>
    <s v="Travel Backpack 35L"/>
    <n v="1"/>
    <n v="161.04"/>
    <n v="0"/>
    <n v="85.83"/>
    <n v="161.04"/>
    <n v="85.83"/>
    <n v="75.209999999999994"/>
    <n v="0.46702682563338299"/>
    <n v="2026"/>
    <x v="0"/>
    <n v="3"/>
    <s v="Mar"/>
  </r>
  <r>
    <n v="709"/>
    <d v="2026-03-10T00:00:00"/>
    <n v="2026"/>
    <s v="Q1"/>
    <n v="3"/>
    <x v="2"/>
    <x v="0"/>
    <x v="0"/>
    <x v="0"/>
    <s v="New"/>
    <x v="2"/>
    <s v="Carry-On Duffel"/>
    <n v="3"/>
    <n v="130.6"/>
    <n v="0.05"/>
    <n v="65.62"/>
    <n v="372.20999999999992"/>
    <n v="196.86"/>
    <n v="175.34999999999991"/>
    <n v="0.47110502135891014"/>
    <n v="2026"/>
    <x v="0"/>
    <n v="3"/>
    <s v="Mar"/>
  </r>
  <r>
    <n v="1073"/>
    <d v="2026-03-10T00:00:00"/>
    <n v="2026"/>
    <s v="Q1"/>
    <n v="3"/>
    <x v="2"/>
    <x v="2"/>
    <x v="10"/>
    <x v="3"/>
    <s v="Returning"/>
    <x v="0"/>
    <s v="Commuter Helmet"/>
    <n v="2"/>
    <n v="81.290000000000006"/>
    <n v="0"/>
    <n v="43.9"/>
    <n v="162.58000000000001"/>
    <n v="87.8"/>
    <n v="74.780000000000015"/>
    <n v="0.45995817443720022"/>
    <n v="2026"/>
    <x v="0"/>
    <n v="3"/>
    <s v="Mar"/>
  </r>
  <r>
    <n v="2623"/>
    <d v="2026-03-10T00:00:00"/>
    <n v="2026"/>
    <s v="Q1"/>
    <n v="3"/>
    <x v="2"/>
    <x v="1"/>
    <x v="12"/>
    <x v="3"/>
    <s v="New"/>
    <x v="0"/>
    <s v="Cycling Pack 12L"/>
    <n v="2"/>
    <n v="103.33"/>
    <n v="0.05"/>
    <n v="51.58"/>
    <n v="196.327"/>
    <n v="103.16"/>
    <n v="93.167000000000002"/>
    <n v="0.47455011282197557"/>
    <n v="2026"/>
    <x v="0"/>
    <n v="3"/>
    <s v="Mar"/>
  </r>
  <r>
    <n v="2625"/>
    <d v="2026-03-10T00:00:00"/>
    <n v="2026"/>
    <s v="Q1"/>
    <n v="3"/>
    <x v="2"/>
    <x v="3"/>
    <x v="7"/>
    <x v="2"/>
    <s v="Business"/>
    <x v="4"/>
    <s v="Training Mat"/>
    <n v="2"/>
    <n v="51.14"/>
    <n v="0"/>
    <n v="21.58"/>
    <n v="102.28"/>
    <n v="43.16"/>
    <n v="59.120000000000005"/>
    <n v="0.57802111849824012"/>
    <n v="2026"/>
    <x v="0"/>
    <n v="3"/>
    <s v="Mar"/>
  </r>
  <r>
    <n v="3304"/>
    <d v="2026-03-10T00:00:00"/>
    <n v="2026"/>
    <s v="Q1"/>
    <n v="3"/>
    <x v="2"/>
    <x v="1"/>
    <x v="12"/>
    <x v="3"/>
    <s v="Returning"/>
    <x v="0"/>
    <s v="Trail Bike Light"/>
    <n v="2"/>
    <n v="49.7"/>
    <n v="0"/>
    <n v="23.14"/>
    <n v="99.4"/>
    <n v="46.28"/>
    <n v="53.120000000000005"/>
    <n v="0.53440643863179071"/>
    <n v="2026"/>
    <x v="0"/>
    <n v="3"/>
    <s v="Mar"/>
  </r>
  <r>
    <n v="4876"/>
    <d v="2026-03-10T00:00:00"/>
    <n v="2026"/>
    <s v="Q1"/>
    <n v="3"/>
    <x v="2"/>
    <x v="3"/>
    <x v="4"/>
    <x v="0"/>
    <s v="Returning"/>
    <x v="0"/>
    <s v="Compact Repair Kit"/>
    <n v="1"/>
    <n v="39.659999999999997"/>
    <n v="0.05"/>
    <n v="16.93"/>
    <n v="37.676999999999992"/>
    <n v="16.93"/>
    <n v="20.746999999999993"/>
    <n v="0.5506542452955383"/>
    <n v="2026"/>
    <x v="0"/>
    <n v="3"/>
    <s v="Mar"/>
  </r>
  <r>
    <n v="83"/>
    <d v="2026-03-11T00:00:00"/>
    <n v="2026"/>
    <s v="Q1"/>
    <n v="3"/>
    <x v="2"/>
    <x v="1"/>
    <x v="12"/>
    <x v="1"/>
    <s v="Business"/>
    <x v="4"/>
    <s v="Training Mat"/>
    <n v="4"/>
    <n v="50.65"/>
    <n v="0.15"/>
    <n v="22"/>
    <n v="172.20999999999998"/>
    <n v="88"/>
    <n v="84.20999999999998"/>
    <n v="0.48899599326403803"/>
    <n v="2026"/>
    <x v="0"/>
    <n v="3"/>
    <s v="Mar"/>
  </r>
  <r>
    <n v="863"/>
    <d v="2026-03-11T00:00:00"/>
    <n v="2026"/>
    <s v="Q1"/>
    <n v="3"/>
    <x v="2"/>
    <x v="2"/>
    <x v="2"/>
    <x v="3"/>
    <s v="Returning"/>
    <x v="4"/>
    <s v="Training Mat"/>
    <n v="2"/>
    <n v="50.72"/>
    <n v="0"/>
    <n v="21.88"/>
    <n v="101.44"/>
    <n v="43.76"/>
    <n v="57.68"/>
    <n v="0.56861198738170349"/>
    <n v="2026"/>
    <x v="0"/>
    <n v="3"/>
    <s v="Mar"/>
  </r>
  <r>
    <n v="2323"/>
    <d v="2026-03-11T00:00:00"/>
    <n v="2026"/>
    <s v="Q1"/>
    <n v="3"/>
    <x v="2"/>
    <x v="1"/>
    <x v="12"/>
    <x v="2"/>
    <s v="New"/>
    <x v="2"/>
    <s v="Insulated Bottle"/>
    <n v="2"/>
    <n v="36.08"/>
    <n v="0.05"/>
    <n v="13.19"/>
    <n v="68.551999999999992"/>
    <n v="26.38"/>
    <n v="42.171999999999997"/>
    <n v="0.61518263507993931"/>
    <n v="2026"/>
    <x v="0"/>
    <n v="3"/>
    <s v="Mar"/>
  </r>
  <r>
    <n v="3064"/>
    <d v="2026-03-11T00:00:00"/>
    <n v="2026"/>
    <s v="Q1"/>
    <n v="3"/>
    <x v="2"/>
    <x v="3"/>
    <x v="8"/>
    <x v="0"/>
    <s v="Returning"/>
    <x v="3"/>
    <s v="Compact Sleeping Bag"/>
    <n v="6"/>
    <n v="124.04"/>
    <n v="0.05"/>
    <n v="61.17"/>
    <n v="707.02800000000002"/>
    <n v="367.02"/>
    <n v="340.00800000000004"/>
    <n v="0.48089750335205966"/>
    <n v="2026"/>
    <x v="0"/>
    <n v="3"/>
    <s v="Mar"/>
  </r>
  <r>
    <n v="4995"/>
    <d v="2026-03-11T00:00:00"/>
    <n v="2026"/>
    <s v="Q1"/>
    <n v="3"/>
    <x v="2"/>
    <x v="1"/>
    <x v="12"/>
    <x v="3"/>
    <s v="New"/>
    <x v="1"/>
    <s v="Hiking Daypack 20L"/>
    <n v="3"/>
    <n v="90.31"/>
    <n v="0"/>
    <n v="44.58"/>
    <n v="270.93"/>
    <n v="133.74"/>
    <n v="137.19"/>
    <n v="0.50636695825489975"/>
    <n v="2026"/>
    <x v="0"/>
    <n v="3"/>
    <s v="Mar"/>
  </r>
  <r>
    <n v="46"/>
    <d v="2026-03-12T00:00:00"/>
    <n v="2026"/>
    <s v="Q1"/>
    <n v="3"/>
    <x v="2"/>
    <x v="3"/>
    <x v="7"/>
    <x v="0"/>
    <s v="Returning"/>
    <x v="1"/>
    <s v="Trekking Poles"/>
    <n v="4"/>
    <n v="72.63"/>
    <n v="0.1"/>
    <n v="31.45"/>
    <n v="261.46800000000002"/>
    <n v="125.8"/>
    <n v="135.66800000000001"/>
    <n v="0.51887037801948999"/>
    <n v="2026"/>
    <x v="0"/>
    <n v="3"/>
    <s v="Mar"/>
  </r>
  <r>
    <n v="443"/>
    <d v="2026-03-12T00:00:00"/>
    <n v="2026"/>
    <s v="Q1"/>
    <n v="3"/>
    <x v="2"/>
    <x v="1"/>
    <x v="14"/>
    <x v="0"/>
    <s v="Returning"/>
    <x v="4"/>
    <s v="Resistance Band Set"/>
    <n v="3"/>
    <n v="39.9"/>
    <n v="0"/>
    <n v="14.49"/>
    <n v="119.69999999999999"/>
    <n v="43.47"/>
    <n v="76.22999999999999"/>
    <n v="0.63684210526315788"/>
    <n v="2026"/>
    <x v="0"/>
    <n v="3"/>
    <s v="Mar"/>
  </r>
  <r>
    <n v="759"/>
    <d v="2026-03-12T00:00:00"/>
    <n v="2026"/>
    <s v="Q1"/>
    <n v="3"/>
    <x v="2"/>
    <x v="1"/>
    <x v="12"/>
    <x v="0"/>
    <s v="New"/>
    <x v="4"/>
    <s v="Training Mat"/>
    <n v="1"/>
    <n v="49.79"/>
    <n v="0.1"/>
    <n v="22.29"/>
    <n v="44.811"/>
    <n v="22.29"/>
    <n v="22.521000000000001"/>
    <n v="0.5025774921336279"/>
    <n v="2026"/>
    <x v="0"/>
    <n v="3"/>
    <s v="Mar"/>
  </r>
  <r>
    <n v="1097"/>
    <d v="2026-03-12T00:00:00"/>
    <n v="2026"/>
    <s v="Q1"/>
    <n v="3"/>
    <x v="2"/>
    <x v="2"/>
    <x v="2"/>
    <x v="3"/>
    <s v="New"/>
    <x v="0"/>
    <s v="Compact Repair Kit"/>
    <n v="1"/>
    <n v="41.24"/>
    <n v="0.05"/>
    <n v="16.64"/>
    <n v="39.177999999999997"/>
    <n v="16.64"/>
    <n v="22.537999999999997"/>
    <n v="0.57527183623462141"/>
    <n v="2026"/>
    <x v="0"/>
    <n v="3"/>
    <s v="Mar"/>
  </r>
  <r>
    <n v="2152"/>
    <d v="2026-03-12T00:00:00"/>
    <n v="2026"/>
    <s v="Q1"/>
    <n v="3"/>
    <x v="2"/>
    <x v="0"/>
    <x v="9"/>
    <x v="0"/>
    <s v="New"/>
    <x v="1"/>
    <s v="Trail Boots"/>
    <n v="1"/>
    <n v="142.88999999999999"/>
    <n v="0"/>
    <n v="81.099999999999994"/>
    <n v="142.88999999999999"/>
    <n v="81.099999999999994"/>
    <n v="61.789999999999992"/>
    <n v="0.43243054097557559"/>
    <n v="2026"/>
    <x v="0"/>
    <n v="3"/>
    <s v="Mar"/>
  </r>
  <r>
    <n v="2512"/>
    <d v="2026-03-12T00:00:00"/>
    <n v="2026"/>
    <s v="Q1"/>
    <n v="3"/>
    <x v="2"/>
    <x v="1"/>
    <x v="1"/>
    <x v="0"/>
    <s v="New"/>
    <x v="3"/>
    <s v="Trail Tent 2P"/>
    <n v="2"/>
    <n v="192.76"/>
    <n v="0"/>
    <n v="103.08"/>
    <n v="385.52"/>
    <n v="206.16"/>
    <n v="179.35999999999999"/>
    <n v="0.46524175140070551"/>
    <n v="2026"/>
    <x v="0"/>
    <n v="3"/>
    <s v="Mar"/>
  </r>
  <r>
    <n v="2578"/>
    <d v="2026-03-12T00:00:00"/>
    <n v="2026"/>
    <s v="Q1"/>
    <n v="3"/>
    <x v="2"/>
    <x v="2"/>
    <x v="5"/>
    <x v="0"/>
    <s v="New"/>
    <x v="2"/>
    <s v="Travel Backpack 35L"/>
    <n v="1"/>
    <n v="165.72"/>
    <n v="0"/>
    <n v="89.31"/>
    <n v="165.72"/>
    <n v="89.31"/>
    <n v="76.41"/>
    <n v="0.46107892831281677"/>
    <n v="2026"/>
    <x v="0"/>
    <n v="3"/>
    <s v="Mar"/>
  </r>
  <r>
    <n v="3302"/>
    <d v="2026-03-12T00:00:00"/>
    <n v="2026"/>
    <s v="Q1"/>
    <n v="3"/>
    <x v="2"/>
    <x v="3"/>
    <x v="7"/>
    <x v="2"/>
    <s v="Business"/>
    <x v="2"/>
    <s v="Travel Backpack 35L"/>
    <n v="2"/>
    <n v="164.33"/>
    <n v="0"/>
    <n v="86.07"/>
    <n v="328.66"/>
    <n v="172.14"/>
    <n v="156.52000000000004"/>
    <n v="0.47623684050386428"/>
    <n v="2026"/>
    <x v="0"/>
    <n v="3"/>
    <s v="Mar"/>
  </r>
  <r>
    <n v="3752"/>
    <d v="2026-03-12T00:00:00"/>
    <n v="2026"/>
    <s v="Q1"/>
    <n v="3"/>
    <x v="2"/>
    <x v="3"/>
    <x v="8"/>
    <x v="1"/>
    <s v="Business"/>
    <x v="2"/>
    <s v="Packing Cube Set"/>
    <n v="3"/>
    <n v="45.8"/>
    <n v="0.15"/>
    <n v="18.47"/>
    <n v="116.78999999999998"/>
    <n v="55.41"/>
    <n v="61.379999999999981"/>
    <n v="0.52555869509375797"/>
    <n v="2026"/>
    <x v="0"/>
    <n v="3"/>
    <s v="Mar"/>
  </r>
  <r>
    <n v="4839"/>
    <d v="2026-03-12T00:00:00"/>
    <n v="2026"/>
    <s v="Q1"/>
    <n v="3"/>
    <x v="2"/>
    <x v="1"/>
    <x v="1"/>
    <x v="0"/>
    <s v="New"/>
    <x v="0"/>
    <s v="Cycling Pack 12L"/>
    <n v="2"/>
    <n v="103.08"/>
    <n v="0.05"/>
    <n v="49.27"/>
    <n v="195.85199999999998"/>
    <n v="98.54"/>
    <n v="97.311999999999969"/>
    <n v="0.49686497967853266"/>
    <n v="2026"/>
    <x v="0"/>
    <n v="3"/>
    <s v="Mar"/>
  </r>
  <r>
    <n v="264"/>
    <d v="2026-03-13T00:00:00"/>
    <n v="2026"/>
    <s v="Q1"/>
    <n v="3"/>
    <x v="2"/>
    <x v="0"/>
    <x v="0"/>
    <x v="0"/>
    <s v="Business"/>
    <x v="2"/>
    <s v="Packing Cube Set"/>
    <n v="4"/>
    <n v="47.33"/>
    <n v="0"/>
    <n v="18.739999999999998"/>
    <n v="189.32"/>
    <n v="74.959999999999994"/>
    <n v="114.36"/>
    <n v="0.60405662370589475"/>
    <n v="2026"/>
    <x v="0"/>
    <n v="3"/>
    <s v="Mar"/>
  </r>
  <r>
    <n v="2498"/>
    <d v="2026-03-13T00:00:00"/>
    <n v="2026"/>
    <s v="Q1"/>
    <n v="3"/>
    <x v="2"/>
    <x v="2"/>
    <x v="3"/>
    <x v="2"/>
    <s v="New"/>
    <x v="0"/>
    <s v="Trail Bike Light"/>
    <n v="1"/>
    <n v="50.04"/>
    <n v="0"/>
    <n v="22.64"/>
    <n v="50.04"/>
    <n v="22.64"/>
    <n v="27.4"/>
    <n v="0.54756195043964828"/>
    <n v="2026"/>
    <x v="0"/>
    <n v="3"/>
    <s v="Mar"/>
  </r>
  <r>
    <n v="3929"/>
    <d v="2026-03-13T00:00:00"/>
    <n v="2026"/>
    <s v="Q1"/>
    <n v="3"/>
    <x v="2"/>
    <x v="3"/>
    <x v="13"/>
    <x v="0"/>
    <s v="New"/>
    <x v="4"/>
    <s v="Weighted Vest"/>
    <n v="1"/>
    <n v="125.69"/>
    <n v="0"/>
    <n v="67.150000000000006"/>
    <n v="125.69"/>
    <n v="67.150000000000006"/>
    <n v="58.539999999999992"/>
    <n v="0.465749065160315"/>
    <n v="2026"/>
    <x v="0"/>
    <n v="3"/>
    <s v="Mar"/>
  </r>
  <r>
    <n v="4195"/>
    <d v="2026-03-13T00:00:00"/>
    <n v="2026"/>
    <s v="Q1"/>
    <n v="3"/>
    <x v="2"/>
    <x v="3"/>
    <x v="13"/>
    <x v="3"/>
    <s v="New"/>
    <x v="1"/>
    <s v="Trail Boots"/>
    <n v="2"/>
    <n v="142.72999999999999"/>
    <n v="0.1"/>
    <n v="77.28"/>
    <n v="256.91399999999999"/>
    <n v="154.56"/>
    <n v="102.35399999999998"/>
    <n v="0.39839790747098247"/>
    <n v="2026"/>
    <x v="0"/>
    <n v="3"/>
    <s v="Mar"/>
  </r>
  <r>
    <n v="4684"/>
    <d v="2026-03-13T00:00:00"/>
    <n v="2026"/>
    <s v="Q1"/>
    <n v="3"/>
    <x v="2"/>
    <x v="1"/>
    <x v="12"/>
    <x v="0"/>
    <s v="Returning"/>
    <x v="4"/>
    <s v="Weighted Vest"/>
    <n v="4"/>
    <n v="124.36"/>
    <n v="0"/>
    <n v="68.790000000000006"/>
    <n v="497.44"/>
    <n v="275.16000000000003"/>
    <n v="222.27999999999997"/>
    <n v="0.44684786104856861"/>
    <n v="2026"/>
    <x v="0"/>
    <n v="3"/>
    <s v="Mar"/>
  </r>
  <r>
    <n v="313"/>
    <d v="2026-03-14T00:00:00"/>
    <n v="2026"/>
    <s v="Q1"/>
    <n v="3"/>
    <x v="2"/>
    <x v="3"/>
    <x v="8"/>
    <x v="0"/>
    <s v="New"/>
    <x v="0"/>
    <s v="Compact Repair Kit"/>
    <n v="4"/>
    <n v="40.42"/>
    <n v="0.1"/>
    <n v="16.25"/>
    <n v="145.512"/>
    <n v="65"/>
    <n v="80.512"/>
    <n v="0.5533014459288581"/>
    <n v="2026"/>
    <x v="0"/>
    <n v="3"/>
    <s v="Mar"/>
  </r>
  <r>
    <n v="1056"/>
    <d v="2026-03-14T00:00:00"/>
    <n v="2026"/>
    <s v="Q1"/>
    <n v="3"/>
    <x v="2"/>
    <x v="0"/>
    <x v="15"/>
    <x v="0"/>
    <s v="Returning"/>
    <x v="3"/>
    <s v="Trail Tent 2P"/>
    <n v="1"/>
    <n v="192.86"/>
    <n v="0"/>
    <n v="101.13"/>
    <n v="192.86"/>
    <n v="101.13"/>
    <n v="91.730000000000018"/>
    <n v="0.475629990666805"/>
    <n v="2026"/>
    <x v="0"/>
    <n v="3"/>
    <s v="Mar"/>
  </r>
  <r>
    <n v="2189"/>
    <d v="2026-03-14T00:00:00"/>
    <n v="2026"/>
    <s v="Q1"/>
    <n v="3"/>
    <x v="2"/>
    <x v="3"/>
    <x v="4"/>
    <x v="3"/>
    <s v="New"/>
    <x v="1"/>
    <s v="Trekking Poles"/>
    <n v="2"/>
    <n v="72.34"/>
    <n v="0"/>
    <n v="33.29"/>
    <n v="144.68"/>
    <n v="66.58"/>
    <n v="78.100000000000009"/>
    <n v="0.53981199889411113"/>
    <n v="2026"/>
    <x v="0"/>
    <n v="3"/>
    <s v="Mar"/>
  </r>
  <r>
    <n v="2617"/>
    <d v="2026-03-14T00:00:00"/>
    <n v="2026"/>
    <s v="Q1"/>
    <n v="3"/>
    <x v="2"/>
    <x v="3"/>
    <x v="13"/>
    <x v="0"/>
    <s v="New"/>
    <x v="2"/>
    <s v="Insulated Bottle"/>
    <n v="2"/>
    <n v="35.409999999999997"/>
    <n v="0"/>
    <n v="13.89"/>
    <n v="70.819999999999993"/>
    <n v="27.78"/>
    <n v="43.039999999999992"/>
    <n v="0.60773792713922614"/>
    <n v="2026"/>
    <x v="0"/>
    <n v="3"/>
    <s v="Mar"/>
  </r>
  <r>
    <n v="2901"/>
    <d v="2026-03-14T00:00:00"/>
    <n v="2026"/>
    <s v="Q1"/>
    <n v="3"/>
    <x v="2"/>
    <x v="3"/>
    <x v="8"/>
    <x v="1"/>
    <s v="Business"/>
    <x v="0"/>
    <s v="Cycling Pack 12L"/>
    <n v="12"/>
    <n v="102.25"/>
    <n v="0.1"/>
    <n v="51.07"/>
    <n v="1104.3"/>
    <n v="612.84"/>
    <n v="491.45999999999992"/>
    <n v="0.44504210812279266"/>
    <n v="2026"/>
    <x v="0"/>
    <n v="3"/>
    <s v="Mar"/>
  </r>
  <r>
    <n v="2952"/>
    <d v="2026-03-14T00:00:00"/>
    <n v="2026"/>
    <s v="Q1"/>
    <n v="3"/>
    <x v="2"/>
    <x v="1"/>
    <x v="1"/>
    <x v="0"/>
    <s v="New"/>
    <x v="0"/>
    <s v="Trail Bike Light"/>
    <n v="1"/>
    <n v="51.86"/>
    <n v="0.1"/>
    <n v="22.34"/>
    <n v="46.673999999999999"/>
    <n v="22.34"/>
    <n v="24.334"/>
    <n v="0.52136092899687192"/>
    <n v="2026"/>
    <x v="0"/>
    <n v="3"/>
    <s v="Mar"/>
  </r>
  <r>
    <n v="3421"/>
    <d v="2026-03-14T00:00:00"/>
    <n v="2026"/>
    <s v="Q1"/>
    <n v="3"/>
    <x v="2"/>
    <x v="3"/>
    <x v="8"/>
    <x v="0"/>
    <s v="Returning"/>
    <x v="2"/>
    <s v="Insulated Bottle"/>
    <n v="1"/>
    <n v="36.520000000000003"/>
    <n v="0.05"/>
    <n v="13.23"/>
    <n v="34.694000000000003"/>
    <n v="13.23"/>
    <n v="21.464000000000002"/>
    <n v="0.61866605176687617"/>
    <n v="2026"/>
    <x v="0"/>
    <n v="3"/>
    <s v="Mar"/>
  </r>
  <r>
    <n v="3536"/>
    <d v="2026-03-14T00:00:00"/>
    <n v="2026"/>
    <s v="Q1"/>
    <n v="3"/>
    <x v="2"/>
    <x v="2"/>
    <x v="10"/>
    <x v="0"/>
    <s v="New"/>
    <x v="1"/>
    <s v="Summit Backpack 45L"/>
    <n v="2"/>
    <n v="153.66"/>
    <n v="0.1"/>
    <n v="78.430000000000007"/>
    <n v="276.58800000000002"/>
    <n v="156.86000000000001"/>
    <n v="119.72800000000001"/>
    <n v="0.43287488972768162"/>
    <n v="2026"/>
    <x v="0"/>
    <n v="3"/>
    <s v="Mar"/>
  </r>
  <r>
    <n v="3878"/>
    <d v="2026-03-14T00:00:00"/>
    <n v="2026"/>
    <s v="Q1"/>
    <n v="3"/>
    <x v="2"/>
    <x v="1"/>
    <x v="14"/>
    <x v="3"/>
    <s v="Returning"/>
    <x v="4"/>
    <s v="Resistance Band Set"/>
    <n v="1"/>
    <n v="41.05"/>
    <n v="0.1"/>
    <n v="14.94"/>
    <n v="36.945"/>
    <n v="14.94"/>
    <n v="22.005000000000003"/>
    <n v="0.59561510353227776"/>
    <n v="2026"/>
    <x v="0"/>
    <n v="3"/>
    <s v="Mar"/>
  </r>
  <r>
    <n v="2027"/>
    <d v="2026-03-15T00:00:00"/>
    <n v="2026"/>
    <s v="Q1"/>
    <n v="3"/>
    <x v="2"/>
    <x v="2"/>
    <x v="2"/>
    <x v="0"/>
    <s v="Returning"/>
    <x v="2"/>
    <s v="Carry-On Duffel"/>
    <n v="4"/>
    <n v="136.21"/>
    <n v="0.05"/>
    <n v="68.55"/>
    <n v="517.59799999999996"/>
    <n v="274.2"/>
    <n v="243.39799999999997"/>
    <n v="0.4702452482428448"/>
    <n v="2026"/>
    <x v="0"/>
    <n v="3"/>
    <s v="Mar"/>
  </r>
  <r>
    <n v="3280"/>
    <d v="2026-03-15T00:00:00"/>
    <n v="2026"/>
    <s v="Q1"/>
    <n v="3"/>
    <x v="2"/>
    <x v="3"/>
    <x v="4"/>
    <x v="0"/>
    <s v="Returning"/>
    <x v="2"/>
    <s v="Packing Cube Set"/>
    <n v="3"/>
    <n v="46.68"/>
    <n v="0"/>
    <n v="18.760000000000002"/>
    <n v="140.04"/>
    <n v="56.28"/>
    <n v="83.759999999999991"/>
    <n v="0.59811482433590402"/>
    <n v="2026"/>
    <x v="0"/>
    <n v="3"/>
    <s v="Mar"/>
  </r>
  <r>
    <n v="5149"/>
    <d v="2026-03-15T00:00:00"/>
    <n v="2026"/>
    <s v="Q1"/>
    <n v="3"/>
    <x v="2"/>
    <x v="1"/>
    <x v="12"/>
    <x v="2"/>
    <s v="New"/>
    <x v="2"/>
    <s v="Insulated Bottle"/>
    <n v="1"/>
    <n v="35.340000000000003"/>
    <n v="0.05"/>
    <n v="13.37"/>
    <n v="33.573"/>
    <n v="13.37"/>
    <n v="20.203000000000003"/>
    <n v="0.60176332171685587"/>
    <n v="2026"/>
    <x v="0"/>
    <n v="3"/>
    <s v="Mar"/>
  </r>
  <r>
    <n v="412"/>
    <d v="2026-03-16T00:00:00"/>
    <n v="2026"/>
    <s v="Q1"/>
    <n v="3"/>
    <x v="2"/>
    <x v="3"/>
    <x v="7"/>
    <x v="2"/>
    <s v="Returning"/>
    <x v="4"/>
    <s v="Resistance Band Set"/>
    <n v="2"/>
    <n v="40.19"/>
    <n v="0"/>
    <n v="14.92"/>
    <n v="80.38"/>
    <n v="29.84"/>
    <n v="50.539999999999992"/>
    <n v="0.62876337397362525"/>
    <n v="2026"/>
    <x v="0"/>
    <n v="3"/>
    <s v="Mar"/>
  </r>
  <r>
    <n v="1161"/>
    <d v="2026-03-16T00:00:00"/>
    <n v="2026"/>
    <s v="Q1"/>
    <n v="3"/>
    <x v="2"/>
    <x v="1"/>
    <x v="12"/>
    <x v="0"/>
    <s v="New"/>
    <x v="0"/>
    <s v="Cycling Pack 12L"/>
    <n v="2"/>
    <n v="101.73"/>
    <n v="0.05"/>
    <n v="51.56"/>
    <n v="193.28700000000001"/>
    <n v="103.12"/>
    <n v="90.167000000000002"/>
    <n v="0.46649283190281809"/>
    <n v="2026"/>
    <x v="0"/>
    <n v="3"/>
    <s v="Mar"/>
  </r>
  <r>
    <n v="1320"/>
    <d v="2026-03-16T00:00:00"/>
    <n v="2026"/>
    <s v="Q1"/>
    <n v="3"/>
    <x v="2"/>
    <x v="2"/>
    <x v="3"/>
    <x v="2"/>
    <s v="Business"/>
    <x v="3"/>
    <s v="Trail Tent 2P"/>
    <n v="1"/>
    <n v="200.05"/>
    <n v="0"/>
    <n v="102.69"/>
    <n v="200.05"/>
    <n v="102.69"/>
    <n v="97.360000000000014"/>
    <n v="0.48667833041739567"/>
    <n v="2026"/>
    <x v="0"/>
    <n v="3"/>
    <s v="Mar"/>
  </r>
  <r>
    <n v="2528"/>
    <d v="2026-03-16T00:00:00"/>
    <n v="2026"/>
    <s v="Q1"/>
    <n v="3"/>
    <x v="2"/>
    <x v="3"/>
    <x v="7"/>
    <x v="0"/>
    <s v="New"/>
    <x v="1"/>
    <s v="Hiking Daypack 20L"/>
    <n v="1"/>
    <n v="90.06"/>
    <n v="0"/>
    <n v="44.49"/>
    <n v="90.06"/>
    <n v="44.49"/>
    <n v="45.57"/>
    <n v="0.50599600266489009"/>
    <n v="2026"/>
    <x v="0"/>
    <n v="3"/>
    <s v="Mar"/>
  </r>
  <r>
    <n v="2956"/>
    <d v="2026-03-16T00:00:00"/>
    <n v="2026"/>
    <s v="Q1"/>
    <n v="3"/>
    <x v="2"/>
    <x v="1"/>
    <x v="11"/>
    <x v="0"/>
    <s v="New"/>
    <x v="2"/>
    <s v="Insulated Bottle"/>
    <n v="1"/>
    <n v="37.119999999999997"/>
    <n v="0.1"/>
    <n v="13.39"/>
    <n v="33.408000000000001"/>
    <n v="13.39"/>
    <n v="20.018000000000001"/>
    <n v="0.59919779693486586"/>
    <n v="2026"/>
    <x v="0"/>
    <n v="3"/>
    <s v="Mar"/>
  </r>
  <r>
    <n v="2973"/>
    <d v="2026-03-16T00:00:00"/>
    <n v="2026"/>
    <s v="Q1"/>
    <n v="3"/>
    <x v="2"/>
    <x v="0"/>
    <x v="0"/>
    <x v="2"/>
    <s v="Returning"/>
    <x v="1"/>
    <s v="Summit Backpack 45L"/>
    <n v="2"/>
    <n v="156.09"/>
    <n v="0.1"/>
    <n v="79.72"/>
    <n v="280.96199999999999"/>
    <n v="159.44"/>
    <n v="121.52199999999999"/>
    <n v="0.43252112385304775"/>
    <n v="2026"/>
    <x v="0"/>
    <n v="3"/>
    <s v="Mar"/>
  </r>
  <r>
    <n v="3358"/>
    <d v="2026-03-16T00:00:00"/>
    <n v="2026"/>
    <s v="Q1"/>
    <n v="3"/>
    <x v="2"/>
    <x v="0"/>
    <x v="0"/>
    <x v="1"/>
    <s v="Business"/>
    <x v="4"/>
    <s v="Recovery Roller"/>
    <n v="12"/>
    <n v="36.44"/>
    <n v="0.05"/>
    <n v="13.65"/>
    <n v="415.41599999999994"/>
    <n v="163.80000000000001"/>
    <n v="251.61599999999993"/>
    <n v="0.60569645848980291"/>
    <n v="2026"/>
    <x v="0"/>
    <n v="3"/>
    <s v="Mar"/>
  </r>
  <r>
    <n v="164"/>
    <d v="2026-03-17T00:00:00"/>
    <n v="2026"/>
    <s v="Q1"/>
    <n v="3"/>
    <x v="2"/>
    <x v="0"/>
    <x v="15"/>
    <x v="3"/>
    <s v="Business"/>
    <x v="3"/>
    <s v="Compact Sleeping Bag"/>
    <n v="5"/>
    <n v="123.95"/>
    <n v="0.05"/>
    <n v="59.23"/>
    <n v="588.76249999999993"/>
    <n v="296.14999999999998"/>
    <n v="292.61249999999995"/>
    <n v="0.49699581749856692"/>
    <n v="2026"/>
    <x v="0"/>
    <n v="3"/>
    <s v="Mar"/>
  </r>
  <r>
    <n v="995"/>
    <d v="2026-03-17T00:00:00"/>
    <n v="2026"/>
    <s v="Q1"/>
    <n v="3"/>
    <x v="2"/>
    <x v="2"/>
    <x v="16"/>
    <x v="3"/>
    <s v="Business"/>
    <x v="3"/>
    <s v="Trail Tent 2P"/>
    <n v="1"/>
    <n v="192.84"/>
    <n v="0.15"/>
    <n v="101.42"/>
    <n v="163.91399999999999"/>
    <n v="101.42"/>
    <n v="62.493999999999986"/>
    <n v="0.38126090510877647"/>
    <n v="2026"/>
    <x v="0"/>
    <n v="3"/>
    <s v="Mar"/>
  </r>
  <r>
    <n v="4912"/>
    <d v="2026-03-17T00:00:00"/>
    <n v="2026"/>
    <s v="Q1"/>
    <n v="3"/>
    <x v="2"/>
    <x v="1"/>
    <x v="11"/>
    <x v="0"/>
    <s v="New"/>
    <x v="1"/>
    <s v="Summit Backpack 45L"/>
    <n v="1"/>
    <n v="152.57"/>
    <n v="0.1"/>
    <n v="80.319999999999993"/>
    <n v="137.31299999999999"/>
    <n v="80.319999999999993"/>
    <n v="56.992999999999995"/>
    <n v="0.41505902572953762"/>
    <n v="2026"/>
    <x v="0"/>
    <n v="3"/>
    <s v="Mar"/>
  </r>
  <r>
    <n v="29"/>
    <d v="2026-03-18T00:00:00"/>
    <n v="2026"/>
    <s v="Q1"/>
    <n v="3"/>
    <x v="2"/>
    <x v="3"/>
    <x v="4"/>
    <x v="0"/>
    <s v="Business"/>
    <x v="2"/>
    <s v="Carry-On Duffel"/>
    <n v="2"/>
    <n v="130.4"/>
    <n v="0"/>
    <n v="67.599999999999994"/>
    <n v="260.8"/>
    <n v="135.19999999999999"/>
    <n v="125.60000000000002"/>
    <n v="0.48159509202453993"/>
    <n v="2026"/>
    <x v="0"/>
    <n v="3"/>
    <s v="Mar"/>
  </r>
  <r>
    <n v="891"/>
    <d v="2026-03-18T00:00:00"/>
    <n v="2026"/>
    <s v="Q1"/>
    <n v="3"/>
    <x v="2"/>
    <x v="2"/>
    <x v="3"/>
    <x v="0"/>
    <s v="New"/>
    <x v="1"/>
    <s v="Hiking Daypack 20L"/>
    <n v="2"/>
    <n v="94.25"/>
    <n v="0.1"/>
    <n v="44.99"/>
    <n v="169.65"/>
    <n v="89.98"/>
    <n v="79.67"/>
    <n v="0.46961391099322131"/>
    <n v="2026"/>
    <x v="0"/>
    <n v="3"/>
    <s v="Mar"/>
  </r>
  <r>
    <n v="1143"/>
    <d v="2026-03-18T00:00:00"/>
    <n v="2026"/>
    <s v="Q1"/>
    <n v="3"/>
    <x v="2"/>
    <x v="1"/>
    <x v="12"/>
    <x v="0"/>
    <s v="Business"/>
    <x v="3"/>
    <s v="Compact Sleeping Bag"/>
    <n v="5"/>
    <n v="125.91"/>
    <n v="0"/>
    <n v="59.36"/>
    <n v="629.54999999999995"/>
    <n v="296.8"/>
    <n v="332.74999999999994"/>
    <n v="0.52855214041775866"/>
    <n v="2026"/>
    <x v="0"/>
    <n v="3"/>
    <s v="Mar"/>
  </r>
  <r>
    <n v="2478"/>
    <d v="2026-03-18T00:00:00"/>
    <n v="2026"/>
    <s v="Q1"/>
    <n v="3"/>
    <x v="2"/>
    <x v="3"/>
    <x v="7"/>
    <x v="2"/>
    <s v="Returning"/>
    <x v="4"/>
    <s v="Resistance Band Set"/>
    <n v="2"/>
    <n v="39.619999999999997"/>
    <n v="0"/>
    <n v="14.78"/>
    <n v="79.239999999999995"/>
    <n v="29.56"/>
    <n v="49.679999999999993"/>
    <n v="0.62695608278647141"/>
    <n v="2026"/>
    <x v="0"/>
    <n v="3"/>
    <s v="Mar"/>
  </r>
  <r>
    <n v="3961"/>
    <d v="2026-03-18T00:00:00"/>
    <n v="2026"/>
    <s v="Q1"/>
    <n v="3"/>
    <x v="2"/>
    <x v="0"/>
    <x v="9"/>
    <x v="0"/>
    <s v="Business"/>
    <x v="4"/>
    <s v="Recovery Roller"/>
    <n v="3"/>
    <n v="36.32"/>
    <n v="0"/>
    <n v="14.18"/>
    <n v="108.96000000000001"/>
    <n v="42.54"/>
    <n v="66.420000000000016"/>
    <n v="0.60958149779735693"/>
    <n v="2026"/>
    <x v="0"/>
    <n v="3"/>
    <s v="Mar"/>
  </r>
  <r>
    <n v="4724"/>
    <d v="2026-03-18T00:00:00"/>
    <n v="2026"/>
    <s v="Q1"/>
    <n v="3"/>
    <x v="2"/>
    <x v="0"/>
    <x v="15"/>
    <x v="2"/>
    <s v="New"/>
    <x v="4"/>
    <s v="Training Mat"/>
    <n v="1"/>
    <n v="51.16"/>
    <n v="0"/>
    <n v="22.39"/>
    <n v="51.16"/>
    <n v="22.39"/>
    <n v="28.769999999999996"/>
    <n v="0.56235340109460508"/>
    <n v="2026"/>
    <x v="0"/>
    <n v="3"/>
    <s v="Mar"/>
  </r>
  <r>
    <n v="2171"/>
    <d v="2026-03-19T00:00:00"/>
    <n v="2026"/>
    <s v="Q1"/>
    <n v="3"/>
    <x v="2"/>
    <x v="3"/>
    <x v="13"/>
    <x v="1"/>
    <s v="Business"/>
    <x v="4"/>
    <s v="Recovery Roller"/>
    <n v="5"/>
    <n v="35.65"/>
    <n v="0.1"/>
    <n v="13.64"/>
    <n v="160.42500000000001"/>
    <n v="68.2"/>
    <n v="92.225000000000009"/>
    <n v="0.5748792270531401"/>
    <n v="2026"/>
    <x v="0"/>
    <n v="3"/>
    <s v="Mar"/>
  </r>
  <r>
    <n v="2311"/>
    <d v="2026-03-19T00:00:00"/>
    <n v="2026"/>
    <s v="Q1"/>
    <n v="3"/>
    <x v="2"/>
    <x v="3"/>
    <x v="8"/>
    <x v="0"/>
    <s v="New"/>
    <x v="1"/>
    <s v="Trail Boots"/>
    <n v="1"/>
    <n v="145.19"/>
    <n v="0"/>
    <n v="80.67"/>
    <n v="145.19"/>
    <n v="80.67"/>
    <n v="64.52"/>
    <n v="0.44438322198498514"/>
    <n v="2026"/>
    <x v="0"/>
    <n v="3"/>
    <s v="Mar"/>
  </r>
  <r>
    <n v="3563"/>
    <d v="2026-03-19T00:00:00"/>
    <n v="2026"/>
    <s v="Q1"/>
    <n v="3"/>
    <x v="2"/>
    <x v="3"/>
    <x v="8"/>
    <x v="0"/>
    <s v="Returning"/>
    <x v="0"/>
    <s v="Compact Repair Kit"/>
    <n v="2"/>
    <n v="40.090000000000003"/>
    <n v="0"/>
    <n v="17.2"/>
    <n v="80.180000000000007"/>
    <n v="34.4"/>
    <n v="45.780000000000008"/>
    <n v="0.57096532801197308"/>
    <n v="2026"/>
    <x v="0"/>
    <n v="3"/>
    <s v="Mar"/>
  </r>
  <r>
    <n v="3587"/>
    <d v="2026-03-19T00:00:00"/>
    <n v="2026"/>
    <s v="Q1"/>
    <n v="3"/>
    <x v="2"/>
    <x v="3"/>
    <x v="7"/>
    <x v="0"/>
    <s v="Returning"/>
    <x v="4"/>
    <s v="Resistance Band Set"/>
    <n v="1"/>
    <n v="39.47"/>
    <n v="0"/>
    <n v="15.02"/>
    <n v="39.47"/>
    <n v="15.02"/>
    <n v="24.45"/>
    <n v="0.61945781606283257"/>
    <n v="2026"/>
    <x v="0"/>
    <n v="3"/>
    <s v="Mar"/>
  </r>
  <r>
    <n v="3706"/>
    <d v="2026-03-19T00:00:00"/>
    <n v="2026"/>
    <s v="Q1"/>
    <n v="3"/>
    <x v="2"/>
    <x v="0"/>
    <x v="0"/>
    <x v="0"/>
    <s v="Returning"/>
    <x v="0"/>
    <s v="Cycling Pack 12L"/>
    <n v="2"/>
    <n v="103.42"/>
    <n v="0"/>
    <n v="49.51"/>
    <n v="206.84"/>
    <n v="99.02"/>
    <n v="107.82000000000001"/>
    <n v="0.52127248114484626"/>
    <n v="2026"/>
    <x v="0"/>
    <n v="3"/>
    <s v="Mar"/>
  </r>
  <r>
    <n v="4121"/>
    <d v="2026-03-19T00:00:00"/>
    <n v="2026"/>
    <s v="Q1"/>
    <n v="3"/>
    <x v="2"/>
    <x v="0"/>
    <x v="0"/>
    <x v="0"/>
    <s v="Returning"/>
    <x v="2"/>
    <s v="Travel Backpack 35L"/>
    <n v="4"/>
    <n v="161.93"/>
    <n v="0.15"/>
    <n v="88"/>
    <n v="550.56200000000001"/>
    <n v="352"/>
    <n v="198.56200000000001"/>
    <n v="0.36065329608654428"/>
    <n v="2026"/>
    <x v="0"/>
    <n v="3"/>
    <s v="Mar"/>
  </r>
  <r>
    <n v="1047"/>
    <d v="2026-03-20T00:00:00"/>
    <n v="2026"/>
    <s v="Q1"/>
    <n v="3"/>
    <x v="2"/>
    <x v="0"/>
    <x v="0"/>
    <x v="0"/>
    <s v="Returning"/>
    <x v="2"/>
    <s v="Packing Cube Set"/>
    <n v="2"/>
    <n v="46.21"/>
    <n v="0.05"/>
    <n v="18.37"/>
    <n v="87.798999999999992"/>
    <n v="36.74"/>
    <n v="51.05899999999999"/>
    <n v="0.58154420893176451"/>
    <n v="2026"/>
    <x v="0"/>
    <n v="3"/>
    <s v="Mar"/>
  </r>
  <r>
    <n v="1142"/>
    <d v="2026-03-20T00:00:00"/>
    <n v="2026"/>
    <s v="Q1"/>
    <n v="3"/>
    <x v="2"/>
    <x v="1"/>
    <x v="11"/>
    <x v="0"/>
    <s v="New"/>
    <x v="3"/>
    <s v="Compact Sleeping Bag"/>
    <n v="3"/>
    <n v="125.85"/>
    <n v="0"/>
    <n v="59.19"/>
    <n v="377.54999999999995"/>
    <n v="177.57"/>
    <n v="199.97999999999996"/>
    <n v="0.52967818831942781"/>
    <n v="2026"/>
    <x v="0"/>
    <n v="3"/>
    <s v="Mar"/>
  </r>
  <r>
    <n v="2232"/>
    <d v="2026-03-20T00:00:00"/>
    <n v="2026"/>
    <s v="Q1"/>
    <n v="3"/>
    <x v="2"/>
    <x v="3"/>
    <x v="13"/>
    <x v="2"/>
    <s v="New"/>
    <x v="2"/>
    <s v="Insulated Bottle"/>
    <n v="2"/>
    <n v="36.340000000000003"/>
    <n v="0"/>
    <n v="13.8"/>
    <n v="72.680000000000007"/>
    <n v="27.6"/>
    <n v="45.080000000000005"/>
    <n v="0.620253164556962"/>
    <n v="2026"/>
    <x v="0"/>
    <n v="3"/>
    <s v="Mar"/>
  </r>
  <r>
    <n v="2339"/>
    <d v="2026-03-20T00:00:00"/>
    <n v="2026"/>
    <s v="Q1"/>
    <n v="3"/>
    <x v="2"/>
    <x v="1"/>
    <x v="12"/>
    <x v="3"/>
    <s v="New"/>
    <x v="0"/>
    <s v="Trail Bike Light"/>
    <n v="2"/>
    <n v="51.29"/>
    <n v="0"/>
    <n v="23.15"/>
    <n v="102.58"/>
    <n v="46.3"/>
    <n v="56.28"/>
    <n v="0.54864496003119523"/>
    <n v="2026"/>
    <x v="0"/>
    <n v="3"/>
    <s v="Mar"/>
  </r>
  <r>
    <n v="3611"/>
    <d v="2026-03-20T00:00:00"/>
    <n v="2026"/>
    <s v="Q1"/>
    <n v="3"/>
    <x v="2"/>
    <x v="1"/>
    <x v="1"/>
    <x v="1"/>
    <s v="Business"/>
    <x v="0"/>
    <s v="Compact Repair Kit"/>
    <n v="6"/>
    <n v="40.89"/>
    <n v="0.1"/>
    <n v="16.84"/>
    <n v="220.80600000000001"/>
    <n v="101.03999999999999"/>
    <n v="119.76600000000002"/>
    <n v="0.54240373902883077"/>
    <n v="2026"/>
    <x v="0"/>
    <n v="3"/>
    <s v="Mar"/>
  </r>
  <r>
    <n v="3953"/>
    <d v="2026-03-20T00:00:00"/>
    <n v="2026"/>
    <s v="Q1"/>
    <n v="3"/>
    <x v="2"/>
    <x v="1"/>
    <x v="14"/>
    <x v="0"/>
    <s v="New"/>
    <x v="4"/>
    <s v="Weighted Vest"/>
    <n v="1"/>
    <n v="120.63"/>
    <n v="0"/>
    <n v="70.28"/>
    <n v="120.63"/>
    <n v="70.28"/>
    <n v="50.349999999999994"/>
    <n v="0.41739202520102792"/>
    <n v="2026"/>
    <x v="0"/>
    <n v="3"/>
    <s v="Mar"/>
  </r>
  <r>
    <n v="4253"/>
    <d v="2026-03-20T00:00:00"/>
    <n v="2026"/>
    <s v="Q1"/>
    <n v="3"/>
    <x v="2"/>
    <x v="3"/>
    <x v="13"/>
    <x v="1"/>
    <s v="New"/>
    <x v="0"/>
    <s v="Commuter Helmet"/>
    <n v="5"/>
    <n v="82.64"/>
    <n v="0.1"/>
    <n v="43.52"/>
    <n v="371.88"/>
    <n v="217.60000000000002"/>
    <n v="154.27999999999997"/>
    <n v="0.41486501021834993"/>
    <n v="2026"/>
    <x v="0"/>
    <n v="3"/>
    <s v="Mar"/>
  </r>
  <r>
    <n v="4952"/>
    <d v="2026-03-20T00:00:00"/>
    <n v="2026"/>
    <s v="Q1"/>
    <n v="3"/>
    <x v="2"/>
    <x v="1"/>
    <x v="6"/>
    <x v="0"/>
    <s v="Business"/>
    <x v="1"/>
    <s v="Trekking Poles"/>
    <n v="2"/>
    <n v="72.459999999999994"/>
    <n v="0"/>
    <n v="33.31"/>
    <n v="144.91999999999999"/>
    <n v="66.62"/>
    <n v="78.299999999999983"/>
    <n v="0.54029809550096597"/>
    <n v="2026"/>
    <x v="0"/>
    <n v="3"/>
    <s v="Mar"/>
  </r>
  <r>
    <n v="5016"/>
    <d v="2026-03-20T00:00:00"/>
    <n v="2026"/>
    <s v="Q1"/>
    <n v="3"/>
    <x v="2"/>
    <x v="1"/>
    <x v="12"/>
    <x v="3"/>
    <s v="New"/>
    <x v="4"/>
    <s v="Resistance Band Set"/>
    <n v="2"/>
    <n v="40.659999999999997"/>
    <n v="0.1"/>
    <n v="14.63"/>
    <n v="73.188000000000002"/>
    <n v="29.26"/>
    <n v="43.927999999999997"/>
    <n v="0.60020768431983385"/>
    <n v="2026"/>
    <x v="0"/>
    <n v="3"/>
    <s v="Mar"/>
  </r>
  <r>
    <n v="839"/>
    <d v="2026-03-21T00:00:00"/>
    <n v="2026"/>
    <s v="Q1"/>
    <n v="3"/>
    <x v="2"/>
    <x v="1"/>
    <x v="12"/>
    <x v="3"/>
    <s v="New"/>
    <x v="0"/>
    <s v="Compact Repair Kit"/>
    <n v="1"/>
    <n v="40.5"/>
    <n v="0.05"/>
    <n v="17.16"/>
    <n v="38.475000000000001"/>
    <n v="17.16"/>
    <n v="21.315000000000001"/>
    <n v="0.55399610136452238"/>
    <n v="2026"/>
    <x v="0"/>
    <n v="3"/>
    <s v="Mar"/>
  </r>
  <r>
    <n v="1382"/>
    <d v="2026-03-21T00:00:00"/>
    <n v="2026"/>
    <s v="Q1"/>
    <n v="3"/>
    <x v="2"/>
    <x v="2"/>
    <x v="2"/>
    <x v="0"/>
    <s v="Business"/>
    <x v="1"/>
    <s v="Trekking Poles"/>
    <n v="1"/>
    <n v="72.16"/>
    <n v="0"/>
    <n v="33.11"/>
    <n v="72.16"/>
    <n v="33.11"/>
    <n v="39.049999999999997"/>
    <n v="0.54115853658536583"/>
    <n v="2026"/>
    <x v="0"/>
    <n v="3"/>
    <s v="Mar"/>
  </r>
  <r>
    <n v="1452"/>
    <d v="2026-03-21T00:00:00"/>
    <n v="2026"/>
    <s v="Q1"/>
    <n v="3"/>
    <x v="2"/>
    <x v="2"/>
    <x v="5"/>
    <x v="3"/>
    <s v="Business"/>
    <x v="2"/>
    <s v="Travel Backpack 35L"/>
    <n v="1"/>
    <n v="161.93"/>
    <n v="0.15"/>
    <n v="87.5"/>
    <n v="137.6405"/>
    <n v="87.5"/>
    <n v="50.140500000000003"/>
    <n v="0.36428594781332529"/>
    <n v="2026"/>
    <x v="0"/>
    <n v="3"/>
    <s v="Mar"/>
  </r>
  <r>
    <n v="1845"/>
    <d v="2026-03-21T00:00:00"/>
    <n v="2026"/>
    <s v="Q1"/>
    <n v="3"/>
    <x v="2"/>
    <x v="0"/>
    <x v="9"/>
    <x v="0"/>
    <s v="Returning"/>
    <x v="3"/>
    <s v="Alpine Tent 4P"/>
    <n v="3"/>
    <n v="348.54"/>
    <n v="0.1"/>
    <n v="200.3"/>
    <n v="941.05800000000011"/>
    <n v="600.90000000000009"/>
    <n v="340.15800000000002"/>
    <n v="0.36146337420222768"/>
    <n v="2026"/>
    <x v="0"/>
    <n v="3"/>
    <s v="Mar"/>
  </r>
  <r>
    <n v="3560"/>
    <d v="2026-03-21T00:00:00"/>
    <n v="2026"/>
    <s v="Q1"/>
    <n v="3"/>
    <x v="2"/>
    <x v="2"/>
    <x v="16"/>
    <x v="0"/>
    <s v="Returning"/>
    <x v="4"/>
    <s v="Training Mat"/>
    <n v="3"/>
    <n v="50.46"/>
    <n v="0.1"/>
    <n v="21.9"/>
    <n v="136.24199999999999"/>
    <n v="65.699999999999989"/>
    <n v="70.542000000000002"/>
    <n v="0.51776985070683057"/>
    <n v="2026"/>
    <x v="0"/>
    <n v="3"/>
    <s v="Mar"/>
  </r>
  <r>
    <n v="4059"/>
    <d v="2026-03-21T00:00:00"/>
    <n v="2026"/>
    <s v="Q1"/>
    <n v="3"/>
    <x v="2"/>
    <x v="3"/>
    <x v="13"/>
    <x v="3"/>
    <s v="New"/>
    <x v="3"/>
    <s v="Portable Camp Stove"/>
    <n v="1"/>
    <n v="83.62"/>
    <n v="0"/>
    <n v="39.15"/>
    <n v="83.62"/>
    <n v="39.15"/>
    <n v="44.470000000000006"/>
    <n v="0.53181057163358048"/>
    <n v="2026"/>
    <x v="0"/>
    <n v="3"/>
    <s v="Mar"/>
  </r>
  <r>
    <n v="4731"/>
    <d v="2026-03-21T00:00:00"/>
    <n v="2026"/>
    <s v="Q1"/>
    <n v="3"/>
    <x v="2"/>
    <x v="1"/>
    <x v="12"/>
    <x v="1"/>
    <s v="Business"/>
    <x v="0"/>
    <s v="Trail Bike Light"/>
    <n v="6"/>
    <n v="51.07"/>
    <n v="0.1"/>
    <n v="22.68"/>
    <n v="275.77800000000002"/>
    <n v="136.07999999999998"/>
    <n v="139.69800000000004"/>
    <n v="0.50655962404542798"/>
    <n v="2026"/>
    <x v="0"/>
    <n v="3"/>
    <s v="Mar"/>
  </r>
  <r>
    <n v="693"/>
    <d v="2026-03-22T00:00:00"/>
    <n v="2026"/>
    <s v="Q1"/>
    <n v="3"/>
    <x v="2"/>
    <x v="1"/>
    <x v="11"/>
    <x v="0"/>
    <s v="New"/>
    <x v="2"/>
    <s v="Packing Cube Set"/>
    <n v="3"/>
    <n v="47.02"/>
    <n v="0.1"/>
    <n v="17.989999999999998"/>
    <n v="126.95400000000001"/>
    <n v="53.97"/>
    <n v="72.984000000000009"/>
    <n v="0.57488539155914742"/>
    <n v="2026"/>
    <x v="0"/>
    <n v="3"/>
    <s v="Mar"/>
  </r>
  <r>
    <n v="1672"/>
    <d v="2026-03-22T00:00:00"/>
    <n v="2026"/>
    <s v="Q1"/>
    <n v="3"/>
    <x v="2"/>
    <x v="2"/>
    <x v="5"/>
    <x v="3"/>
    <s v="Returning"/>
    <x v="2"/>
    <s v="Packing Cube Set"/>
    <n v="1"/>
    <n v="47.1"/>
    <n v="0.05"/>
    <n v="18.48"/>
    <n v="44.744999999999997"/>
    <n v="18.48"/>
    <n v="26.264999999999997"/>
    <n v="0.58699296010727453"/>
    <n v="2026"/>
    <x v="0"/>
    <n v="3"/>
    <s v="Mar"/>
  </r>
  <r>
    <n v="2347"/>
    <d v="2026-03-22T00:00:00"/>
    <n v="2026"/>
    <s v="Q1"/>
    <n v="3"/>
    <x v="2"/>
    <x v="3"/>
    <x v="13"/>
    <x v="0"/>
    <s v="Returning"/>
    <x v="2"/>
    <s v="Carry-On Duffel"/>
    <n v="2"/>
    <n v="131.38999999999999"/>
    <n v="0"/>
    <n v="66.91"/>
    <n v="262.77999999999997"/>
    <n v="133.82"/>
    <n v="128.95999999999998"/>
    <n v="0.49075272090722277"/>
    <n v="2026"/>
    <x v="0"/>
    <n v="3"/>
    <s v="Mar"/>
  </r>
  <r>
    <n v="2582"/>
    <d v="2026-03-22T00:00:00"/>
    <n v="2026"/>
    <s v="Q1"/>
    <n v="3"/>
    <x v="2"/>
    <x v="1"/>
    <x v="1"/>
    <x v="3"/>
    <s v="New"/>
    <x v="4"/>
    <s v="Weighted Vest"/>
    <n v="1"/>
    <n v="120.16"/>
    <n v="0.15"/>
    <n v="68.33"/>
    <n v="102.136"/>
    <n v="68.33"/>
    <n v="33.805999999999997"/>
    <n v="0.33099005247904756"/>
    <n v="2026"/>
    <x v="0"/>
    <n v="3"/>
    <s v="Mar"/>
  </r>
  <r>
    <n v="2762"/>
    <d v="2026-03-22T00:00:00"/>
    <n v="2026"/>
    <s v="Q1"/>
    <n v="3"/>
    <x v="2"/>
    <x v="3"/>
    <x v="8"/>
    <x v="2"/>
    <s v="Returning"/>
    <x v="3"/>
    <s v="Trail Tent 2P"/>
    <n v="1"/>
    <n v="196.48"/>
    <n v="0"/>
    <n v="101.29"/>
    <n v="196.48"/>
    <n v="101.29"/>
    <n v="95.189999999999984"/>
    <n v="0.48447679153094458"/>
    <n v="2026"/>
    <x v="0"/>
    <n v="3"/>
    <s v="Mar"/>
  </r>
  <r>
    <n v="4090"/>
    <d v="2026-03-22T00:00:00"/>
    <n v="2026"/>
    <s v="Q1"/>
    <n v="3"/>
    <x v="2"/>
    <x v="1"/>
    <x v="11"/>
    <x v="3"/>
    <s v="Business"/>
    <x v="2"/>
    <s v="Insulated Bottle"/>
    <n v="1"/>
    <n v="36.520000000000003"/>
    <n v="0"/>
    <n v="13.96"/>
    <n v="36.520000000000003"/>
    <n v="13.96"/>
    <n v="22.560000000000002"/>
    <n v="0.61774370208105145"/>
    <n v="2026"/>
    <x v="0"/>
    <n v="3"/>
    <s v="Mar"/>
  </r>
  <r>
    <n v="4491"/>
    <d v="2026-03-22T00:00:00"/>
    <n v="2026"/>
    <s v="Q1"/>
    <n v="3"/>
    <x v="2"/>
    <x v="1"/>
    <x v="12"/>
    <x v="2"/>
    <s v="Business"/>
    <x v="4"/>
    <s v="Training Mat"/>
    <n v="4"/>
    <n v="49.71"/>
    <n v="0.1"/>
    <n v="22.46"/>
    <n v="178.95600000000002"/>
    <n v="89.84"/>
    <n v="89.116000000000014"/>
    <n v="0.49797715639598561"/>
    <n v="2026"/>
    <x v="0"/>
    <n v="3"/>
    <s v="Mar"/>
  </r>
  <r>
    <n v="4678"/>
    <d v="2026-03-22T00:00:00"/>
    <n v="2026"/>
    <s v="Q1"/>
    <n v="3"/>
    <x v="2"/>
    <x v="0"/>
    <x v="0"/>
    <x v="0"/>
    <s v="Returning"/>
    <x v="3"/>
    <s v="Portable Camp Stove"/>
    <n v="1"/>
    <n v="81.209999999999994"/>
    <n v="0.05"/>
    <n v="40.44"/>
    <n v="77.149499999999989"/>
    <n v="40.44"/>
    <n v="36.709499999999991"/>
    <n v="0.47582291524896464"/>
    <n v="2026"/>
    <x v="0"/>
    <n v="3"/>
    <s v="Mar"/>
  </r>
  <r>
    <n v="1189"/>
    <d v="2026-03-23T00:00:00"/>
    <n v="2026"/>
    <s v="Q1"/>
    <n v="3"/>
    <x v="2"/>
    <x v="3"/>
    <x v="13"/>
    <x v="0"/>
    <s v="New"/>
    <x v="0"/>
    <s v="Cycling Pack 12L"/>
    <n v="2"/>
    <n v="103.22"/>
    <n v="0"/>
    <n v="51.33"/>
    <n v="206.44"/>
    <n v="102.66"/>
    <n v="103.78"/>
    <n v="0.50271265258670805"/>
    <n v="2026"/>
    <x v="0"/>
    <n v="3"/>
    <s v="Mar"/>
  </r>
  <r>
    <n v="1590"/>
    <d v="2026-03-23T00:00:00"/>
    <n v="2026"/>
    <s v="Q1"/>
    <n v="3"/>
    <x v="2"/>
    <x v="0"/>
    <x v="15"/>
    <x v="3"/>
    <s v="New"/>
    <x v="1"/>
    <s v="Summit Backpack 45L"/>
    <n v="1"/>
    <n v="153.47"/>
    <n v="0"/>
    <n v="78.19"/>
    <n v="153.47"/>
    <n v="78.19"/>
    <n v="75.28"/>
    <n v="0.49051931973675639"/>
    <n v="2026"/>
    <x v="0"/>
    <n v="3"/>
    <s v="Mar"/>
  </r>
  <r>
    <n v="2309"/>
    <d v="2026-03-23T00:00:00"/>
    <n v="2026"/>
    <s v="Q1"/>
    <n v="3"/>
    <x v="2"/>
    <x v="3"/>
    <x v="7"/>
    <x v="0"/>
    <s v="Returning"/>
    <x v="3"/>
    <s v="Trail Tent 2P"/>
    <n v="6"/>
    <n v="199.75"/>
    <n v="0"/>
    <n v="105.84"/>
    <n v="1198.5"/>
    <n v="635.04"/>
    <n v="563.46"/>
    <n v="0.47013767209011265"/>
    <n v="2026"/>
    <x v="0"/>
    <n v="3"/>
    <s v="Mar"/>
  </r>
  <r>
    <n v="3628"/>
    <d v="2026-03-23T00:00:00"/>
    <n v="2026"/>
    <s v="Q1"/>
    <n v="3"/>
    <x v="2"/>
    <x v="1"/>
    <x v="12"/>
    <x v="3"/>
    <s v="New"/>
    <x v="2"/>
    <s v="Packing Cube Set"/>
    <n v="1"/>
    <n v="45.84"/>
    <n v="0"/>
    <n v="18.079999999999998"/>
    <n v="45.84"/>
    <n v="18.079999999999998"/>
    <n v="27.760000000000005"/>
    <n v="0.605584642233857"/>
    <n v="2026"/>
    <x v="0"/>
    <n v="3"/>
    <s v="Mar"/>
  </r>
  <r>
    <n v="3718"/>
    <d v="2026-03-23T00:00:00"/>
    <n v="2026"/>
    <s v="Q1"/>
    <n v="3"/>
    <x v="2"/>
    <x v="1"/>
    <x v="12"/>
    <x v="3"/>
    <s v="New"/>
    <x v="3"/>
    <s v="Compact Sleeping Bag"/>
    <n v="2"/>
    <n v="122.07"/>
    <n v="0.05"/>
    <n v="59.16"/>
    <n v="231.93299999999996"/>
    <n v="118.32"/>
    <n v="113.61299999999997"/>
    <n v="0.48985267297021118"/>
    <n v="2026"/>
    <x v="0"/>
    <n v="3"/>
    <s v="Mar"/>
  </r>
  <r>
    <n v="4198"/>
    <d v="2026-03-23T00:00:00"/>
    <n v="2026"/>
    <s v="Q1"/>
    <n v="3"/>
    <x v="2"/>
    <x v="1"/>
    <x v="14"/>
    <x v="3"/>
    <s v="New"/>
    <x v="4"/>
    <s v="Weighted Vest"/>
    <n v="3"/>
    <n v="122.4"/>
    <n v="0.15"/>
    <n v="71.150000000000006"/>
    <n v="312.12"/>
    <n v="213.45000000000002"/>
    <n v="98.669999999999987"/>
    <n v="0.31612841214917337"/>
    <n v="2026"/>
    <x v="0"/>
    <n v="3"/>
    <s v="Mar"/>
  </r>
  <r>
    <n v="4784"/>
    <d v="2026-03-23T00:00:00"/>
    <n v="2026"/>
    <s v="Q1"/>
    <n v="3"/>
    <x v="2"/>
    <x v="0"/>
    <x v="15"/>
    <x v="0"/>
    <s v="New"/>
    <x v="0"/>
    <s v="Cycling Pack 12L"/>
    <n v="1"/>
    <n v="101.43"/>
    <n v="0"/>
    <n v="51.78"/>
    <n v="101.43"/>
    <n v="51.78"/>
    <n v="49.650000000000006"/>
    <n v="0.4895001478852411"/>
    <n v="2026"/>
    <x v="0"/>
    <n v="3"/>
    <s v="Mar"/>
  </r>
  <r>
    <n v="86"/>
    <d v="2026-03-24T00:00:00"/>
    <n v="2026"/>
    <s v="Q1"/>
    <n v="3"/>
    <x v="2"/>
    <x v="1"/>
    <x v="12"/>
    <x v="1"/>
    <s v="Business"/>
    <x v="0"/>
    <s v="Cycling Pack 12L"/>
    <n v="8"/>
    <n v="104.7"/>
    <n v="0.05"/>
    <n v="49.91"/>
    <n v="795.72"/>
    <n v="399.28"/>
    <n v="396.44000000000005"/>
    <n v="0.49821545267179412"/>
    <n v="2026"/>
    <x v="0"/>
    <n v="3"/>
    <s v="Mar"/>
  </r>
  <r>
    <n v="1813"/>
    <d v="2026-03-24T00:00:00"/>
    <n v="2026"/>
    <s v="Q1"/>
    <n v="3"/>
    <x v="2"/>
    <x v="0"/>
    <x v="0"/>
    <x v="2"/>
    <s v="Returning"/>
    <x v="1"/>
    <s v="Trail Boots"/>
    <n v="4"/>
    <n v="146.34"/>
    <n v="0"/>
    <n v="79.37"/>
    <n v="585.36"/>
    <n v="317.48"/>
    <n v="267.88"/>
    <n v="0.45763290966242992"/>
    <n v="2026"/>
    <x v="0"/>
    <n v="3"/>
    <s v="Mar"/>
  </r>
  <r>
    <n v="2212"/>
    <d v="2026-03-24T00:00:00"/>
    <n v="2026"/>
    <s v="Q1"/>
    <n v="3"/>
    <x v="2"/>
    <x v="1"/>
    <x v="6"/>
    <x v="0"/>
    <s v="Returning"/>
    <x v="4"/>
    <s v="Weighted Vest"/>
    <n v="2"/>
    <n v="122.92"/>
    <n v="0.05"/>
    <n v="70.31"/>
    <n v="233.548"/>
    <n v="140.62"/>
    <n v="92.927999999999997"/>
    <n v="0.39789679209413054"/>
    <n v="2026"/>
    <x v="0"/>
    <n v="3"/>
    <s v="Mar"/>
  </r>
  <r>
    <n v="4466"/>
    <d v="2026-03-24T00:00:00"/>
    <n v="2026"/>
    <s v="Q1"/>
    <n v="3"/>
    <x v="2"/>
    <x v="2"/>
    <x v="2"/>
    <x v="0"/>
    <s v="New"/>
    <x v="1"/>
    <s v="Hiking Daypack 20L"/>
    <n v="1"/>
    <n v="91.35"/>
    <n v="0.05"/>
    <n v="45.24"/>
    <n v="86.782499999999985"/>
    <n v="45.24"/>
    <n v="41.542499999999983"/>
    <n v="0.47869674185463645"/>
    <n v="2026"/>
    <x v="0"/>
    <n v="3"/>
    <s v="Mar"/>
  </r>
  <r>
    <n v="4483"/>
    <d v="2026-03-24T00:00:00"/>
    <n v="2026"/>
    <s v="Q1"/>
    <n v="3"/>
    <x v="2"/>
    <x v="1"/>
    <x v="12"/>
    <x v="0"/>
    <s v="New"/>
    <x v="0"/>
    <s v="Trail Bike Light"/>
    <n v="3"/>
    <n v="51.01"/>
    <n v="0.15"/>
    <n v="22.84"/>
    <n v="130.07550000000001"/>
    <n v="68.52"/>
    <n v="61.555500000000009"/>
    <n v="0.47322900930613382"/>
    <n v="2026"/>
    <x v="0"/>
    <n v="3"/>
    <s v="Mar"/>
  </r>
  <r>
    <n v="273"/>
    <d v="2026-03-25T00:00:00"/>
    <n v="2026"/>
    <s v="Q1"/>
    <n v="3"/>
    <x v="2"/>
    <x v="3"/>
    <x v="8"/>
    <x v="0"/>
    <s v="New"/>
    <x v="4"/>
    <s v="Weighted Vest"/>
    <n v="2"/>
    <n v="125.04"/>
    <n v="0.05"/>
    <n v="67.680000000000007"/>
    <n v="237.57599999999999"/>
    <n v="135.36000000000001"/>
    <n v="102.21599999999998"/>
    <n v="0.43024547934134755"/>
    <n v="2026"/>
    <x v="0"/>
    <n v="3"/>
    <s v="Mar"/>
  </r>
  <r>
    <n v="578"/>
    <d v="2026-03-25T00:00:00"/>
    <n v="2026"/>
    <s v="Q1"/>
    <n v="3"/>
    <x v="2"/>
    <x v="2"/>
    <x v="5"/>
    <x v="3"/>
    <s v="Returning"/>
    <x v="0"/>
    <s v="Trail Bike Light"/>
    <n v="2"/>
    <n v="50.22"/>
    <n v="0.05"/>
    <n v="23.16"/>
    <n v="95.417999999999992"/>
    <n v="46.32"/>
    <n v="49.097999999999992"/>
    <n v="0.51455700182355524"/>
    <n v="2026"/>
    <x v="0"/>
    <n v="3"/>
    <s v="Mar"/>
  </r>
  <r>
    <n v="1290"/>
    <d v="2026-03-25T00:00:00"/>
    <n v="2026"/>
    <s v="Q1"/>
    <n v="3"/>
    <x v="2"/>
    <x v="1"/>
    <x v="1"/>
    <x v="0"/>
    <s v="Business"/>
    <x v="4"/>
    <s v="Recovery Roller"/>
    <n v="5"/>
    <n v="36.369999999999997"/>
    <n v="0.05"/>
    <n v="13.81"/>
    <n v="172.75749999999999"/>
    <n v="69.05"/>
    <n v="103.7075"/>
    <n v="0.60030678841729013"/>
    <n v="2026"/>
    <x v="0"/>
    <n v="3"/>
    <s v="Mar"/>
  </r>
  <r>
    <n v="1501"/>
    <d v="2026-03-25T00:00:00"/>
    <n v="2026"/>
    <s v="Q1"/>
    <n v="3"/>
    <x v="2"/>
    <x v="3"/>
    <x v="7"/>
    <x v="1"/>
    <s v="New"/>
    <x v="2"/>
    <s v="Insulated Bottle"/>
    <n v="3"/>
    <n v="36.43"/>
    <n v="0.1"/>
    <n v="13.23"/>
    <n v="98.36099999999999"/>
    <n v="39.69"/>
    <n v="58.670999999999992"/>
    <n v="0.59648641229755694"/>
    <n v="2026"/>
    <x v="0"/>
    <n v="3"/>
    <s v="Mar"/>
  </r>
  <r>
    <n v="1540"/>
    <d v="2026-03-25T00:00:00"/>
    <n v="2026"/>
    <s v="Q1"/>
    <n v="3"/>
    <x v="2"/>
    <x v="1"/>
    <x v="12"/>
    <x v="1"/>
    <s v="Business"/>
    <x v="0"/>
    <s v="Trail Bike Light"/>
    <n v="10"/>
    <n v="49.7"/>
    <n v="0.1"/>
    <n v="21.96"/>
    <n v="447.3"/>
    <n v="219.60000000000002"/>
    <n v="227.7"/>
    <n v="0.50905432595573441"/>
    <n v="2026"/>
    <x v="0"/>
    <n v="3"/>
    <s v="Mar"/>
  </r>
  <r>
    <n v="2541"/>
    <d v="2026-03-25T00:00:00"/>
    <n v="2026"/>
    <s v="Q1"/>
    <n v="3"/>
    <x v="2"/>
    <x v="1"/>
    <x v="12"/>
    <x v="0"/>
    <s v="Returning"/>
    <x v="2"/>
    <s v="Packing Cube Set"/>
    <n v="2"/>
    <n v="46.61"/>
    <n v="0"/>
    <n v="17.97"/>
    <n v="93.22"/>
    <n v="35.94"/>
    <n v="57.28"/>
    <n v="0.61446041621969538"/>
    <n v="2026"/>
    <x v="0"/>
    <n v="3"/>
    <s v="Mar"/>
  </r>
  <r>
    <n v="4264"/>
    <d v="2026-03-25T00:00:00"/>
    <n v="2026"/>
    <s v="Q1"/>
    <n v="3"/>
    <x v="2"/>
    <x v="2"/>
    <x v="5"/>
    <x v="0"/>
    <s v="New"/>
    <x v="2"/>
    <s v="Packing Cube Set"/>
    <n v="1"/>
    <n v="47.61"/>
    <n v="0"/>
    <n v="18.89"/>
    <n v="47.61"/>
    <n v="18.89"/>
    <n v="28.72"/>
    <n v="0.60323461457676952"/>
    <n v="2026"/>
    <x v="0"/>
    <n v="3"/>
    <s v="Mar"/>
  </r>
  <r>
    <n v="4311"/>
    <d v="2026-03-25T00:00:00"/>
    <n v="2026"/>
    <s v="Q1"/>
    <n v="3"/>
    <x v="2"/>
    <x v="2"/>
    <x v="2"/>
    <x v="0"/>
    <s v="New"/>
    <x v="0"/>
    <s v="Compact Repair Kit"/>
    <n v="2"/>
    <n v="40.880000000000003"/>
    <n v="0.05"/>
    <n v="16.39"/>
    <n v="77.671999999999997"/>
    <n v="32.78"/>
    <n v="44.891999999999996"/>
    <n v="0.57796889483983926"/>
    <n v="2026"/>
    <x v="0"/>
    <n v="3"/>
    <s v="Mar"/>
  </r>
  <r>
    <n v="4796"/>
    <d v="2026-03-25T00:00:00"/>
    <n v="2026"/>
    <s v="Q1"/>
    <n v="3"/>
    <x v="2"/>
    <x v="1"/>
    <x v="12"/>
    <x v="0"/>
    <s v="New"/>
    <x v="4"/>
    <s v="Resistance Band Set"/>
    <n v="2"/>
    <n v="39.409999999999997"/>
    <n v="0.15"/>
    <n v="14.91"/>
    <n v="66.996999999999986"/>
    <n v="29.82"/>
    <n v="37.176999999999985"/>
    <n v="0.55490544352732207"/>
    <n v="2026"/>
    <x v="0"/>
    <n v="3"/>
    <s v="Mar"/>
  </r>
  <r>
    <n v="89"/>
    <d v="2026-03-26T00:00:00"/>
    <n v="2026"/>
    <s v="Q1"/>
    <n v="3"/>
    <x v="2"/>
    <x v="2"/>
    <x v="10"/>
    <x v="0"/>
    <s v="Returning"/>
    <x v="0"/>
    <s v="Compact Repair Kit"/>
    <n v="1"/>
    <n v="40.82"/>
    <n v="0.05"/>
    <n v="16.940000000000001"/>
    <n v="38.778999999999996"/>
    <n v="16.940000000000001"/>
    <n v="21.838999999999995"/>
    <n v="0.56316563088269411"/>
    <n v="2026"/>
    <x v="0"/>
    <n v="3"/>
    <s v="Mar"/>
  </r>
  <r>
    <n v="487"/>
    <d v="2026-03-26T00:00:00"/>
    <n v="2026"/>
    <s v="Q1"/>
    <n v="3"/>
    <x v="2"/>
    <x v="3"/>
    <x v="8"/>
    <x v="2"/>
    <s v="Business"/>
    <x v="2"/>
    <s v="Insulated Bottle"/>
    <n v="3"/>
    <n v="36.979999999999997"/>
    <n v="0.1"/>
    <n v="13.65"/>
    <n v="99.846000000000004"/>
    <n v="40.950000000000003"/>
    <n v="58.896000000000001"/>
    <n v="0.58986839733189111"/>
    <n v="2026"/>
    <x v="0"/>
    <n v="3"/>
    <s v="Mar"/>
  </r>
  <r>
    <n v="1476"/>
    <d v="2026-03-26T00:00:00"/>
    <n v="2026"/>
    <s v="Q1"/>
    <n v="3"/>
    <x v="2"/>
    <x v="1"/>
    <x v="12"/>
    <x v="3"/>
    <s v="New"/>
    <x v="2"/>
    <s v="Insulated Bottle"/>
    <n v="1"/>
    <n v="35.700000000000003"/>
    <n v="0.05"/>
    <n v="13.91"/>
    <n v="33.914999999999999"/>
    <n v="13.91"/>
    <n v="20.004999999999999"/>
    <n v="0.58985699542975079"/>
    <n v="2026"/>
    <x v="0"/>
    <n v="3"/>
    <s v="Mar"/>
  </r>
  <r>
    <n v="2145"/>
    <d v="2026-03-26T00:00:00"/>
    <n v="2026"/>
    <s v="Q1"/>
    <n v="3"/>
    <x v="2"/>
    <x v="3"/>
    <x v="8"/>
    <x v="2"/>
    <s v="Returning"/>
    <x v="0"/>
    <s v="Compact Repair Kit"/>
    <n v="1"/>
    <n v="39.53"/>
    <n v="0.05"/>
    <n v="17.170000000000002"/>
    <n v="37.5535"/>
    <n v="17.170000000000002"/>
    <n v="20.383499999999998"/>
    <n v="0.54278562584046752"/>
    <n v="2026"/>
    <x v="0"/>
    <n v="3"/>
    <s v="Mar"/>
  </r>
  <r>
    <n v="2999"/>
    <d v="2026-03-26T00:00:00"/>
    <n v="2026"/>
    <s v="Q1"/>
    <n v="3"/>
    <x v="2"/>
    <x v="2"/>
    <x v="3"/>
    <x v="2"/>
    <s v="Returning"/>
    <x v="2"/>
    <s v="Insulated Bottle"/>
    <n v="2"/>
    <n v="35.75"/>
    <n v="0"/>
    <n v="13.28"/>
    <n v="71.5"/>
    <n v="26.56"/>
    <n v="44.94"/>
    <n v="0.62853146853146846"/>
    <n v="2026"/>
    <x v="0"/>
    <n v="3"/>
    <s v="Mar"/>
  </r>
  <r>
    <n v="4464"/>
    <d v="2026-03-26T00:00:00"/>
    <n v="2026"/>
    <s v="Q1"/>
    <n v="3"/>
    <x v="2"/>
    <x v="2"/>
    <x v="2"/>
    <x v="0"/>
    <s v="Business"/>
    <x v="4"/>
    <s v="Training Mat"/>
    <n v="2"/>
    <n v="50.17"/>
    <n v="0"/>
    <n v="22.37"/>
    <n v="100.34"/>
    <n v="44.74"/>
    <n v="55.6"/>
    <n v="0.55411600558102447"/>
    <n v="2026"/>
    <x v="0"/>
    <n v="3"/>
    <s v="Mar"/>
  </r>
  <r>
    <n v="4978"/>
    <d v="2026-03-26T00:00:00"/>
    <n v="2026"/>
    <s v="Q1"/>
    <n v="3"/>
    <x v="2"/>
    <x v="0"/>
    <x v="9"/>
    <x v="0"/>
    <s v="New"/>
    <x v="4"/>
    <s v="Resistance Band Set"/>
    <n v="5"/>
    <n v="41.32"/>
    <n v="0"/>
    <n v="15.09"/>
    <n v="206.6"/>
    <n v="75.45"/>
    <n v="131.14999999999998"/>
    <n v="0.63480154888673757"/>
    <n v="2026"/>
    <x v="0"/>
    <n v="3"/>
    <s v="Mar"/>
  </r>
  <r>
    <n v="130"/>
    <d v="2026-03-27T00:00:00"/>
    <n v="2026"/>
    <s v="Q1"/>
    <n v="3"/>
    <x v="2"/>
    <x v="3"/>
    <x v="7"/>
    <x v="3"/>
    <s v="New"/>
    <x v="1"/>
    <s v="Summit Backpack 45L"/>
    <n v="3"/>
    <n v="152.4"/>
    <n v="0.05"/>
    <n v="79.97"/>
    <n v="434.34000000000003"/>
    <n v="239.91"/>
    <n v="194.43000000000004"/>
    <n v="0.44764470230694853"/>
    <n v="2026"/>
    <x v="0"/>
    <n v="3"/>
    <s v="Mar"/>
  </r>
  <r>
    <n v="848"/>
    <d v="2026-03-27T00:00:00"/>
    <n v="2026"/>
    <s v="Q1"/>
    <n v="3"/>
    <x v="2"/>
    <x v="0"/>
    <x v="0"/>
    <x v="0"/>
    <s v="New"/>
    <x v="4"/>
    <s v="Recovery Roller"/>
    <n v="1"/>
    <n v="36.299999999999997"/>
    <n v="0"/>
    <n v="14.1"/>
    <n v="36.299999999999997"/>
    <n v="14.1"/>
    <n v="22.199999999999996"/>
    <n v="0.61157024793388426"/>
    <n v="2026"/>
    <x v="0"/>
    <n v="3"/>
    <s v="Mar"/>
  </r>
  <r>
    <n v="1359"/>
    <d v="2026-03-27T00:00:00"/>
    <n v="2026"/>
    <s v="Q1"/>
    <n v="3"/>
    <x v="2"/>
    <x v="2"/>
    <x v="5"/>
    <x v="0"/>
    <s v="Returning"/>
    <x v="2"/>
    <s v="Packing Cube Set"/>
    <n v="3"/>
    <n v="46.24"/>
    <n v="0.1"/>
    <n v="18.2"/>
    <n v="124.848"/>
    <n v="54.599999999999994"/>
    <n v="70.248000000000005"/>
    <n v="0.56266820453671673"/>
    <n v="2026"/>
    <x v="0"/>
    <n v="3"/>
    <s v="Mar"/>
  </r>
  <r>
    <n v="2379"/>
    <d v="2026-03-27T00:00:00"/>
    <n v="2026"/>
    <s v="Q1"/>
    <n v="3"/>
    <x v="2"/>
    <x v="0"/>
    <x v="0"/>
    <x v="2"/>
    <s v="Returning"/>
    <x v="2"/>
    <s v="Travel Backpack 35L"/>
    <n v="2"/>
    <n v="165.58"/>
    <n v="0"/>
    <n v="86.16"/>
    <n v="331.16"/>
    <n v="172.32"/>
    <n v="158.84000000000003"/>
    <n v="0.47964730039859893"/>
    <n v="2026"/>
    <x v="0"/>
    <n v="3"/>
    <s v="Mar"/>
  </r>
  <r>
    <n v="2987"/>
    <d v="2026-03-27T00:00:00"/>
    <n v="2026"/>
    <s v="Q1"/>
    <n v="3"/>
    <x v="2"/>
    <x v="0"/>
    <x v="9"/>
    <x v="0"/>
    <s v="Returning"/>
    <x v="3"/>
    <s v="Compact Sleeping Bag"/>
    <n v="4"/>
    <n v="121.49"/>
    <n v="0"/>
    <n v="62.01"/>
    <n v="485.96"/>
    <n v="248.04"/>
    <n v="237.92"/>
    <n v="0.4895876203802782"/>
    <n v="2026"/>
    <x v="0"/>
    <n v="3"/>
    <s v="Mar"/>
  </r>
  <r>
    <n v="3121"/>
    <d v="2026-03-27T00:00:00"/>
    <n v="2026"/>
    <s v="Q1"/>
    <n v="3"/>
    <x v="2"/>
    <x v="1"/>
    <x v="12"/>
    <x v="2"/>
    <s v="New"/>
    <x v="0"/>
    <s v="Commuter Helmet"/>
    <n v="5"/>
    <n v="81.84"/>
    <n v="0.1"/>
    <n v="42.7"/>
    <n v="368.28000000000003"/>
    <n v="213.5"/>
    <n v="154.78000000000003"/>
    <n v="0.42027804931030743"/>
    <n v="2026"/>
    <x v="0"/>
    <n v="3"/>
    <s v="Mar"/>
  </r>
  <r>
    <n v="4445"/>
    <d v="2026-03-27T00:00:00"/>
    <n v="2026"/>
    <s v="Q1"/>
    <n v="3"/>
    <x v="2"/>
    <x v="1"/>
    <x v="11"/>
    <x v="0"/>
    <s v="New"/>
    <x v="1"/>
    <s v="Summit Backpack 45L"/>
    <n v="1"/>
    <n v="151.47999999999999"/>
    <n v="0"/>
    <n v="79.41"/>
    <n v="151.47999999999999"/>
    <n v="79.41"/>
    <n v="72.069999999999993"/>
    <n v="0.47577237919197252"/>
    <n v="2026"/>
    <x v="0"/>
    <n v="3"/>
    <s v="Mar"/>
  </r>
  <r>
    <n v="441"/>
    <d v="2026-03-28T00:00:00"/>
    <n v="2026"/>
    <s v="Q1"/>
    <n v="3"/>
    <x v="2"/>
    <x v="0"/>
    <x v="15"/>
    <x v="2"/>
    <s v="New"/>
    <x v="4"/>
    <s v="Training Mat"/>
    <n v="1"/>
    <n v="51.02"/>
    <n v="0.05"/>
    <n v="21.94"/>
    <n v="48.469000000000001"/>
    <n v="21.94"/>
    <n v="26.529"/>
    <n v="0.54733953661102974"/>
    <n v="2026"/>
    <x v="0"/>
    <n v="3"/>
    <s v="Mar"/>
  </r>
  <r>
    <n v="4608"/>
    <d v="2026-03-28T00:00:00"/>
    <n v="2026"/>
    <s v="Q1"/>
    <n v="3"/>
    <x v="2"/>
    <x v="2"/>
    <x v="2"/>
    <x v="1"/>
    <s v="Business"/>
    <x v="0"/>
    <s v="Compact Repair Kit"/>
    <n v="8"/>
    <n v="40.86"/>
    <n v="0.1"/>
    <n v="16.34"/>
    <n v="294.19200000000001"/>
    <n v="130.72"/>
    <n v="163.47200000000001"/>
    <n v="0.55566432805786703"/>
    <n v="2026"/>
    <x v="0"/>
    <n v="3"/>
    <s v="Mar"/>
  </r>
  <r>
    <n v="4914"/>
    <d v="2026-03-28T00:00:00"/>
    <n v="2026"/>
    <s v="Q1"/>
    <n v="3"/>
    <x v="2"/>
    <x v="0"/>
    <x v="9"/>
    <x v="0"/>
    <s v="New"/>
    <x v="2"/>
    <s v="Travel Backpack 35L"/>
    <n v="5"/>
    <n v="163.33000000000001"/>
    <n v="0"/>
    <n v="87.05"/>
    <n v="816.65000000000009"/>
    <n v="435.25"/>
    <n v="381.40000000000009"/>
    <n v="0.46702993938651816"/>
    <n v="2026"/>
    <x v="0"/>
    <n v="3"/>
    <s v="Mar"/>
  </r>
  <r>
    <n v="860"/>
    <d v="2026-03-29T00:00:00"/>
    <n v="2026"/>
    <s v="Q1"/>
    <n v="3"/>
    <x v="2"/>
    <x v="1"/>
    <x v="14"/>
    <x v="3"/>
    <s v="New"/>
    <x v="1"/>
    <s v="Hiking Daypack 20L"/>
    <n v="1"/>
    <n v="90.27"/>
    <n v="0"/>
    <n v="46.38"/>
    <n v="90.27"/>
    <n v="46.38"/>
    <n v="43.889999999999993"/>
    <n v="0.48620804253904948"/>
    <n v="2026"/>
    <x v="0"/>
    <n v="3"/>
    <s v="Mar"/>
  </r>
  <r>
    <n v="920"/>
    <d v="2026-03-29T00:00:00"/>
    <n v="2026"/>
    <s v="Q1"/>
    <n v="3"/>
    <x v="2"/>
    <x v="0"/>
    <x v="9"/>
    <x v="1"/>
    <s v="Business"/>
    <x v="2"/>
    <s v="Carry-On Duffel"/>
    <n v="12"/>
    <n v="131.31"/>
    <n v="0.05"/>
    <n v="68.459999999999994"/>
    <n v="1496.934"/>
    <n v="821.52"/>
    <n v="675.41399999999999"/>
    <n v="0.45119824922140855"/>
    <n v="2026"/>
    <x v="0"/>
    <n v="3"/>
    <s v="Mar"/>
  </r>
  <r>
    <n v="1700"/>
    <d v="2026-03-29T00:00:00"/>
    <n v="2026"/>
    <s v="Q1"/>
    <n v="3"/>
    <x v="2"/>
    <x v="1"/>
    <x v="12"/>
    <x v="3"/>
    <s v="New"/>
    <x v="2"/>
    <s v="Travel Backpack 35L"/>
    <n v="1"/>
    <n v="167.27"/>
    <n v="0.05"/>
    <n v="88.19"/>
    <n v="158.90649999999999"/>
    <n v="88.19"/>
    <n v="70.716499999999996"/>
    <n v="0.44501955552478972"/>
    <n v="2026"/>
    <x v="0"/>
    <n v="3"/>
    <s v="Mar"/>
  </r>
  <r>
    <n v="1768"/>
    <d v="2026-03-29T00:00:00"/>
    <n v="2026"/>
    <s v="Q1"/>
    <n v="3"/>
    <x v="2"/>
    <x v="1"/>
    <x v="12"/>
    <x v="3"/>
    <s v="Returning"/>
    <x v="1"/>
    <s v="Trekking Poles"/>
    <n v="4"/>
    <n v="70.510000000000005"/>
    <n v="0"/>
    <n v="31.93"/>
    <n v="282.04000000000002"/>
    <n v="127.72"/>
    <n v="154.32000000000002"/>
    <n v="0.54715643171181394"/>
    <n v="2026"/>
    <x v="0"/>
    <n v="3"/>
    <s v="Mar"/>
  </r>
  <r>
    <n v="1876"/>
    <d v="2026-03-29T00:00:00"/>
    <n v="2026"/>
    <s v="Q1"/>
    <n v="3"/>
    <x v="2"/>
    <x v="1"/>
    <x v="6"/>
    <x v="1"/>
    <s v="New"/>
    <x v="0"/>
    <s v="Cycling Pack 12L"/>
    <n v="12"/>
    <n v="101.06"/>
    <n v="0.1"/>
    <n v="50.59"/>
    <n v="1091.4480000000001"/>
    <n v="607.08000000000004"/>
    <n v="484.36800000000005"/>
    <n v="0.4437847703234602"/>
    <n v="2026"/>
    <x v="0"/>
    <n v="3"/>
    <s v="Mar"/>
  </r>
  <r>
    <n v="2453"/>
    <d v="2026-03-29T00:00:00"/>
    <n v="2026"/>
    <s v="Q1"/>
    <n v="3"/>
    <x v="2"/>
    <x v="3"/>
    <x v="8"/>
    <x v="0"/>
    <s v="Business"/>
    <x v="0"/>
    <s v="Commuter Helmet"/>
    <n v="2"/>
    <n v="79.849999999999994"/>
    <n v="0.05"/>
    <n v="43.78"/>
    <n v="151.71499999999997"/>
    <n v="87.56"/>
    <n v="64.154999999999973"/>
    <n v="0.42286524074745402"/>
    <n v="2026"/>
    <x v="0"/>
    <n v="3"/>
    <s v="Mar"/>
  </r>
  <r>
    <n v="2676"/>
    <d v="2026-03-29T00:00:00"/>
    <n v="2026"/>
    <s v="Q1"/>
    <n v="3"/>
    <x v="2"/>
    <x v="2"/>
    <x v="5"/>
    <x v="2"/>
    <s v="New"/>
    <x v="3"/>
    <s v="Trail Tent 2P"/>
    <n v="4"/>
    <n v="191.99"/>
    <n v="0"/>
    <n v="104.44"/>
    <n v="767.96"/>
    <n v="417.76"/>
    <n v="350.20000000000005"/>
    <n v="0.45601333402781397"/>
    <n v="2026"/>
    <x v="0"/>
    <n v="3"/>
    <s v="Mar"/>
  </r>
  <r>
    <n v="2800"/>
    <d v="2026-03-29T00:00:00"/>
    <n v="2026"/>
    <s v="Q1"/>
    <n v="3"/>
    <x v="2"/>
    <x v="1"/>
    <x v="11"/>
    <x v="0"/>
    <s v="New"/>
    <x v="0"/>
    <s v="Trail Bike Light"/>
    <n v="1"/>
    <n v="49.81"/>
    <n v="0.05"/>
    <n v="23.12"/>
    <n v="47.319499999999998"/>
    <n v="23.12"/>
    <n v="24.199499999999997"/>
    <n v="0.51140650260463438"/>
    <n v="2026"/>
    <x v="0"/>
    <n v="3"/>
    <s v="Mar"/>
  </r>
  <r>
    <n v="2857"/>
    <d v="2026-03-29T00:00:00"/>
    <n v="2026"/>
    <s v="Q1"/>
    <n v="3"/>
    <x v="2"/>
    <x v="0"/>
    <x v="15"/>
    <x v="2"/>
    <s v="New"/>
    <x v="4"/>
    <s v="Resistance Band Set"/>
    <n v="1"/>
    <n v="40.39"/>
    <n v="0.1"/>
    <n v="14.97"/>
    <n v="36.350999999999999"/>
    <n v="14.97"/>
    <n v="21.381"/>
    <n v="0.58818189320788972"/>
    <n v="2026"/>
    <x v="0"/>
    <n v="3"/>
    <s v="Mar"/>
  </r>
  <r>
    <n v="3584"/>
    <d v="2026-03-29T00:00:00"/>
    <n v="2026"/>
    <s v="Q1"/>
    <n v="3"/>
    <x v="2"/>
    <x v="0"/>
    <x v="0"/>
    <x v="0"/>
    <s v="Returning"/>
    <x v="2"/>
    <s v="Insulated Bottle"/>
    <n v="1"/>
    <n v="35.700000000000003"/>
    <n v="0.05"/>
    <n v="13.85"/>
    <n v="33.914999999999999"/>
    <n v="13.85"/>
    <n v="20.064999999999998"/>
    <n v="0.59162612413386406"/>
    <n v="2026"/>
    <x v="0"/>
    <n v="3"/>
    <s v="Mar"/>
  </r>
  <r>
    <n v="3669"/>
    <d v="2026-03-29T00:00:00"/>
    <n v="2026"/>
    <s v="Q1"/>
    <n v="3"/>
    <x v="2"/>
    <x v="2"/>
    <x v="10"/>
    <x v="3"/>
    <s v="Returning"/>
    <x v="3"/>
    <s v="Portable Camp Stove"/>
    <n v="1"/>
    <n v="80.09"/>
    <n v="0"/>
    <n v="40.61"/>
    <n v="80.09"/>
    <n v="40.61"/>
    <n v="39.480000000000004"/>
    <n v="0.49294543638406796"/>
    <n v="2026"/>
    <x v="0"/>
    <n v="3"/>
    <s v="Mar"/>
  </r>
  <r>
    <n v="4787"/>
    <d v="2026-03-29T00:00:00"/>
    <n v="2026"/>
    <s v="Q1"/>
    <n v="3"/>
    <x v="2"/>
    <x v="3"/>
    <x v="13"/>
    <x v="3"/>
    <s v="New"/>
    <x v="1"/>
    <s v="Trail Boots"/>
    <n v="1"/>
    <n v="142.87"/>
    <n v="0.1"/>
    <n v="77.33"/>
    <n v="128.583"/>
    <n v="77.33"/>
    <n v="51.253"/>
    <n v="0.39859857057309289"/>
    <n v="2026"/>
    <x v="0"/>
    <n v="3"/>
    <s v="Mar"/>
  </r>
  <r>
    <n v="769"/>
    <d v="2026-03-30T00:00:00"/>
    <n v="2026"/>
    <s v="Q1"/>
    <n v="3"/>
    <x v="2"/>
    <x v="3"/>
    <x v="8"/>
    <x v="0"/>
    <s v="Returning"/>
    <x v="4"/>
    <s v="Resistance Band Set"/>
    <n v="1"/>
    <n v="40.53"/>
    <n v="0"/>
    <n v="14.32"/>
    <n v="40.53"/>
    <n v="14.32"/>
    <n v="26.21"/>
    <n v="0.64668147051566738"/>
    <n v="2026"/>
    <x v="0"/>
    <n v="3"/>
    <s v="Mar"/>
  </r>
  <r>
    <n v="1184"/>
    <d v="2026-03-30T00:00:00"/>
    <n v="2026"/>
    <s v="Q1"/>
    <n v="3"/>
    <x v="2"/>
    <x v="3"/>
    <x v="8"/>
    <x v="0"/>
    <s v="Returning"/>
    <x v="0"/>
    <s v="Trail Bike Light"/>
    <n v="1"/>
    <n v="49.46"/>
    <n v="0"/>
    <n v="23.04"/>
    <n v="49.46"/>
    <n v="23.04"/>
    <n v="26.42"/>
    <n v="0.53416902547513145"/>
    <n v="2026"/>
    <x v="0"/>
    <n v="3"/>
    <s v="Mar"/>
  </r>
  <r>
    <n v="1498"/>
    <d v="2026-03-30T00:00:00"/>
    <n v="2026"/>
    <s v="Q1"/>
    <n v="3"/>
    <x v="2"/>
    <x v="1"/>
    <x v="14"/>
    <x v="3"/>
    <s v="Business"/>
    <x v="1"/>
    <s v="Trail Boots"/>
    <n v="3"/>
    <n v="142.46"/>
    <n v="0"/>
    <n v="79.650000000000006"/>
    <n v="427.38"/>
    <n v="238.95000000000002"/>
    <n v="188.42999999999998"/>
    <n v="0.44089569001825069"/>
    <n v="2026"/>
    <x v="0"/>
    <n v="3"/>
    <s v="Mar"/>
  </r>
  <r>
    <n v="2054"/>
    <d v="2026-03-30T00:00:00"/>
    <n v="2026"/>
    <s v="Q1"/>
    <n v="3"/>
    <x v="2"/>
    <x v="3"/>
    <x v="13"/>
    <x v="1"/>
    <s v="Business"/>
    <x v="1"/>
    <s v="Trail Boots"/>
    <n v="6"/>
    <n v="142.18"/>
    <n v="0.05"/>
    <n v="80.94"/>
    <n v="810.42600000000004"/>
    <n v="485.64"/>
    <n v="324.78600000000006"/>
    <n v="0.40075960050640036"/>
    <n v="2026"/>
    <x v="0"/>
    <n v="3"/>
    <s v="Mar"/>
  </r>
  <r>
    <n v="2294"/>
    <d v="2026-03-30T00:00:00"/>
    <n v="2026"/>
    <s v="Q1"/>
    <n v="3"/>
    <x v="2"/>
    <x v="1"/>
    <x v="14"/>
    <x v="0"/>
    <s v="New"/>
    <x v="4"/>
    <s v="Resistance Band Set"/>
    <n v="2"/>
    <n v="41.04"/>
    <n v="0"/>
    <n v="15.03"/>
    <n v="82.08"/>
    <n v="30.06"/>
    <n v="52.019999999999996"/>
    <n v="0.63377192982456132"/>
    <n v="2026"/>
    <x v="0"/>
    <n v="3"/>
    <s v="Mar"/>
  </r>
  <r>
    <n v="2892"/>
    <d v="2026-03-30T00:00:00"/>
    <n v="2026"/>
    <s v="Q1"/>
    <n v="3"/>
    <x v="2"/>
    <x v="1"/>
    <x v="12"/>
    <x v="0"/>
    <s v="Returning"/>
    <x v="1"/>
    <s v="Trail Boots"/>
    <n v="2"/>
    <n v="145.06"/>
    <n v="0.15"/>
    <n v="77.08"/>
    <n v="246.602"/>
    <n v="154.16"/>
    <n v="92.442000000000007"/>
    <n v="0.37486313979610875"/>
    <n v="2026"/>
    <x v="0"/>
    <n v="3"/>
    <s v="Mar"/>
  </r>
  <r>
    <n v="3145"/>
    <d v="2026-03-30T00:00:00"/>
    <n v="2026"/>
    <s v="Q1"/>
    <n v="3"/>
    <x v="2"/>
    <x v="1"/>
    <x v="11"/>
    <x v="0"/>
    <s v="Returning"/>
    <x v="2"/>
    <s v="Carry-On Duffel"/>
    <n v="1"/>
    <n v="130.72999999999999"/>
    <n v="0"/>
    <n v="66.17"/>
    <n v="130.72999999999999"/>
    <n v="66.17"/>
    <n v="64.559999999999988"/>
    <n v="0.4938422703281572"/>
    <n v="2026"/>
    <x v="0"/>
    <n v="3"/>
    <s v="Mar"/>
  </r>
  <r>
    <n v="3925"/>
    <d v="2026-03-30T00:00:00"/>
    <n v="2026"/>
    <s v="Q1"/>
    <n v="3"/>
    <x v="2"/>
    <x v="3"/>
    <x v="13"/>
    <x v="0"/>
    <s v="Business"/>
    <x v="4"/>
    <s v="Recovery Roller"/>
    <n v="2"/>
    <n v="36.630000000000003"/>
    <n v="0"/>
    <n v="14.31"/>
    <n v="73.260000000000005"/>
    <n v="28.62"/>
    <n v="44.64"/>
    <n v="0.60933660933660927"/>
    <n v="2026"/>
    <x v="0"/>
    <n v="3"/>
    <s v="Mar"/>
  </r>
  <r>
    <n v="2722"/>
    <d v="2026-03-31T00:00:00"/>
    <n v="2026"/>
    <s v="Q1"/>
    <n v="3"/>
    <x v="2"/>
    <x v="3"/>
    <x v="13"/>
    <x v="3"/>
    <s v="New"/>
    <x v="0"/>
    <s v="Trail Bike Light"/>
    <n v="1"/>
    <n v="50.99"/>
    <n v="0.1"/>
    <n v="21.86"/>
    <n v="45.891000000000005"/>
    <n v="21.86"/>
    <n v="24.031000000000006"/>
    <n v="0.52365387548756848"/>
    <n v="2026"/>
    <x v="0"/>
    <n v="3"/>
    <s v="Mar"/>
  </r>
  <r>
    <n v="2767"/>
    <d v="2026-03-31T00:00:00"/>
    <n v="2026"/>
    <s v="Q1"/>
    <n v="3"/>
    <x v="2"/>
    <x v="1"/>
    <x v="6"/>
    <x v="0"/>
    <s v="Returning"/>
    <x v="2"/>
    <s v="Carry-On Duffel"/>
    <n v="4"/>
    <n v="134.18"/>
    <n v="0"/>
    <n v="66.430000000000007"/>
    <n v="536.72"/>
    <n v="265.72000000000003"/>
    <n v="271"/>
    <n v="0.5049187658369354"/>
    <n v="2026"/>
    <x v="0"/>
    <n v="3"/>
    <s v="Mar"/>
  </r>
  <r>
    <n v="3794"/>
    <d v="2026-03-31T00:00:00"/>
    <n v="2026"/>
    <s v="Q1"/>
    <n v="3"/>
    <x v="2"/>
    <x v="1"/>
    <x v="12"/>
    <x v="2"/>
    <s v="Business"/>
    <x v="4"/>
    <s v="Training Mat"/>
    <n v="2"/>
    <n v="50.86"/>
    <n v="0.1"/>
    <n v="21.76"/>
    <n v="91.548000000000002"/>
    <n v="43.52"/>
    <n v="48.027999999999999"/>
    <n v="0.52462096386595003"/>
    <n v="2026"/>
    <x v="0"/>
    <n v="3"/>
    <s v="Mar"/>
  </r>
  <r>
    <n v="3880"/>
    <d v="2026-03-31T00:00:00"/>
    <n v="2026"/>
    <s v="Q1"/>
    <n v="3"/>
    <x v="2"/>
    <x v="1"/>
    <x v="12"/>
    <x v="1"/>
    <s v="Business"/>
    <x v="3"/>
    <s v="Compact Sleeping Bag"/>
    <n v="12"/>
    <n v="124.86"/>
    <n v="0.1"/>
    <n v="60.82"/>
    <n v="1348.4880000000001"/>
    <n v="729.84"/>
    <n v="618.64800000000002"/>
    <n v="0.45877160197198641"/>
    <n v="2026"/>
    <x v="0"/>
    <n v="3"/>
    <s v="Mar"/>
  </r>
  <r>
    <n v="422"/>
    <d v="2026-04-01T00:00:00"/>
    <n v="2026"/>
    <s v="Q2"/>
    <n v="4"/>
    <x v="3"/>
    <x v="3"/>
    <x v="4"/>
    <x v="0"/>
    <s v="Business"/>
    <x v="0"/>
    <s v="Commuter Helmet"/>
    <n v="1"/>
    <n v="81.760000000000005"/>
    <n v="0.1"/>
    <n v="42.78"/>
    <n v="73.584000000000003"/>
    <n v="42.78"/>
    <n v="30.804000000000002"/>
    <n v="0.4186236138290933"/>
    <n v="2026"/>
    <x v="1"/>
    <n v="4"/>
    <s v="Apr"/>
  </r>
  <r>
    <n v="495"/>
    <d v="2026-04-01T00:00:00"/>
    <n v="2026"/>
    <s v="Q2"/>
    <n v="4"/>
    <x v="3"/>
    <x v="1"/>
    <x v="14"/>
    <x v="2"/>
    <s v="Business"/>
    <x v="2"/>
    <s v="Carry-On Duffel"/>
    <n v="1"/>
    <n v="134.65"/>
    <n v="0"/>
    <n v="68.19"/>
    <n v="134.65"/>
    <n v="68.19"/>
    <n v="66.460000000000008"/>
    <n v="0.49357593761604163"/>
    <n v="2026"/>
    <x v="1"/>
    <n v="4"/>
    <s v="Apr"/>
  </r>
  <r>
    <n v="1517"/>
    <d v="2026-04-01T00:00:00"/>
    <n v="2026"/>
    <s v="Q2"/>
    <n v="4"/>
    <x v="3"/>
    <x v="2"/>
    <x v="16"/>
    <x v="0"/>
    <s v="Business"/>
    <x v="0"/>
    <s v="Compact Repair Kit"/>
    <n v="1"/>
    <n v="41.21"/>
    <n v="0"/>
    <n v="16.34"/>
    <n v="41.21"/>
    <n v="16.34"/>
    <n v="24.87"/>
    <n v="0.60349429750060668"/>
    <n v="2026"/>
    <x v="1"/>
    <n v="4"/>
    <s v="Apr"/>
  </r>
  <r>
    <n v="2391"/>
    <d v="2026-04-01T00:00:00"/>
    <n v="2026"/>
    <s v="Q2"/>
    <n v="4"/>
    <x v="3"/>
    <x v="1"/>
    <x v="12"/>
    <x v="0"/>
    <s v="Returning"/>
    <x v="4"/>
    <s v="Resistance Band Set"/>
    <n v="2"/>
    <n v="40.590000000000003"/>
    <n v="0"/>
    <n v="15.01"/>
    <n v="81.180000000000007"/>
    <n v="30.02"/>
    <n v="51.160000000000011"/>
    <n v="0.63020448386302053"/>
    <n v="2026"/>
    <x v="1"/>
    <n v="4"/>
    <s v="Apr"/>
  </r>
  <r>
    <n v="3809"/>
    <d v="2026-04-01T00:00:00"/>
    <n v="2026"/>
    <s v="Q2"/>
    <n v="4"/>
    <x v="3"/>
    <x v="0"/>
    <x v="15"/>
    <x v="0"/>
    <s v="New"/>
    <x v="3"/>
    <s v="Compact Sleeping Bag"/>
    <n v="3"/>
    <n v="124.08"/>
    <n v="0.05"/>
    <n v="62.41"/>
    <n v="353.62799999999999"/>
    <n v="187.23"/>
    <n v="166.398"/>
    <n v="0.47054531880959655"/>
    <n v="2026"/>
    <x v="1"/>
    <n v="4"/>
    <s v="Apr"/>
  </r>
  <r>
    <n v="3958"/>
    <d v="2026-04-01T00:00:00"/>
    <n v="2026"/>
    <s v="Q2"/>
    <n v="4"/>
    <x v="3"/>
    <x v="1"/>
    <x v="1"/>
    <x v="0"/>
    <s v="Returning"/>
    <x v="3"/>
    <s v="Compact Sleeping Bag"/>
    <n v="2"/>
    <n v="125.35"/>
    <n v="0.15"/>
    <n v="60.73"/>
    <n v="213.095"/>
    <n v="121.46"/>
    <n v="91.635000000000005"/>
    <n v="0.43001947488209485"/>
    <n v="2026"/>
    <x v="1"/>
    <n v="4"/>
    <s v="Apr"/>
  </r>
  <r>
    <n v="4418"/>
    <d v="2026-04-01T00:00:00"/>
    <n v="2026"/>
    <s v="Q2"/>
    <n v="4"/>
    <x v="3"/>
    <x v="1"/>
    <x v="14"/>
    <x v="3"/>
    <s v="New"/>
    <x v="4"/>
    <s v="Recovery Roller"/>
    <n v="3"/>
    <n v="36.090000000000003"/>
    <n v="0"/>
    <n v="14.03"/>
    <n v="108.27000000000001"/>
    <n v="42.089999999999996"/>
    <n v="66.180000000000007"/>
    <n v="0.61124965364366857"/>
    <n v="2026"/>
    <x v="1"/>
    <n v="4"/>
    <s v="Apr"/>
  </r>
  <r>
    <n v="4693"/>
    <d v="2026-04-01T00:00:00"/>
    <n v="2026"/>
    <s v="Q2"/>
    <n v="4"/>
    <x v="3"/>
    <x v="1"/>
    <x v="12"/>
    <x v="1"/>
    <s v="Business"/>
    <x v="1"/>
    <s v="Hiking Daypack 20L"/>
    <n v="15"/>
    <n v="94.33"/>
    <n v="0.1"/>
    <n v="44.38"/>
    <n v="1273.4550000000002"/>
    <n v="665.7"/>
    <n v="607.75500000000011"/>
    <n v="0.47724890161018652"/>
    <n v="2026"/>
    <x v="1"/>
    <n v="4"/>
    <s v="Apr"/>
  </r>
  <r>
    <n v="193"/>
    <d v="2026-04-02T00:00:00"/>
    <n v="2026"/>
    <s v="Q2"/>
    <n v="4"/>
    <x v="3"/>
    <x v="3"/>
    <x v="4"/>
    <x v="2"/>
    <s v="Returning"/>
    <x v="2"/>
    <s v="Insulated Bottle"/>
    <n v="1"/>
    <n v="35.6"/>
    <n v="0.1"/>
    <n v="13.39"/>
    <n v="32.04"/>
    <n v="13.39"/>
    <n v="18.649999999999999"/>
    <n v="0.58208489388264661"/>
    <n v="2026"/>
    <x v="1"/>
    <n v="4"/>
    <s v="Apr"/>
  </r>
  <r>
    <n v="2246"/>
    <d v="2026-04-02T00:00:00"/>
    <n v="2026"/>
    <s v="Q2"/>
    <n v="4"/>
    <x v="3"/>
    <x v="1"/>
    <x v="12"/>
    <x v="3"/>
    <s v="Returning"/>
    <x v="0"/>
    <s v="Trail Bike Light"/>
    <n v="1"/>
    <n v="50.17"/>
    <n v="0"/>
    <n v="21.95"/>
    <n v="50.17"/>
    <n v="21.95"/>
    <n v="28.220000000000002"/>
    <n v="0.56248754235598963"/>
    <n v="2026"/>
    <x v="1"/>
    <n v="4"/>
    <s v="Apr"/>
  </r>
  <r>
    <n v="2556"/>
    <d v="2026-04-02T00:00:00"/>
    <n v="2026"/>
    <s v="Q2"/>
    <n v="4"/>
    <x v="3"/>
    <x v="3"/>
    <x v="8"/>
    <x v="0"/>
    <s v="Returning"/>
    <x v="1"/>
    <s v="Trekking Poles"/>
    <n v="2"/>
    <n v="72.900000000000006"/>
    <n v="0"/>
    <n v="31.52"/>
    <n v="145.80000000000001"/>
    <n v="63.04"/>
    <n v="82.760000000000019"/>
    <n v="0.5676268861454048"/>
    <n v="2026"/>
    <x v="1"/>
    <n v="4"/>
    <s v="Apr"/>
  </r>
  <r>
    <n v="169"/>
    <d v="2026-04-03T00:00:00"/>
    <n v="2026"/>
    <s v="Q2"/>
    <n v="4"/>
    <x v="3"/>
    <x v="2"/>
    <x v="16"/>
    <x v="0"/>
    <s v="New"/>
    <x v="1"/>
    <s v="Hiking Daypack 20L"/>
    <n v="2"/>
    <n v="93.48"/>
    <n v="0"/>
    <n v="45.15"/>
    <n v="186.96"/>
    <n v="90.3"/>
    <n v="96.660000000000011"/>
    <n v="0.51700898587933253"/>
    <n v="2026"/>
    <x v="1"/>
    <n v="4"/>
    <s v="Apr"/>
  </r>
  <r>
    <n v="877"/>
    <d v="2026-04-03T00:00:00"/>
    <n v="2026"/>
    <s v="Q2"/>
    <n v="4"/>
    <x v="3"/>
    <x v="1"/>
    <x v="12"/>
    <x v="0"/>
    <s v="New"/>
    <x v="3"/>
    <s v="Compact Sleeping Bag"/>
    <n v="1"/>
    <n v="123.63"/>
    <n v="0"/>
    <n v="58.88"/>
    <n v="123.63"/>
    <n v="58.88"/>
    <n v="64.75"/>
    <n v="0.52374019250990866"/>
    <n v="2026"/>
    <x v="1"/>
    <n v="4"/>
    <s v="Apr"/>
  </r>
  <r>
    <n v="2023"/>
    <d v="2026-04-03T00:00:00"/>
    <n v="2026"/>
    <s v="Q2"/>
    <n v="4"/>
    <x v="3"/>
    <x v="1"/>
    <x v="12"/>
    <x v="0"/>
    <s v="New"/>
    <x v="2"/>
    <s v="Travel Backpack 35L"/>
    <n v="3"/>
    <n v="168.37"/>
    <n v="0"/>
    <n v="87.15"/>
    <n v="505.11"/>
    <n v="261.45000000000005"/>
    <n v="243.65999999999997"/>
    <n v="0.4823899744610084"/>
    <n v="2026"/>
    <x v="1"/>
    <n v="4"/>
    <s v="Apr"/>
  </r>
  <r>
    <n v="2548"/>
    <d v="2026-04-03T00:00:00"/>
    <n v="2026"/>
    <s v="Q2"/>
    <n v="4"/>
    <x v="3"/>
    <x v="0"/>
    <x v="9"/>
    <x v="3"/>
    <s v="New"/>
    <x v="0"/>
    <s v="Trail Bike Light"/>
    <n v="4"/>
    <n v="51.68"/>
    <n v="0.05"/>
    <n v="23.09"/>
    <n v="196.38399999999999"/>
    <n v="92.36"/>
    <n v="104.02399999999999"/>
    <n v="0.52969692031937421"/>
    <n v="2026"/>
    <x v="1"/>
    <n v="4"/>
    <s v="Apr"/>
  </r>
  <r>
    <n v="2602"/>
    <d v="2026-04-03T00:00:00"/>
    <n v="2026"/>
    <s v="Q2"/>
    <n v="4"/>
    <x v="3"/>
    <x v="1"/>
    <x v="12"/>
    <x v="3"/>
    <s v="New"/>
    <x v="0"/>
    <s v="Compact Repair Kit"/>
    <n v="1"/>
    <n v="40.159999999999997"/>
    <n v="0"/>
    <n v="16.77"/>
    <n v="40.159999999999997"/>
    <n v="16.77"/>
    <n v="23.389999999999997"/>
    <n v="0.58242031872509958"/>
    <n v="2026"/>
    <x v="1"/>
    <n v="4"/>
    <s v="Apr"/>
  </r>
  <r>
    <n v="3229"/>
    <d v="2026-04-03T00:00:00"/>
    <n v="2026"/>
    <s v="Q2"/>
    <n v="4"/>
    <x v="3"/>
    <x v="3"/>
    <x v="13"/>
    <x v="2"/>
    <s v="Returning"/>
    <x v="2"/>
    <s v="Insulated Bottle"/>
    <n v="3"/>
    <n v="36.17"/>
    <n v="0.1"/>
    <n v="13.65"/>
    <n v="97.659000000000006"/>
    <n v="40.950000000000003"/>
    <n v="56.709000000000003"/>
    <n v="0.58068380794396834"/>
    <n v="2026"/>
    <x v="1"/>
    <n v="4"/>
    <s v="Apr"/>
  </r>
  <r>
    <n v="3261"/>
    <d v="2026-04-03T00:00:00"/>
    <n v="2026"/>
    <s v="Q2"/>
    <n v="4"/>
    <x v="3"/>
    <x v="2"/>
    <x v="10"/>
    <x v="0"/>
    <s v="New"/>
    <x v="2"/>
    <s v="Carry-On Duffel"/>
    <n v="4"/>
    <n v="130.55000000000001"/>
    <n v="0"/>
    <n v="67.66"/>
    <n v="522.20000000000005"/>
    <n v="270.64"/>
    <n v="251.56000000000006"/>
    <n v="0.48173113749521262"/>
    <n v="2026"/>
    <x v="1"/>
    <n v="4"/>
    <s v="Apr"/>
  </r>
  <r>
    <n v="3621"/>
    <d v="2026-04-03T00:00:00"/>
    <n v="2026"/>
    <s v="Q2"/>
    <n v="4"/>
    <x v="3"/>
    <x v="3"/>
    <x v="8"/>
    <x v="0"/>
    <s v="New"/>
    <x v="0"/>
    <s v="Cycling Pack 12L"/>
    <n v="2"/>
    <n v="102.63"/>
    <n v="0"/>
    <n v="50.19"/>
    <n v="205.26"/>
    <n v="100.38"/>
    <n v="104.88"/>
    <n v="0.51096170710318622"/>
    <n v="2026"/>
    <x v="1"/>
    <n v="4"/>
    <s v="Apr"/>
  </r>
  <r>
    <n v="4681"/>
    <d v="2026-04-03T00:00:00"/>
    <n v="2026"/>
    <s v="Q2"/>
    <n v="4"/>
    <x v="3"/>
    <x v="3"/>
    <x v="13"/>
    <x v="3"/>
    <s v="Returning"/>
    <x v="0"/>
    <s v="Commuter Helmet"/>
    <n v="6"/>
    <n v="81.239999999999995"/>
    <n v="0"/>
    <n v="43.28"/>
    <n v="487.43999999999994"/>
    <n v="259.68"/>
    <n v="227.75999999999993"/>
    <n v="0.46725750861644505"/>
    <n v="2026"/>
    <x v="1"/>
    <n v="4"/>
    <s v="Apr"/>
  </r>
  <r>
    <n v="4954"/>
    <d v="2026-04-03T00:00:00"/>
    <n v="2026"/>
    <s v="Q2"/>
    <n v="4"/>
    <x v="3"/>
    <x v="3"/>
    <x v="8"/>
    <x v="0"/>
    <s v="New"/>
    <x v="1"/>
    <s v="Trekking Poles"/>
    <n v="3"/>
    <n v="72.11"/>
    <n v="0.05"/>
    <n v="31.63"/>
    <n v="205.51349999999996"/>
    <n v="94.89"/>
    <n v="110.62349999999996"/>
    <n v="0.5382785072513484"/>
    <n v="2026"/>
    <x v="1"/>
    <n v="4"/>
    <s v="Apr"/>
  </r>
  <r>
    <n v="1153"/>
    <d v="2026-04-04T00:00:00"/>
    <n v="2026"/>
    <s v="Q2"/>
    <n v="4"/>
    <x v="3"/>
    <x v="2"/>
    <x v="16"/>
    <x v="2"/>
    <s v="New"/>
    <x v="1"/>
    <s v="Hiking Daypack 20L"/>
    <n v="4"/>
    <n v="90.15"/>
    <n v="0"/>
    <n v="44.9"/>
    <n v="360.6"/>
    <n v="179.6"/>
    <n v="181.00000000000003"/>
    <n v="0.50194120909595119"/>
    <n v="2026"/>
    <x v="1"/>
    <n v="4"/>
    <s v="Apr"/>
  </r>
  <r>
    <n v="1383"/>
    <d v="2026-04-04T00:00:00"/>
    <n v="2026"/>
    <s v="Q2"/>
    <n v="4"/>
    <x v="3"/>
    <x v="3"/>
    <x v="4"/>
    <x v="2"/>
    <s v="Returning"/>
    <x v="0"/>
    <s v="Trail Bike Light"/>
    <n v="1"/>
    <n v="50.7"/>
    <n v="0.05"/>
    <n v="21.85"/>
    <n v="48.164999999999999"/>
    <n v="21.85"/>
    <n v="26.314999999999998"/>
    <n v="0.54635108481262329"/>
    <n v="2026"/>
    <x v="1"/>
    <n v="4"/>
    <s v="Apr"/>
  </r>
  <r>
    <n v="2583"/>
    <d v="2026-04-04T00:00:00"/>
    <n v="2026"/>
    <s v="Q2"/>
    <n v="4"/>
    <x v="3"/>
    <x v="0"/>
    <x v="0"/>
    <x v="0"/>
    <s v="Returning"/>
    <x v="4"/>
    <s v="Resistance Band Set"/>
    <n v="1"/>
    <n v="41.13"/>
    <n v="0"/>
    <n v="15.04"/>
    <n v="41.13"/>
    <n v="15.04"/>
    <n v="26.090000000000003"/>
    <n v="0.63433017262338931"/>
    <n v="2026"/>
    <x v="1"/>
    <n v="4"/>
    <s v="Apr"/>
  </r>
  <r>
    <n v="4074"/>
    <d v="2026-04-04T00:00:00"/>
    <n v="2026"/>
    <s v="Q2"/>
    <n v="4"/>
    <x v="3"/>
    <x v="1"/>
    <x v="1"/>
    <x v="2"/>
    <s v="Returning"/>
    <x v="3"/>
    <s v="Compact Sleeping Bag"/>
    <n v="1"/>
    <n v="121.66"/>
    <n v="0"/>
    <n v="61.37"/>
    <n v="121.66"/>
    <n v="61.37"/>
    <n v="60.29"/>
    <n v="0.49556140062469178"/>
    <n v="2026"/>
    <x v="1"/>
    <n v="4"/>
    <s v="Apr"/>
  </r>
  <r>
    <n v="4301"/>
    <d v="2026-04-04T00:00:00"/>
    <n v="2026"/>
    <s v="Q2"/>
    <n v="4"/>
    <x v="3"/>
    <x v="2"/>
    <x v="16"/>
    <x v="2"/>
    <s v="New"/>
    <x v="4"/>
    <s v="Weighted Vest"/>
    <n v="1"/>
    <n v="122.77"/>
    <n v="0.1"/>
    <n v="70.59"/>
    <n v="110.49299999999999"/>
    <n v="70.59"/>
    <n v="39.902999999999992"/>
    <n v="0.36113599956558329"/>
    <n v="2026"/>
    <x v="1"/>
    <n v="4"/>
    <s v="Apr"/>
  </r>
  <r>
    <n v="4692"/>
    <d v="2026-04-04T00:00:00"/>
    <n v="2026"/>
    <s v="Q2"/>
    <n v="4"/>
    <x v="3"/>
    <x v="3"/>
    <x v="13"/>
    <x v="0"/>
    <s v="Returning"/>
    <x v="0"/>
    <s v="Trail Bike Light"/>
    <n v="1"/>
    <n v="49.96"/>
    <n v="0"/>
    <n v="22.13"/>
    <n v="49.96"/>
    <n v="22.13"/>
    <n v="27.830000000000002"/>
    <n v="0.55704563650920735"/>
    <n v="2026"/>
    <x v="1"/>
    <n v="4"/>
    <s v="Apr"/>
  </r>
  <r>
    <n v="1951"/>
    <d v="2026-04-05T00:00:00"/>
    <n v="2026"/>
    <s v="Q2"/>
    <n v="4"/>
    <x v="3"/>
    <x v="3"/>
    <x v="8"/>
    <x v="3"/>
    <s v="Returning"/>
    <x v="1"/>
    <s v="Summit Backpack 45L"/>
    <n v="2"/>
    <n v="155.13"/>
    <n v="0.15"/>
    <n v="80.959999999999994"/>
    <n v="263.721"/>
    <n v="161.91999999999999"/>
    <n v="101.80100000000002"/>
    <n v="0.38601779911345707"/>
    <n v="2026"/>
    <x v="1"/>
    <n v="4"/>
    <s v="Apr"/>
  </r>
  <r>
    <n v="2111"/>
    <d v="2026-04-05T00:00:00"/>
    <n v="2026"/>
    <s v="Q2"/>
    <n v="4"/>
    <x v="3"/>
    <x v="3"/>
    <x v="13"/>
    <x v="0"/>
    <s v="New"/>
    <x v="1"/>
    <s v="Trekking Poles"/>
    <n v="3"/>
    <n v="69.83"/>
    <n v="0.05"/>
    <n v="31.53"/>
    <n v="199.0155"/>
    <n v="94.59"/>
    <n v="104.4255"/>
    <n v="0.52471038687941396"/>
    <n v="2026"/>
    <x v="1"/>
    <n v="4"/>
    <s v="Apr"/>
  </r>
  <r>
    <n v="2933"/>
    <d v="2026-04-05T00:00:00"/>
    <n v="2026"/>
    <s v="Q2"/>
    <n v="4"/>
    <x v="3"/>
    <x v="1"/>
    <x v="6"/>
    <x v="2"/>
    <s v="Returning"/>
    <x v="2"/>
    <s v="Insulated Bottle"/>
    <n v="1"/>
    <n v="35.4"/>
    <n v="0"/>
    <n v="13.37"/>
    <n v="35.4"/>
    <n v="13.37"/>
    <n v="22.03"/>
    <n v="0.62231638418079105"/>
    <n v="2026"/>
    <x v="1"/>
    <n v="4"/>
    <s v="Apr"/>
  </r>
  <r>
    <n v="3263"/>
    <d v="2026-04-05T00:00:00"/>
    <n v="2026"/>
    <s v="Q2"/>
    <n v="4"/>
    <x v="3"/>
    <x v="3"/>
    <x v="7"/>
    <x v="0"/>
    <s v="New"/>
    <x v="4"/>
    <s v="Training Mat"/>
    <n v="1"/>
    <n v="51.75"/>
    <n v="0.1"/>
    <n v="22.1"/>
    <n v="46.575000000000003"/>
    <n v="22.1"/>
    <n v="24.475000000000001"/>
    <n v="0.52549651100375738"/>
    <n v="2026"/>
    <x v="1"/>
    <n v="4"/>
    <s v="Apr"/>
  </r>
  <r>
    <n v="4764"/>
    <d v="2026-04-05T00:00:00"/>
    <n v="2026"/>
    <s v="Q2"/>
    <n v="4"/>
    <x v="3"/>
    <x v="3"/>
    <x v="13"/>
    <x v="3"/>
    <s v="New"/>
    <x v="0"/>
    <s v="Compact Repair Kit"/>
    <n v="6"/>
    <n v="39.6"/>
    <n v="0.15"/>
    <n v="17.010000000000002"/>
    <n v="201.96"/>
    <n v="102.06"/>
    <n v="99.9"/>
    <n v="0.49465240641711233"/>
    <n v="2026"/>
    <x v="1"/>
    <n v="4"/>
    <s v="Apr"/>
  </r>
  <r>
    <n v="28"/>
    <d v="2026-04-06T00:00:00"/>
    <n v="2026"/>
    <s v="Q2"/>
    <n v="4"/>
    <x v="3"/>
    <x v="1"/>
    <x v="6"/>
    <x v="2"/>
    <s v="New"/>
    <x v="4"/>
    <s v="Weighted Vest"/>
    <n v="2"/>
    <n v="125.94"/>
    <n v="0.05"/>
    <n v="70.94"/>
    <n v="239.28599999999997"/>
    <n v="141.88"/>
    <n v="97.405999999999977"/>
    <n v="0.40706936469329585"/>
    <n v="2026"/>
    <x v="1"/>
    <n v="4"/>
    <s v="Apr"/>
  </r>
  <r>
    <n v="581"/>
    <d v="2026-04-06T00:00:00"/>
    <n v="2026"/>
    <s v="Q2"/>
    <n v="4"/>
    <x v="3"/>
    <x v="1"/>
    <x v="1"/>
    <x v="0"/>
    <s v="Returning"/>
    <x v="3"/>
    <s v="Compact Sleeping Bag"/>
    <n v="3"/>
    <n v="124.67"/>
    <n v="0"/>
    <n v="61.46"/>
    <n v="374.01"/>
    <n v="184.38"/>
    <n v="189.63"/>
    <n v="0.50701852891633914"/>
    <n v="2026"/>
    <x v="1"/>
    <n v="4"/>
    <s v="Apr"/>
  </r>
  <r>
    <n v="643"/>
    <d v="2026-04-06T00:00:00"/>
    <n v="2026"/>
    <s v="Q2"/>
    <n v="4"/>
    <x v="3"/>
    <x v="3"/>
    <x v="8"/>
    <x v="0"/>
    <s v="Returning"/>
    <x v="1"/>
    <s v="Trekking Poles"/>
    <n v="2"/>
    <n v="72.260000000000005"/>
    <n v="0"/>
    <n v="33.21"/>
    <n v="144.52000000000001"/>
    <n v="66.42"/>
    <n v="78.100000000000009"/>
    <n v="0.54040963188486024"/>
    <n v="2026"/>
    <x v="1"/>
    <n v="4"/>
    <s v="Apr"/>
  </r>
  <r>
    <n v="1907"/>
    <d v="2026-04-06T00:00:00"/>
    <n v="2026"/>
    <s v="Q2"/>
    <n v="4"/>
    <x v="3"/>
    <x v="1"/>
    <x v="12"/>
    <x v="1"/>
    <s v="Business"/>
    <x v="0"/>
    <s v="Trail Bike Light"/>
    <n v="10"/>
    <n v="50.64"/>
    <n v="0.2"/>
    <n v="22.99"/>
    <n v="405.12"/>
    <n v="229.89999999999998"/>
    <n v="175.22000000000003"/>
    <n v="0.43251382306477099"/>
    <n v="2026"/>
    <x v="1"/>
    <n v="4"/>
    <s v="Apr"/>
  </r>
  <r>
    <n v="1950"/>
    <d v="2026-04-06T00:00:00"/>
    <n v="2026"/>
    <s v="Q2"/>
    <n v="4"/>
    <x v="3"/>
    <x v="0"/>
    <x v="9"/>
    <x v="0"/>
    <s v="New"/>
    <x v="1"/>
    <s v="Trekking Poles"/>
    <n v="1"/>
    <n v="73"/>
    <n v="0"/>
    <n v="32.4"/>
    <n v="73"/>
    <n v="32.4"/>
    <n v="40.6"/>
    <n v="0.55616438356164388"/>
    <n v="2026"/>
    <x v="1"/>
    <n v="4"/>
    <s v="Apr"/>
  </r>
  <r>
    <n v="2443"/>
    <d v="2026-04-06T00:00:00"/>
    <n v="2026"/>
    <s v="Q2"/>
    <n v="4"/>
    <x v="3"/>
    <x v="0"/>
    <x v="15"/>
    <x v="0"/>
    <s v="Returning"/>
    <x v="2"/>
    <s v="Insulated Bottle"/>
    <n v="1"/>
    <n v="35.700000000000003"/>
    <n v="0"/>
    <n v="13.8"/>
    <n v="35.700000000000003"/>
    <n v="13.8"/>
    <n v="21.900000000000002"/>
    <n v="0.61344537815126055"/>
    <n v="2026"/>
    <x v="1"/>
    <n v="4"/>
    <s v="Apr"/>
  </r>
  <r>
    <n v="2480"/>
    <d v="2026-04-06T00:00:00"/>
    <n v="2026"/>
    <s v="Q2"/>
    <n v="4"/>
    <x v="3"/>
    <x v="2"/>
    <x v="16"/>
    <x v="1"/>
    <s v="New"/>
    <x v="1"/>
    <s v="Summit Backpack 45L"/>
    <n v="8"/>
    <n v="152.41999999999999"/>
    <n v="0.05"/>
    <n v="80.11"/>
    <n v="1158.3919999999998"/>
    <n v="640.88"/>
    <n v="517.51199999999983"/>
    <n v="0.44675032286134564"/>
    <n v="2026"/>
    <x v="1"/>
    <n v="4"/>
    <s v="Apr"/>
  </r>
  <r>
    <n v="2515"/>
    <d v="2026-04-06T00:00:00"/>
    <n v="2026"/>
    <s v="Q2"/>
    <n v="4"/>
    <x v="3"/>
    <x v="3"/>
    <x v="8"/>
    <x v="0"/>
    <s v="Returning"/>
    <x v="0"/>
    <s v="Commuter Helmet"/>
    <n v="1"/>
    <n v="81.78"/>
    <n v="0"/>
    <n v="42.82"/>
    <n v="81.78"/>
    <n v="42.82"/>
    <n v="38.96"/>
    <n v="0.47640009782342874"/>
    <n v="2026"/>
    <x v="1"/>
    <n v="4"/>
    <s v="Apr"/>
  </r>
  <r>
    <n v="2829"/>
    <d v="2026-04-06T00:00:00"/>
    <n v="2026"/>
    <s v="Q2"/>
    <n v="4"/>
    <x v="3"/>
    <x v="1"/>
    <x v="6"/>
    <x v="0"/>
    <s v="Business"/>
    <x v="0"/>
    <s v="Cycling Pack 12L"/>
    <n v="6"/>
    <n v="102.59"/>
    <n v="0.1"/>
    <n v="49.6"/>
    <n v="553.98599999999999"/>
    <n v="297.60000000000002"/>
    <n v="256.38599999999997"/>
    <n v="0.46280230908362302"/>
    <n v="2026"/>
    <x v="1"/>
    <n v="4"/>
    <s v="Apr"/>
  </r>
  <r>
    <n v="4086"/>
    <d v="2026-04-06T00:00:00"/>
    <n v="2026"/>
    <s v="Q2"/>
    <n v="4"/>
    <x v="3"/>
    <x v="3"/>
    <x v="8"/>
    <x v="2"/>
    <s v="Returning"/>
    <x v="1"/>
    <s v="Summit Backpack 45L"/>
    <n v="2"/>
    <n v="152.44"/>
    <n v="0.15"/>
    <n v="76.680000000000007"/>
    <n v="259.14799999999997"/>
    <n v="153.36000000000001"/>
    <n v="105.78799999999995"/>
    <n v="0.4082146109559015"/>
    <n v="2026"/>
    <x v="1"/>
    <n v="4"/>
    <s v="Apr"/>
  </r>
  <r>
    <n v="4512"/>
    <d v="2026-04-06T00:00:00"/>
    <n v="2026"/>
    <s v="Q2"/>
    <n v="4"/>
    <x v="3"/>
    <x v="1"/>
    <x v="1"/>
    <x v="0"/>
    <s v="New"/>
    <x v="2"/>
    <s v="Carry-On Duffel"/>
    <n v="6"/>
    <n v="136.29"/>
    <n v="0"/>
    <n v="68.209999999999994"/>
    <n v="817.74"/>
    <n v="409.26"/>
    <n v="408.48"/>
    <n v="0.49952307579426225"/>
    <n v="2026"/>
    <x v="1"/>
    <n v="4"/>
    <s v="Apr"/>
  </r>
  <r>
    <n v="4837"/>
    <d v="2026-04-06T00:00:00"/>
    <n v="2026"/>
    <s v="Q2"/>
    <n v="4"/>
    <x v="3"/>
    <x v="0"/>
    <x v="9"/>
    <x v="1"/>
    <s v="Business"/>
    <x v="1"/>
    <s v="Summit Backpack 45L"/>
    <n v="4"/>
    <n v="157.51"/>
    <n v="0.2"/>
    <n v="79.209999999999994"/>
    <n v="504.03199999999998"/>
    <n v="316.83999999999997"/>
    <n v="187.19200000000001"/>
    <n v="0.37138911815122855"/>
    <n v="2026"/>
    <x v="1"/>
    <n v="4"/>
    <s v="Apr"/>
  </r>
  <r>
    <n v="1580"/>
    <d v="2026-04-07T00:00:00"/>
    <n v="2026"/>
    <s v="Q2"/>
    <n v="4"/>
    <x v="3"/>
    <x v="2"/>
    <x v="3"/>
    <x v="0"/>
    <s v="New"/>
    <x v="3"/>
    <s v="Compact Sleeping Bag"/>
    <n v="2"/>
    <n v="120.5"/>
    <n v="0"/>
    <n v="61.42"/>
    <n v="241"/>
    <n v="122.84"/>
    <n v="118.16"/>
    <n v="0.49029045643153524"/>
    <n v="2026"/>
    <x v="1"/>
    <n v="4"/>
    <s v="Apr"/>
  </r>
  <r>
    <n v="1962"/>
    <d v="2026-04-07T00:00:00"/>
    <n v="2026"/>
    <s v="Q2"/>
    <n v="4"/>
    <x v="3"/>
    <x v="0"/>
    <x v="0"/>
    <x v="0"/>
    <s v="Returning"/>
    <x v="1"/>
    <s v="Summit Backpack 45L"/>
    <n v="3"/>
    <n v="152.62"/>
    <n v="0.05"/>
    <n v="77.75"/>
    <n v="434.96699999999998"/>
    <n v="233.25"/>
    <n v="201.71699999999998"/>
    <n v="0.46375242259757637"/>
    <n v="2026"/>
    <x v="1"/>
    <n v="4"/>
    <s v="Apr"/>
  </r>
  <r>
    <n v="2381"/>
    <d v="2026-04-07T00:00:00"/>
    <n v="2026"/>
    <s v="Q2"/>
    <n v="4"/>
    <x v="3"/>
    <x v="1"/>
    <x v="11"/>
    <x v="0"/>
    <s v="Returning"/>
    <x v="2"/>
    <s v="Carry-On Duffel"/>
    <n v="2"/>
    <n v="134.16"/>
    <n v="0.05"/>
    <n v="67.08"/>
    <n v="254.90399999999997"/>
    <n v="134.16"/>
    <n v="120.74399999999997"/>
    <n v="0.47368421052631576"/>
    <n v="2026"/>
    <x v="1"/>
    <n v="4"/>
    <s v="Apr"/>
  </r>
  <r>
    <n v="2655"/>
    <d v="2026-04-07T00:00:00"/>
    <n v="2026"/>
    <s v="Q2"/>
    <n v="4"/>
    <x v="3"/>
    <x v="3"/>
    <x v="13"/>
    <x v="2"/>
    <s v="Business"/>
    <x v="0"/>
    <s v="Cycling Pack 12L"/>
    <n v="1"/>
    <n v="101.13"/>
    <n v="0"/>
    <n v="50.8"/>
    <n v="101.13"/>
    <n v="50.8"/>
    <n v="50.33"/>
    <n v="0.49767625828141998"/>
    <n v="2026"/>
    <x v="1"/>
    <n v="4"/>
    <s v="Apr"/>
  </r>
  <r>
    <n v="2944"/>
    <d v="2026-04-07T00:00:00"/>
    <n v="2026"/>
    <s v="Q2"/>
    <n v="4"/>
    <x v="3"/>
    <x v="1"/>
    <x v="14"/>
    <x v="2"/>
    <s v="New"/>
    <x v="4"/>
    <s v="Training Mat"/>
    <n v="1"/>
    <n v="51.36"/>
    <n v="0"/>
    <n v="22.21"/>
    <n v="51.36"/>
    <n v="22.21"/>
    <n v="29.15"/>
    <n v="0.56756230529595009"/>
    <n v="2026"/>
    <x v="1"/>
    <n v="4"/>
    <s v="Apr"/>
  </r>
  <r>
    <n v="4756"/>
    <d v="2026-04-07T00:00:00"/>
    <n v="2026"/>
    <s v="Q2"/>
    <n v="4"/>
    <x v="3"/>
    <x v="2"/>
    <x v="16"/>
    <x v="0"/>
    <s v="Business"/>
    <x v="1"/>
    <s v="Summit Backpack 45L"/>
    <n v="5"/>
    <n v="151.88"/>
    <n v="0"/>
    <n v="80.56"/>
    <n v="759.4"/>
    <n v="402.8"/>
    <n v="356.59999999999997"/>
    <n v="0.46958124835396364"/>
    <n v="2026"/>
    <x v="1"/>
    <n v="4"/>
    <s v="Apr"/>
  </r>
  <r>
    <n v="52"/>
    <d v="2026-04-08T00:00:00"/>
    <n v="2026"/>
    <s v="Q2"/>
    <n v="4"/>
    <x v="3"/>
    <x v="1"/>
    <x v="12"/>
    <x v="0"/>
    <s v="New"/>
    <x v="2"/>
    <s v="Carry-On Duffel"/>
    <n v="2"/>
    <n v="133.59"/>
    <n v="0"/>
    <n v="66.83"/>
    <n v="267.18"/>
    <n v="133.66"/>
    <n v="133.52000000000001"/>
    <n v="0.49973800434164234"/>
    <n v="2026"/>
    <x v="1"/>
    <n v="4"/>
    <s v="Apr"/>
  </r>
  <r>
    <n v="556"/>
    <d v="2026-04-08T00:00:00"/>
    <n v="2026"/>
    <s v="Q2"/>
    <n v="4"/>
    <x v="3"/>
    <x v="3"/>
    <x v="8"/>
    <x v="0"/>
    <s v="New"/>
    <x v="3"/>
    <s v="Compact Sleeping Bag"/>
    <n v="2"/>
    <n v="124.39"/>
    <n v="0"/>
    <n v="61.27"/>
    <n v="248.78"/>
    <n v="122.54"/>
    <n v="126.24"/>
    <n v="0.50743628909076288"/>
    <n v="2026"/>
    <x v="1"/>
    <n v="4"/>
    <s v="Apr"/>
  </r>
  <r>
    <n v="1233"/>
    <d v="2026-04-08T00:00:00"/>
    <n v="2026"/>
    <s v="Q2"/>
    <n v="4"/>
    <x v="3"/>
    <x v="0"/>
    <x v="15"/>
    <x v="0"/>
    <s v="New"/>
    <x v="0"/>
    <s v="Trail Bike Light"/>
    <n v="5"/>
    <n v="50.22"/>
    <n v="0.1"/>
    <n v="22.31"/>
    <n v="225.99"/>
    <n v="111.55"/>
    <n v="114.44000000000001"/>
    <n v="0.50639408823399268"/>
    <n v="2026"/>
    <x v="1"/>
    <n v="4"/>
    <s v="Apr"/>
  </r>
  <r>
    <n v="1492"/>
    <d v="2026-04-08T00:00:00"/>
    <n v="2026"/>
    <s v="Q2"/>
    <n v="4"/>
    <x v="3"/>
    <x v="1"/>
    <x v="14"/>
    <x v="0"/>
    <s v="Returning"/>
    <x v="0"/>
    <s v="Compact Repair Kit"/>
    <n v="2"/>
    <n v="41.08"/>
    <n v="0"/>
    <n v="16.79"/>
    <n v="82.16"/>
    <n v="33.58"/>
    <n v="48.58"/>
    <n v="0.59128529698149956"/>
    <n v="2026"/>
    <x v="1"/>
    <n v="4"/>
    <s v="Apr"/>
  </r>
  <r>
    <n v="1619"/>
    <d v="2026-04-08T00:00:00"/>
    <n v="2026"/>
    <s v="Q2"/>
    <n v="4"/>
    <x v="3"/>
    <x v="3"/>
    <x v="8"/>
    <x v="2"/>
    <s v="New"/>
    <x v="2"/>
    <s v="Packing Cube Set"/>
    <n v="5"/>
    <n v="46.11"/>
    <n v="0"/>
    <n v="18.88"/>
    <n v="230.55"/>
    <n v="94.399999999999991"/>
    <n v="136.15000000000003"/>
    <n v="0.5905443504662764"/>
    <n v="2026"/>
    <x v="1"/>
    <n v="4"/>
    <s v="Apr"/>
  </r>
  <r>
    <n v="1631"/>
    <d v="2026-04-08T00:00:00"/>
    <n v="2026"/>
    <s v="Q2"/>
    <n v="4"/>
    <x v="3"/>
    <x v="3"/>
    <x v="8"/>
    <x v="0"/>
    <s v="Returning"/>
    <x v="2"/>
    <s v="Packing Cube Set"/>
    <n v="1"/>
    <n v="45.54"/>
    <n v="0"/>
    <n v="18.36"/>
    <n v="45.54"/>
    <n v="18.36"/>
    <n v="27.18"/>
    <n v="0.59683794466403162"/>
    <n v="2026"/>
    <x v="1"/>
    <n v="4"/>
    <s v="Apr"/>
  </r>
  <r>
    <n v="1844"/>
    <d v="2026-04-08T00:00:00"/>
    <n v="2026"/>
    <s v="Q2"/>
    <n v="4"/>
    <x v="3"/>
    <x v="1"/>
    <x v="14"/>
    <x v="2"/>
    <s v="New"/>
    <x v="4"/>
    <s v="Recovery Roller"/>
    <n v="2"/>
    <n v="37.1"/>
    <n v="0.1"/>
    <n v="14.17"/>
    <n v="66.78"/>
    <n v="28.34"/>
    <n v="38.44"/>
    <n v="0.57562144354597178"/>
    <n v="2026"/>
    <x v="1"/>
    <n v="4"/>
    <s v="Apr"/>
  </r>
  <r>
    <n v="4246"/>
    <d v="2026-04-08T00:00:00"/>
    <n v="2026"/>
    <s v="Q2"/>
    <n v="4"/>
    <x v="3"/>
    <x v="3"/>
    <x v="8"/>
    <x v="1"/>
    <s v="Business"/>
    <x v="1"/>
    <s v="Summit Backpack 45L"/>
    <n v="5"/>
    <n v="156.57"/>
    <n v="0.15"/>
    <n v="80.849999999999994"/>
    <n v="665.4224999999999"/>
    <n v="404.25"/>
    <n v="261.1724999999999"/>
    <n v="0.39249123677062309"/>
    <n v="2026"/>
    <x v="1"/>
    <n v="4"/>
    <s v="Apr"/>
  </r>
  <r>
    <n v="5139"/>
    <d v="2026-04-08T00:00:00"/>
    <n v="2026"/>
    <s v="Q2"/>
    <n v="4"/>
    <x v="3"/>
    <x v="0"/>
    <x v="15"/>
    <x v="0"/>
    <s v="Returning"/>
    <x v="4"/>
    <s v="Training Mat"/>
    <n v="2"/>
    <n v="51.4"/>
    <n v="0"/>
    <n v="21.99"/>
    <n v="102.8"/>
    <n v="43.98"/>
    <n v="58.82"/>
    <n v="0.57217898832684821"/>
    <n v="2026"/>
    <x v="1"/>
    <n v="4"/>
    <s v="Apr"/>
  </r>
  <r>
    <n v="186"/>
    <d v="2026-04-09T00:00:00"/>
    <n v="2026"/>
    <s v="Q2"/>
    <n v="4"/>
    <x v="3"/>
    <x v="0"/>
    <x v="0"/>
    <x v="0"/>
    <s v="New"/>
    <x v="2"/>
    <s v="Packing Cube Set"/>
    <n v="2"/>
    <n v="46.42"/>
    <n v="0.1"/>
    <n v="18.73"/>
    <n v="83.556000000000012"/>
    <n v="37.46"/>
    <n v="46.096000000000011"/>
    <n v="0.55167791660682663"/>
    <n v="2026"/>
    <x v="1"/>
    <n v="4"/>
    <s v="Apr"/>
  </r>
  <r>
    <n v="1742"/>
    <d v="2026-04-09T00:00:00"/>
    <n v="2026"/>
    <s v="Q2"/>
    <n v="4"/>
    <x v="3"/>
    <x v="3"/>
    <x v="4"/>
    <x v="3"/>
    <s v="Returning"/>
    <x v="3"/>
    <s v="Compact Sleeping Bag"/>
    <n v="2"/>
    <n v="120.75"/>
    <n v="0.05"/>
    <n v="60.31"/>
    <n v="229.42499999999998"/>
    <n v="120.62"/>
    <n v="108.80499999999998"/>
    <n v="0.47425084450256066"/>
    <n v="2026"/>
    <x v="1"/>
    <n v="4"/>
    <s v="Apr"/>
  </r>
  <r>
    <n v="3189"/>
    <d v="2026-04-09T00:00:00"/>
    <n v="2026"/>
    <s v="Q2"/>
    <n v="4"/>
    <x v="3"/>
    <x v="1"/>
    <x v="11"/>
    <x v="1"/>
    <s v="Business"/>
    <x v="1"/>
    <s v="Summit Backpack 45L"/>
    <n v="6"/>
    <n v="157.38999999999999"/>
    <n v="0.05"/>
    <n v="79.239999999999995"/>
    <n v="897.12299999999993"/>
    <n v="475.43999999999994"/>
    <n v="421.68299999999999"/>
    <n v="0.47003922539049831"/>
    <n v="2026"/>
    <x v="1"/>
    <n v="4"/>
    <s v="Apr"/>
  </r>
  <r>
    <n v="3747"/>
    <d v="2026-04-09T00:00:00"/>
    <n v="2026"/>
    <s v="Q2"/>
    <n v="4"/>
    <x v="3"/>
    <x v="3"/>
    <x v="7"/>
    <x v="2"/>
    <s v="Returning"/>
    <x v="3"/>
    <s v="Compact Sleeping Bag"/>
    <n v="2"/>
    <n v="122.36"/>
    <n v="0.05"/>
    <n v="59.06"/>
    <n v="232.48399999999998"/>
    <n v="118.12"/>
    <n v="114.36399999999998"/>
    <n v="0.49192202474148755"/>
    <n v="2026"/>
    <x v="1"/>
    <n v="4"/>
    <s v="Apr"/>
  </r>
  <r>
    <n v="3782"/>
    <d v="2026-04-09T00:00:00"/>
    <n v="2026"/>
    <s v="Q2"/>
    <n v="4"/>
    <x v="3"/>
    <x v="0"/>
    <x v="0"/>
    <x v="2"/>
    <s v="Returning"/>
    <x v="4"/>
    <s v="Resistance Band Set"/>
    <n v="2"/>
    <n v="39.68"/>
    <n v="0.05"/>
    <n v="14.98"/>
    <n v="75.391999999999996"/>
    <n v="29.96"/>
    <n v="45.431999999999995"/>
    <n v="0.60261035653650252"/>
    <n v="2026"/>
    <x v="1"/>
    <n v="4"/>
    <s v="Apr"/>
  </r>
  <r>
    <n v="4344"/>
    <d v="2026-04-09T00:00:00"/>
    <n v="2026"/>
    <s v="Q2"/>
    <n v="4"/>
    <x v="3"/>
    <x v="2"/>
    <x v="5"/>
    <x v="2"/>
    <s v="Business"/>
    <x v="3"/>
    <s v="Compact Sleeping Bag"/>
    <n v="3"/>
    <n v="121.56"/>
    <n v="0.15"/>
    <n v="61.31"/>
    <n v="309.97800000000001"/>
    <n v="183.93"/>
    <n v="126.048"/>
    <n v="0.40663530960261696"/>
    <n v="2026"/>
    <x v="1"/>
    <n v="4"/>
    <s v="Apr"/>
  </r>
  <r>
    <n v="4901"/>
    <d v="2026-04-09T00:00:00"/>
    <n v="2026"/>
    <s v="Q2"/>
    <n v="4"/>
    <x v="3"/>
    <x v="0"/>
    <x v="0"/>
    <x v="3"/>
    <s v="New"/>
    <x v="0"/>
    <s v="Commuter Helmet"/>
    <n v="1"/>
    <n v="80.19"/>
    <n v="0.1"/>
    <n v="42.15"/>
    <n v="72.171000000000006"/>
    <n v="42.15"/>
    <n v="30.021000000000008"/>
    <n v="0.4159704036247247"/>
    <n v="2026"/>
    <x v="1"/>
    <n v="4"/>
    <s v="Apr"/>
  </r>
  <r>
    <n v="4969"/>
    <d v="2026-04-09T00:00:00"/>
    <n v="2026"/>
    <s v="Q2"/>
    <n v="4"/>
    <x v="3"/>
    <x v="3"/>
    <x v="7"/>
    <x v="3"/>
    <s v="Business"/>
    <x v="0"/>
    <s v="Commuter Helmet"/>
    <n v="2"/>
    <n v="81.14"/>
    <n v="0"/>
    <n v="43.43"/>
    <n v="162.28"/>
    <n v="86.86"/>
    <n v="75.42"/>
    <n v="0.46475228000985952"/>
    <n v="2026"/>
    <x v="1"/>
    <n v="4"/>
    <s v="Apr"/>
  </r>
  <r>
    <n v="673"/>
    <d v="2026-04-10T00:00:00"/>
    <n v="2026"/>
    <s v="Q2"/>
    <n v="4"/>
    <x v="3"/>
    <x v="3"/>
    <x v="8"/>
    <x v="2"/>
    <s v="New"/>
    <x v="3"/>
    <s v="Trail Tent 2P"/>
    <n v="2"/>
    <n v="191.11"/>
    <n v="0"/>
    <n v="103.58"/>
    <n v="382.22"/>
    <n v="207.16"/>
    <n v="175.06000000000003"/>
    <n v="0.45800847679346979"/>
    <n v="2026"/>
    <x v="1"/>
    <n v="4"/>
    <s v="Apr"/>
  </r>
  <r>
    <n v="888"/>
    <d v="2026-04-10T00:00:00"/>
    <n v="2026"/>
    <s v="Q2"/>
    <n v="4"/>
    <x v="3"/>
    <x v="3"/>
    <x v="7"/>
    <x v="2"/>
    <s v="New"/>
    <x v="0"/>
    <s v="Compact Repair Kit"/>
    <n v="2"/>
    <n v="40.58"/>
    <n v="0.05"/>
    <n v="17.149999999999999"/>
    <n v="77.10199999999999"/>
    <n v="34.299999999999997"/>
    <n v="42.801999999999992"/>
    <n v="0.55513475655625011"/>
    <n v="2026"/>
    <x v="1"/>
    <n v="4"/>
    <s v="Apr"/>
  </r>
  <r>
    <n v="1541"/>
    <d v="2026-04-10T00:00:00"/>
    <n v="2026"/>
    <s v="Q2"/>
    <n v="4"/>
    <x v="3"/>
    <x v="0"/>
    <x v="15"/>
    <x v="3"/>
    <s v="Returning"/>
    <x v="3"/>
    <s v="Portable Camp Stove"/>
    <n v="1"/>
    <n v="83.44"/>
    <n v="0"/>
    <n v="40.299999999999997"/>
    <n v="83.44"/>
    <n v="40.299999999999997"/>
    <n v="43.14"/>
    <n v="0.51701821668264625"/>
    <n v="2026"/>
    <x v="1"/>
    <n v="4"/>
    <s v="Apr"/>
  </r>
  <r>
    <n v="1881"/>
    <d v="2026-04-10T00:00:00"/>
    <n v="2026"/>
    <s v="Q2"/>
    <n v="4"/>
    <x v="3"/>
    <x v="3"/>
    <x v="7"/>
    <x v="3"/>
    <s v="New"/>
    <x v="4"/>
    <s v="Training Mat"/>
    <n v="1"/>
    <n v="49.61"/>
    <n v="0"/>
    <n v="21.92"/>
    <n v="49.61"/>
    <n v="21.92"/>
    <n v="27.689999999999998"/>
    <n v="0.55815359806490628"/>
    <n v="2026"/>
    <x v="1"/>
    <n v="4"/>
    <s v="Apr"/>
  </r>
  <r>
    <n v="2007"/>
    <d v="2026-04-10T00:00:00"/>
    <n v="2026"/>
    <s v="Q2"/>
    <n v="4"/>
    <x v="3"/>
    <x v="3"/>
    <x v="8"/>
    <x v="0"/>
    <s v="Returning"/>
    <x v="4"/>
    <s v="Weighted Vest"/>
    <n v="2"/>
    <n v="123.31"/>
    <n v="0"/>
    <n v="69.239999999999995"/>
    <n v="246.62"/>
    <n v="138.47999999999999"/>
    <n v="108.14000000000001"/>
    <n v="0.43848836266320662"/>
    <n v="2026"/>
    <x v="1"/>
    <n v="4"/>
    <s v="Apr"/>
  </r>
  <r>
    <n v="2312"/>
    <d v="2026-04-10T00:00:00"/>
    <n v="2026"/>
    <s v="Q2"/>
    <n v="4"/>
    <x v="3"/>
    <x v="0"/>
    <x v="15"/>
    <x v="2"/>
    <s v="New"/>
    <x v="1"/>
    <s v="Hiking Daypack 20L"/>
    <n v="1"/>
    <n v="93.35"/>
    <n v="0.1"/>
    <n v="45.54"/>
    <n v="84.015000000000001"/>
    <n v="45.54"/>
    <n v="38.475000000000001"/>
    <n v="0.45795393679700053"/>
    <n v="2026"/>
    <x v="1"/>
    <n v="4"/>
    <s v="Apr"/>
  </r>
  <r>
    <n v="4493"/>
    <d v="2026-04-10T00:00:00"/>
    <n v="2026"/>
    <s v="Q2"/>
    <n v="4"/>
    <x v="3"/>
    <x v="0"/>
    <x v="0"/>
    <x v="1"/>
    <s v="Business"/>
    <x v="1"/>
    <s v="Hiking Daypack 20L"/>
    <n v="5"/>
    <n v="92.63"/>
    <n v="0.15"/>
    <n v="46.33"/>
    <n v="393.67749999999995"/>
    <n v="231.64999999999998"/>
    <n v="162.02749999999997"/>
    <n v="0.41157419461361139"/>
    <n v="2026"/>
    <x v="1"/>
    <n v="4"/>
    <s v="Apr"/>
  </r>
  <r>
    <n v="2072"/>
    <d v="2026-04-11T00:00:00"/>
    <n v="2026"/>
    <s v="Q2"/>
    <n v="4"/>
    <x v="3"/>
    <x v="0"/>
    <x v="9"/>
    <x v="0"/>
    <s v="New"/>
    <x v="3"/>
    <s v="Compact Sleeping Bag"/>
    <n v="4"/>
    <n v="124.87"/>
    <n v="0.1"/>
    <n v="62.03"/>
    <n v="449.53200000000004"/>
    <n v="248.12"/>
    <n v="201.41200000000003"/>
    <n v="0.44804819234225823"/>
    <n v="2026"/>
    <x v="1"/>
    <n v="4"/>
    <s v="Apr"/>
  </r>
  <r>
    <n v="2142"/>
    <d v="2026-04-11T00:00:00"/>
    <n v="2026"/>
    <s v="Q2"/>
    <n v="4"/>
    <x v="3"/>
    <x v="3"/>
    <x v="4"/>
    <x v="3"/>
    <s v="New"/>
    <x v="3"/>
    <s v="Alpine Tent 4P"/>
    <n v="1"/>
    <n v="339.64"/>
    <n v="0.1"/>
    <n v="195.81"/>
    <n v="305.67599999999999"/>
    <n v="195.81"/>
    <n v="109.86599999999999"/>
    <n v="0.35941977780394924"/>
    <n v="2026"/>
    <x v="1"/>
    <n v="4"/>
    <s v="Apr"/>
  </r>
  <r>
    <n v="2911"/>
    <d v="2026-04-11T00:00:00"/>
    <n v="2026"/>
    <s v="Q2"/>
    <n v="4"/>
    <x v="3"/>
    <x v="2"/>
    <x v="2"/>
    <x v="2"/>
    <s v="New"/>
    <x v="0"/>
    <s v="Trail Bike Light"/>
    <n v="1"/>
    <n v="50.86"/>
    <n v="0.05"/>
    <n v="22.1"/>
    <n v="48.317"/>
    <n v="22.1"/>
    <n v="26.216999999999999"/>
    <n v="0.54260405240391574"/>
    <n v="2026"/>
    <x v="1"/>
    <n v="4"/>
    <s v="Apr"/>
  </r>
  <r>
    <n v="4276"/>
    <d v="2026-04-11T00:00:00"/>
    <n v="2026"/>
    <s v="Q2"/>
    <n v="4"/>
    <x v="3"/>
    <x v="3"/>
    <x v="8"/>
    <x v="0"/>
    <s v="New"/>
    <x v="2"/>
    <s v="Travel Backpack 35L"/>
    <n v="2"/>
    <n v="167.01"/>
    <n v="0"/>
    <n v="89.8"/>
    <n v="334.02"/>
    <n v="179.6"/>
    <n v="154.41999999999999"/>
    <n v="0.46230764624872761"/>
    <n v="2026"/>
    <x v="1"/>
    <n v="4"/>
    <s v="Apr"/>
  </r>
  <r>
    <n v="5077"/>
    <d v="2026-04-11T00:00:00"/>
    <n v="2026"/>
    <s v="Q2"/>
    <n v="4"/>
    <x v="3"/>
    <x v="3"/>
    <x v="8"/>
    <x v="3"/>
    <s v="Returning"/>
    <x v="1"/>
    <s v="Hiking Daypack 20L"/>
    <n v="2"/>
    <n v="92.63"/>
    <n v="0.15"/>
    <n v="44.96"/>
    <n v="157.47099999999998"/>
    <n v="89.92"/>
    <n v="67.550999999999974"/>
    <n v="0.42897422382533917"/>
    <n v="2026"/>
    <x v="1"/>
    <n v="4"/>
    <s v="Apr"/>
  </r>
  <r>
    <n v="1259"/>
    <d v="2026-04-12T00:00:00"/>
    <n v="2026"/>
    <s v="Q2"/>
    <n v="4"/>
    <x v="3"/>
    <x v="1"/>
    <x v="12"/>
    <x v="3"/>
    <s v="New"/>
    <x v="1"/>
    <s v="Summit Backpack 45L"/>
    <n v="2"/>
    <n v="151.01"/>
    <n v="0"/>
    <n v="80.209999999999994"/>
    <n v="302.02"/>
    <n v="160.41999999999999"/>
    <n v="141.6"/>
    <n v="0.4688431229719886"/>
    <n v="2026"/>
    <x v="1"/>
    <n v="4"/>
    <s v="Apr"/>
  </r>
  <r>
    <n v="1720"/>
    <d v="2026-04-12T00:00:00"/>
    <n v="2026"/>
    <s v="Q2"/>
    <n v="4"/>
    <x v="3"/>
    <x v="0"/>
    <x v="15"/>
    <x v="0"/>
    <s v="New"/>
    <x v="1"/>
    <s v="Hiking Daypack 20L"/>
    <n v="2"/>
    <n v="92.07"/>
    <n v="0"/>
    <n v="44.1"/>
    <n v="184.14"/>
    <n v="88.2"/>
    <n v="95.939999999999984"/>
    <n v="0.52101661779081132"/>
    <n v="2026"/>
    <x v="1"/>
    <n v="4"/>
    <s v="Apr"/>
  </r>
  <r>
    <n v="1975"/>
    <d v="2026-04-12T00:00:00"/>
    <n v="2026"/>
    <s v="Q2"/>
    <n v="4"/>
    <x v="3"/>
    <x v="0"/>
    <x v="15"/>
    <x v="0"/>
    <s v="Returning"/>
    <x v="4"/>
    <s v="Recovery Roller"/>
    <n v="1"/>
    <n v="36.840000000000003"/>
    <n v="0.1"/>
    <n v="13.86"/>
    <n v="33.156000000000006"/>
    <n v="13.86"/>
    <n v="19.296000000000006"/>
    <n v="0.58197611292073836"/>
    <n v="2026"/>
    <x v="1"/>
    <n v="4"/>
    <s v="Apr"/>
  </r>
  <r>
    <n v="2848"/>
    <d v="2026-04-12T00:00:00"/>
    <n v="2026"/>
    <s v="Q2"/>
    <n v="4"/>
    <x v="3"/>
    <x v="1"/>
    <x v="6"/>
    <x v="0"/>
    <s v="New"/>
    <x v="1"/>
    <s v="Trekking Poles"/>
    <n v="1"/>
    <n v="71.64"/>
    <n v="0.05"/>
    <n v="32.729999999999997"/>
    <n v="68.057999999999993"/>
    <n v="32.729999999999997"/>
    <n v="35.327999999999996"/>
    <n v="0.51908666137706072"/>
    <n v="2026"/>
    <x v="1"/>
    <n v="4"/>
    <s v="Apr"/>
  </r>
  <r>
    <n v="2979"/>
    <d v="2026-04-12T00:00:00"/>
    <n v="2026"/>
    <s v="Q2"/>
    <n v="4"/>
    <x v="3"/>
    <x v="1"/>
    <x v="14"/>
    <x v="0"/>
    <s v="New"/>
    <x v="4"/>
    <s v="Weighted Vest"/>
    <n v="1"/>
    <n v="124.18"/>
    <n v="0"/>
    <n v="67.42"/>
    <n v="124.18"/>
    <n v="67.42"/>
    <n v="56.760000000000005"/>
    <n v="0.45707843453052022"/>
    <n v="2026"/>
    <x v="1"/>
    <n v="4"/>
    <s v="Apr"/>
  </r>
  <r>
    <n v="2996"/>
    <d v="2026-04-12T00:00:00"/>
    <n v="2026"/>
    <s v="Q2"/>
    <n v="4"/>
    <x v="3"/>
    <x v="1"/>
    <x v="12"/>
    <x v="2"/>
    <s v="New"/>
    <x v="2"/>
    <s v="Carry-On Duffel"/>
    <n v="1"/>
    <n v="134.94999999999999"/>
    <n v="0"/>
    <n v="67.849999999999994"/>
    <n v="134.94999999999999"/>
    <n v="67.849999999999994"/>
    <n v="67.099999999999994"/>
    <n v="0.49722119303445722"/>
    <n v="2026"/>
    <x v="1"/>
    <n v="4"/>
    <s v="Apr"/>
  </r>
  <r>
    <n v="749"/>
    <d v="2026-04-13T00:00:00"/>
    <n v="2026"/>
    <s v="Q2"/>
    <n v="4"/>
    <x v="3"/>
    <x v="0"/>
    <x v="15"/>
    <x v="0"/>
    <s v="New"/>
    <x v="3"/>
    <s v="Compact Sleeping Bag"/>
    <n v="2"/>
    <n v="124"/>
    <n v="0"/>
    <n v="60.14"/>
    <n v="248"/>
    <n v="120.28"/>
    <n v="127.72"/>
    <n v="0.51500000000000001"/>
    <n v="2026"/>
    <x v="1"/>
    <n v="4"/>
    <s v="Apr"/>
  </r>
  <r>
    <n v="1928"/>
    <d v="2026-04-13T00:00:00"/>
    <n v="2026"/>
    <s v="Q2"/>
    <n v="4"/>
    <x v="3"/>
    <x v="3"/>
    <x v="13"/>
    <x v="3"/>
    <s v="Returning"/>
    <x v="4"/>
    <s v="Training Mat"/>
    <n v="2"/>
    <n v="50.2"/>
    <n v="0.1"/>
    <n v="21.48"/>
    <n v="90.360000000000014"/>
    <n v="42.96"/>
    <n v="47.400000000000013"/>
    <n v="0.5245683930942896"/>
    <n v="2026"/>
    <x v="1"/>
    <n v="4"/>
    <s v="Apr"/>
  </r>
  <r>
    <n v="2486"/>
    <d v="2026-04-13T00:00:00"/>
    <n v="2026"/>
    <s v="Q2"/>
    <n v="4"/>
    <x v="3"/>
    <x v="1"/>
    <x v="11"/>
    <x v="0"/>
    <s v="Business"/>
    <x v="1"/>
    <s v="Hiking Daypack 20L"/>
    <n v="1"/>
    <n v="93.65"/>
    <n v="0"/>
    <n v="44.15"/>
    <n v="93.65"/>
    <n v="44.15"/>
    <n v="49.500000000000007"/>
    <n v="0.5285638013881474"/>
    <n v="2026"/>
    <x v="1"/>
    <n v="4"/>
    <s v="Apr"/>
  </r>
  <r>
    <n v="2688"/>
    <d v="2026-04-13T00:00:00"/>
    <n v="2026"/>
    <s v="Q2"/>
    <n v="4"/>
    <x v="3"/>
    <x v="2"/>
    <x v="16"/>
    <x v="3"/>
    <s v="New"/>
    <x v="2"/>
    <s v="Packing Cube Set"/>
    <n v="5"/>
    <n v="47.25"/>
    <n v="0.1"/>
    <n v="17.93"/>
    <n v="212.625"/>
    <n v="89.65"/>
    <n v="122.97499999999999"/>
    <n v="0.57836566725455607"/>
    <n v="2026"/>
    <x v="1"/>
    <n v="4"/>
    <s v="Apr"/>
  </r>
  <r>
    <n v="2712"/>
    <d v="2026-04-13T00:00:00"/>
    <n v="2026"/>
    <s v="Q2"/>
    <n v="4"/>
    <x v="3"/>
    <x v="2"/>
    <x v="5"/>
    <x v="0"/>
    <s v="Returning"/>
    <x v="4"/>
    <s v="Recovery Roller"/>
    <n v="1"/>
    <n v="35.69"/>
    <n v="0.05"/>
    <n v="13.53"/>
    <n v="33.905499999999996"/>
    <n v="13.53"/>
    <n v="20.375499999999995"/>
    <n v="0.60094969842650892"/>
    <n v="2026"/>
    <x v="1"/>
    <n v="4"/>
    <s v="Apr"/>
  </r>
  <r>
    <n v="3853"/>
    <d v="2026-04-13T00:00:00"/>
    <n v="2026"/>
    <s v="Q2"/>
    <n v="4"/>
    <x v="3"/>
    <x v="3"/>
    <x v="13"/>
    <x v="0"/>
    <s v="Returning"/>
    <x v="2"/>
    <s v="Carry-On Duffel"/>
    <n v="3"/>
    <n v="136.12"/>
    <n v="0"/>
    <n v="66.58"/>
    <n v="408.36"/>
    <n v="199.74"/>
    <n v="208.62"/>
    <n v="0.51087275933000298"/>
    <n v="2026"/>
    <x v="1"/>
    <n v="4"/>
    <s v="Apr"/>
  </r>
  <r>
    <n v="4043"/>
    <d v="2026-04-13T00:00:00"/>
    <n v="2026"/>
    <s v="Q2"/>
    <n v="4"/>
    <x v="3"/>
    <x v="3"/>
    <x v="7"/>
    <x v="3"/>
    <s v="New"/>
    <x v="1"/>
    <s v="Summit Backpack 45L"/>
    <n v="1"/>
    <n v="155.88999999999999"/>
    <n v="0"/>
    <n v="77.260000000000005"/>
    <n v="155.88999999999999"/>
    <n v="77.260000000000005"/>
    <n v="78.629999999999981"/>
    <n v="0.50439412406183837"/>
    <n v="2026"/>
    <x v="1"/>
    <n v="4"/>
    <s v="Apr"/>
  </r>
  <r>
    <n v="290"/>
    <d v="2026-04-14T00:00:00"/>
    <n v="2026"/>
    <s v="Q2"/>
    <n v="4"/>
    <x v="3"/>
    <x v="0"/>
    <x v="15"/>
    <x v="0"/>
    <s v="Business"/>
    <x v="2"/>
    <s v="Carry-On Duffel"/>
    <n v="1"/>
    <n v="130.81"/>
    <n v="0"/>
    <n v="67.86"/>
    <n v="130.81"/>
    <n v="67.86"/>
    <n v="62.95"/>
    <n v="0.48123232168794439"/>
    <n v="2026"/>
    <x v="1"/>
    <n v="4"/>
    <s v="Apr"/>
  </r>
  <r>
    <n v="2953"/>
    <d v="2026-04-14T00:00:00"/>
    <n v="2026"/>
    <s v="Q2"/>
    <n v="4"/>
    <x v="3"/>
    <x v="0"/>
    <x v="0"/>
    <x v="0"/>
    <s v="Returning"/>
    <x v="2"/>
    <s v="Packing Cube Set"/>
    <n v="2"/>
    <n v="47.56"/>
    <n v="0.05"/>
    <n v="18.649999999999999"/>
    <n v="90.364000000000004"/>
    <n v="37.299999999999997"/>
    <n v="53.064000000000007"/>
    <n v="0.58722500110663545"/>
    <n v="2026"/>
    <x v="1"/>
    <n v="4"/>
    <s v="Apr"/>
  </r>
  <r>
    <n v="3179"/>
    <d v="2026-04-14T00:00:00"/>
    <n v="2026"/>
    <s v="Q2"/>
    <n v="4"/>
    <x v="3"/>
    <x v="1"/>
    <x v="14"/>
    <x v="0"/>
    <s v="New"/>
    <x v="1"/>
    <s v="Trail Boots"/>
    <n v="2"/>
    <n v="140.65"/>
    <n v="0.05"/>
    <n v="78.900000000000006"/>
    <n v="267.23500000000001"/>
    <n v="157.80000000000001"/>
    <n v="109.435"/>
    <n v="0.40950848504125581"/>
    <n v="2026"/>
    <x v="1"/>
    <n v="4"/>
    <s v="Apr"/>
  </r>
  <r>
    <n v="3301"/>
    <d v="2026-04-14T00:00:00"/>
    <n v="2026"/>
    <s v="Q2"/>
    <n v="4"/>
    <x v="3"/>
    <x v="3"/>
    <x v="4"/>
    <x v="2"/>
    <s v="New"/>
    <x v="0"/>
    <s v="Commuter Helmet"/>
    <n v="1"/>
    <n v="82.75"/>
    <n v="0"/>
    <n v="43.18"/>
    <n v="82.75"/>
    <n v="43.18"/>
    <n v="39.57"/>
    <n v="0.47818731117824775"/>
    <n v="2026"/>
    <x v="1"/>
    <n v="4"/>
    <s v="Apr"/>
  </r>
  <r>
    <n v="3349"/>
    <d v="2026-04-14T00:00:00"/>
    <n v="2026"/>
    <s v="Q2"/>
    <n v="4"/>
    <x v="3"/>
    <x v="3"/>
    <x v="8"/>
    <x v="0"/>
    <s v="Returning"/>
    <x v="4"/>
    <s v="Resistance Band Set"/>
    <n v="2"/>
    <n v="40.909999999999997"/>
    <n v="0.1"/>
    <n v="14.95"/>
    <n v="73.637999999999991"/>
    <n v="29.9"/>
    <n v="43.737999999999992"/>
    <n v="0.59395964040305271"/>
    <n v="2026"/>
    <x v="1"/>
    <n v="4"/>
    <s v="Apr"/>
  </r>
  <r>
    <n v="4874"/>
    <d v="2026-04-14T00:00:00"/>
    <n v="2026"/>
    <s v="Q2"/>
    <n v="4"/>
    <x v="3"/>
    <x v="0"/>
    <x v="0"/>
    <x v="2"/>
    <s v="Returning"/>
    <x v="2"/>
    <s v="Packing Cube Set"/>
    <n v="1"/>
    <n v="46.62"/>
    <n v="0"/>
    <n v="18.86"/>
    <n v="46.62"/>
    <n v="18.86"/>
    <n v="27.759999999999998"/>
    <n v="0.59545259545259543"/>
    <n v="2026"/>
    <x v="1"/>
    <n v="4"/>
    <s v="Apr"/>
  </r>
  <r>
    <n v="1045"/>
    <d v="2026-04-15T00:00:00"/>
    <n v="2026"/>
    <s v="Q2"/>
    <n v="4"/>
    <x v="3"/>
    <x v="0"/>
    <x v="15"/>
    <x v="0"/>
    <s v="Returning"/>
    <x v="3"/>
    <s v="Trail Tent 2P"/>
    <n v="2"/>
    <n v="196.57"/>
    <n v="0.05"/>
    <n v="106.2"/>
    <n v="373.48299999999995"/>
    <n v="212.4"/>
    <n v="161.08299999999994"/>
    <n v="0.43129941657317727"/>
    <n v="2026"/>
    <x v="1"/>
    <n v="4"/>
    <s v="Apr"/>
  </r>
  <r>
    <n v="1703"/>
    <d v="2026-04-15T00:00:00"/>
    <n v="2026"/>
    <s v="Q2"/>
    <n v="4"/>
    <x v="3"/>
    <x v="1"/>
    <x v="1"/>
    <x v="0"/>
    <s v="Returning"/>
    <x v="1"/>
    <s v="Hiking Daypack 20L"/>
    <n v="1"/>
    <n v="90.52"/>
    <n v="0"/>
    <n v="46.5"/>
    <n v="90.52"/>
    <n v="46.5"/>
    <n v="44.019999999999996"/>
    <n v="0.4863013698630137"/>
    <n v="2026"/>
    <x v="1"/>
    <n v="4"/>
    <s v="Apr"/>
  </r>
  <r>
    <n v="2107"/>
    <d v="2026-04-15T00:00:00"/>
    <n v="2026"/>
    <s v="Q2"/>
    <n v="4"/>
    <x v="3"/>
    <x v="0"/>
    <x v="15"/>
    <x v="0"/>
    <s v="Returning"/>
    <x v="2"/>
    <s v="Travel Backpack 35L"/>
    <n v="5"/>
    <n v="165.35"/>
    <n v="0.05"/>
    <n v="89.38"/>
    <n v="785.41249999999991"/>
    <n v="446.9"/>
    <n v="338.51249999999993"/>
    <n v="0.43099963395031271"/>
    <n v="2026"/>
    <x v="1"/>
    <n v="4"/>
    <s v="Apr"/>
  </r>
  <r>
    <n v="2265"/>
    <d v="2026-04-15T00:00:00"/>
    <n v="2026"/>
    <s v="Q2"/>
    <n v="4"/>
    <x v="3"/>
    <x v="1"/>
    <x v="11"/>
    <x v="2"/>
    <s v="Returning"/>
    <x v="2"/>
    <s v="Insulated Bottle"/>
    <n v="2"/>
    <n v="36.35"/>
    <n v="0"/>
    <n v="13.55"/>
    <n v="72.7"/>
    <n v="27.1"/>
    <n v="45.6"/>
    <n v="0.6272352132049519"/>
    <n v="2026"/>
    <x v="1"/>
    <n v="4"/>
    <s v="Apr"/>
  </r>
  <r>
    <n v="2839"/>
    <d v="2026-04-15T00:00:00"/>
    <n v="2026"/>
    <s v="Q2"/>
    <n v="4"/>
    <x v="3"/>
    <x v="1"/>
    <x v="14"/>
    <x v="2"/>
    <s v="New"/>
    <x v="2"/>
    <s v="Packing Cube Set"/>
    <n v="1"/>
    <n v="47"/>
    <n v="0"/>
    <n v="18.64"/>
    <n v="47"/>
    <n v="18.64"/>
    <n v="28.36"/>
    <n v="0.60340425531914887"/>
    <n v="2026"/>
    <x v="1"/>
    <n v="4"/>
    <s v="Apr"/>
  </r>
  <r>
    <n v="4742"/>
    <d v="2026-04-15T00:00:00"/>
    <n v="2026"/>
    <s v="Q2"/>
    <n v="4"/>
    <x v="3"/>
    <x v="3"/>
    <x v="13"/>
    <x v="3"/>
    <s v="Returning"/>
    <x v="2"/>
    <s v="Packing Cube Set"/>
    <n v="1"/>
    <n v="46.86"/>
    <n v="0"/>
    <n v="18.190000000000001"/>
    <n v="46.86"/>
    <n v="18.190000000000001"/>
    <n v="28.669999999999998"/>
    <n v="0.61182244985061884"/>
    <n v="2026"/>
    <x v="1"/>
    <n v="4"/>
    <s v="Apr"/>
  </r>
  <r>
    <n v="4899"/>
    <d v="2026-04-15T00:00:00"/>
    <n v="2026"/>
    <s v="Q2"/>
    <n v="4"/>
    <x v="3"/>
    <x v="0"/>
    <x v="9"/>
    <x v="0"/>
    <s v="New"/>
    <x v="3"/>
    <s v="Portable Camp Stove"/>
    <n v="2"/>
    <n v="82.13"/>
    <n v="0.05"/>
    <n v="39.909999999999997"/>
    <n v="156.047"/>
    <n v="79.819999999999993"/>
    <n v="76.227000000000004"/>
    <n v="0.48848744288579726"/>
    <n v="2026"/>
    <x v="1"/>
    <n v="4"/>
    <s v="Apr"/>
  </r>
  <r>
    <n v="5042"/>
    <d v="2026-04-15T00:00:00"/>
    <n v="2026"/>
    <s v="Q2"/>
    <n v="4"/>
    <x v="3"/>
    <x v="1"/>
    <x v="6"/>
    <x v="2"/>
    <s v="Business"/>
    <x v="2"/>
    <s v="Travel Backpack 35L"/>
    <n v="1"/>
    <n v="163.16"/>
    <n v="0"/>
    <n v="88.78"/>
    <n v="163.16"/>
    <n v="88.78"/>
    <n v="74.38"/>
    <n v="0.45587153714145623"/>
    <n v="2026"/>
    <x v="1"/>
    <n v="4"/>
    <s v="Apr"/>
  </r>
  <r>
    <n v="2248"/>
    <d v="2026-04-16T00:00:00"/>
    <n v="2026"/>
    <s v="Q2"/>
    <n v="4"/>
    <x v="3"/>
    <x v="0"/>
    <x v="15"/>
    <x v="2"/>
    <s v="New"/>
    <x v="2"/>
    <s v="Insulated Bottle"/>
    <n v="2"/>
    <n v="36.68"/>
    <n v="0.1"/>
    <n v="13.92"/>
    <n v="66.024000000000001"/>
    <n v="27.84"/>
    <n v="38.183999999999997"/>
    <n v="0.57833515085423481"/>
    <n v="2026"/>
    <x v="1"/>
    <n v="4"/>
    <s v="Apr"/>
  </r>
  <r>
    <n v="2427"/>
    <d v="2026-04-16T00:00:00"/>
    <n v="2026"/>
    <s v="Q2"/>
    <n v="4"/>
    <x v="3"/>
    <x v="3"/>
    <x v="13"/>
    <x v="0"/>
    <s v="New"/>
    <x v="2"/>
    <s v="Packing Cube Set"/>
    <n v="1"/>
    <n v="45.82"/>
    <n v="0.1"/>
    <n v="18.48"/>
    <n v="41.238"/>
    <n v="18.48"/>
    <n v="22.757999999999999"/>
    <n v="0.55186963480285167"/>
    <n v="2026"/>
    <x v="1"/>
    <n v="4"/>
    <s v="Apr"/>
  </r>
  <r>
    <n v="2445"/>
    <d v="2026-04-16T00:00:00"/>
    <n v="2026"/>
    <s v="Q2"/>
    <n v="4"/>
    <x v="3"/>
    <x v="0"/>
    <x v="15"/>
    <x v="0"/>
    <s v="Returning"/>
    <x v="1"/>
    <s v="Trekking Poles"/>
    <n v="1"/>
    <n v="70.95"/>
    <n v="0"/>
    <n v="31.43"/>
    <n v="70.95"/>
    <n v="31.43"/>
    <n v="39.520000000000003"/>
    <n v="0.55701198026779419"/>
    <n v="2026"/>
    <x v="1"/>
    <n v="4"/>
    <s v="Apr"/>
  </r>
  <r>
    <n v="3311"/>
    <d v="2026-04-16T00:00:00"/>
    <n v="2026"/>
    <s v="Q2"/>
    <n v="4"/>
    <x v="3"/>
    <x v="1"/>
    <x v="11"/>
    <x v="0"/>
    <s v="New"/>
    <x v="2"/>
    <s v="Packing Cube Set"/>
    <n v="1"/>
    <n v="46.68"/>
    <n v="0.05"/>
    <n v="18.350000000000001"/>
    <n v="44.345999999999997"/>
    <n v="18.350000000000001"/>
    <n v="25.995999999999995"/>
    <n v="0.58620845172056102"/>
    <n v="2026"/>
    <x v="1"/>
    <n v="4"/>
    <s v="Apr"/>
  </r>
  <r>
    <n v="3320"/>
    <d v="2026-04-16T00:00:00"/>
    <n v="2026"/>
    <s v="Q2"/>
    <n v="4"/>
    <x v="3"/>
    <x v="2"/>
    <x v="16"/>
    <x v="0"/>
    <s v="Business"/>
    <x v="2"/>
    <s v="Travel Backpack 35L"/>
    <n v="5"/>
    <n v="164.31"/>
    <n v="0.05"/>
    <n v="85.41"/>
    <n v="780.47249999999997"/>
    <n v="427.04999999999995"/>
    <n v="353.42250000000001"/>
    <n v="0.45283145786686912"/>
    <n v="2026"/>
    <x v="1"/>
    <n v="4"/>
    <s v="Apr"/>
  </r>
  <r>
    <n v="3321"/>
    <d v="2026-04-16T00:00:00"/>
    <n v="2026"/>
    <s v="Q2"/>
    <n v="4"/>
    <x v="3"/>
    <x v="1"/>
    <x v="6"/>
    <x v="0"/>
    <s v="Business"/>
    <x v="2"/>
    <s v="Insulated Bottle"/>
    <n v="3"/>
    <n v="35.57"/>
    <n v="0"/>
    <n v="13.67"/>
    <n v="106.71000000000001"/>
    <n v="41.01"/>
    <n v="65.700000000000017"/>
    <n v="0.61568737700309262"/>
    <n v="2026"/>
    <x v="1"/>
    <n v="4"/>
    <s v="Apr"/>
  </r>
  <r>
    <n v="5181"/>
    <d v="2026-04-16T00:00:00"/>
    <n v="2026"/>
    <s v="Q2"/>
    <n v="4"/>
    <x v="3"/>
    <x v="0"/>
    <x v="0"/>
    <x v="3"/>
    <s v="New"/>
    <x v="2"/>
    <s v="Packing Cube Set"/>
    <n v="2"/>
    <n v="45.51"/>
    <n v="0.1"/>
    <n v="18.809999999999999"/>
    <n v="81.917999999999992"/>
    <n v="37.619999999999997"/>
    <n v="44.297999999999995"/>
    <n v="0.54076027246758951"/>
    <n v="2026"/>
    <x v="1"/>
    <n v="4"/>
    <s v="Apr"/>
  </r>
  <r>
    <n v="5187"/>
    <d v="2026-04-16T00:00:00"/>
    <n v="2026"/>
    <s v="Q2"/>
    <n v="4"/>
    <x v="3"/>
    <x v="3"/>
    <x v="8"/>
    <x v="0"/>
    <s v="Returning"/>
    <x v="3"/>
    <s v="Trail Tent 2P"/>
    <n v="2"/>
    <n v="198.32"/>
    <n v="0"/>
    <n v="106.8"/>
    <n v="396.64"/>
    <n v="213.6"/>
    <n v="183.04"/>
    <n v="0.46147640177490923"/>
    <n v="2026"/>
    <x v="1"/>
    <n v="4"/>
    <s v="Apr"/>
  </r>
  <r>
    <n v="605"/>
    <d v="2026-04-17T00:00:00"/>
    <n v="2026"/>
    <s v="Q2"/>
    <n v="4"/>
    <x v="3"/>
    <x v="3"/>
    <x v="8"/>
    <x v="3"/>
    <s v="Business"/>
    <x v="2"/>
    <s v="Carry-On Duffel"/>
    <n v="2"/>
    <n v="130.94"/>
    <n v="0"/>
    <n v="67.459999999999994"/>
    <n v="261.88"/>
    <n v="134.91999999999999"/>
    <n v="126.96000000000001"/>
    <n v="0.48480219948067821"/>
    <n v="2026"/>
    <x v="1"/>
    <n v="4"/>
    <s v="Apr"/>
  </r>
  <r>
    <n v="3244"/>
    <d v="2026-04-17T00:00:00"/>
    <n v="2026"/>
    <s v="Q2"/>
    <n v="4"/>
    <x v="3"/>
    <x v="1"/>
    <x v="11"/>
    <x v="3"/>
    <s v="Returning"/>
    <x v="2"/>
    <s v="Carry-On Duffel"/>
    <n v="1"/>
    <n v="131.62"/>
    <n v="0"/>
    <n v="66.95"/>
    <n v="131.62"/>
    <n v="66.95"/>
    <n v="64.67"/>
    <n v="0.49133870232487464"/>
    <n v="2026"/>
    <x v="1"/>
    <n v="4"/>
    <s v="Apr"/>
  </r>
  <r>
    <n v="4047"/>
    <d v="2026-04-17T00:00:00"/>
    <n v="2026"/>
    <s v="Q2"/>
    <n v="4"/>
    <x v="3"/>
    <x v="0"/>
    <x v="0"/>
    <x v="1"/>
    <s v="Business"/>
    <x v="2"/>
    <s v="Travel Backpack 35L"/>
    <n v="8"/>
    <n v="168.34"/>
    <n v="0.15"/>
    <n v="88.7"/>
    <n v="1144.712"/>
    <n v="709.6"/>
    <n v="435.11199999999997"/>
    <n v="0.38010608781946897"/>
    <n v="2026"/>
    <x v="1"/>
    <n v="4"/>
    <s v="Apr"/>
  </r>
  <r>
    <n v="4101"/>
    <d v="2026-04-17T00:00:00"/>
    <n v="2026"/>
    <s v="Q2"/>
    <n v="4"/>
    <x v="3"/>
    <x v="1"/>
    <x v="6"/>
    <x v="0"/>
    <s v="Returning"/>
    <x v="3"/>
    <s v="Portable Camp Stove"/>
    <n v="1"/>
    <n v="81.040000000000006"/>
    <n v="0"/>
    <n v="39.97"/>
    <n v="81.040000000000006"/>
    <n v="39.97"/>
    <n v="41.070000000000007"/>
    <n v="0.50678677196446209"/>
    <n v="2026"/>
    <x v="1"/>
    <n v="4"/>
    <s v="Apr"/>
  </r>
  <r>
    <n v="4537"/>
    <d v="2026-04-17T00:00:00"/>
    <n v="2026"/>
    <s v="Q2"/>
    <n v="4"/>
    <x v="3"/>
    <x v="3"/>
    <x v="8"/>
    <x v="0"/>
    <s v="Business"/>
    <x v="3"/>
    <s v="Portable Camp Stove"/>
    <n v="3"/>
    <n v="81.53"/>
    <n v="0.05"/>
    <n v="38.630000000000003"/>
    <n v="232.3605"/>
    <n v="115.89000000000001"/>
    <n v="116.47049999999999"/>
    <n v="0.50124913657872139"/>
    <n v="2026"/>
    <x v="1"/>
    <n v="4"/>
    <s v="Apr"/>
  </r>
  <r>
    <n v="754"/>
    <d v="2026-04-18T00:00:00"/>
    <n v="2026"/>
    <s v="Q2"/>
    <n v="4"/>
    <x v="3"/>
    <x v="2"/>
    <x v="10"/>
    <x v="3"/>
    <s v="Returning"/>
    <x v="0"/>
    <s v="Cycling Pack 12L"/>
    <n v="3"/>
    <n v="104.8"/>
    <n v="0.1"/>
    <n v="50.59"/>
    <n v="282.95999999999998"/>
    <n v="151.77000000000001"/>
    <n v="131.18999999999997"/>
    <n v="0.46363443596268017"/>
    <n v="2026"/>
    <x v="1"/>
    <n v="4"/>
    <s v="Apr"/>
  </r>
  <r>
    <n v="1340"/>
    <d v="2026-04-18T00:00:00"/>
    <n v="2026"/>
    <s v="Q2"/>
    <n v="4"/>
    <x v="3"/>
    <x v="3"/>
    <x v="8"/>
    <x v="0"/>
    <s v="New"/>
    <x v="4"/>
    <s v="Training Mat"/>
    <n v="2"/>
    <n v="51.24"/>
    <n v="0"/>
    <n v="22.52"/>
    <n v="102.48"/>
    <n v="45.04"/>
    <n v="57.440000000000005"/>
    <n v="0.56049960967993762"/>
    <n v="2026"/>
    <x v="1"/>
    <n v="4"/>
    <s v="Apr"/>
  </r>
  <r>
    <n v="1444"/>
    <d v="2026-04-18T00:00:00"/>
    <n v="2026"/>
    <s v="Q2"/>
    <n v="4"/>
    <x v="3"/>
    <x v="2"/>
    <x v="10"/>
    <x v="2"/>
    <s v="Returning"/>
    <x v="3"/>
    <s v="Compact Sleeping Bag"/>
    <n v="1"/>
    <n v="120.52"/>
    <n v="0.1"/>
    <n v="59.01"/>
    <n v="108.468"/>
    <n v="59.01"/>
    <n v="49.458000000000006"/>
    <n v="0.45596858059519862"/>
    <n v="2026"/>
    <x v="1"/>
    <n v="4"/>
    <s v="Apr"/>
  </r>
  <r>
    <n v="2390"/>
    <d v="2026-04-18T00:00:00"/>
    <n v="2026"/>
    <s v="Q2"/>
    <n v="4"/>
    <x v="3"/>
    <x v="3"/>
    <x v="8"/>
    <x v="2"/>
    <s v="Returning"/>
    <x v="3"/>
    <s v="Portable Camp Stove"/>
    <n v="1"/>
    <n v="80.98"/>
    <n v="0"/>
    <n v="40.19"/>
    <n v="80.98"/>
    <n v="40.19"/>
    <n v="40.790000000000006"/>
    <n v="0.50370461842430236"/>
    <n v="2026"/>
    <x v="1"/>
    <n v="4"/>
    <s v="Apr"/>
  </r>
  <r>
    <n v="3076"/>
    <d v="2026-04-18T00:00:00"/>
    <n v="2026"/>
    <s v="Q2"/>
    <n v="4"/>
    <x v="3"/>
    <x v="2"/>
    <x v="2"/>
    <x v="0"/>
    <s v="Business"/>
    <x v="3"/>
    <s v="Portable Camp Stove"/>
    <n v="2"/>
    <n v="82.58"/>
    <n v="0.1"/>
    <n v="39.93"/>
    <n v="148.64400000000001"/>
    <n v="79.86"/>
    <n v="68.784000000000006"/>
    <n v="0.46274319851457174"/>
    <n v="2026"/>
    <x v="1"/>
    <n v="4"/>
    <s v="Apr"/>
  </r>
  <r>
    <n v="3157"/>
    <d v="2026-04-18T00:00:00"/>
    <n v="2026"/>
    <s v="Q2"/>
    <n v="4"/>
    <x v="3"/>
    <x v="3"/>
    <x v="8"/>
    <x v="0"/>
    <s v="New"/>
    <x v="3"/>
    <s v="Trail Tent 2P"/>
    <n v="2"/>
    <n v="200.36"/>
    <n v="0"/>
    <n v="105.12"/>
    <n v="400.72"/>
    <n v="210.24"/>
    <n v="190.48000000000002"/>
    <n v="0.47534438011579161"/>
    <n v="2026"/>
    <x v="1"/>
    <n v="4"/>
    <s v="Apr"/>
  </r>
  <r>
    <n v="4516"/>
    <d v="2026-04-18T00:00:00"/>
    <n v="2026"/>
    <s v="Q2"/>
    <n v="4"/>
    <x v="3"/>
    <x v="2"/>
    <x v="5"/>
    <x v="0"/>
    <s v="Returning"/>
    <x v="3"/>
    <s v="Trail Tent 2P"/>
    <n v="1"/>
    <n v="196.24"/>
    <n v="0"/>
    <n v="106.34"/>
    <n v="196.24"/>
    <n v="106.34"/>
    <n v="89.9"/>
    <n v="0.45811251528740321"/>
    <n v="2026"/>
    <x v="1"/>
    <n v="4"/>
    <s v="Apr"/>
  </r>
  <r>
    <n v="5119"/>
    <d v="2026-04-18T00:00:00"/>
    <n v="2026"/>
    <s v="Q2"/>
    <n v="4"/>
    <x v="3"/>
    <x v="0"/>
    <x v="15"/>
    <x v="0"/>
    <s v="Business"/>
    <x v="1"/>
    <s v="Hiking Daypack 20L"/>
    <n v="1"/>
    <n v="93.32"/>
    <n v="0"/>
    <n v="44.82"/>
    <n v="93.32"/>
    <n v="44.82"/>
    <n v="48.499999999999993"/>
    <n v="0.51971710244320612"/>
    <n v="2026"/>
    <x v="1"/>
    <n v="4"/>
    <s v="Apr"/>
  </r>
  <r>
    <n v="125"/>
    <d v="2026-04-19T00:00:00"/>
    <n v="2026"/>
    <s v="Q2"/>
    <n v="4"/>
    <x v="3"/>
    <x v="3"/>
    <x v="7"/>
    <x v="0"/>
    <s v="Returning"/>
    <x v="0"/>
    <s v="Cycling Pack 12L"/>
    <n v="2"/>
    <n v="101.61"/>
    <n v="0"/>
    <n v="49.9"/>
    <n v="203.22"/>
    <n v="99.8"/>
    <n v="103.42"/>
    <n v="0.50890660368074014"/>
    <n v="2026"/>
    <x v="1"/>
    <n v="4"/>
    <s v="Apr"/>
  </r>
  <r>
    <n v="728"/>
    <d v="2026-04-19T00:00:00"/>
    <n v="2026"/>
    <s v="Q2"/>
    <n v="4"/>
    <x v="3"/>
    <x v="1"/>
    <x v="14"/>
    <x v="0"/>
    <s v="Returning"/>
    <x v="0"/>
    <s v="Cycling Pack 12L"/>
    <n v="1"/>
    <n v="104.91"/>
    <n v="0"/>
    <n v="51.68"/>
    <n v="104.91"/>
    <n v="51.68"/>
    <n v="53.23"/>
    <n v="0.50738728433895719"/>
    <n v="2026"/>
    <x v="1"/>
    <n v="4"/>
    <s v="Apr"/>
  </r>
  <r>
    <n v="1271"/>
    <d v="2026-04-19T00:00:00"/>
    <n v="2026"/>
    <s v="Q2"/>
    <n v="4"/>
    <x v="3"/>
    <x v="2"/>
    <x v="2"/>
    <x v="1"/>
    <s v="Business"/>
    <x v="4"/>
    <s v="Resistance Band Set"/>
    <n v="8"/>
    <n v="39.99"/>
    <n v="0.15"/>
    <n v="14.92"/>
    <n v="271.93200000000002"/>
    <n v="119.36"/>
    <n v="152.572"/>
    <n v="0.56106673727255341"/>
    <n v="2026"/>
    <x v="1"/>
    <n v="4"/>
    <s v="Apr"/>
  </r>
  <r>
    <n v="1284"/>
    <d v="2026-04-19T00:00:00"/>
    <n v="2026"/>
    <s v="Q2"/>
    <n v="4"/>
    <x v="3"/>
    <x v="1"/>
    <x v="12"/>
    <x v="2"/>
    <s v="New"/>
    <x v="2"/>
    <s v="Carry-On Duffel"/>
    <n v="1"/>
    <n v="136.01"/>
    <n v="0"/>
    <n v="66.59"/>
    <n v="136.01"/>
    <n v="66.59"/>
    <n v="69.419999999999987"/>
    <n v="0.51040364679067707"/>
    <n v="2026"/>
    <x v="1"/>
    <n v="4"/>
    <s v="Apr"/>
  </r>
  <r>
    <n v="1657"/>
    <d v="2026-04-19T00:00:00"/>
    <n v="2026"/>
    <s v="Q2"/>
    <n v="4"/>
    <x v="3"/>
    <x v="0"/>
    <x v="0"/>
    <x v="1"/>
    <s v="Business"/>
    <x v="3"/>
    <s v="Compact Sleeping Bag"/>
    <n v="15"/>
    <n v="122.1"/>
    <n v="0.15"/>
    <n v="62.33"/>
    <n v="1556.7749999999999"/>
    <n v="934.94999999999993"/>
    <n v="621.82499999999993"/>
    <n v="0.39943151707857588"/>
    <n v="2026"/>
    <x v="1"/>
    <n v="4"/>
    <s v="Apr"/>
  </r>
  <r>
    <n v="2240"/>
    <d v="2026-04-19T00:00:00"/>
    <n v="2026"/>
    <s v="Q2"/>
    <n v="4"/>
    <x v="3"/>
    <x v="0"/>
    <x v="15"/>
    <x v="3"/>
    <s v="Returning"/>
    <x v="3"/>
    <s v="Alpine Tent 4P"/>
    <n v="4"/>
    <n v="341.75"/>
    <n v="0.1"/>
    <n v="191.91"/>
    <n v="1230.3"/>
    <n v="767.64"/>
    <n v="462.65999999999997"/>
    <n v="0.37605462082418922"/>
    <n v="2026"/>
    <x v="1"/>
    <n v="4"/>
    <s v="Apr"/>
  </r>
  <r>
    <n v="3050"/>
    <d v="2026-04-19T00:00:00"/>
    <n v="2026"/>
    <s v="Q2"/>
    <n v="4"/>
    <x v="3"/>
    <x v="3"/>
    <x v="13"/>
    <x v="2"/>
    <s v="Returning"/>
    <x v="1"/>
    <s v="Summit Backpack 45L"/>
    <n v="3"/>
    <n v="156.16"/>
    <n v="0.05"/>
    <n v="77.81"/>
    <n v="445.05599999999998"/>
    <n v="233.43"/>
    <n v="211.62599999999998"/>
    <n v="0.47550420621225192"/>
    <n v="2026"/>
    <x v="1"/>
    <n v="4"/>
    <s v="Apr"/>
  </r>
  <r>
    <n v="3213"/>
    <d v="2026-04-19T00:00:00"/>
    <n v="2026"/>
    <s v="Q2"/>
    <n v="4"/>
    <x v="3"/>
    <x v="0"/>
    <x v="15"/>
    <x v="0"/>
    <s v="Returning"/>
    <x v="2"/>
    <s v="Carry-On Duffel"/>
    <n v="2"/>
    <n v="132.53"/>
    <n v="0.05"/>
    <n v="66.39"/>
    <n v="251.80699999999999"/>
    <n v="132.78"/>
    <n v="119.02699999999999"/>
    <n v="0.47269138665724142"/>
    <n v="2026"/>
    <x v="1"/>
    <n v="4"/>
    <s v="Apr"/>
  </r>
  <r>
    <n v="3367"/>
    <d v="2026-04-19T00:00:00"/>
    <n v="2026"/>
    <s v="Q2"/>
    <n v="4"/>
    <x v="3"/>
    <x v="2"/>
    <x v="3"/>
    <x v="0"/>
    <s v="Returning"/>
    <x v="2"/>
    <s v="Packing Cube Set"/>
    <n v="3"/>
    <n v="45.79"/>
    <n v="0"/>
    <n v="17.98"/>
    <n v="137.37"/>
    <n v="53.94"/>
    <n v="83.43"/>
    <n v="0.60733784669141733"/>
    <n v="2026"/>
    <x v="1"/>
    <n v="4"/>
    <s v="Apr"/>
  </r>
  <r>
    <n v="3885"/>
    <d v="2026-04-19T00:00:00"/>
    <n v="2026"/>
    <s v="Q2"/>
    <n v="4"/>
    <x v="3"/>
    <x v="0"/>
    <x v="15"/>
    <x v="0"/>
    <s v="New"/>
    <x v="2"/>
    <s v="Carry-On Duffel"/>
    <n v="2"/>
    <n v="133.97"/>
    <n v="0.15"/>
    <n v="67.36"/>
    <n v="227.749"/>
    <n v="134.72"/>
    <n v="93.028999999999996"/>
    <n v="0.40847160690057915"/>
    <n v="2026"/>
    <x v="1"/>
    <n v="4"/>
    <s v="Apr"/>
  </r>
  <r>
    <n v="4372"/>
    <d v="2026-04-19T00:00:00"/>
    <n v="2026"/>
    <s v="Q2"/>
    <n v="4"/>
    <x v="3"/>
    <x v="0"/>
    <x v="15"/>
    <x v="0"/>
    <s v="New"/>
    <x v="4"/>
    <s v="Recovery Roller"/>
    <n v="1"/>
    <n v="37.11"/>
    <n v="0.1"/>
    <n v="14.27"/>
    <n v="33.399000000000001"/>
    <n v="14.27"/>
    <n v="19.129000000000001"/>
    <n v="0.5727416988532591"/>
    <n v="2026"/>
    <x v="1"/>
    <n v="4"/>
    <s v="Apr"/>
  </r>
  <r>
    <n v="4417"/>
    <d v="2026-04-19T00:00:00"/>
    <n v="2026"/>
    <s v="Q2"/>
    <n v="4"/>
    <x v="3"/>
    <x v="3"/>
    <x v="8"/>
    <x v="2"/>
    <s v="New"/>
    <x v="3"/>
    <s v="Alpine Tent 4P"/>
    <n v="3"/>
    <n v="334.01"/>
    <n v="0.15"/>
    <n v="192.17"/>
    <n v="851.72550000000001"/>
    <n v="576.51"/>
    <n v="275.21550000000002"/>
    <n v="0.32312699337990941"/>
    <n v="2026"/>
    <x v="1"/>
    <n v="4"/>
    <s v="Apr"/>
  </r>
  <r>
    <n v="1147"/>
    <d v="2026-04-20T00:00:00"/>
    <n v="2026"/>
    <s v="Q2"/>
    <n v="4"/>
    <x v="3"/>
    <x v="3"/>
    <x v="7"/>
    <x v="0"/>
    <s v="New"/>
    <x v="2"/>
    <s v="Carry-On Duffel"/>
    <n v="1"/>
    <n v="131.46"/>
    <n v="0"/>
    <n v="67.77"/>
    <n v="131.46"/>
    <n v="67.77"/>
    <n v="63.690000000000012"/>
    <n v="0.48448197170241902"/>
    <n v="2026"/>
    <x v="1"/>
    <n v="4"/>
    <s v="Apr"/>
  </r>
  <r>
    <n v="1514"/>
    <d v="2026-04-20T00:00:00"/>
    <n v="2026"/>
    <s v="Q2"/>
    <n v="4"/>
    <x v="3"/>
    <x v="2"/>
    <x v="3"/>
    <x v="2"/>
    <s v="Returning"/>
    <x v="1"/>
    <s v="Trekking Poles"/>
    <n v="3"/>
    <n v="72.48"/>
    <n v="0"/>
    <n v="32.36"/>
    <n v="217.44"/>
    <n v="97.08"/>
    <n v="120.36"/>
    <n v="0.55353200883002207"/>
    <n v="2026"/>
    <x v="1"/>
    <n v="4"/>
    <s v="Apr"/>
  </r>
  <r>
    <n v="1538"/>
    <d v="2026-04-20T00:00:00"/>
    <n v="2026"/>
    <s v="Q2"/>
    <n v="4"/>
    <x v="3"/>
    <x v="2"/>
    <x v="2"/>
    <x v="3"/>
    <s v="New"/>
    <x v="0"/>
    <s v="Commuter Helmet"/>
    <n v="1"/>
    <n v="81.98"/>
    <n v="0"/>
    <n v="43.15"/>
    <n v="81.98"/>
    <n v="43.15"/>
    <n v="38.830000000000005"/>
    <n v="0.47365211027079779"/>
    <n v="2026"/>
    <x v="1"/>
    <n v="4"/>
    <s v="Apr"/>
  </r>
  <r>
    <n v="1679"/>
    <d v="2026-04-20T00:00:00"/>
    <n v="2026"/>
    <s v="Q2"/>
    <n v="4"/>
    <x v="3"/>
    <x v="3"/>
    <x v="13"/>
    <x v="3"/>
    <s v="Returning"/>
    <x v="2"/>
    <s v="Packing Cube Set"/>
    <n v="1"/>
    <n v="46.71"/>
    <n v="0"/>
    <n v="18.18"/>
    <n v="46.71"/>
    <n v="18.18"/>
    <n v="28.53"/>
    <n v="0.61078998073217727"/>
    <n v="2026"/>
    <x v="1"/>
    <n v="4"/>
    <s v="Apr"/>
  </r>
  <r>
    <n v="1708"/>
    <d v="2026-04-20T00:00:00"/>
    <n v="2026"/>
    <s v="Q2"/>
    <n v="4"/>
    <x v="3"/>
    <x v="2"/>
    <x v="5"/>
    <x v="3"/>
    <s v="New"/>
    <x v="4"/>
    <s v="Resistance Band Set"/>
    <n v="1"/>
    <n v="41.01"/>
    <n v="0"/>
    <n v="14.5"/>
    <n v="41.01"/>
    <n v="14.5"/>
    <n v="26.509999999999998"/>
    <n v="0.64642770056083876"/>
    <n v="2026"/>
    <x v="1"/>
    <n v="4"/>
    <s v="Apr"/>
  </r>
  <r>
    <n v="2686"/>
    <d v="2026-04-20T00:00:00"/>
    <n v="2026"/>
    <s v="Q2"/>
    <n v="4"/>
    <x v="3"/>
    <x v="1"/>
    <x v="12"/>
    <x v="0"/>
    <s v="Returning"/>
    <x v="1"/>
    <s v="Trekking Poles"/>
    <n v="1"/>
    <n v="70.45"/>
    <n v="0.05"/>
    <n v="31.98"/>
    <n v="66.927499999999995"/>
    <n v="31.98"/>
    <n v="34.947499999999991"/>
    <n v="0.52216951178514059"/>
    <n v="2026"/>
    <x v="1"/>
    <n v="4"/>
    <s v="Apr"/>
  </r>
  <r>
    <n v="3307"/>
    <d v="2026-04-20T00:00:00"/>
    <n v="2026"/>
    <s v="Q2"/>
    <n v="4"/>
    <x v="3"/>
    <x v="3"/>
    <x v="13"/>
    <x v="2"/>
    <s v="Business"/>
    <x v="0"/>
    <s v="Trail Bike Light"/>
    <n v="2"/>
    <n v="51.39"/>
    <n v="0.05"/>
    <n v="22.28"/>
    <n v="97.640999999999991"/>
    <n v="44.56"/>
    <n v="53.080999999999989"/>
    <n v="0.54363433393758764"/>
    <n v="2026"/>
    <x v="1"/>
    <n v="4"/>
    <s v="Apr"/>
  </r>
  <r>
    <n v="3772"/>
    <d v="2026-04-20T00:00:00"/>
    <n v="2026"/>
    <s v="Q2"/>
    <n v="4"/>
    <x v="3"/>
    <x v="0"/>
    <x v="15"/>
    <x v="2"/>
    <s v="Returning"/>
    <x v="3"/>
    <s v="Compact Sleeping Bag"/>
    <n v="2"/>
    <n v="122.03"/>
    <n v="0"/>
    <n v="59.43"/>
    <n v="244.06"/>
    <n v="118.86"/>
    <n v="125.2"/>
    <n v="0.51298860935835455"/>
    <n v="2026"/>
    <x v="1"/>
    <n v="4"/>
    <s v="Apr"/>
  </r>
  <r>
    <n v="3877"/>
    <d v="2026-04-20T00:00:00"/>
    <n v="2026"/>
    <s v="Q2"/>
    <n v="4"/>
    <x v="3"/>
    <x v="3"/>
    <x v="4"/>
    <x v="0"/>
    <s v="New"/>
    <x v="2"/>
    <s v="Carry-On Duffel"/>
    <n v="3"/>
    <n v="132.07"/>
    <n v="0.05"/>
    <n v="66.41"/>
    <n v="376.39949999999999"/>
    <n v="199.23"/>
    <n v="177.1695"/>
    <n v="0.47069536489819991"/>
    <n v="2026"/>
    <x v="1"/>
    <n v="4"/>
    <s v="Apr"/>
  </r>
  <r>
    <n v="4117"/>
    <d v="2026-04-20T00:00:00"/>
    <n v="2026"/>
    <s v="Q2"/>
    <n v="4"/>
    <x v="3"/>
    <x v="3"/>
    <x v="7"/>
    <x v="3"/>
    <s v="Returning"/>
    <x v="0"/>
    <s v="Compact Repair Kit"/>
    <n v="1"/>
    <n v="41.04"/>
    <n v="0.1"/>
    <n v="17.02"/>
    <n v="36.936"/>
    <n v="17.02"/>
    <n v="19.916"/>
    <n v="0.53920294563569415"/>
    <n v="2026"/>
    <x v="1"/>
    <n v="4"/>
    <s v="Apr"/>
  </r>
  <r>
    <n v="4562"/>
    <d v="2026-04-20T00:00:00"/>
    <n v="2026"/>
    <s v="Q2"/>
    <n v="4"/>
    <x v="3"/>
    <x v="1"/>
    <x v="1"/>
    <x v="2"/>
    <s v="New"/>
    <x v="4"/>
    <s v="Resistance Band Set"/>
    <n v="2"/>
    <n v="40.56"/>
    <n v="0"/>
    <n v="15.09"/>
    <n v="81.12"/>
    <n v="30.18"/>
    <n v="50.940000000000005"/>
    <n v="0.62795857988165682"/>
    <n v="2026"/>
    <x v="1"/>
    <n v="4"/>
    <s v="Apr"/>
  </r>
  <r>
    <n v="4683"/>
    <d v="2026-04-20T00:00:00"/>
    <n v="2026"/>
    <s v="Q2"/>
    <n v="4"/>
    <x v="3"/>
    <x v="2"/>
    <x v="16"/>
    <x v="0"/>
    <s v="Business"/>
    <x v="4"/>
    <s v="Training Mat"/>
    <n v="3"/>
    <n v="51.36"/>
    <n v="0"/>
    <n v="22.05"/>
    <n v="154.07999999999998"/>
    <n v="66.150000000000006"/>
    <n v="87.929999999999978"/>
    <n v="0.57067757009345788"/>
    <n v="2026"/>
    <x v="1"/>
    <n v="4"/>
    <s v="Apr"/>
  </r>
  <r>
    <n v="308"/>
    <d v="2026-04-21T00:00:00"/>
    <n v="2026"/>
    <s v="Q2"/>
    <n v="4"/>
    <x v="3"/>
    <x v="3"/>
    <x v="7"/>
    <x v="0"/>
    <s v="Returning"/>
    <x v="1"/>
    <s v="Hiking Daypack 20L"/>
    <n v="6"/>
    <n v="93.58"/>
    <n v="0"/>
    <n v="46.68"/>
    <n v="561.48"/>
    <n v="280.08"/>
    <n v="281.40000000000003"/>
    <n v="0.5011754648429152"/>
    <n v="2026"/>
    <x v="1"/>
    <n v="4"/>
    <s v="Apr"/>
  </r>
  <r>
    <n v="773"/>
    <d v="2026-04-21T00:00:00"/>
    <n v="2026"/>
    <s v="Q2"/>
    <n v="4"/>
    <x v="3"/>
    <x v="3"/>
    <x v="7"/>
    <x v="0"/>
    <s v="Business"/>
    <x v="0"/>
    <s v="Commuter Helmet"/>
    <n v="5"/>
    <n v="80.16"/>
    <n v="0.1"/>
    <n v="42.5"/>
    <n v="360.71999999999997"/>
    <n v="212.5"/>
    <n v="148.21999999999997"/>
    <n v="0.41090042137946325"/>
    <n v="2026"/>
    <x v="1"/>
    <n v="4"/>
    <s v="Apr"/>
  </r>
  <r>
    <n v="1303"/>
    <d v="2026-04-21T00:00:00"/>
    <n v="2026"/>
    <s v="Q2"/>
    <n v="4"/>
    <x v="3"/>
    <x v="1"/>
    <x v="12"/>
    <x v="0"/>
    <s v="New"/>
    <x v="1"/>
    <s v="Trail Boots"/>
    <n v="1"/>
    <n v="142.22999999999999"/>
    <n v="0.05"/>
    <n v="77.66"/>
    <n v="135.11849999999998"/>
    <n v="77.66"/>
    <n v="57.458499999999987"/>
    <n v="0.42524524768999061"/>
    <n v="2026"/>
    <x v="1"/>
    <n v="4"/>
    <s v="Apr"/>
  </r>
  <r>
    <n v="1348"/>
    <d v="2026-04-21T00:00:00"/>
    <n v="2026"/>
    <s v="Q2"/>
    <n v="4"/>
    <x v="3"/>
    <x v="1"/>
    <x v="14"/>
    <x v="0"/>
    <s v="Returning"/>
    <x v="1"/>
    <s v="Trekking Poles"/>
    <n v="2"/>
    <n v="71.77"/>
    <n v="0"/>
    <n v="32.450000000000003"/>
    <n v="143.54"/>
    <n v="64.900000000000006"/>
    <n v="78.639999999999986"/>
    <n v="0.54786122335237553"/>
    <n v="2026"/>
    <x v="1"/>
    <n v="4"/>
    <s v="Apr"/>
  </r>
  <r>
    <n v="1496"/>
    <d v="2026-04-21T00:00:00"/>
    <n v="2026"/>
    <s v="Q2"/>
    <n v="4"/>
    <x v="3"/>
    <x v="0"/>
    <x v="0"/>
    <x v="3"/>
    <s v="Returning"/>
    <x v="1"/>
    <s v="Trekking Poles"/>
    <n v="1"/>
    <n v="71.23"/>
    <n v="0.05"/>
    <n v="33.28"/>
    <n v="67.668499999999995"/>
    <n v="33.28"/>
    <n v="34.388499999999993"/>
    <n v="0.50819066478494423"/>
    <n v="2026"/>
    <x v="1"/>
    <n v="4"/>
    <s v="Apr"/>
  </r>
  <r>
    <n v="1695"/>
    <d v="2026-04-21T00:00:00"/>
    <n v="2026"/>
    <s v="Q2"/>
    <n v="4"/>
    <x v="3"/>
    <x v="0"/>
    <x v="0"/>
    <x v="2"/>
    <s v="Returning"/>
    <x v="1"/>
    <s v="Trekking Poles"/>
    <n v="1"/>
    <n v="71.239999999999995"/>
    <n v="0.1"/>
    <n v="33.07"/>
    <n v="64.116"/>
    <n v="33.07"/>
    <n v="31.045999999999999"/>
    <n v="0.48421610830369954"/>
    <n v="2026"/>
    <x v="1"/>
    <n v="4"/>
    <s v="Apr"/>
  </r>
  <r>
    <n v="2812"/>
    <d v="2026-04-21T00:00:00"/>
    <n v="2026"/>
    <s v="Q2"/>
    <n v="4"/>
    <x v="3"/>
    <x v="1"/>
    <x v="6"/>
    <x v="0"/>
    <s v="New"/>
    <x v="0"/>
    <s v="Trail Bike Light"/>
    <n v="1"/>
    <n v="51.39"/>
    <n v="0"/>
    <n v="22.08"/>
    <n v="51.39"/>
    <n v="22.08"/>
    <n v="29.310000000000002"/>
    <n v="0.57034442498540572"/>
    <n v="2026"/>
    <x v="1"/>
    <n v="4"/>
    <s v="Apr"/>
  </r>
  <r>
    <n v="3017"/>
    <d v="2026-04-21T00:00:00"/>
    <n v="2026"/>
    <s v="Q2"/>
    <n v="4"/>
    <x v="3"/>
    <x v="1"/>
    <x v="12"/>
    <x v="0"/>
    <s v="Returning"/>
    <x v="0"/>
    <s v="Cycling Pack 12L"/>
    <n v="1"/>
    <n v="102.64"/>
    <n v="0"/>
    <n v="51.86"/>
    <n v="102.64"/>
    <n v="51.86"/>
    <n v="50.78"/>
    <n v="0.49473889321901793"/>
    <n v="2026"/>
    <x v="1"/>
    <n v="4"/>
    <s v="Apr"/>
  </r>
  <r>
    <n v="3719"/>
    <d v="2026-04-21T00:00:00"/>
    <n v="2026"/>
    <s v="Q2"/>
    <n v="4"/>
    <x v="3"/>
    <x v="2"/>
    <x v="2"/>
    <x v="0"/>
    <s v="New"/>
    <x v="4"/>
    <s v="Recovery Roller"/>
    <n v="2"/>
    <n v="35.56"/>
    <n v="0.1"/>
    <n v="13.85"/>
    <n v="64.00800000000001"/>
    <n v="27.7"/>
    <n v="36.308000000000007"/>
    <n v="0.56724159480064995"/>
    <n v="2026"/>
    <x v="1"/>
    <n v="4"/>
    <s v="Apr"/>
  </r>
  <r>
    <n v="3920"/>
    <d v="2026-04-21T00:00:00"/>
    <n v="2026"/>
    <s v="Q2"/>
    <n v="4"/>
    <x v="3"/>
    <x v="1"/>
    <x v="11"/>
    <x v="0"/>
    <s v="Returning"/>
    <x v="0"/>
    <s v="Cycling Pack 12L"/>
    <n v="2"/>
    <n v="100.39"/>
    <n v="0"/>
    <n v="49.05"/>
    <n v="200.78"/>
    <n v="98.1"/>
    <n v="102.68"/>
    <n v="0.51140551847793603"/>
    <n v="2026"/>
    <x v="1"/>
    <n v="4"/>
    <s v="Apr"/>
  </r>
  <r>
    <n v="4654"/>
    <d v="2026-04-21T00:00:00"/>
    <n v="2026"/>
    <s v="Q2"/>
    <n v="4"/>
    <x v="3"/>
    <x v="0"/>
    <x v="15"/>
    <x v="2"/>
    <s v="Returning"/>
    <x v="3"/>
    <s v="Trail Tent 2P"/>
    <n v="2"/>
    <n v="191.51"/>
    <n v="0.1"/>
    <n v="101.25"/>
    <n v="344.71800000000002"/>
    <n v="202.5"/>
    <n v="142.21800000000002"/>
    <n v="0.41256331262075091"/>
    <n v="2026"/>
    <x v="1"/>
    <n v="4"/>
    <s v="Apr"/>
  </r>
  <r>
    <n v="4920"/>
    <d v="2026-04-21T00:00:00"/>
    <n v="2026"/>
    <s v="Q2"/>
    <n v="4"/>
    <x v="3"/>
    <x v="1"/>
    <x v="12"/>
    <x v="2"/>
    <s v="New"/>
    <x v="1"/>
    <s v="Trail Boots"/>
    <n v="2"/>
    <n v="147.30000000000001"/>
    <n v="0"/>
    <n v="81.2"/>
    <n v="294.60000000000002"/>
    <n v="162.4"/>
    <n v="132.20000000000002"/>
    <n v="0.44874405974202308"/>
    <n v="2026"/>
    <x v="1"/>
    <n v="4"/>
    <s v="Apr"/>
  </r>
  <r>
    <n v="5191"/>
    <d v="2026-04-21T00:00:00"/>
    <n v="2026"/>
    <s v="Q2"/>
    <n v="4"/>
    <x v="3"/>
    <x v="1"/>
    <x v="11"/>
    <x v="2"/>
    <s v="Returning"/>
    <x v="0"/>
    <s v="Commuter Helmet"/>
    <n v="1"/>
    <n v="79.92"/>
    <n v="0.1"/>
    <n v="43.13"/>
    <n v="71.927999999999997"/>
    <n v="43.13"/>
    <n v="28.797999999999995"/>
    <n v="0.40037259481703918"/>
    <n v="2026"/>
    <x v="1"/>
    <n v="4"/>
    <s v="Apr"/>
  </r>
  <r>
    <n v="413"/>
    <d v="2026-04-22T00:00:00"/>
    <n v="2026"/>
    <s v="Q2"/>
    <n v="4"/>
    <x v="3"/>
    <x v="1"/>
    <x v="1"/>
    <x v="0"/>
    <s v="Returning"/>
    <x v="3"/>
    <s v="Alpine Tent 4P"/>
    <n v="2"/>
    <n v="344.29"/>
    <n v="0.1"/>
    <n v="192.66"/>
    <n v="619.72200000000009"/>
    <n v="385.32"/>
    <n v="234.4020000000001"/>
    <n v="0.37823733867766524"/>
    <n v="2026"/>
    <x v="1"/>
    <n v="4"/>
    <s v="Apr"/>
  </r>
  <r>
    <n v="1658"/>
    <d v="2026-04-22T00:00:00"/>
    <n v="2026"/>
    <s v="Q2"/>
    <n v="4"/>
    <x v="3"/>
    <x v="2"/>
    <x v="5"/>
    <x v="0"/>
    <s v="Returning"/>
    <x v="1"/>
    <s v="Summit Backpack 45L"/>
    <n v="1"/>
    <n v="151.15"/>
    <n v="0"/>
    <n v="77.680000000000007"/>
    <n v="151.15"/>
    <n v="77.680000000000007"/>
    <n v="73.47"/>
    <n v="0.48607343698312933"/>
    <n v="2026"/>
    <x v="1"/>
    <n v="4"/>
    <s v="Apr"/>
  </r>
  <r>
    <n v="2024"/>
    <d v="2026-04-22T00:00:00"/>
    <n v="2026"/>
    <s v="Q2"/>
    <n v="4"/>
    <x v="3"/>
    <x v="1"/>
    <x v="6"/>
    <x v="2"/>
    <s v="New"/>
    <x v="3"/>
    <s v="Portable Camp Stove"/>
    <n v="1"/>
    <n v="81.73"/>
    <n v="0.05"/>
    <n v="39.979999999999997"/>
    <n v="77.643500000000003"/>
    <n v="39.979999999999997"/>
    <n v="37.663500000000006"/>
    <n v="0.48508246021882068"/>
    <n v="2026"/>
    <x v="1"/>
    <n v="4"/>
    <s v="Apr"/>
  </r>
  <r>
    <n v="3980"/>
    <d v="2026-04-22T00:00:00"/>
    <n v="2026"/>
    <s v="Q2"/>
    <n v="4"/>
    <x v="3"/>
    <x v="3"/>
    <x v="4"/>
    <x v="2"/>
    <s v="New"/>
    <x v="1"/>
    <s v="Trail Boots"/>
    <n v="1"/>
    <n v="142.53"/>
    <n v="0.05"/>
    <n v="77.77"/>
    <n v="135.40350000000001"/>
    <n v="77.77"/>
    <n v="57.633500000000012"/>
    <n v="0.4256426163282338"/>
    <n v="2026"/>
    <x v="1"/>
    <n v="4"/>
    <s v="Apr"/>
  </r>
  <r>
    <n v="4239"/>
    <d v="2026-04-22T00:00:00"/>
    <n v="2026"/>
    <s v="Q2"/>
    <n v="4"/>
    <x v="3"/>
    <x v="1"/>
    <x v="1"/>
    <x v="0"/>
    <s v="New"/>
    <x v="3"/>
    <s v="Portable Camp Stove"/>
    <n v="2"/>
    <n v="83.24"/>
    <n v="0"/>
    <n v="40.03"/>
    <n v="166.48"/>
    <n v="80.06"/>
    <n v="86.419999999999987"/>
    <n v="0.51910139356078799"/>
    <n v="2026"/>
    <x v="1"/>
    <n v="4"/>
    <s v="Apr"/>
  </r>
  <r>
    <n v="4761"/>
    <d v="2026-04-22T00:00:00"/>
    <n v="2026"/>
    <s v="Q2"/>
    <n v="4"/>
    <x v="3"/>
    <x v="0"/>
    <x v="0"/>
    <x v="3"/>
    <s v="New"/>
    <x v="1"/>
    <s v="Trail Boots"/>
    <n v="1"/>
    <n v="141.99"/>
    <n v="0.05"/>
    <n v="79.7"/>
    <n v="134.8905"/>
    <n v="79.7"/>
    <n v="55.1905"/>
    <n v="0.40915038494186023"/>
    <n v="2026"/>
    <x v="1"/>
    <n v="4"/>
    <s v="Apr"/>
  </r>
  <r>
    <n v="5160"/>
    <d v="2026-04-22T00:00:00"/>
    <n v="2026"/>
    <s v="Q2"/>
    <n v="4"/>
    <x v="3"/>
    <x v="1"/>
    <x v="12"/>
    <x v="0"/>
    <s v="New"/>
    <x v="4"/>
    <s v="Recovery Roller"/>
    <n v="2"/>
    <n v="35.94"/>
    <n v="0.05"/>
    <n v="14.17"/>
    <n v="68.285999999999987"/>
    <n v="28.34"/>
    <n v="39.945999999999984"/>
    <n v="0.5849808159798493"/>
    <n v="2026"/>
    <x v="1"/>
    <n v="4"/>
    <s v="Apr"/>
  </r>
  <r>
    <n v="2224"/>
    <d v="2026-04-23T00:00:00"/>
    <n v="2026"/>
    <s v="Q2"/>
    <n v="4"/>
    <x v="3"/>
    <x v="1"/>
    <x v="1"/>
    <x v="0"/>
    <s v="New"/>
    <x v="4"/>
    <s v="Training Mat"/>
    <n v="3"/>
    <n v="49.55"/>
    <n v="0"/>
    <n v="22.55"/>
    <n v="148.64999999999998"/>
    <n v="67.650000000000006"/>
    <n v="80.999999999999972"/>
    <n v="0.54490413723511588"/>
    <n v="2026"/>
    <x v="1"/>
    <n v="4"/>
    <s v="Apr"/>
  </r>
  <r>
    <n v="2832"/>
    <d v="2026-04-23T00:00:00"/>
    <n v="2026"/>
    <s v="Q2"/>
    <n v="4"/>
    <x v="3"/>
    <x v="3"/>
    <x v="8"/>
    <x v="3"/>
    <s v="Returning"/>
    <x v="4"/>
    <s v="Resistance Band Set"/>
    <n v="1"/>
    <n v="39.89"/>
    <n v="0.05"/>
    <n v="15.06"/>
    <n v="37.895499999999998"/>
    <n v="15.06"/>
    <n v="22.835499999999996"/>
    <n v="0.60259133670224685"/>
    <n v="2026"/>
    <x v="1"/>
    <n v="4"/>
    <s v="Apr"/>
  </r>
  <r>
    <n v="3000"/>
    <d v="2026-04-23T00:00:00"/>
    <n v="2026"/>
    <s v="Q2"/>
    <n v="4"/>
    <x v="3"/>
    <x v="3"/>
    <x v="7"/>
    <x v="3"/>
    <s v="New"/>
    <x v="4"/>
    <s v="Resistance Band Set"/>
    <n v="1"/>
    <n v="40.630000000000003"/>
    <n v="0.1"/>
    <n v="14.67"/>
    <n v="36.567"/>
    <n v="14.67"/>
    <n v="21.896999999999998"/>
    <n v="0.59881860694068423"/>
    <n v="2026"/>
    <x v="1"/>
    <n v="4"/>
    <s v="Apr"/>
  </r>
  <r>
    <n v="3206"/>
    <d v="2026-04-23T00:00:00"/>
    <n v="2026"/>
    <s v="Q2"/>
    <n v="4"/>
    <x v="3"/>
    <x v="3"/>
    <x v="8"/>
    <x v="3"/>
    <s v="Returning"/>
    <x v="0"/>
    <s v="Compact Repair Kit"/>
    <n v="4"/>
    <n v="39.78"/>
    <n v="0.05"/>
    <n v="16.7"/>
    <n v="151.16399999999999"/>
    <n v="66.8"/>
    <n v="84.36399999999999"/>
    <n v="0.55809584292556425"/>
    <n v="2026"/>
    <x v="1"/>
    <n v="4"/>
    <s v="Apr"/>
  </r>
  <r>
    <n v="3777"/>
    <d v="2026-04-23T00:00:00"/>
    <n v="2026"/>
    <s v="Q2"/>
    <n v="4"/>
    <x v="3"/>
    <x v="3"/>
    <x v="4"/>
    <x v="3"/>
    <s v="Business"/>
    <x v="1"/>
    <s v="Hiking Daypack 20L"/>
    <n v="1"/>
    <n v="92.74"/>
    <n v="0"/>
    <n v="46.1"/>
    <n v="92.74"/>
    <n v="46.1"/>
    <n v="46.639999999999993"/>
    <n v="0.50291136510675005"/>
    <n v="2026"/>
    <x v="1"/>
    <n v="4"/>
    <s v="Apr"/>
  </r>
  <r>
    <n v="4980"/>
    <d v="2026-04-23T00:00:00"/>
    <n v="2026"/>
    <s v="Q2"/>
    <n v="4"/>
    <x v="3"/>
    <x v="1"/>
    <x v="6"/>
    <x v="2"/>
    <s v="Returning"/>
    <x v="3"/>
    <s v="Compact Sleeping Bag"/>
    <n v="2"/>
    <n v="120.49"/>
    <n v="0.1"/>
    <n v="62.23"/>
    <n v="216.88200000000001"/>
    <n v="124.46"/>
    <n v="92.422000000000011"/>
    <n v="0.42613955976060719"/>
    <n v="2026"/>
    <x v="1"/>
    <n v="4"/>
    <s v="Apr"/>
  </r>
  <r>
    <n v="1102"/>
    <d v="2026-04-24T00:00:00"/>
    <n v="2026"/>
    <s v="Q2"/>
    <n v="4"/>
    <x v="3"/>
    <x v="1"/>
    <x v="6"/>
    <x v="0"/>
    <s v="Business"/>
    <x v="1"/>
    <s v="Trekking Poles"/>
    <n v="2"/>
    <n v="70.53"/>
    <n v="0"/>
    <n v="32.229999999999997"/>
    <n v="141.06"/>
    <n v="64.459999999999994"/>
    <n v="76.600000000000009"/>
    <n v="0.54303133418403526"/>
    <n v="2026"/>
    <x v="1"/>
    <n v="4"/>
    <s v="Apr"/>
  </r>
  <r>
    <n v="1333"/>
    <d v="2026-04-24T00:00:00"/>
    <n v="2026"/>
    <s v="Q2"/>
    <n v="4"/>
    <x v="3"/>
    <x v="1"/>
    <x v="14"/>
    <x v="0"/>
    <s v="New"/>
    <x v="1"/>
    <s v="Hiking Daypack 20L"/>
    <n v="1"/>
    <n v="90.87"/>
    <n v="0.1"/>
    <n v="44.4"/>
    <n v="81.783000000000001"/>
    <n v="44.4"/>
    <n v="37.383000000000003"/>
    <n v="0.45709988628443565"/>
    <n v="2026"/>
    <x v="1"/>
    <n v="4"/>
    <s v="Apr"/>
  </r>
  <r>
    <n v="1369"/>
    <d v="2026-04-24T00:00:00"/>
    <n v="2026"/>
    <s v="Q2"/>
    <n v="4"/>
    <x v="3"/>
    <x v="1"/>
    <x v="14"/>
    <x v="1"/>
    <s v="Returning"/>
    <x v="4"/>
    <s v="Weighted Vest"/>
    <n v="3"/>
    <n v="124.31"/>
    <n v="0.2"/>
    <n v="67.97"/>
    <n v="298.34399999999999"/>
    <n v="203.91"/>
    <n v="94.433999999999997"/>
    <n v="0.31652723031131846"/>
    <n v="2026"/>
    <x v="1"/>
    <n v="4"/>
    <s v="Apr"/>
  </r>
  <r>
    <n v="1712"/>
    <d v="2026-04-24T00:00:00"/>
    <n v="2026"/>
    <s v="Q2"/>
    <n v="4"/>
    <x v="3"/>
    <x v="1"/>
    <x v="1"/>
    <x v="1"/>
    <s v="Returning"/>
    <x v="0"/>
    <s v="Compact Repair Kit"/>
    <n v="15"/>
    <n v="41.21"/>
    <n v="0.15"/>
    <n v="16.760000000000002"/>
    <n v="525.42750000000001"/>
    <n v="251.40000000000003"/>
    <n v="274.02749999999997"/>
    <n v="0.52153246642020068"/>
    <n v="2026"/>
    <x v="1"/>
    <n v="4"/>
    <s v="Apr"/>
  </r>
  <r>
    <n v="2229"/>
    <d v="2026-04-24T00:00:00"/>
    <n v="2026"/>
    <s v="Q2"/>
    <n v="4"/>
    <x v="3"/>
    <x v="0"/>
    <x v="0"/>
    <x v="0"/>
    <s v="New"/>
    <x v="1"/>
    <s v="Trail Boots"/>
    <n v="2"/>
    <n v="145.75"/>
    <n v="0.1"/>
    <n v="78.900000000000006"/>
    <n v="262.35000000000002"/>
    <n v="157.80000000000001"/>
    <n v="104.55000000000001"/>
    <n v="0.39851343624928531"/>
    <n v="2026"/>
    <x v="1"/>
    <n v="4"/>
    <s v="Apr"/>
  </r>
  <r>
    <n v="3458"/>
    <d v="2026-04-24T00:00:00"/>
    <n v="2026"/>
    <s v="Q2"/>
    <n v="4"/>
    <x v="3"/>
    <x v="2"/>
    <x v="3"/>
    <x v="0"/>
    <s v="New"/>
    <x v="2"/>
    <s v="Carry-On Duffel"/>
    <n v="1"/>
    <n v="134.86000000000001"/>
    <n v="0"/>
    <n v="66.040000000000006"/>
    <n v="134.86000000000001"/>
    <n v="66.040000000000006"/>
    <n v="68.820000000000007"/>
    <n v="0.51030698502150373"/>
    <n v="2026"/>
    <x v="1"/>
    <n v="4"/>
    <s v="Apr"/>
  </r>
  <r>
    <n v="4637"/>
    <d v="2026-04-24T00:00:00"/>
    <n v="2026"/>
    <s v="Q2"/>
    <n v="4"/>
    <x v="3"/>
    <x v="3"/>
    <x v="13"/>
    <x v="2"/>
    <s v="New"/>
    <x v="2"/>
    <s v="Carry-On Duffel"/>
    <n v="1"/>
    <n v="136.07"/>
    <n v="0"/>
    <n v="65.17"/>
    <n v="136.07"/>
    <n v="65.17"/>
    <n v="70.899999999999991"/>
    <n v="0.52105533916366575"/>
    <n v="2026"/>
    <x v="1"/>
    <n v="4"/>
    <s v="Apr"/>
  </r>
  <r>
    <n v="4726"/>
    <d v="2026-04-24T00:00:00"/>
    <n v="2026"/>
    <s v="Q2"/>
    <n v="4"/>
    <x v="3"/>
    <x v="0"/>
    <x v="15"/>
    <x v="2"/>
    <s v="Business"/>
    <x v="2"/>
    <s v="Packing Cube Set"/>
    <n v="1"/>
    <n v="47.25"/>
    <n v="0.1"/>
    <n v="18.25"/>
    <n v="42.524999999999999"/>
    <n v="18.25"/>
    <n v="24.274999999999999"/>
    <n v="0.57084068195179305"/>
    <n v="2026"/>
    <x v="1"/>
    <n v="4"/>
    <s v="Apr"/>
  </r>
  <r>
    <n v="4838"/>
    <d v="2026-04-24T00:00:00"/>
    <n v="2026"/>
    <s v="Q2"/>
    <n v="4"/>
    <x v="3"/>
    <x v="0"/>
    <x v="0"/>
    <x v="0"/>
    <s v="Business"/>
    <x v="0"/>
    <s v="Compact Repair Kit"/>
    <n v="2"/>
    <n v="41.32"/>
    <n v="0.1"/>
    <n v="16.66"/>
    <n v="74.376000000000005"/>
    <n v="33.32"/>
    <n v="41.056000000000004"/>
    <n v="0.5520060234484242"/>
    <n v="2026"/>
    <x v="1"/>
    <n v="4"/>
    <s v="Apr"/>
  </r>
  <r>
    <n v="5075"/>
    <d v="2026-04-24T00:00:00"/>
    <n v="2026"/>
    <s v="Q2"/>
    <n v="4"/>
    <x v="3"/>
    <x v="0"/>
    <x v="15"/>
    <x v="3"/>
    <s v="New"/>
    <x v="0"/>
    <s v="Commuter Helmet"/>
    <n v="2"/>
    <n v="81.75"/>
    <n v="0"/>
    <n v="41.92"/>
    <n v="163.5"/>
    <n v="83.84"/>
    <n v="79.66"/>
    <n v="0.48721712538226297"/>
    <n v="2026"/>
    <x v="1"/>
    <n v="4"/>
    <s v="Apr"/>
  </r>
  <r>
    <n v="149"/>
    <d v="2026-04-25T00:00:00"/>
    <n v="2026"/>
    <s v="Q2"/>
    <n v="4"/>
    <x v="3"/>
    <x v="1"/>
    <x v="12"/>
    <x v="0"/>
    <s v="Returning"/>
    <x v="2"/>
    <s v="Insulated Bottle"/>
    <n v="1"/>
    <n v="36.020000000000003"/>
    <n v="0.05"/>
    <n v="13.72"/>
    <n v="34.219000000000001"/>
    <n v="13.72"/>
    <n v="20.499000000000002"/>
    <n v="0.59905315760250155"/>
    <n v="2026"/>
    <x v="1"/>
    <n v="4"/>
    <s v="Apr"/>
  </r>
  <r>
    <n v="449"/>
    <d v="2026-04-25T00:00:00"/>
    <n v="2026"/>
    <s v="Q2"/>
    <n v="4"/>
    <x v="3"/>
    <x v="2"/>
    <x v="5"/>
    <x v="0"/>
    <s v="Business"/>
    <x v="2"/>
    <s v="Insulated Bottle"/>
    <n v="1"/>
    <n v="36.68"/>
    <n v="0"/>
    <n v="13.27"/>
    <n v="36.68"/>
    <n v="13.27"/>
    <n v="23.41"/>
    <n v="0.63822246455834242"/>
    <n v="2026"/>
    <x v="1"/>
    <n v="4"/>
    <s v="Apr"/>
  </r>
  <r>
    <n v="1422"/>
    <d v="2026-04-25T00:00:00"/>
    <n v="2026"/>
    <s v="Q2"/>
    <n v="4"/>
    <x v="3"/>
    <x v="3"/>
    <x v="8"/>
    <x v="1"/>
    <s v="Business"/>
    <x v="3"/>
    <s v="Alpine Tent 4P"/>
    <n v="6"/>
    <n v="348.16"/>
    <n v="0.1"/>
    <n v="198.24"/>
    <n v="1880.0640000000001"/>
    <n v="1189.44"/>
    <n v="690.62400000000002"/>
    <n v="0.36734068627450978"/>
    <n v="2026"/>
    <x v="1"/>
    <n v="4"/>
    <s v="Apr"/>
  </r>
  <r>
    <n v="3248"/>
    <d v="2026-04-25T00:00:00"/>
    <n v="2026"/>
    <s v="Q2"/>
    <n v="4"/>
    <x v="3"/>
    <x v="2"/>
    <x v="16"/>
    <x v="0"/>
    <s v="Returning"/>
    <x v="0"/>
    <s v="Compact Repair Kit"/>
    <n v="2"/>
    <n v="39.799999999999997"/>
    <n v="0.05"/>
    <n v="16.23"/>
    <n v="75.61999999999999"/>
    <n v="32.46"/>
    <n v="43.159999999999989"/>
    <n v="0.57074847923829664"/>
    <n v="2026"/>
    <x v="1"/>
    <n v="4"/>
    <s v="Apr"/>
  </r>
  <r>
    <n v="3445"/>
    <d v="2026-04-25T00:00:00"/>
    <n v="2026"/>
    <s v="Q2"/>
    <n v="4"/>
    <x v="3"/>
    <x v="0"/>
    <x v="15"/>
    <x v="0"/>
    <s v="Returning"/>
    <x v="0"/>
    <s v="Compact Repair Kit"/>
    <n v="5"/>
    <n v="39.369999999999997"/>
    <n v="0.05"/>
    <n v="16.760000000000002"/>
    <n v="187.00749999999999"/>
    <n v="83.800000000000011"/>
    <n v="103.20749999999998"/>
    <n v="0.55188963009504954"/>
    <n v="2026"/>
    <x v="1"/>
    <n v="4"/>
    <s v="Apr"/>
  </r>
  <r>
    <n v="3930"/>
    <d v="2026-04-25T00:00:00"/>
    <n v="2026"/>
    <s v="Q2"/>
    <n v="4"/>
    <x v="3"/>
    <x v="1"/>
    <x v="12"/>
    <x v="3"/>
    <s v="Returning"/>
    <x v="4"/>
    <s v="Resistance Band Set"/>
    <n v="2"/>
    <n v="40.85"/>
    <n v="0"/>
    <n v="14.99"/>
    <n v="81.7"/>
    <n v="29.98"/>
    <n v="51.72"/>
    <n v="0.633047735618115"/>
    <n v="2026"/>
    <x v="1"/>
    <n v="4"/>
    <s v="Apr"/>
  </r>
  <r>
    <n v="3969"/>
    <d v="2026-04-25T00:00:00"/>
    <n v="2026"/>
    <s v="Q2"/>
    <n v="4"/>
    <x v="3"/>
    <x v="3"/>
    <x v="8"/>
    <x v="3"/>
    <s v="Returning"/>
    <x v="1"/>
    <s v="Hiking Daypack 20L"/>
    <n v="1"/>
    <n v="92.91"/>
    <n v="0.05"/>
    <n v="46"/>
    <n v="88.264499999999998"/>
    <n v="46"/>
    <n v="42.264499999999998"/>
    <n v="0.4788391709010984"/>
    <n v="2026"/>
    <x v="1"/>
    <n v="4"/>
    <s v="Apr"/>
  </r>
  <r>
    <n v="4190"/>
    <d v="2026-04-25T00:00:00"/>
    <n v="2026"/>
    <s v="Q2"/>
    <n v="4"/>
    <x v="3"/>
    <x v="3"/>
    <x v="13"/>
    <x v="0"/>
    <s v="New"/>
    <x v="1"/>
    <s v="Summit Backpack 45L"/>
    <n v="1"/>
    <n v="152.01"/>
    <n v="0"/>
    <n v="80.33"/>
    <n v="152.01"/>
    <n v="80.33"/>
    <n v="71.679999999999993"/>
    <n v="0.47154792447865268"/>
    <n v="2026"/>
    <x v="1"/>
    <n v="4"/>
    <s v="Apr"/>
  </r>
  <r>
    <n v="4442"/>
    <d v="2026-04-25T00:00:00"/>
    <n v="2026"/>
    <s v="Q2"/>
    <n v="4"/>
    <x v="3"/>
    <x v="1"/>
    <x v="6"/>
    <x v="3"/>
    <s v="New"/>
    <x v="2"/>
    <s v="Insulated Bottle"/>
    <n v="1"/>
    <n v="36.65"/>
    <n v="0"/>
    <n v="13.28"/>
    <n v="36.65"/>
    <n v="13.28"/>
    <n v="23.369999999999997"/>
    <n v="0.63765347885402446"/>
    <n v="2026"/>
    <x v="1"/>
    <n v="4"/>
    <s v="Apr"/>
  </r>
  <r>
    <n v="228"/>
    <d v="2026-04-26T00:00:00"/>
    <n v="2026"/>
    <s v="Q2"/>
    <n v="4"/>
    <x v="3"/>
    <x v="3"/>
    <x v="8"/>
    <x v="0"/>
    <s v="Returning"/>
    <x v="3"/>
    <s v="Portable Camp Stove"/>
    <n v="5"/>
    <n v="80.819999999999993"/>
    <n v="0"/>
    <n v="40.47"/>
    <n v="404.09999999999997"/>
    <n v="202.35"/>
    <n v="201.74999999999997"/>
    <n v="0.49925760950259834"/>
    <n v="2026"/>
    <x v="1"/>
    <n v="4"/>
    <s v="Apr"/>
  </r>
  <r>
    <n v="2101"/>
    <d v="2026-04-26T00:00:00"/>
    <n v="2026"/>
    <s v="Q2"/>
    <n v="4"/>
    <x v="3"/>
    <x v="3"/>
    <x v="4"/>
    <x v="0"/>
    <s v="New"/>
    <x v="1"/>
    <s v="Trail Boots"/>
    <n v="4"/>
    <n v="144.69999999999999"/>
    <n v="0"/>
    <n v="79.41"/>
    <n v="578.79999999999995"/>
    <n v="317.64"/>
    <n v="261.15999999999997"/>
    <n v="0.45120939875604699"/>
    <n v="2026"/>
    <x v="1"/>
    <n v="4"/>
    <s v="Apr"/>
  </r>
  <r>
    <n v="2590"/>
    <d v="2026-04-26T00:00:00"/>
    <n v="2026"/>
    <s v="Q2"/>
    <n v="4"/>
    <x v="3"/>
    <x v="1"/>
    <x v="6"/>
    <x v="2"/>
    <s v="New"/>
    <x v="4"/>
    <s v="Recovery Roller"/>
    <n v="2"/>
    <n v="36.51"/>
    <n v="0.1"/>
    <n v="14.18"/>
    <n v="65.718000000000004"/>
    <n v="28.36"/>
    <n v="37.358000000000004"/>
    <n v="0.56845917404668433"/>
    <n v="2026"/>
    <x v="1"/>
    <n v="4"/>
    <s v="Apr"/>
  </r>
  <r>
    <n v="2957"/>
    <d v="2026-04-26T00:00:00"/>
    <n v="2026"/>
    <s v="Q2"/>
    <n v="4"/>
    <x v="3"/>
    <x v="3"/>
    <x v="7"/>
    <x v="3"/>
    <s v="New"/>
    <x v="2"/>
    <s v="Insulated Bottle"/>
    <n v="3"/>
    <n v="36.58"/>
    <n v="0.05"/>
    <n v="13.71"/>
    <n v="104.25299999999999"/>
    <n v="41.13"/>
    <n v="63.122999999999983"/>
    <n v="0.60547897902218628"/>
    <n v="2026"/>
    <x v="1"/>
    <n v="4"/>
    <s v="Apr"/>
  </r>
  <r>
    <n v="4270"/>
    <d v="2026-04-26T00:00:00"/>
    <n v="2026"/>
    <s v="Q2"/>
    <n v="4"/>
    <x v="3"/>
    <x v="3"/>
    <x v="7"/>
    <x v="2"/>
    <s v="Business"/>
    <x v="3"/>
    <s v="Trail Tent 2P"/>
    <n v="2"/>
    <n v="191.59"/>
    <n v="0"/>
    <n v="102.52"/>
    <n v="383.18"/>
    <n v="205.04"/>
    <n v="178.14000000000001"/>
    <n v="0.46489900307949272"/>
    <n v="2026"/>
    <x v="1"/>
    <n v="4"/>
    <s v="Apr"/>
  </r>
  <r>
    <n v="4324"/>
    <d v="2026-04-26T00:00:00"/>
    <n v="2026"/>
    <s v="Q2"/>
    <n v="4"/>
    <x v="3"/>
    <x v="3"/>
    <x v="8"/>
    <x v="1"/>
    <s v="Business"/>
    <x v="3"/>
    <s v="Alpine Tent 4P"/>
    <n v="6"/>
    <n v="337.24"/>
    <n v="0.05"/>
    <n v="198.63"/>
    <n v="1922.268"/>
    <n v="1191.78"/>
    <n v="730.48800000000006"/>
    <n v="0.38001360892445801"/>
    <n v="2026"/>
    <x v="1"/>
    <n v="4"/>
    <s v="Apr"/>
  </r>
  <r>
    <n v="5010"/>
    <d v="2026-04-26T00:00:00"/>
    <n v="2026"/>
    <s v="Q2"/>
    <n v="4"/>
    <x v="3"/>
    <x v="3"/>
    <x v="7"/>
    <x v="1"/>
    <s v="Business"/>
    <x v="2"/>
    <s v="Packing Cube Set"/>
    <n v="3"/>
    <n v="46.2"/>
    <n v="0.1"/>
    <n v="18.149999999999999"/>
    <n v="124.74000000000002"/>
    <n v="54.449999999999996"/>
    <n v="70.29000000000002"/>
    <n v="0.5634920634920636"/>
    <n v="2026"/>
    <x v="1"/>
    <n v="4"/>
    <s v="Apr"/>
  </r>
  <r>
    <n v="5092"/>
    <d v="2026-04-26T00:00:00"/>
    <n v="2026"/>
    <s v="Q2"/>
    <n v="4"/>
    <x v="3"/>
    <x v="1"/>
    <x v="1"/>
    <x v="3"/>
    <s v="Business"/>
    <x v="4"/>
    <s v="Training Mat"/>
    <n v="4"/>
    <n v="50.84"/>
    <n v="0.05"/>
    <n v="22.63"/>
    <n v="193.19200000000001"/>
    <n v="90.52"/>
    <n v="102.67200000000001"/>
    <n v="0.53145057766367143"/>
    <n v="2026"/>
    <x v="1"/>
    <n v="4"/>
    <s v="Apr"/>
  </r>
  <r>
    <n v="1061"/>
    <d v="2026-04-27T00:00:00"/>
    <n v="2026"/>
    <s v="Q2"/>
    <n v="4"/>
    <x v="3"/>
    <x v="3"/>
    <x v="13"/>
    <x v="0"/>
    <s v="Returning"/>
    <x v="2"/>
    <s v="Travel Backpack 35L"/>
    <n v="1"/>
    <n v="166.5"/>
    <n v="0"/>
    <n v="85.55"/>
    <n v="166.5"/>
    <n v="85.55"/>
    <n v="80.95"/>
    <n v="0.4861861861861862"/>
    <n v="2026"/>
    <x v="1"/>
    <n v="4"/>
    <s v="Apr"/>
  </r>
  <r>
    <n v="1099"/>
    <d v="2026-04-27T00:00:00"/>
    <n v="2026"/>
    <s v="Q2"/>
    <n v="4"/>
    <x v="3"/>
    <x v="3"/>
    <x v="4"/>
    <x v="3"/>
    <s v="New"/>
    <x v="1"/>
    <s v="Trekking Poles"/>
    <n v="1"/>
    <n v="70.2"/>
    <n v="0"/>
    <n v="32.06"/>
    <n v="70.2"/>
    <n v="32.06"/>
    <n v="38.14"/>
    <n v="0.5433048433048433"/>
    <n v="2026"/>
    <x v="1"/>
    <n v="4"/>
    <s v="Apr"/>
  </r>
  <r>
    <n v="3500"/>
    <d v="2026-04-27T00:00:00"/>
    <n v="2026"/>
    <s v="Q2"/>
    <n v="4"/>
    <x v="3"/>
    <x v="1"/>
    <x v="12"/>
    <x v="0"/>
    <s v="New"/>
    <x v="4"/>
    <s v="Training Mat"/>
    <n v="4"/>
    <n v="50.67"/>
    <n v="0"/>
    <n v="22.62"/>
    <n v="202.68"/>
    <n v="90.48"/>
    <n v="112.2"/>
    <n v="0.55358200118413259"/>
    <n v="2026"/>
    <x v="1"/>
    <n v="4"/>
    <s v="Apr"/>
  </r>
  <r>
    <n v="3856"/>
    <d v="2026-04-27T00:00:00"/>
    <n v="2026"/>
    <s v="Q2"/>
    <n v="4"/>
    <x v="3"/>
    <x v="1"/>
    <x v="11"/>
    <x v="2"/>
    <s v="New"/>
    <x v="2"/>
    <s v="Travel Backpack 35L"/>
    <n v="3"/>
    <n v="161.05000000000001"/>
    <n v="0.05"/>
    <n v="87.43"/>
    <n v="458.99250000000001"/>
    <n v="262.29000000000002"/>
    <n v="196.70249999999999"/>
    <n v="0.4285527541299694"/>
    <n v="2026"/>
    <x v="1"/>
    <n v="4"/>
    <s v="Apr"/>
  </r>
  <r>
    <n v="4044"/>
    <d v="2026-04-27T00:00:00"/>
    <n v="2026"/>
    <s v="Q2"/>
    <n v="4"/>
    <x v="3"/>
    <x v="1"/>
    <x v="6"/>
    <x v="1"/>
    <s v="New"/>
    <x v="4"/>
    <s v="Weighted Vest"/>
    <n v="10"/>
    <n v="124.59"/>
    <n v="0.15"/>
    <n v="67.14"/>
    <n v="1059.0150000000001"/>
    <n v="671.4"/>
    <n v="387.61500000000012"/>
    <n v="0.36601464568490538"/>
    <n v="2026"/>
    <x v="1"/>
    <n v="4"/>
    <s v="Apr"/>
  </r>
  <r>
    <n v="4235"/>
    <d v="2026-04-27T00:00:00"/>
    <n v="2026"/>
    <s v="Q2"/>
    <n v="4"/>
    <x v="3"/>
    <x v="2"/>
    <x v="16"/>
    <x v="0"/>
    <s v="Business"/>
    <x v="4"/>
    <s v="Training Mat"/>
    <n v="1"/>
    <n v="50.18"/>
    <n v="0"/>
    <n v="22.05"/>
    <n v="50.18"/>
    <n v="22.05"/>
    <n v="28.13"/>
    <n v="0.56058190514149064"/>
    <n v="2026"/>
    <x v="1"/>
    <n v="4"/>
    <s v="Apr"/>
  </r>
  <r>
    <n v="122"/>
    <d v="2026-04-28T00:00:00"/>
    <n v="2026"/>
    <s v="Q2"/>
    <n v="4"/>
    <x v="3"/>
    <x v="1"/>
    <x v="11"/>
    <x v="0"/>
    <s v="New"/>
    <x v="3"/>
    <s v="Portable Camp Stove"/>
    <n v="1"/>
    <n v="83.38"/>
    <n v="0"/>
    <n v="38.979999999999997"/>
    <n v="83.38"/>
    <n v="38.979999999999997"/>
    <n v="44.4"/>
    <n v="0.53250179899256422"/>
    <n v="2026"/>
    <x v="1"/>
    <n v="4"/>
    <s v="Apr"/>
  </r>
  <r>
    <n v="239"/>
    <d v="2026-04-28T00:00:00"/>
    <n v="2026"/>
    <s v="Q2"/>
    <n v="4"/>
    <x v="3"/>
    <x v="3"/>
    <x v="7"/>
    <x v="0"/>
    <s v="Returning"/>
    <x v="2"/>
    <s v="Insulated Bottle"/>
    <n v="1"/>
    <n v="35.549999999999997"/>
    <n v="0.05"/>
    <n v="13.25"/>
    <n v="33.772499999999994"/>
    <n v="13.25"/>
    <n v="20.522499999999994"/>
    <n v="0.60766896143311855"/>
    <n v="2026"/>
    <x v="1"/>
    <n v="4"/>
    <s v="Apr"/>
  </r>
  <r>
    <n v="356"/>
    <d v="2026-04-28T00:00:00"/>
    <n v="2026"/>
    <s v="Q2"/>
    <n v="4"/>
    <x v="3"/>
    <x v="3"/>
    <x v="8"/>
    <x v="2"/>
    <s v="New"/>
    <x v="1"/>
    <s v="Summit Backpack 45L"/>
    <n v="1"/>
    <n v="154.36000000000001"/>
    <n v="0"/>
    <n v="77.760000000000005"/>
    <n v="154.36000000000001"/>
    <n v="77.760000000000005"/>
    <n v="76.600000000000009"/>
    <n v="0.49624254988338951"/>
    <n v="2026"/>
    <x v="1"/>
    <n v="4"/>
    <s v="Apr"/>
  </r>
  <r>
    <n v="785"/>
    <d v="2026-04-28T00:00:00"/>
    <n v="2026"/>
    <s v="Q2"/>
    <n v="4"/>
    <x v="3"/>
    <x v="0"/>
    <x v="9"/>
    <x v="3"/>
    <s v="New"/>
    <x v="1"/>
    <s v="Summit Backpack 45L"/>
    <n v="1"/>
    <n v="155.68"/>
    <n v="0"/>
    <n v="77.97"/>
    <n v="155.68"/>
    <n v="77.97"/>
    <n v="77.710000000000008"/>
    <n v="0.49916495375128472"/>
    <n v="2026"/>
    <x v="1"/>
    <n v="4"/>
    <s v="Apr"/>
  </r>
  <r>
    <n v="2325"/>
    <d v="2026-04-28T00:00:00"/>
    <n v="2026"/>
    <s v="Q2"/>
    <n v="4"/>
    <x v="3"/>
    <x v="0"/>
    <x v="0"/>
    <x v="0"/>
    <s v="Returning"/>
    <x v="4"/>
    <s v="Resistance Band Set"/>
    <n v="1"/>
    <n v="40.950000000000003"/>
    <n v="0.15"/>
    <n v="14.89"/>
    <n v="34.807500000000005"/>
    <n v="14.89"/>
    <n v="19.917500000000004"/>
    <n v="0.57221863104216053"/>
    <n v="2026"/>
    <x v="1"/>
    <n v="4"/>
    <s v="Apr"/>
  </r>
  <r>
    <n v="2566"/>
    <d v="2026-04-28T00:00:00"/>
    <n v="2026"/>
    <s v="Q2"/>
    <n v="4"/>
    <x v="3"/>
    <x v="3"/>
    <x v="13"/>
    <x v="3"/>
    <s v="Returning"/>
    <x v="2"/>
    <s v="Packing Cube Set"/>
    <n v="3"/>
    <n v="47.28"/>
    <n v="0.05"/>
    <n v="18.52"/>
    <n v="134.74799999999999"/>
    <n v="55.56"/>
    <n v="79.187999999999988"/>
    <n v="0.58767477068305274"/>
    <n v="2026"/>
    <x v="1"/>
    <n v="4"/>
    <s v="Apr"/>
  </r>
  <r>
    <n v="3105"/>
    <d v="2026-04-28T00:00:00"/>
    <n v="2026"/>
    <s v="Q2"/>
    <n v="4"/>
    <x v="3"/>
    <x v="3"/>
    <x v="7"/>
    <x v="0"/>
    <s v="Returning"/>
    <x v="4"/>
    <s v="Training Mat"/>
    <n v="4"/>
    <n v="51.57"/>
    <n v="0.1"/>
    <n v="22.58"/>
    <n v="185.65200000000002"/>
    <n v="90.32"/>
    <n v="95.332000000000022"/>
    <n v="0.51349837330058401"/>
    <n v="2026"/>
    <x v="1"/>
    <n v="4"/>
    <s v="Apr"/>
  </r>
  <r>
    <n v="3167"/>
    <d v="2026-04-28T00:00:00"/>
    <n v="2026"/>
    <s v="Q2"/>
    <n v="4"/>
    <x v="3"/>
    <x v="3"/>
    <x v="8"/>
    <x v="0"/>
    <s v="Business"/>
    <x v="0"/>
    <s v="Trail Bike Light"/>
    <n v="1"/>
    <n v="51.61"/>
    <n v="0"/>
    <n v="23"/>
    <n v="51.61"/>
    <n v="23"/>
    <n v="28.61"/>
    <n v="0.55434993218368533"/>
    <n v="2026"/>
    <x v="1"/>
    <n v="4"/>
    <s v="Apr"/>
  </r>
  <r>
    <n v="4396"/>
    <d v="2026-04-28T00:00:00"/>
    <n v="2026"/>
    <s v="Q2"/>
    <n v="4"/>
    <x v="3"/>
    <x v="0"/>
    <x v="15"/>
    <x v="2"/>
    <s v="Returning"/>
    <x v="4"/>
    <s v="Training Mat"/>
    <n v="1"/>
    <n v="50.56"/>
    <n v="0.05"/>
    <n v="22.06"/>
    <n v="48.031999999999996"/>
    <n v="22.06"/>
    <n v="25.971999999999998"/>
    <n v="0.54072285143237842"/>
    <n v="2026"/>
    <x v="1"/>
    <n v="4"/>
    <s v="Apr"/>
  </r>
  <r>
    <n v="4475"/>
    <d v="2026-04-28T00:00:00"/>
    <n v="2026"/>
    <s v="Q2"/>
    <n v="4"/>
    <x v="3"/>
    <x v="2"/>
    <x v="5"/>
    <x v="3"/>
    <s v="Business"/>
    <x v="2"/>
    <s v="Travel Backpack 35L"/>
    <n v="2"/>
    <n v="165.74"/>
    <n v="0"/>
    <n v="87.73"/>
    <n v="331.48"/>
    <n v="175.46"/>
    <n v="156.02000000000001"/>
    <n v="0.47067696391939184"/>
    <n v="2026"/>
    <x v="1"/>
    <n v="4"/>
    <s v="Apr"/>
  </r>
  <r>
    <n v="4482"/>
    <d v="2026-04-28T00:00:00"/>
    <n v="2026"/>
    <s v="Q2"/>
    <n v="4"/>
    <x v="3"/>
    <x v="2"/>
    <x v="2"/>
    <x v="0"/>
    <s v="Business"/>
    <x v="4"/>
    <s v="Recovery Roller"/>
    <n v="3"/>
    <n v="36.770000000000003"/>
    <n v="0"/>
    <n v="13.63"/>
    <n v="110.31"/>
    <n v="40.89"/>
    <n v="69.42"/>
    <n v="0.62931737829752521"/>
    <n v="2026"/>
    <x v="1"/>
    <n v="4"/>
    <s v="Apr"/>
  </r>
  <r>
    <n v="5022"/>
    <d v="2026-04-28T00:00:00"/>
    <n v="2026"/>
    <s v="Q2"/>
    <n v="4"/>
    <x v="3"/>
    <x v="3"/>
    <x v="7"/>
    <x v="0"/>
    <s v="Business"/>
    <x v="3"/>
    <s v="Trail Tent 2P"/>
    <n v="2"/>
    <n v="196.37"/>
    <n v="0"/>
    <n v="101.73"/>
    <n v="392.74"/>
    <n v="203.46"/>
    <n v="189.28"/>
    <n v="0.48194734429902736"/>
    <n v="2026"/>
    <x v="1"/>
    <n v="4"/>
    <s v="Apr"/>
  </r>
  <r>
    <n v="1304"/>
    <d v="2026-04-29T00:00:00"/>
    <n v="2026"/>
    <s v="Q2"/>
    <n v="4"/>
    <x v="3"/>
    <x v="0"/>
    <x v="0"/>
    <x v="3"/>
    <s v="Returning"/>
    <x v="2"/>
    <s v="Insulated Bottle"/>
    <n v="2"/>
    <n v="35.33"/>
    <n v="0"/>
    <n v="13.69"/>
    <n v="70.66"/>
    <n v="27.38"/>
    <n v="43.28"/>
    <n v="0.61251061420888764"/>
    <n v="2026"/>
    <x v="1"/>
    <n v="4"/>
    <s v="Apr"/>
  </r>
  <r>
    <n v="3008"/>
    <d v="2026-04-29T00:00:00"/>
    <n v="2026"/>
    <s v="Q2"/>
    <n v="4"/>
    <x v="3"/>
    <x v="2"/>
    <x v="2"/>
    <x v="1"/>
    <s v="Business"/>
    <x v="2"/>
    <s v="Packing Cube Set"/>
    <n v="4"/>
    <n v="46.43"/>
    <n v="0.1"/>
    <n v="18.04"/>
    <n v="167.148"/>
    <n v="72.16"/>
    <n v="94.988"/>
    <n v="0.56828678775695796"/>
    <n v="2026"/>
    <x v="1"/>
    <n v="4"/>
    <s v="Apr"/>
  </r>
  <r>
    <n v="4140"/>
    <d v="2026-04-29T00:00:00"/>
    <n v="2026"/>
    <s v="Q2"/>
    <n v="4"/>
    <x v="3"/>
    <x v="3"/>
    <x v="7"/>
    <x v="3"/>
    <s v="New"/>
    <x v="4"/>
    <s v="Weighted Vest"/>
    <n v="1"/>
    <n v="125.25"/>
    <n v="0"/>
    <n v="70.88"/>
    <n v="125.25"/>
    <n v="70.88"/>
    <n v="54.370000000000005"/>
    <n v="0.43409181636726552"/>
    <n v="2026"/>
    <x v="1"/>
    <n v="4"/>
    <s v="Apr"/>
  </r>
  <r>
    <n v="4151"/>
    <d v="2026-04-29T00:00:00"/>
    <n v="2026"/>
    <s v="Q2"/>
    <n v="4"/>
    <x v="3"/>
    <x v="1"/>
    <x v="14"/>
    <x v="0"/>
    <s v="Returning"/>
    <x v="3"/>
    <s v="Alpine Tent 4P"/>
    <n v="1"/>
    <n v="341.98"/>
    <n v="0"/>
    <n v="192.43"/>
    <n v="341.98"/>
    <n v="192.43"/>
    <n v="149.55000000000001"/>
    <n v="0.43730627522077314"/>
    <n v="2026"/>
    <x v="1"/>
    <n v="4"/>
    <s v="Apr"/>
  </r>
  <r>
    <n v="4650"/>
    <d v="2026-04-29T00:00:00"/>
    <n v="2026"/>
    <s v="Q2"/>
    <n v="4"/>
    <x v="3"/>
    <x v="1"/>
    <x v="6"/>
    <x v="3"/>
    <s v="Business"/>
    <x v="4"/>
    <s v="Resistance Band Set"/>
    <n v="1"/>
    <n v="40.04"/>
    <n v="0"/>
    <n v="14.72"/>
    <n v="40.04"/>
    <n v="14.72"/>
    <n v="25.32"/>
    <n v="0.63236763236763238"/>
    <n v="2026"/>
    <x v="1"/>
    <n v="4"/>
    <s v="Apr"/>
  </r>
  <r>
    <n v="4897"/>
    <d v="2026-04-29T00:00:00"/>
    <n v="2026"/>
    <s v="Q2"/>
    <n v="4"/>
    <x v="3"/>
    <x v="3"/>
    <x v="13"/>
    <x v="0"/>
    <s v="Returning"/>
    <x v="0"/>
    <s v="Compact Repair Kit"/>
    <n v="3"/>
    <n v="40.47"/>
    <n v="0.05"/>
    <n v="17.14"/>
    <n v="115.33949999999999"/>
    <n v="51.42"/>
    <n v="63.919499999999985"/>
    <n v="0.5541856866034619"/>
    <n v="2026"/>
    <x v="1"/>
    <n v="4"/>
    <s v="Apr"/>
  </r>
  <r>
    <n v="792"/>
    <d v="2026-04-30T00:00:00"/>
    <n v="2026"/>
    <s v="Q2"/>
    <n v="4"/>
    <x v="3"/>
    <x v="3"/>
    <x v="8"/>
    <x v="1"/>
    <s v="Returning"/>
    <x v="3"/>
    <s v="Portable Camp Stove"/>
    <n v="6"/>
    <n v="83.7"/>
    <n v="0.2"/>
    <n v="38.58"/>
    <n v="401.76000000000005"/>
    <n v="231.48"/>
    <n v="170.28000000000006"/>
    <n v="0.42383512544802876"/>
    <n v="2026"/>
    <x v="1"/>
    <n v="4"/>
    <s v="Apr"/>
  </r>
  <r>
    <n v="1796"/>
    <d v="2026-04-30T00:00:00"/>
    <n v="2026"/>
    <s v="Q2"/>
    <n v="4"/>
    <x v="3"/>
    <x v="0"/>
    <x v="15"/>
    <x v="0"/>
    <s v="Returning"/>
    <x v="3"/>
    <s v="Portable Camp Stove"/>
    <n v="4"/>
    <n v="83.27"/>
    <n v="0"/>
    <n v="39.979999999999997"/>
    <n v="333.08"/>
    <n v="159.91999999999999"/>
    <n v="173.16"/>
    <n v="0.51987510507986068"/>
    <n v="2026"/>
    <x v="1"/>
    <n v="4"/>
    <s v="Apr"/>
  </r>
  <r>
    <n v="3222"/>
    <d v="2026-04-30T00:00:00"/>
    <n v="2026"/>
    <s v="Q2"/>
    <n v="4"/>
    <x v="3"/>
    <x v="2"/>
    <x v="16"/>
    <x v="1"/>
    <s v="Business"/>
    <x v="3"/>
    <s v="Compact Sleeping Bag"/>
    <n v="3"/>
    <n v="126.03"/>
    <n v="0.1"/>
    <n v="61.75"/>
    <n v="340.28100000000006"/>
    <n v="185.25"/>
    <n v="155.03100000000006"/>
    <n v="0.45559699189787273"/>
    <n v="2026"/>
    <x v="1"/>
    <n v="4"/>
    <s v="Apr"/>
  </r>
  <r>
    <n v="3237"/>
    <d v="2026-04-30T00:00:00"/>
    <n v="2026"/>
    <s v="Q2"/>
    <n v="4"/>
    <x v="3"/>
    <x v="1"/>
    <x v="14"/>
    <x v="0"/>
    <s v="New"/>
    <x v="3"/>
    <s v="Compact Sleeping Bag"/>
    <n v="1"/>
    <n v="122.86"/>
    <n v="0.05"/>
    <n v="59.22"/>
    <n v="116.717"/>
    <n v="59.22"/>
    <n v="57.497"/>
    <n v="0.49261889870370212"/>
    <n v="2026"/>
    <x v="1"/>
    <n v="4"/>
    <s v="Apr"/>
  </r>
  <r>
    <n v="3695"/>
    <d v="2026-04-30T00:00:00"/>
    <n v="2026"/>
    <s v="Q2"/>
    <n v="4"/>
    <x v="3"/>
    <x v="2"/>
    <x v="2"/>
    <x v="0"/>
    <s v="New"/>
    <x v="0"/>
    <s v="Compact Repair Kit"/>
    <n v="1"/>
    <n v="39.44"/>
    <n v="0.1"/>
    <n v="16.63"/>
    <n v="35.496000000000002"/>
    <n v="16.63"/>
    <n v="18.866000000000003"/>
    <n v="0.53149650664863657"/>
    <n v="2026"/>
    <x v="1"/>
    <n v="4"/>
    <s v="Apr"/>
  </r>
  <r>
    <n v="5148"/>
    <d v="2026-04-30T00:00:00"/>
    <n v="2026"/>
    <s v="Q2"/>
    <n v="4"/>
    <x v="3"/>
    <x v="2"/>
    <x v="10"/>
    <x v="0"/>
    <s v="Returning"/>
    <x v="2"/>
    <s v="Carry-On Duffel"/>
    <n v="1"/>
    <n v="130.34"/>
    <n v="0.1"/>
    <n v="66.680000000000007"/>
    <n v="117.30600000000001"/>
    <n v="66.680000000000007"/>
    <n v="50.626000000000005"/>
    <n v="0.43157212759790631"/>
    <n v="2026"/>
    <x v="1"/>
    <n v="4"/>
    <s v="Apr"/>
  </r>
  <r>
    <n v="534"/>
    <d v="2026-05-01T00:00:00"/>
    <n v="2026"/>
    <s v="Q2"/>
    <n v="5"/>
    <x v="4"/>
    <x v="1"/>
    <x v="12"/>
    <x v="0"/>
    <s v="Business"/>
    <x v="1"/>
    <s v="Summit Backpack 45L"/>
    <n v="1"/>
    <n v="154.86000000000001"/>
    <n v="0"/>
    <n v="78.37"/>
    <n v="154.86000000000001"/>
    <n v="78.37"/>
    <n v="76.490000000000009"/>
    <n v="0.49393000129148912"/>
    <n v="2026"/>
    <x v="1"/>
    <n v="5"/>
    <s v="May"/>
  </r>
  <r>
    <n v="551"/>
    <d v="2026-05-01T00:00:00"/>
    <n v="2026"/>
    <s v="Q2"/>
    <n v="5"/>
    <x v="4"/>
    <x v="3"/>
    <x v="8"/>
    <x v="2"/>
    <s v="Returning"/>
    <x v="0"/>
    <s v="Cycling Pack 12L"/>
    <n v="4"/>
    <n v="103.64"/>
    <n v="0"/>
    <n v="50.59"/>
    <n v="414.56"/>
    <n v="202.36"/>
    <n v="212.2"/>
    <n v="0.51186800463141646"/>
    <n v="2026"/>
    <x v="1"/>
    <n v="5"/>
    <s v="May"/>
  </r>
  <r>
    <n v="2110"/>
    <d v="2026-05-01T00:00:00"/>
    <n v="2026"/>
    <s v="Q2"/>
    <n v="5"/>
    <x v="4"/>
    <x v="0"/>
    <x v="15"/>
    <x v="0"/>
    <s v="Returning"/>
    <x v="2"/>
    <s v="Travel Backpack 35L"/>
    <n v="1"/>
    <n v="164.49"/>
    <n v="0.05"/>
    <n v="87.81"/>
    <n v="156.2655"/>
    <n v="87.81"/>
    <n v="68.455500000000001"/>
    <n v="0.43807174328306631"/>
    <n v="2026"/>
    <x v="1"/>
    <n v="5"/>
    <s v="May"/>
  </r>
  <r>
    <n v="2217"/>
    <d v="2026-05-01T00:00:00"/>
    <n v="2026"/>
    <s v="Q2"/>
    <n v="5"/>
    <x v="4"/>
    <x v="3"/>
    <x v="8"/>
    <x v="1"/>
    <s v="Returning"/>
    <x v="2"/>
    <s v="Travel Backpack 35L"/>
    <n v="3"/>
    <n v="163.44999999999999"/>
    <n v="0.05"/>
    <n v="87.54"/>
    <n v="465.83249999999992"/>
    <n v="262.62"/>
    <n v="203.21249999999992"/>
    <n v="0.4362351274331438"/>
    <n v="2026"/>
    <x v="1"/>
    <n v="5"/>
    <s v="May"/>
  </r>
  <r>
    <n v="2544"/>
    <d v="2026-05-01T00:00:00"/>
    <n v="2026"/>
    <s v="Q2"/>
    <n v="5"/>
    <x v="4"/>
    <x v="3"/>
    <x v="4"/>
    <x v="0"/>
    <s v="Returning"/>
    <x v="1"/>
    <s v="Trekking Poles"/>
    <n v="1"/>
    <n v="71.87"/>
    <n v="0.05"/>
    <n v="31.97"/>
    <n v="68.276499999999999"/>
    <n v="31.97"/>
    <n v="36.3065"/>
    <n v="0.53175690025118449"/>
    <n v="2026"/>
    <x v="1"/>
    <n v="5"/>
    <s v="May"/>
  </r>
  <r>
    <n v="3678"/>
    <d v="2026-05-01T00:00:00"/>
    <n v="2026"/>
    <s v="Q2"/>
    <n v="5"/>
    <x v="4"/>
    <x v="1"/>
    <x v="14"/>
    <x v="3"/>
    <s v="Returning"/>
    <x v="3"/>
    <s v="Trail Tent 2P"/>
    <n v="2"/>
    <n v="194.97"/>
    <n v="0"/>
    <n v="101.14"/>
    <n v="389.94"/>
    <n v="202.28"/>
    <n v="187.66"/>
    <n v="0.48125352618351541"/>
    <n v="2026"/>
    <x v="1"/>
    <n v="5"/>
    <s v="May"/>
  </r>
  <r>
    <n v="3726"/>
    <d v="2026-05-01T00:00:00"/>
    <n v="2026"/>
    <s v="Q2"/>
    <n v="5"/>
    <x v="4"/>
    <x v="3"/>
    <x v="8"/>
    <x v="3"/>
    <s v="Returning"/>
    <x v="0"/>
    <s v="Trail Bike Light"/>
    <n v="2"/>
    <n v="49.53"/>
    <n v="0"/>
    <n v="22.91"/>
    <n v="99.06"/>
    <n v="45.82"/>
    <n v="53.24"/>
    <n v="0.53745204926307288"/>
    <n v="2026"/>
    <x v="1"/>
    <n v="5"/>
    <s v="May"/>
  </r>
  <r>
    <n v="3897"/>
    <d v="2026-05-01T00:00:00"/>
    <n v="2026"/>
    <s v="Q2"/>
    <n v="5"/>
    <x v="4"/>
    <x v="3"/>
    <x v="8"/>
    <x v="1"/>
    <s v="Business"/>
    <x v="4"/>
    <s v="Recovery Roller"/>
    <n v="4"/>
    <n v="35.619999999999997"/>
    <n v="0.15"/>
    <n v="13.76"/>
    <n v="121.10799999999999"/>
    <n v="55.04"/>
    <n v="66.067999999999984"/>
    <n v="0.54552960993493405"/>
    <n v="2026"/>
    <x v="1"/>
    <n v="5"/>
    <s v="May"/>
  </r>
  <r>
    <n v="1262"/>
    <d v="2026-05-02T00:00:00"/>
    <n v="2026"/>
    <s v="Q2"/>
    <n v="5"/>
    <x v="4"/>
    <x v="3"/>
    <x v="7"/>
    <x v="2"/>
    <s v="Returning"/>
    <x v="2"/>
    <s v="Packing Cube Set"/>
    <n v="2"/>
    <n v="45.47"/>
    <n v="0"/>
    <n v="18.37"/>
    <n v="90.94"/>
    <n v="36.74"/>
    <n v="54.199999999999996"/>
    <n v="0.59599736089729494"/>
    <n v="2026"/>
    <x v="1"/>
    <n v="5"/>
    <s v="May"/>
  </r>
  <r>
    <n v="2657"/>
    <d v="2026-05-02T00:00:00"/>
    <n v="2026"/>
    <s v="Q2"/>
    <n v="5"/>
    <x v="4"/>
    <x v="0"/>
    <x v="0"/>
    <x v="2"/>
    <s v="New"/>
    <x v="1"/>
    <s v="Trail Boots"/>
    <n v="1"/>
    <n v="145.68"/>
    <n v="0"/>
    <n v="77.8"/>
    <n v="145.68"/>
    <n v="77.8"/>
    <n v="67.88000000000001"/>
    <n v="0.46595277320153766"/>
    <n v="2026"/>
    <x v="1"/>
    <n v="5"/>
    <s v="May"/>
  </r>
  <r>
    <n v="3238"/>
    <d v="2026-05-02T00:00:00"/>
    <n v="2026"/>
    <s v="Q2"/>
    <n v="5"/>
    <x v="4"/>
    <x v="3"/>
    <x v="8"/>
    <x v="3"/>
    <s v="Returning"/>
    <x v="3"/>
    <s v="Portable Camp Stove"/>
    <n v="2"/>
    <n v="82.65"/>
    <n v="0.05"/>
    <n v="40.46"/>
    <n v="157.035"/>
    <n v="80.92"/>
    <n v="76.114999999999995"/>
    <n v="0.48470086286496639"/>
    <n v="2026"/>
    <x v="1"/>
    <n v="5"/>
    <s v="May"/>
  </r>
  <r>
    <n v="3607"/>
    <d v="2026-05-02T00:00:00"/>
    <n v="2026"/>
    <s v="Q2"/>
    <n v="5"/>
    <x v="4"/>
    <x v="1"/>
    <x v="6"/>
    <x v="0"/>
    <s v="Business"/>
    <x v="2"/>
    <s v="Insulated Bottle"/>
    <n v="1"/>
    <n v="36.270000000000003"/>
    <n v="0"/>
    <n v="13.8"/>
    <n v="36.270000000000003"/>
    <n v="13.8"/>
    <n v="22.470000000000002"/>
    <n v="0.61952026468155497"/>
    <n v="2026"/>
    <x v="1"/>
    <n v="5"/>
    <s v="May"/>
  </r>
  <r>
    <n v="5070"/>
    <d v="2026-05-02T00:00:00"/>
    <n v="2026"/>
    <s v="Q2"/>
    <n v="5"/>
    <x v="4"/>
    <x v="2"/>
    <x v="16"/>
    <x v="2"/>
    <s v="New"/>
    <x v="3"/>
    <s v="Portable Camp Stove"/>
    <n v="1"/>
    <n v="80.819999999999993"/>
    <n v="0"/>
    <n v="39.950000000000003"/>
    <n v="80.819999999999993"/>
    <n v="39.950000000000003"/>
    <n v="40.86999999999999"/>
    <n v="0.50569166048007907"/>
    <n v="2026"/>
    <x v="1"/>
    <n v="5"/>
    <s v="May"/>
  </r>
  <r>
    <n v="5171"/>
    <d v="2026-05-02T00:00:00"/>
    <n v="2026"/>
    <s v="Q2"/>
    <n v="5"/>
    <x v="4"/>
    <x v="1"/>
    <x v="1"/>
    <x v="2"/>
    <s v="New"/>
    <x v="1"/>
    <s v="Summit Backpack 45L"/>
    <n v="2"/>
    <n v="157.84"/>
    <n v="0.1"/>
    <n v="79.28"/>
    <n v="284.11200000000002"/>
    <n v="158.56"/>
    <n v="125.55200000000002"/>
    <n v="0.44191023258433298"/>
    <n v="2026"/>
    <x v="1"/>
    <n v="5"/>
    <s v="May"/>
  </r>
  <r>
    <n v="617"/>
    <d v="2026-05-03T00:00:00"/>
    <n v="2026"/>
    <s v="Q2"/>
    <n v="5"/>
    <x v="4"/>
    <x v="1"/>
    <x v="14"/>
    <x v="3"/>
    <s v="Returning"/>
    <x v="4"/>
    <s v="Recovery Roller"/>
    <n v="4"/>
    <n v="36.909999999999997"/>
    <n v="0.1"/>
    <n v="13.85"/>
    <n v="132.876"/>
    <n v="55.4"/>
    <n v="77.475999999999999"/>
    <n v="0.58306992985941775"/>
    <n v="2026"/>
    <x v="1"/>
    <n v="5"/>
    <s v="May"/>
  </r>
  <r>
    <n v="849"/>
    <d v="2026-05-03T00:00:00"/>
    <n v="2026"/>
    <s v="Q2"/>
    <n v="5"/>
    <x v="4"/>
    <x v="1"/>
    <x v="14"/>
    <x v="1"/>
    <s v="Business"/>
    <x v="3"/>
    <s v="Trail Tent 2P"/>
    <n v="3"/>
    <n v="193.18"/>
    <n v="0.1"/>
    <n v="102.31"/>
    <n v="521.58600000000001"/>
    <n v="306.93"/>
    <n v="214.65600000000001"/>
    <n v="0.41154478839539405"/>
    <n v="2026"/>
    <x v="1"/>
    <n v="5"/>
    <s v="May"/>
  </r>
  <r>
    <n v="956"/>
    <d v="2026-05-03T00:00:00"/>
    <n v="2026"/>
    <s v="Q2"/>
    <n v="5"/>
    <x v="4"/>
    <x v="0"/>
    <x v="15"/>
    <x v="0"/>
    <s v="Business"/>
    <x v="1"/>
    <s v="Summit Backpack 45L"/>
    <n v="1"/>
    <n v="157.59"/>
    <n v="0.05"/>
    <n v="77.599999999999994"/>
    <n v="149.7105"/>
    <n v="77.599999999999994"/>
    <n v="72.110500000000002"/>
    <n v="0.48166628259206939"/>
    <n v="2026"/>
    <x v="1"/>
    <n v="5"/>
    <s v="May"/>
  </r>
  <r>
    <n v="1896"/>
    <d v="2026-05-03T00:00:00"/>
    <n v="2026"/>
    <s v="Q2"/>
    <n v="5"/>
    <x v="4"/>
    <x v="1"/>
    <x v="12"/>
    <x v="3"/>
    <s v="New"/>
    <x v="4"/>
    <s v="Training Mat"/>
    <n v="2"/>
    <n v="49.97"/>
    <n v="0"/>
    <n v="22.63"/>
    <n v="99.94"/>
    <n v="45.26"/>
    <n v="54.68"/>
    <n v="0.54712827696617972"/>
    <n v="2026"/>
    <x v="1"/>
    <n v="5"/>
    <s v="May"/>
  </r>
  <r>
    <n v="2317"/>
    <d v="2026-05-03T00:00:00"/>
    <n v="2026"/>
    <s v="Q2"/>
    <n v="5"/>
    <x v="4"/>
    <x v="0"/>
    <x v="15"/>
    <x v="1"/>
    <s v="Business"/>
    <x v="1"/>
    <s v="Summit Backpack 45L"/>
    <n v="5"/>
    <n v="155.54"/>
    <n v="0.1"/>
    <n v="78.02"/>
    <n v="699.93"/>
    <n v="390.09999999999997"/>
    <n v="309.83"/>
    <n v="0.44265855156944267"/>
    <n v="2026"/>
    <x v="1"/>
    <n v="5"/>
    <s v="May"/>
  </r>
  <r>
    <n v="2542"/>
    <d v="2026-05-03T00:00:00"/>
    <n v="2026"/>
    <s v="Q2"/>
    <n v="5"/>
    <x v="4"/>
    <x v="3"/>
    <x v="8"/>
    <x v="2"/>
    <s v="New"/>
    <x v="2"/>
    <s v="Carry-On Duffel"/>
    <n v="1"/>
    <n v="131.13"/>
    <n v="0.05"/>
    <n v="67.010000000000005"/>
    <n v="124.5735"/>
    <n v="67.010000000000005"/>
    <n v="57.563499999999991"/>
    <n v="0.46208463276700096"/>
    <n v="2026"/>
    <x v="1"/>
    <n v="5"/>
    <s v="May"/>
  </r>
  <r>
    <n v="4535"/>
    <d v="2026-05-03T00:00:00"/>
    <n v="2026"/>
    <s v="Q2"/>
    <n v="5"/>
    <x v="4"/>
    <x v="2"/>
    <x v="5"/>
    <x v="0"/>
    <s v="New"/>
    <x v="2"/>
    <s v="Insulated Bottle"/>
    <n v="1"/>
    <n v="36.82"/>
    <n v="0.1"/>
    <n v="13.4"/>
    <n v="33.137999999999998"/>
    <n v="13.4"/>
    <n v="19.738"/>
    <n v="0.5956303941094816"/>
    <n v="2026"/>
    <x v="1"/>
    <n v="5"/>
    <s v="May"/>
  </r>
  <r>
    <n v="4988"/>
    <d v="2026-05-03T00:00:00"/>
    <n v="2026"/>
    <s v="Q2"/>
    <n v="5"/>
    <x v="4"/>
    <x v="2"/>
    <x v="10"/>
    <x v="2"/>
    <s v="New"/>
    <x v="4"/>
    <s v="Weighted Vest"/>
    <n v="1"/>
    <n v="122.28"/>
    <n v="0"/>
    <n v="67.28"/>
    <n v="122.28"/>
    <n v="67.28"/>
    <n v="55"/>
    <n v="0.44978737324174028"/>
    <n v="2026"/>
    <x v="1"/>
    <n v="5"/>
    <s v="May"/>
  </r>
  <r>
    <n v="253"/>
    <d v="2026-05-04T00:00:00"/>
    <n v="2026"/>
    <s v="Q2"/>
    <n v="5"/>
    <x v="4"/>
    <x v="2"/>
    <x v="10"/>
    <x v="2"/>
    <s v="Business"/>
    <x v="1"/>
    <s v="Hiking Daypack 20L"/>
    <n v="1"/>
    <n v="90.92"/>
    <n v="0.15"/>
    <n v="44.93"/>
    <n v="77.281999999999996"/>
    <n v="44.93"/>
    <n v="32.351999999999997"/>
    <n v="0.41862270645169636"/>
    <n v="2026"/>
    <x v="1"/>
    <n v="5"/>
    <s v="May"/>
  </r>
  <r>
    <n v="1743"/>
    <d v="2026-05-04T00:00:00"/>
    <n v="2026"/>
    <s v="Q2"/>
    <n v="5"/>
    <x v="4"/>
    <x v="1"/>
    <x v="12"/>
    <x v="0"/>
    <s v="New"/>
    <x v="4"/>
    <s v="Training Mat"/>
    <n v="1"/>
    <n v="51.02"/>
    <n v="0"/>
    <n v="21.83"/>
    <n v="51.02"/>
    <n v="21.83"/>
    <n v="29.190000000000005"/>
    <n v="0.5721285770286163"/>
    <n v="2026"/>
    <x v="1"/>
    <n v="5"/>
    <s v="May"/>
  </r>
  <r>
    <n v="1801"/>
    <d v="2026-05-04T00:00:00"/>
    <n v="2026"/>
    <s v="Q2"/>
    <n v="5"/>
    <x v="4"/>
    <x v="2"/>
    <x v="2"/>
    <x v="0"/>
    <s v="Business"/>
    <x v="2"/>
    <s v="Insulated Bottle"/>
    <n v="2"/>
    <n v="36.299999999999997"/>
    <n v="0.05"/>
    <n v="13.9"/>
    <n v="68.969999999999985"/>
    <n v="27.8"/>
    <n v="41.169999999999987"/>
    <n v="0.59692619979701311"/>
    <n v="2026"/>
    <x v="1"/>
    <n v="5"/>
    <s v="May"/>
  </r>
  <r>
    <n v="2511"/>
    <d v="2026-05-04T00:00:00"/>
    <n v="2026"/>
    <s v="Q2"/>
    <n v="5"/>
    <x v="4"/>
    <x v="2"/>
    <x v="10"/>
    <x v="1"/>
    <s v="Business"/>
    <x v="3"/>
    <s v="Trail Tent 2P"/>
    <n v="8"/>
    <n v="195.03"/>
    <n v="0.15"/>
    <n v="101.13"/>
    <n v="1326.204"/>
    <n v="809.04"/>
    <n v="517.16399999999999"/>
    <n v="0.38995810599274322"/>
    <n v="2026"/>
    <x v="1"/>
    <n v="5"/>
    <s v="May"/>
  </r>
  <r>
    <n v="3186"/>
    <d v="2026-05-04T00:00:00"/>
    <n v="2026"/>
    <s v="Q2"/>
    <n v="5"/>
    <x v="4"/>
    <x v="1"/>
    <x v="6"/>
    <x v="0"/>
    <s v="New"/>
    <x v="1"/>
    <s v="Trail Boots"/>
    <n v="1"/>
    <n v="143.66"/>
    <n v="0.1"/>
    <n v="79.25"/>
    <n v="129.29400000000001"/>
    <n v="79.25"/>
    <n v="50.044000000000011"/>
    <n v="0.38705585719368268"/>
    <n v="2026"/>
    <x v="1"/>
    <n v="5"/>
    <s v="May"/>
  </r>
  <r>
    <n v="3378"/>
    <d v="2026-05-04T00:00:00"/>
    <n v="2026"/>
    <s v="Q2"/>
    <n v="5"/>
    <x v="4"/>
    <x v="0"/>
    <x v="0"/>
    <x v="1"/>
    <s v="Business"/>
    <x v="4"/>
    <s v="Weighted Vest"/>
    <n v="3"/>
    <n v="120.28"/>
    <n v="0.2"/>
    <n v="69.23"/>
    <n v="288.67200000000003"/>
    <n v="207.69"/>
    <n v="80.982000000000028"/>
    <n v="0.28053292317924849"/>
    <n v="2026"/>
    <x v="1"/>
    <n v="5"/>
    <s v="May"/>
  </r>
  <r>
    <n v="4255"/>
    <d v="2026-05-04T00:00:00"/>
    <n v="2026"/>
    <s v="Q2"/>
    <n v="5"/>
    <x v="4"/>
    <x v="3"/>
    <x v="7"/>
    <x v="3"/>
    <s v="Returning"/>
    <x v="2"/>
    <s v="Insulated Bottle"/>
    <n v="6"/>
    <n v="36.04"/>
    <n v="0"/>
    <n v="13.38"/>
    <n v="216.24"/>
    <n v="80.28"/>
    <n v="135.96"/>
    <n v="0.62874583795782468"/>
    <n v="2026"/>
    <x v="1"/>
    <n v="5"/>
    <s v="May"/>
  </r>
  <r>
    <n v="4587"/>
    <d v="2026-05-04T00:00:00"/>
    <n v="2026"/>
    <s v="Q2"/>
    <n v="5"/>
    <x v="4"/>
    <x v="2"/>
    <x v="2"/>
    <x v="3"/>
    <s v="Returning"/>
    <x v="1"/>
    <s v="Hiking Daypack 20L"/>
    <n v="2"/>
    <n v="91.72"/>
    <n v="0"/>
    <n v="45.67"/>
    <n v="183.44"/>
    <n v="91.34"/>
    <n v="92.1"/>
    <n v="0.50207152202354988"/>
    <n v="2026"/>
    <x v="1"/>
    <n v="5"/>
    <s v="May"/>
  </r>
  <r>
    <n v="830"/>
    <d v="2026-05-05T00:00:00"/>
    <n v="2026"/>
    <s v="Q2"/>
    <n v="5"/>
    <x v="4"/>
    <x v="3"/>
    <x v="8"/>
    <x v="0"/>
    <s v="Business"/>
    <x v="0"/>
    <s v="Trail Bike Light"/>
    <n v="2"/>
    <n v="50.4"/>
    <n v="0"/>
    <n v="22.21"/>
    <n v="100.8"/>
    <n v="44.42"/>
    <n v="56.379999999999995"/>
    <n v="0.55932539682539684"/>
    <n v="2026"/>
    <x v="1"/>
    <n v="5"/>
    <s v="May"/>
  </r>
  <r>
    <n v="4320"/>
    <d v="2026-05-05T00:00:00"/>
    <n v="2026"/>
    <s v="Q2"/>
    <n v="5"/>
    <x v="4"/>
    <x v="1"/>
    <x v="6"/>
    <x v="0"/>
    <s v="Returning"/>
    <x v="2"/>
    <s v="Travel Backpack 35L"/>
    <n v="2"/>
    <n v="165.17"/>
    <n v="0"/>
    <n v="87.78"/>
    <n v="330.34"/>
    <n v="175.56"/>
    <n v="154.77999999999997"/>
    <n v="0.46854755706242052"/>
    <n v="2026"/>
    <x v="1"/>
    <n v="5"/>
    <s v="May"/>
  </r>
  <r>
    <n v="4386"/>
    <d v="2026-05-05T00:00:00"/>
    <n v="2026"/>
    <s v="Q2"/>
    <n v="5"/>
    <x v="4"/>
    <x v="0"/>
    <x v="15"/>
    <x v="0"/>
    <s v="Returning"/>
    <x v="1"/>
    <s v="Trekking Poles"/>
    <n v="1"/>
    <n v="69.819999999999993"/>
    <n v="0.05"/>
    <n v="33.29"/>
    <n v="66.328999999999994"/>
    <n v="33.29"/>
    <n v="33.038999999999994"/>
    <n v="0.49810791659756665"/>
    <n v="2026"/>
    <x v="1"/>
    <n v="5"/>
    <s v="May"/>
  </r>
  <r>
    <n v="4602"/>
    <d v="2026-05-05T00:00:00"/>
    <n v="2026"/>
    <s v="Q2"/>
    <n v="5"/>
    <x v="4"/>
    <x v="1"/>
    <x v="12"/>
    <x v="3"/>
    <s v="New"/>
    <x v="2"/>
    <s v="Carry-On Duffel"/>
    <n v="2"/>
    <n v="131.36000000000001"/>
    <n v="0.1"/>
    <n v="65.3"/>
    <n v="236.44800000000004"/>
    <n v="130.6"/>
    <n v="105.84800000000004"/>
    <n v="0.4476586818243336"/>
    <n v="2026"/>
    <x v="1"/>
    <n v="5"/>
    <s v="May"/>
  </r>
  <r>
    <n v="5190"/>
    <d v="2026-05-05T00:00:00"/>
    <n v="2026"/>
    <s v="Q2"/>
    <n v="5"/>
    <x v="4"/>
    <x v="3"/>
    <x v="8"/>
    <x v="1"/>
    <s v="Returning"/>
    <x v="1"/>
    <s v="Hiking Daypack 20L"/>
    <n v="15"/>
    <n v="93.65"/>
    <n v="0.1"/>
    <n v="44.89"/>
    <n v="1264.2750000000001"/>
    <n v="673.35"/>
    <n v="590.92500000000007"/>
    <n v="0.46740226612089936"/>
    <n v="2026"/>
    <x v="1"/>
    <n v="5"/>
    <s v="May"/>
  </r>
  <r>
    <n v="393"/>
    <d v="2026-05-06T00:00:00"/>
    <n v="2026"/>
    <s v="Q2"/>
    <n v="5"/>
    <x v="4"/>
    <x v="1"/>
    <x v="12"/>
    <x v="3"/>
    <s v="New"/>
    <x v="3"/>
    <s v="Trail Tent 2P"/>
    <n v="3"/>
    <n v="199.93"/>
    <n v="0"/>
    <n v="104.86"/>
    <n v="599.79"/>
    <n v="314.58"/>
    <n v="285.20999999999998"/>
    <n v="0.47551643075076278"/>
    <n v="2026"/>
    <x v="1"/>
    <n v="5"/>
    <s v="May"/>
  </r>
  <r>
    <n v="812"/>
    <d v="2026-05-06T00:00:00"/>
    <n v="2026"/>
    <s v="Q2"/>
    <n v="5"/>
    <x v="4"/>
    <x v="0"/>
    <x v="0"/>
    <x v="0"/>
    <s v="New"/>
    <x v="1"/>
    <s v="Trekking Poles"/>
    <n v="5"/>
    <n v="70.150000000000006"/>
    <n v="0"/>
    <n v="32.700000000000003"/>
    <n v="350.75"/>
    <n v="163.5"/>
    <n v="187.25"/>
    <n v="0.53385602280826805"/>
    <n v="2026"/>
    <x v="1"/>
    <n v="5"/>
    <s v="May"/>
  </r>
  <r>
    <n v="1297"/>
    <d v="2026-05-06T00:00:00"/>
    <n v="2026"/>
    <s v="Q2"/>
    <n v="5"/>
    <x v="4"/>
    <x v="2"/>
    <x v="2"/>
    <x v="2"/>
    <s v="New"/>
    <x v="4"/>
    <s v="Recovery Roller"/>
    <n v="2"/>
    <n v="35.86"/>
    <n v="0"/>
    <n v="13.9"/>
    <n v="71.72"/>
    <n v="27.8"/>
    <n v="43.92"/>
    <n v="0.61238148354712774"/>
    <n v="2026"/>
    <x v="1"/>
    <n v="5"/>
    <s v="May"/>
  </r>
  <r>
    <n v="1574"/>
    <d v="2026-05-06T00:00:00"/>
    <n v="2026"/>
    <s v="Q2"/>
    <n v="5"/>
    <x v="4"/>
    <x v="1"/>
    <x v="6"/>
    <x v="0"/>
    <s v="Returning"/>
    <x v="1"/>
    <s v="Hiking Daypack 20L"/>
    <n v="1"/>
    <n v="92.27"/>
    <n v="0"/>
    <n v="46.5"/>
    <n v="92.27"/>
    <n v="46.5"/>
    <n v="45.769999999999996"/>
    <n v="0.49604421805570603"/>
    <n v="2026"/>
    <x v="1"/>
    <n v="5"/>
    <s v="May"/>
  </r>
  <r>
    <n v="3060"/>
    <d v="2026-05-06T00:00:00"/>
    <n v="2026"/>
    <s v="Q2"/>
    <n v="5"/>
    <x v="4"/>
    <x v="1"/>
    <x v="6"/>
    <x v="1"/>
    <s v="Business"/>
    <x v="1"/>
    <s v="Summit Backpack 45L"/>
    <n v="6"/>
    <n v="157.31"/>
    <n v="0.15"/>
    <n v="80.34"/>
    <n v="802.28099999999995"/>
    <n v="482.04"/>
    <n v="320.24099999999993"/>
    <n v="0.3991631361081715"/>
    <n v="2026"/>
    <x v="1"/>
    <n v="5"/>
    <s v="May"/>
  </r>
  <r>
    <n v="3490"/>
    <d v="2026-05-06T00:00:00"/>
    <n v="2026"/>
    <s v="Q2"/>
    <n v="5"/>
    <x v="4"/>
    <x v="1"/>
    <x v="11"/>
    <x v="0"/>
    <s v="New"/>
    <x v="2"/>
    <s v="Packing Cube Set"/>
    <n v="2"/>
    <n v="46.18"/>
    <n v="0.05"/>
    <n v="17.899999999999999"/>
    <n v="87.74199999999999"/>
    <n v="35.799999999999997"/>
    <n v="51.941999999999993"/>
    <n v="0.59198559412823959"/>
    <n v="2026"/>
    <x v="1"/>
    <n v="5"/>
    <s v="May"/>
  </r>
  <r>
    <n v="3654"/>
    <d v="2026-05-06T00:00:00"/>
    <n v="2026"/>
    <s v="Q2"/>
    <n v="5"/>
    <x v="4"/>
    <x v="2"/>
    <x v="10"/>
    <x v="0"/>
    <s v="Business"/>
    <x v="0"/>
    <s v="Trail Bike Light"/>
    <n v="1"/>
    <n v="51.44"/>
    <n v="0.1"/>
    <n v="22.88"/>
    <n v="46.295999999999999"/>
    <n v="22.88"/>
    <n v="23.416"/>
    <n v="0.50578883704855715"/>
    <n v="2026"/>
    <x v="1"/>
    <n v="5"/>
    <s v="May"/>
  </r>
  <r>
    <n v="4209"/>
    <d v="2026-05-06T00:00:00"/>
    <n v="2026"/>
    <s v="Q2"/>
    <n v="5"/>
    <x v="4"/>
    <x v="1"/>
    <x v="1"/>
    <x v="0"/>
    <s v="New"/>
    <x v="4"/>
    <s v="Training Mat"/>
    <n v="2"/>
    <n v="50.97"/>
    <n v="0.05"/>
    <n v="21.67"/>
    <n v="96.842999999999989"/>
    <n v="43.34"/>
    <n v="53.502999999999986"/>
    <n v="0.55247152607829153"/>
    <n v="2026"/>
    <x v="1"/>
    <n v="5"/>
    <s v="May"/>
  </r>
  <r>
    <n v="4227"/>
    <d v="2026-05-06T00:00:00"/>
    <n v="2026"/>
    <s v="Q2"/>
    <n v="5"/>
    <x v="4"/>
    <x v="1"/>
    <x v="1"/>
    <x v="0"/>
    <s v="New"/>
    <x v="0"/>
    <s v="Compact Repair Kit"/>
    <n v="2"/>
    <n v="40.549999999999997"/>
    <n v="0"/>
    <n v="16.52"/>
    <n v="81.099999999999994"/>
    <n v="33.04"/>
    <n v="48.059999999999995"/>
    <n v="0.59260172626387175"/>
    <n v="2026"/>
    <x v="1"/>
    <n v="5"/>
    <s v="May"/>
  </r>
  <r>
    <n v="4247"/>
    <d v="2026-05-06T00:00:00"/>
    <n v="2026"/>
    <s v="Q2"/>
    <n v="5"/>
    <x v="4"/>
    <x v="2"/>
    <x v="16"/>
    <x v="0"/>
    <s v="New"/>
    <x v="0"/>
    <s v="Trail Bike Light"/>
    <n v="2"/>
    <n v="51.3"/>
    <n v="0"/>
    <n v="23.12"/>
    <n v="102.6"/>
    <n v="46.24"/>
    <n v="56.359999999999992"/>
    <n v="0.54931773879142298"/>
    <n v="2026"/>
    <x v="1"/>
    <n v="5"/>
    <s v="May"/>
  </r>
  <r>
    <n v="5196"/>
    <d v="2026-05-06T00:00:00"/>
    <n v="2026"/>
    <s v="Q2"/>
    <n v="5"/>
    <x v="4"/>
    <x v="3"/>
    <x v="8"/>
    <x v="0"/>
    <s v="New"/>
    <x v="3"/>
    <s v="Portable Camp Stove"/>
    <n v="3"/>
    <n v="82.56"/>
    <n v="0"/>
    <n v="39.99"/>
    <n v="247.68"/>
    <n v="119.97"/>
    <n v="127.71000000000001"/>
    <n v="0.515625"/>
    <n v="2026"/>
    <x v="1"/>
    <n v="5"/>
    <s v="May"/>
  </r>
  <r>
    <n v="400"/>
    <d v="2026-05-07T00:00:00"/>
    <n v="2026"/>
    <s v="Q2"/>
    <n v="5"/>
    <x v="4"/>
    <x v="1"/>
    <x v="12"/>
    <x v="1"/>
    <s v="Business"/>
    <x v="1"/>
    <s v="Hiking Daypack 20L"/>
    <n v="6"/>
    <n v="92.66"/>
    <n v="0.15"/>
    <n v="44.71"/>
    <n v="472.56600000000003"/>
    <n v="268.26"/>
    <n v="204.30600000000004"/>
    <n v="0.43233326138571126"/>
    <n v="2026"/>
    <x v="1"/>
    <n v="5"/>
    <s v="May"/>
  </r>
  <r>
    <n v="829"/>
    <d v="2026-05-07T00:00:00"/>
    <n v="2026"/>
    <s v="Q2"/>
    <n v="5"/>
    <x v="4"/>
    <x v="2"/>
    <x v="16"/>
    <x v="3"/>
    <s v="New"/>
    <x v="4"/>
    <s v="Resistance Band Set"/>
    <n v="1"/>
    <n v="39.42"/>
    <n v="0"/>
    <n v="14.86"/>
    <n v="39.42"/>
    <n v="14.86"/>
    <n v="24.560000000000002"/>
    <n v="0.62303399289700667"/>
    <n v="2026"/>
    <x v="1"/>
    <n v="5"/>
    <s v="May"/>
  </r>
  <r>
    <n v="1236"/>
    <d v="2026-05-07T00:00:00"/>
    <n v="2026"/>
    <s v="Q2"/>
    <n v="5"/>
    <x v="4"/>
    <x v="0"/>
    <x v="9"/>
    <x v="2"/>
    <s v="Returning"/>
    <x v="4"/>
    <s v="Weighted Vest"/>
    <n v="2"/>
    <n v="124.25"/>
    <n v="0"/>
    <n v="69.510000000000005"/>
    <n v="248.5"/>
    <n v="139.02000000000001"/>
    <n v="109.47999999999999"/>
    <n v="0.44056338028169012"/>
    <n v="2026"/>
    <x v="1"/>
    <n v="5"/>
    <s v="May"/>
  </r>
  <r>
    <n v="1364"/>
    <d v="2026-05-07T00:00:00"/>
    <n v="2026"/>
    <s v="Q2"/>
    <n v="5"/>
    <x v="4"/>
    <x v="1"/>
    <x v="14"/>
    <x v="0"/>
    <s v="New"/>
    <x v="1"/>
    <s v="Summit Backpack 45L"/>
    <n v="2"/>
    <n v="156.43"/>
    <n v="0"/>
    <n v="78.569999999999993"/>
    <n v="312.86"/>
    <n v="157.13999999999999"/>
    <n v="155.72000000000003"/>
    <n v="0.49773061433228927"/>
    <n v="2026"/>
    <x v="1"/>
    <n v="5"/>
    <s v="May"/>
  </r>
  <r>
    <n v="2105"/>
    <d v="2026-05-07T00:00:00"/>
    <n v="2026"/>
    <s v="Q2"/>
    <n v="5"/>
    <x v="4"/>
    <x v="1"/>
    <x v="14"/>
    <x v="2"/>
    <s v="New"/>
    <x v="3"/>
    <s v="Portable Camp Stove"/>
    <n v="1"/>
    <n v="80.3"/>
    <n v="0"/>
    <n v="40.020000000000003"/>
    <n v="80.3"/>
    <n v="40.020000000000003"/>
    <n v="40.279999999999994"/>
    <n v="0.50161892901618921"/>
    <n v="2026"/>
    <x v="1"/>
    <n v="5"/>
    <s v="May"/>
  </r>
  <r>
    <n v="4706"/>
    <d v="2026-05-07T00:00:00"/>
    <n v="2026"/>
    <s v="Q2"/>
    <n v="5"/>
    <x v="4"/>
    <x v="3"/>
    <x v="13"/>
    <x v="2"/>
    <s v="New"/>
    <x v="3"/>
    <s v="Portable Camp Stove"/>
    <n v="1"/>
    <n v="79.89"/>
    <n v="0"/>
    <n v="39.549999999999997"/>
    <n v="79.89"/>
    <n v="39.549999999999997"/>
    <n v="40.340000000000003"/>
    <n v="0.50494429841031419"/>
    <n v="2026"/>
    <x v="1"/>
    <n v="5"/>
    <s v="May"/>
  </r>
  <r>
    <n v="68"/>
    <d v="2026-05-08T00:00:00"/>
    <n v="2026"/>
    <s v="Q2"/>
    <n v="5"/>
    <x v="4"/>
    <x v="3"/>
    <x v="7"/>
    <x v="2"/>
    <s v="New"/>
    <x v="4"/>
    <s v="Resistance Band Set"/>
    <n v="1"/>
    <n v="39.5"/>
    <n v="0"/>
    <n v="14.68"/>
    <n v="39.5"/>
    <n v="14.68"/>
    <n v="24.82"/>
    <n v="0.62835443037974681"/>
    <n v="2026"/>
    <x v="1"/>
    <n v="5"/>
    <s v="May"/>
  </r>
  <r>
    <n v="1352"/>
    <d v="2026-05-08T00:00:00"/>
    <n v="2026"/>
    <s v="Q2"/>
    <n v="5"/>
    <x v="4"/>
    <x v="3"/>
    <x v="7"/>
    <x v="0"/>
    <s v="Returning"/>
    <x v="0"/>
    <s v="Commuter Helmet"/>
    <n v="1"/>
    <n v="80.7"/>
    <n v="0"/>
    <n v="41.88"/>
    <n v="80.7"/>
    <n v="41.88"/>
    <n v="38.82"/>
    <n v="0.48104089219330853"/>
    <n v="2026"/>
    <x v="1"/>
    <n v="5"/>
    <s v="May"/>
  </r>
  <r>
    <n v="2526"/>
    <d v="2026-05-08T00:00:00"/>
    <n v="2026"/>
    <s v="Q2"/>
    <n v="5"/>
    <x v="4"/>
    <x v="1"/>
    <x v="14"/>
    <x v="0"/>
    <s v="New"/>
    <x v="3"/>
    <s v="Portable Camp Stove"/>
    <n v="1"/>
    <n v="80.86"/>
    <n v="0"/>
    <n v="38.44"/>
    <n v="80.86"/>
    <n v="38.44"/>
    <n v="42.42"/>
    <n v="0.52461043779371752"/>
    <n v="2026"/>
    <x v="1"/>
    <n v="5"/>
    <s v="May"/>
  </r>
  <r>
    <n v="3298"/>
    <d v="2026-05-08T00:00:00"/>
    <n v="2026"/>
    <s v="Q2"/>
    <n v="5"/>
    <x v="4"/>
    <x v="1"/>
    <x v="14"/>
    <x v="3"/>
    <s v="New"/>
    <x v="3"/>
    <s v="Alpine Tent 4P"/>
    <n v="2"/>
    <n v="337.7"/>
    <n v="0.1"/>
    <n v="192.16"/>
    <n v="607.86"/>
    <n v="384.32"/>
    <n v="223.54000000000002"/>
    <n v="0.36774915276543946"/>
    <n v="2026"/>
    <x v="1"/>
    <n v="5"/>
    <s v="May"/>
  </r>
  <r>
    <n v="3510"/>
    <d v="2026-05-08T00:00:00"/>
    <n v="2026"/>
    <s v="Q2"/>
    <n v="5"/>
    <x v="4"/>
    <x v="2"/>
    <x v="2"/>
    <x v="0"/>
    <s v="Returning"/>
    <x v="3"/>
    <s v="Compact Sleeping Bag"/>
    <n v="4"/>
    <n v="121.81"/>
    <n v="0"/>
    <n v="58.95"/>
    <n v="487.24"/>
    <n v="235.8"/>
    <n v="251.44"/>
    <n v="0.5160495854199163"/>
    <n v="2026"/>
    <x v="1"/>
    <n v="5"/>
    <s v="May"/>
  </r>
  <r>
    <n v="3638"/>
    <d v="2026-05-08T00:00:00"/>
    <n v="2026"/>
    <s v="Q2"/>
    <n v="5"/>
    <x v="4"/>
    <x v="3"/>
    <x v="7"/>
    <x v="1"/>
    <s v="Business"/>
    <x v="2"/>
    <s v="Travel Backpack 35L"/>
    <n v="10"/>
    <n v="168.55"/>
    <n v="0.1"/>
    <n v="88.85"/>
    <n v="1516.95"/>
    <n v="888.5"/>
    <n v="628.45000000000005"/>
    <n v="0.41428524341606515"/>
    <n v="2026"/>
    <x v="1"/>
    <n v="5"/>
    <s v="May"/>
  </r>
  <r>
    <n v="3754"/>
    <d v="2026-05-08T00:00:00"/>
    <n v="2026"/>
    <s v="Q2"/>
    <n v="5"/>
    <x v="4"/>
    <x v="1"/>
    <x v="12"/>
    <x v="0"/>
    <s v="Returning"/>
    <x v="0"/>
    <s v="Compact Repair Kit"/>
    <n v="1"/>
    <n v="39.42"/>
    <n v="0.05"/>
    <n v="16.77"/>
    <n v="37.448999999999998"/>
    <n v="16.77"/>
    <n v="20.678999999999998"/>
    <n v="0.55219097973243614"/>
    <n v="2026"/>
    <x v="1"/>
    <n v="5"/>
    <s v="May"/>
  </r>
  <r>
    <n v="4029"/>
    <d v="2026-05-08T00:00:00"/>
    <n v="2026"/>
    <s v="Q2"/>
    <n v="5"/>
    <x v="4"/>
    <x v="3"/>
    <x v="13"/>
    <x v="2"/>
    <s v="New"/>
    <x v="2"/>
    <s v="Travel Backpack 35L"/>
    <n v="1"/>
    <n v="161.36000000000001"/>
    <n v="0"/>
    <n v="87"/>
    <n v="161.36000000000001"/>
    <n v="87"/>
    <n v="74.360000000000014"/>
    <n v="0.46083292017848293"/>
    <n v="2026"/>
    <x v="1"/>
    <n v="5"/>
    <s v="May"/>
  </r>
  <r>
    <n v="4651"/>
    <d v="2026-05-08T00:00:00"/>
    <n v="2026"/>
    <s v="Q2"/>
    <n v="5"/>
    <x v="4"/>
    <x v="1"/>
    <x v="11"/>
    <x v="0"/>
    <s v="Business"/>
    <x v="3"/>
    <s v="Compact Sleeping Bag"/>
    <n v="1"/>
    <n v="123.68"/>
    <n v="0"/>
    <n v="59.26"/>
    <n v="123.68"/>
    <n v="59.26"/>
    <n v="64.420000000000016"/>
    <n v="0.52086028460543343"/>
    <n v="2026"/>
    <x v="1"/>
    <n v="5"/>
    <s v="May"/>
  </r>
  <r>
    <n v="4886"/>
    <d v="2026-05-08T00:00:00"/>
    <n v="2026"/>
    <s v="Q2"/>
    <n v="5"/>
    <x v="4"/>
    <x v="3"/>
    <x v="8"/>
    <x v="3"/>
    <s v="Returning"/>
    <x v="1"/>
    <s v="Trail Boots"/>
    <n v="1"/>
    <n v="146.29"/>
    <n v="0"/>
    <n v="81.16"/>
    <n v="146.29"/>
    <n v="81.16"/>
    <n v="65.13"/>
    <n v="0.44521156606740037"/>
    <n v="2026"/>
    <x v="1"/>
    <n v="5"/>
    <s v="May"/>
  </r>
  <r>
    <n v="162"/>
    <d v="2026-05-09T00:00:00"/>
    <n v="2026"/>
    <s v="Q2"/>
    <n v="5"/>
    <x v="4"/>
    <x v="0"/>
    <x v="0"/>
    <x v="0"/>
    <s v="New"/>
    <x v="2"/>
    <s v="Travel Backpack 35L"/>
    <n v="2"/>
    <n v="164.95"/>
    <n v="0.1"/>
    <n v="86.27"/>
    <n v="296.90999999999997"/>
    <n v="172.54"/>
    <n v="124.36999999999998"/>
    <n v="0.41888114243373409"/>
    <n v="2026"/>
    <x v="1"/>
    <n v="5"/>
    <s v="May"/>
  </r>
  <r>
    <n v="184"/>
    <d v="2026-05-09T00:00:00"/>
    <n v="2026"/>
    <s v="Q2"/>
    <n v="5"/>
    <x v="4"/>
    <x v="0"/>
    <x v="15"/>
    <x v="2"/>
    <s v="Business"/>
    <x v="1"/>
    <s v="Hiking Daypack 20L"/>
    <n v="2"/>
    <n v="91.59"/>
    <n v="0"/>
    <n v="44.97"/>
    <n v="183.18"/>
    <n v="89.94"/>
    <n v="93.240000000000009"/>
    <n v="0.50900753357353423"/>
    <n v="2026"/>
    <x v="1"/>
    <n v="5"/>
    <s v="May"/>
  </r>
  <r>
    <n v="328"/>
    <d v="2026-05-09T00:00:00"/>
    <n v="2026"/>
    <s v="Q2"/>
    <n v="5"/>
    <x v="4"/>
    <x v="3"/>
    <x v="13"/>
    <x v="0"/>
    <s v="Returning"/>
    <x v="4"/>
    <s v="Training Mat"/>
    <n v="1"/>
    <n v="51.78"/>
    <n v="0.1"/>
    <n v="21.63"/>
    <n v="46.602000000000004"/>
    <n v="21.63"/>
    <n v="24.972000000000005"/>
    <n v="0.53585683017896235"/>
    <n v="2026"/>
    <x v="1"/>
    <n v="5"/>
    <s v="May"/>
  </r>
  <r>
    <n v="908"/>
    <d v="2026-05-09T00:00:00"/>
    <n v="2026"/>
    <s v="Q2"/>
    <n v="5"/>
    <x v="4"/>
    <x v="3"/>
    <x v="8"/>
    <x v="2"/>
    <s v="Returning"/>
    <x v="2"/>
    <s v="Packing Cube Set"/>
    <n v="2"/>
    <n v="46.25"/>
    <n v="0"/>
    <n v="18.12"/>
    <n v="92.5"/>
    <n v="36.24"/>
    <n v="56.26"/>
    <n v="0.60821621621621624"/>
    <n v="2026"/>
    <x v="1"/>
    <n v="5"/>
    <s v="May"/>
  </r>
  <r>
    <n v="3159"/>
    <d v="2026-05-09T00:00:00"/>
    <n v="2026"/>
    <s v="Q2"/>
    <n v="5"/>
    <x v="4"/>
    <x v="0"/>
    <x v="0"/>
    <x v="0"/>
    <s v="Returning"/>
    <x v="3"/>
    <s v="Trail Tent 2P"/>
    <n v="3"/>
    <n v="198.5"/>
    <n v="0"/>
    <n v="102.23"/>
    <n v="595.5"/>
    <n v="306.69"/>
    <n v="288.81"/>
    <n v="0.48498740554156172"/>
    <n v="2026"/>
    <x v="1"/>
    <n v="5"/>
    <s v="May"/>
  </r>
  <r>
    <n v="4509"/>
    <d v="2026-05-09T00:00:00"/>
    <n v="2026"/>
    <s v="Q2"/>
    <n v="5"/>
    <x v="4"/>
    <x v="3"/>
    <x v="8"/>
    <x v="0"/>
    <s v="New"/>
    <x v="1"/>
    <s v="Summit Backpack 45L"/>
    <n v="1"/>
    <n v="152.80000000000001"/>
    <n v="0.1"/>
    <n v="77.67"/>
    <n v="137.52000000000001"/>
    <n v="77.67"/>
    <n v="59.850000000000009"/>
    <n v="0.43520942408376967"/>
    <n v="2026"/>
    <x v="1"/>
    <n v="5"/>
    <s v="May"/>
  </r>
  <r>
    <n v="4677"/>
    <d v="2026-05-09T00:00:00"/>
    <n v="2026"/>
    <s v="Q2"/>
    <n v="5"/>
    <x v="4"/>
    <x v="1"/>
    <x v="14"/>
    <x v="0"/>
    <s v="Business"/>
    <x v="2"/>
    <s v="Travel Backpack 35L"/>
    <n v="2"/>
    <n v="161.47999999999999"/>
    <n v="0"/>
    <n v="85.03"/>
    <n v="322.95999999999998"/>
    <n v="170.06"/>
    <n v="152.89999999999998"/>
    <n v="0.47343324250681196"/>
    <n v="2026"/>
    <x v="1"/>
    <n v="5"/>
    <s v="May"/>
  </r>
  <r>
    <n v="4867"/>
    <d v="2026-05-09T00:00:00"/>
    <n v="2026"/>
    <s v="Q2"/>
    <n v="5"/>
    <x v="4"/>
    <x v="1"/>
    <x v="6"/>
    <x v="2"/>
    <s v="Returning"/>
    <x v="0"/>
    <s v="Commuter Helmet"/>
    <n v="1"/>
    <n v="82.86"/>
    <n v="0"/>
    <n v="42.67"/>
    <n v="82.86"/>
    <n v="42.67"/>
    <n v="40.19"/>
    <n v="0.48503499879314504"/>
    <n v="2026"/>
    <x v="1"/>
    <n v="5"/>
    <s v="May"/>
  </r>
  <r>
    <n v="1615"/>
    <d v="2026-05-10T00:00:00"/>
    <n v="2026"/>
    <s v="Q2"/>
    <n v="5"/>
    <x v="4"/>
    <x v="3"/>
    <x v="4"/>
    <x v="0"/>
    <s v="New"/>
    <x v="4"/>
    <s v="Training Mat"/>
    <n v="1"/>
    <n v="51.15"/>
    <n v="0"/>
    <n v="21.39"/>
    <n v="51.15"/>
    <n v="21.39"/>
    <n v="29.759999999999998"/>
    <n v="0.58181818181818179"/>
    <n v="2026"/>
    <x v="1"/>
    <n v="5"/>
    <s v="May"/>
  </r>
  <r>
    <n v="1812"/>
    <d v="2026-05-10T00:00:00"/>
    <n v="2026"/>
    <s v="Q2"/>
    <n v="5"/>
    <x v="4"/>
    <x v="2"/>
    <x v="2"/>
    <x v="1"/>
    <s v="Business"/>
    <x v="4"/>
    <s v="Training Mat"/>
    <n v="12"/>
    <n v="50.53"/>
    <n v="0.1"/>
    <n v="22.09"/>
    <n v="545.72400000000005"/>
    <n v="265.08"/>
    <n v="280.64400000000006"/>
    <n v="0.5142599555819426"/>
    <n v="2026"/>
    <x v="1"/>
    <n v="5"/>
    <s v="May"/>
  </r>
  <r>
    <n v="3645"/>
    <d v="2026-05-10T00:00:00"/>
    <n v="2026"/>
    <s v="Q2"/>
    <n v="5"/>
    <x v="4"/>
    <x v="1"/>
    <x v="1"/>
    <x v="3"/>
    <s v="Returning"/>
    <x v="0"/>
    <s v="Trail Bike Light"/>
    <n v="2"/>
    <n v="50.93"/>
    <n v="0"/>
    <n v="22.91"/>
    <n v="101.86"/>
    <n v="45.82"/>
    <n v="56.04"/>
    <n v="0.55016689573924993"/>
    <n v="2026"/>
    <x v="1"/>
    <n v="5"/>
    <s v="May"/>
  </r>
  <r>
    <n v="3804"/>
    <d v="2026-05-10T00:00:00"/>
    <n v="2026"/>
    <s v="Q2"/>
    <n v="5"/>
    <x v="4"/>
    <x v="2"/>
    <x v="5"/>
    <x v="0"/>
    <s v="Returning"/>
    <x v="4"/>
    <s v="Training Mat"/>
    <n v="2"/>
    <n v="50.79"/>
    <n v="0.05"/>
    <n v="21.83"/>
    <n v="96.500999999999991"/>
    <n v="43.66"/>
    <n v="52.840999999999994"/>
    <n v="0.54756945523880585"/>
    <n v="2026"/>
    <x v="1"/>
    <n v="5"/>
    <s v="May"/>
  </r>
  <r>
    <n v="4367"/>
    <d v="2026-05-10T00:00:00"/>
    <n v="2026"/>
    <s v="Q2"/>
    <n v="5"/>
    <x v="4"/>
    <x v="3"/>
    <x v="8"/>
    <x v="0"/>
    <s v="Business"/>
    <x v="2"/>
    <s v="Travel Backpack 35L"/>
    <n v="5"/>
    <n v="160.94"/>
    <n v="0.1"/>
    <n v="88.89"/>
    <n v="724.23"/>
    <n v="444.45"/>
    <n v="279.78000000000003"/>
    <n v="0.38631374011018604"/>
    <n v="2026"/>
    <x v="1"/>
    <n v="5"/>
    <s v="May"/>
  </r>
  <r>
    <n v="4746"/>
    <d v="2026-05-10T00:00:00"/>
    <n v="2026"/>
    <s v="Q2"/>
    <n v="5"/>
    <x v="4"/>
    <x v="1"/>
    <x v="1"/>
    <x v="0"/>
    <s v="Returning"/>
    <x v="4"/>
    <s v="Recovery Roller"/>
    <n v="2"/>
    <n v="36.409999999999997"/>
    <n v="0"/>
    <n v="13.92"/>
    <n v="72.819999999999993"/>
    <n v="27.84"/>
    <n v="44.97999999999999"/>
    <n v="0.61768744850315838"/>
    <n v="2026"/>
    <x v="1"/>
    <n v="5"/>
    <s v="May"/>
  </r>
  <r>
    <n v="4795"/>
    <d v="2026-05-10T00:00:00"/>
    <n v="2026"/>
    <s v="Q2"/>
    <n v="5"/>
    <x v="4"/>
    <x v="3"/>
    <x v="4"/>
    <x v="3"/>
    <s v="Returning"/>
    <x v="1"/>
    <s v="Trekking Poles"/>
    <n v="2"/>
    <n v="72.25"/>
    <n v="0"/>
    <n v="32.25"/>
    <n v="144.5"/>
    <n v="64.5"/>
    <n v="80"/>
    <n v="0.55363321799307963"/>
    <n v="2026"/>
    <x v="1"/>
    <n v="5"/>
    <s v="May"/>
  </r>
  <r>
    <n v="4800"/>
    <d v="2026-05-10T00:00:00"/>
    <n v="2026"/>
    <s v="Q2"/>
    <n v="5"/>
    <x v="4"/>
    <x v="3"/>
    <x v="8"/>
    <x v="2"/>
    <s v="New"/>
    <x v="0"/>
    <s v="Cycling Pack 12L"/>
    <n v="4"/>
    <n v="103.36"/>
    <n v="0"/>
    <n v="51.59"/>
    <n v="413.44"/>
    <n v="206.36"/>
    <n v="207.07999999999998"/>
    <n v="0.50087074303405565"/>
    <n v="2026"/>
    <x v="1"/>
    <n v="5"/>
    <s v="May"/>
  </r>
  <r>
    <n v="5018"/>
    <d v="2026-05-10T00:00:00"/>
    <n v="2026"/>
    <s v="Q2"/>
    <n v="5"/>
    <x v="4"/>
    <x v="2"/>
    <x v="2"/>
    <x v="1"/>
    <s v="Business"/>
    <x v="1"/>
    <s v="Trail Boots"/>
    <n v="4"/>
    <n v="145.85"/>
    <n v="0.15"/>
    <n v="79.69"/>
    <n v="495.89"/>
    <n v="318.76"/>
    <n v="177.13"/>
    <n v="0.35719615237250196"/>
    <n v="2026"/>
    <x v="1"/>
    <n v="5"/>
    <s v="May"/>
  </r>
  <r>
    <n v="474"/>
    <d v="2026-05-11T00:00:00"/>
    <n v="2026"/>
    <s v="Q2"/>
    <n v="5"/>
    <x v="4"/>
    <x v="1"/>
    <x v="12"/>
    <x v="0"/>
    <s v="Returning"/>
    <x v="0"/>
    <s v="Cycling Pack 12L"/>
    <n v="2"/>
    <n v="100.49"/>
    <n v="0.1"/>
    <n v="50.11"/>
    <n v="180.88200000000001"/>
    <n v="100.22"/>
    <n v="80.662000000000006"/>
    <n v="0.44593713028383147"/>
    <n v="2026"/>
    <x v="1"/>
    <n v="5"/>
    <s v="May"/>
  </r>
  <r>
    <n v="1175"/>
    <d v="2026-05-11T00:00:00"/>
    <n v="2026"/>
    <s v="Q2"/>
    <n v="5"/>
    <x v="4"/>
    <x v="2"/>
    <x v="16"/>
    <x v="1"/>
    <s v="Returning"/>
    <x v="3"/>
    <s v="Alpine Tent 4P"/>
    <n v="4"/>
    <n v="332.89"/>
    <n v="0.1"/>
    <n v="198.06"/>
    <n v="1198.404"/>
    <n v="792.24"/>
    <n v="406.16399999999999"/>
    <n v="0.33892076461694054"/>
    <n v="2026"/>
    <x v="1"/>
    <n v="5"/>
    <s v="May"/>
  </r>
  <r>
    <n v="2015"/>
    <d v="2026-05-11T00:00:00"/>
    <n v="2026"/>
    <s v="Q2"/>
    <n v="5"/>
    <x v="4"/>
    <x v="1"/>
    <x v="12"/>
    <x v="0"/>
    <s v="New"/>
    <x v="1"/>
    <s v="Summit Backpack 45L"/>
    <n v="1"/>
    <n v="154.6"/>
    <n v="0"/>
    <n v="80.05"/>
    <n v="154.6"/>
    <n v="80.05"/>
    <n v="74.55"/>
    <n v="0.48221216041397152"/>
    <n v="2026"/>
    <x v="1"/>
    <n v="5"/>
    <s v="May"/>
  </r>
  <r>
    <n v="2196"/>
    <d v="2026-05-11T00:00:00"/>
    <n v="2026"/>
    <s v="Q2"/>
    <n v="5"/>
    <x v="4"/>
    <x v="3"/>
    <x v="4"/>
    <x v="3"/>
    <s v="Returning"/>
    <x v="0"/>
    <s v="Commuter Helmet"/>
    <n v="1"/>
    <n v="83.23"/>
    <n v="0.05"/>
    <n v="43.82"/>
    <n v="79.0685"/>
    <n v="43.82"/>
    <n v="35.2485"/>
    <n v="0.44579699880483376"/>
    <n v="2026"/>
    <x v="1"/>
    <n v="5"/>
    <s v="May"/>
  </r>
  <r>
    <n v="3508"/>
    <d v="2026-05-11T00:00:00"/>
    <n v="2026"/>
    <s v="Q2"/>
    <n v="5"/>
    <x v="4"/>
    <x v="1"/>
    <x v="12"/>
    <x v="3"/>
    <s v="Returning"/>
    <x v="2"/>
    <s v="Packing Cube Set"/>
    <n v="3"/>
    <n v="46.23"/>
    <n v="0"/>
    <n v="18.47"/>
    <n v="138.69"/>
    <n v="55.41"/>
    <n v="83.28"/>
    <n v="0.60047588146225395"/>
    <n v="2026"/>
    <x v="1"/>
    <n v="5"/>
    <s v="May"/>
  </r>
  <r>
    <n v="3516"/>
    <d v="2026-05-11T00:00:00"/>
    <n v="2026"/>
    <s v="Q2"/>
    <n v="5"/>
    <x v="4"/>
    <x v="3"/>
    <x v="7"/>
    <x v="3"/>
    <s v="Returning"/>
    <x v="3"/>
    <s v="Compact Sleeping Bag"/>
    <n v="1"/>
    <n v="125.3"/>
    <n v="0.05"/>
    <n v="59.62"/>
    <n v="119.035"/>
    <n v="59.62"/>
    <n v="59.414999999999999"/>
    <n v="0.49913890872432476"/>
    <n v="2026"/>
    <x v="1"/>
    <n v="5"/>
    <s v="May"/>
  </r>
  <r>
    <n v="3570"/>
    <d v="2026-05-11T00:00:00"/>
    <n v="2026"/>
    <s v="Q2"/>
    <n v="5"/>
    <x v="4"/>
    <x v="1"/>
    <x v="12"/>
    <x v="0"/>
    <s v="Business"/>
    <x v="2"/>
    <s v="Insulated Bottle"/>
    <n v="1"/>
    <n v="36.159999999999997"/>
    <n v="0.1"/>
    <n v="13.38"/>
    <n v="32.543999999999997"/>
    <n v="13.38"/>
    <n v="19.163999999999994"/>
    <n v="0.58886430678466062"/>
    <n v="2026"/>
    <x v="1"/>
    <n v="5"/>
    <s v="May"/>
  </r>
  <r>
    <n v="4799"/>
    <d v="2026-05-11T00:00:00"/>
    <n v="2026"/>
    <s v="Q2"/>
    <n v="5"/>
    <x v="4"/>
    <x v="3"/>
    <x v="13"/>
    <x v="0"/>
    <s v="Returning"/>
    <x v="3"/>
    <s v="Compact Sleeping Bag"/>
    <n v="1"/>
    <n v="121.41"/>
    <n v="0.05"/>
    <n v="60.75"/>
    <n v="115.33949999999999"/>
    <n v="60.75"/>
    <n v="54.589499999999987"/>
    <n v="0.47329405797666879"/>
    <n v="2026"/>
    <x v="1"/>
    <n v="5"/>
    <s v="May"/>
  </r>
  <r>
    <n v="5156"/>
    <d v="2026-05-11T00:00:00"/>
    <n v="2026"/>
    <s v="Q2"/>
    <n v="5"/>
    <x v="4"/>
    <x v="0"/>
    <x v="0"/>
    <x v="2"/>
    <s v="New"/>
    <x v="2"/>
    <s v="Carry-On Duffel"/>
    <n v="3"/>
    <n v="132.58000000000001"/>
    <n v="0.1"/>
    <n v="67.88"/>
    <n v="357.96600000000001"/>
    <n v="203.64"/>
    <n v="154.32600000000002"/>
    <n v="0.43111915656794225"/>
    <n v="2026"/>
    <x v="1"/>
    <n v="5"/>
    <s v="May"/>
  </r>
  <r>
    <n v="526"/>
    <d v="2026-05-12T00:00:00"/>
    <n v="2026"/>
    <s v="Q2"/>
    <n v="5"/>
    <x v="4"/>
    <x v="1"/>
    <x v="1"/>
    <x v="2"/>
    <s v="Returning"/>
    <x v="3"/>
    <s v="Portable Camp Stove"/>
    <n v="2"/>
    <n v="81.11"/>
    <n v="0.05"/>
    <n v="40.049999999999997"/>
    <n v="154.10899999999998"/>
    <n v="80.099999999999994"/>
    <n v="74.008999999999986"/>
    <n v="0.48023801335418437"/>
    <n v="2026"/>
    <x v="1"/>
    <n v="5"/>
    <s v="May"/>
  </r>
  <r>
    <n v="712"/>
    <d v="2026-05-12T00:00:00"/>
    <n v="2026"/>
    <s v="Q2"/>
    <n v="5"/>
    <x v="4"/>
    <x v="1"/>
    <x v="14"/>
    <x v="3"/>
    <s v="Business"/>
    <x v="0"/>
    <s v="Cycling Pack 12L"/>
    <n v="3"/>
    <n v="104.54"/>
    <n v="0"/>
    <n v="51.45"/>
    <n v="313.62"/>
    <n v="154.35000000000002"/>
    <n v="159.26999999999998"/>
    <n v="0.50784388750717424"/>
    <n v="2026"/>
    <x v="1"/>
    <n v="5"/>
    <s v="May"/>
  </r>
  <r>
    <n v="1533"/>
    <d v="2026-05-12T00:00:00"/>
    <n v="2026"/>
    <s v="Q2"/>
    <n v="5"/>
    <x v="4"/>
    <x v="2"/>
    <x v="16"/>
    <x v="2"/>
    <s v="New"/>
    <x v="1"/>
    <s v="Trail Boots"/>
    <n v="3"/>
    <n v="143.87"/>
    <n v="0"/>
    <n v="79.2"/>
    <n v="431.61"/>
    <n v="237.60000000000002"/>
    <n v="194.01"/>
    <n v="0.44950302356293875"/>
    <n v="2026"/>
    <x v="1"/>
    <n v="5"/>
    <s v="May"/>
  </r>
  <r>
    <n v="1933"/>
    <d v="2026-05-12T00:00:00"/>
    <n v="2026"/>
    <s v="Q2"/>
    <n v="5"/>
    <x v="4"/>
    <x v="3"/>
    <x v="13"/>
    <x v="0"/>
    <s v="Returning"/>
    <x v="2"/>
    <s v="Insulated Bottle"/>
    <n v="1"/>
    <n v="36.950000000000003"/>
    <n v="0.1"/>
    <n v="13.26"/>
    <n v="33.255000000000003"/>
    <n v="13.26"/>
    <n v="19.995000000000005"/>
    <n v="0.60126296797474077"/>
    <n v="2026"/>
    <x v="1"/>
    <n v="5"/>
    <s v="May"/>
  </r>
  <r>
    <n v="3128"/>
    <d v="2026-05-12T00:00:00"/>
    <n v="2026"/>
    <s v="Q2"/>
    <n v="5"/>
    <x v="4"/>
    <x v="2"/>
    <x v="5"/>
    <x v="0"/>
    <s v="New"/>
    <x v="3"/>
    <s v="Compact Sleeping Bag"/>
    <n v="1"/>
    <n v="121.38"/>
    <n v="0"/>
    <n v="59.68"/>
    <n v="121.38"/>
    <n v="59.68"/>
    <n v="61.699999999999996"/>
    <n v="0.50832097544900312"/>
    <n v="2026"/>
    <x v="1"/>
    <n v="5"/>
    <s v="May"/>
  </r>
  <r>
    <n v="4922"/>
    <d v="2026-05-12T00:00:00"/>
    <n v="2026"/>
    <s v="Q2"/>
    <n v="5"/>
    <x v="4"/>
    <x v="3"/>
    <x v="8"/>
    <x v="0"/>
    <s v="Returning"/>
    <x v="4"/>
    <s v="Resistance Band Set"/>
    <n v="2"/>
    <n v="39.79"/>
    <n v="0.1"/>
    <n v="14.33"/>
    <n v="71.622"/>
    <n v="28.66"/>
    <n v="42.962000000000003"/>
    <n v="0.59984362346764963"/>
    <n v="2026"/>
    <x v="1"/>
    <n v="5"/>
    <s v="May"/>
  </r>
  <r>
    <n v="5051"/>
    <d v="2026-05-12T00:00:00"/>
    <n v="2026"/>
    <s v="Q2"/>
    <n v="5"/>
    <x v="4"/>
    <x v="0"/>
    <x v="15"/>
    <x v="2"/>
    <s v="Returning"/>
    <x v="0"/>
    <s v="Trail Bike Light"/>
    <n v="4"/>
    <n v="51.31"/>
    <n v="0"/>
    <n v="22.19"/>
    <n v="205.24"/>
    <n v="88.76"/>
    <n v="116.48"/>
    <n v="0.56753069577080495"/>
    <n v="2026"/>
    <x v="1"/>
    <n v="5"/>
    <s v="May"/>
  </r>
  <r>
    <n v="5182"/>
    <d v="2026-05-12T00:00:00"/>
    <n v="2026"/>
    <s v="Q2"/>
    <n v="5"/>
    <x v="4"/>
    <x v="3"/>
    <x v="7"/>
    <x v="0"/>
    <s v="Returning"/>
    <x v="4"/>
    <s v="Training Mat"/>
    <n v="2"/>
    <n v="51.15"/>
    <n v="0"/>
    <n v="22.53"/>
    <n v="102.3"/>
    <n v="45.06"/>
    <n v="57.239999999999995"/>
    <n v="0.55953079178885623"/>
    <n v="2026"/>
    <x v="1"/>
    <n v="5"/>
    <s v="May"/>
  </r>
  <r>
    <n v="1071"/>
    <d v="2026-05-13T00:00:00"/>
    <n v="2026"/>
    <s v="Q2"/>
    <n v="5"/>
    <x v="4"/>
    <x v="1"/>
    <x v="12"/>
    <x v="2"/>
    <s v="Business"/>
    <x v="4"/>
    <s v="Training Mat"/>
    <n v="1"/>
    <n v="50.83"/>
    <n v="0.1"/>
    <n v="21.82"/>
    <n v="45.747"/>
    <n v="21.82"/>
    <n v="23.927"/>
    <n v="0.52302883249174803"/>
    <n v="2026"/>
    <x v="1"/>
    <n v="5"/>
    <s v="May"/>
  </r>
  <r>
    <n v="1210"/>
    <d v="2026-05-13T00:00:00"/>
    <n v="2026"/>
    <s v="Q2"/>
    <n v="5"/>
    <x v="4"/>
    <x v="2"/>
    <x v="2"/>
    <x v="1"/>
    <s v="Business"/>
    <x v="1"/>
    <s v="Trail Boots"/>
    <n v="6"/>
    <n v="141.9"/>
    <n v="0.1"/>
    <n v="79.64"/>
    <n v="766.2600000000001"/>
    <n v="477.84000000000003"/>
    <n v="288.42000000000007"/>
    <n v="0.37639965546942294"/>
    <n v="2026"/>
    <x v="1"/>
    <n v="5"/>
    <s v="May"/>
  </r>
  <r>
    <n v="1244"/>
    <d v="2026-05-13T00:00:00"/>
    <n v="2026"/>
    <s v="Q2"/>
    <n v="5"/>
    <x v="4"/>
    <x v="3"/>
    <x v="8"/>
    <x v="0"/>
    <s v="Returning"/>
    <x v="3"/>
    <s v="Compact Sleeping Bag"/>
    <n v="1"/>
    <n v="122.11"/>
    <n v="0"/>
    <n v="59.86"/>
    <n v="122.11"/>
    <n v="59.86"/>
    <n v="62.25"/>
    <n v="0.50978625829170421"/>
    <n v="2026"/>
    <x v="1"/>
    <n v="5"/>
    <s v="May"/>
  </r>
  <r>
    <n v="1403"/>
    <d v="2026-05-13T00:00:00"/>
    <n v="2026"/>
    <s v="Q2"/>
    <n v="5"/>
    <x v="4"/>
    <x v="1"/>
    <x v="11"/>
    <x v="0"/>
    <s v="Returning"/>
    <x v="0"/>
    <s v="Cycling Pack 12L"/>
    <n v="1"/>
    <n v="102.38"/>
    <n v="0"/>
    <n v="50.82"/>
    <n v="102.38"/>
    <n v="50.82"/>
    <n v="51.559999999999995"/>
    <n v="0.50361398710685679"/>
    <n v="2026"/>
    <x v="1"/>
    <n v="5"/>
    <s v="May"/>
  </r>
  <r>
    <n v="1592"/>
    <d v="2026-05-13T00:00:00"/>
    <n v="2026"/>
    <s v="Q2"/>
    <n v="5"/>
    <x v="4"/>
    <x v="2"/>
    <x v="16"/>
    <x v="2"/>
    <s v="Returning"/>
    <x v="4"/>
    <s v="Recovery Roller"/>
    <n v="5"/>
    <n v="37.119999999999997"/>
    <n v="0.1"/>
    <n v="13.96"/>
    <n v="167.04"/>
    <n v="69.800000000000011"/>
    <n v="97.239999999999981"/>
    <n v="0.58213601532567039"/>
    <n v="2026"/>
    <x v="1"/>
    <n v="5"/>
    <s v="May"/>
  </r>
  <r>
    <n v="2581"/>
    <d v="2026-05-13T00:00:00"/>
    <n v="2026"/>
    <s v="Q2"/>
    <n v="5"/>
    <x v="4"/>
    <x v="1"/>
    <x v="12"/>
    <x v="0"/>
    <s v="New"/>
    <x v="1"/>
    <s v="Hiking Daypack 20L"/>
    <n v="2"/>
    <n v="91.76"/>
    <n v="0.05"/>
    <n v="46.31"/>
    <n v="174.34399999999999"/>
    <n v="92.62"/>
    <n v="81.72399999999999"/>
    <n v="0.46875143394668006"/>
    <n v="2026"/>
    <x v="1"/>
    <n v="5"/>
    <s v="May"/>
  </r>
  <r>
    <n v="3428"/>
    <d v="2026-05-13T00:00:00"/>
    <n v="2026"/>
    <s v="Q2"/>
    <n v="5"/>
    <x v="4"/>
    <x v="3"/>
    <x v="4"/>
    <x v="0"/>
    <s v="Returning"/>
    <x v="1"/>
    <s v="Trail Boots"/>
    <n v="1"/>
    <n v="144.51"/>
    <n v="0"/>
    <n v="79.22"/>
    <n v="144.51"/>
    <n v="79.22"/>
    <n v="65.289999999999992"/>
    <n v="0.45180264341568055"/>
    <n v="2026"/>
    <x v="1"/>
    <n v="5"/>
    <s v="May"/>
  </r>
  <r>
    <n v="765"/>
    <d v="2026-05-14T00:00:00"/>
    <n v="2026"/>
    <s v="Q2"/>
    <n v="5"/>
    <x v="4"/>
    <x v="1"/>
    <x v="6"/>
    <x v="1"/>
    <s v="Business"/>
    <x v="4"/>
    <s v="Training Mat"/>
    <n v="3"/>
    <n v="49.7"/>
    <n v="0.1"/>
    <n v="21.84"/>
    <n v="134.19000000000003"/>
    <n v="65.52"/>
    <n v="68.67000000000003"/>
    <n v="0.5117370892018781"/>
    <n v="2026"/>
    <x v="1"/>
    <n v="5"/>
    <s v="May"/>
  </r>
  <r>
    <n v="854"/>
    <d v="2026-05-14T00:00:00"/>
    <n v="2026"/>
    <s v="Q2"/>
    <n v="5"/>
    <x v="4"/>
    <x v="0"/>
    <x v="0"/>
    <x v="0"/>
    <s v="Returning"/>
    <x v="3"/>
    <s v="Compact Sleeping Bag"/>
    <n v="1"/>
    <n v="120.9"/>
    <n v="0"/>
    <n v="59.31"/>
    <n v="120.9"/>
    <n v="59.31"/>
    <n v="61.59"/>
    <n v="0.50942928039702229"/>
    <n v="2026"/>
    <x v="1"/>
    <n v="5"/>
    <s v="May"/>
  </r>
  <r>
    <n v="1087"/>
    <d v="2026-05-14T00:00:00"/>
    <n v="2026"/>
    <s v="Q2"/>
    <n v="5"/>
    <x v="4"/>
    <x v="2"/>
    <x v="10"/>
    <x v="0"/>
    <s v="Returning"/>
    <x v="3"/>
    <s v="Trail Tent 2P"/>
    <n v="1"/>
    <n v="195.72"/>
    <n v="0.05"/>
    <n v="105.73"/>
    <n v="185.934"/>
    <n v="105.73"/>
    <n v="80.203999999999994"/>
    <n v="0.43135736336549524"/>
    <n v="2026"/>
    <x v="1"/>
    <n v="5"/>
    <s v="May"/>
  </r>
  <r>
    <n v="1150"/>
    <d v="2026-05-14T00:00:00"/>
    <n v="2026"/>
    <s v="Q2"/>
    <n v="5"/>
    <x v="4"/>
    <x v="0"/>
    <x v="0"/>
    <x v="1"/>
    <s v="Returning"/>
    <x v="0"/>
    <s v="Compact Repair Kit"/>
    <n v="8"/>
    <n v="40.15"/>
    <n v="0.15"/>
    <n v="16.91"/>
    <n v="273.02"/>
    <n v="135.28"/>
    <n v="137.73999999999998"/>
    <n v="0.50450516445681637"/>
    <n v="2026"/>
    <x v="1"/>
    <n v="5"/>
    <s v="May"/>
  </r>
  <r>
    <n v="1902"/>
    <d v="2026-05-14T00:00:00"/>
    <n v="2026"/>
    <s v="Q2"/>
    <n v="5"/>
    <x v="4"/>
    <x v="1"/>
    <x v="14"/>
    <x v="2"/>
    <s v="Business"/>
    <x v="2"/>
    <s v="Carry-On Duffel"/>
    <n v="4"/>
    <n v="130.83000000000001"/>
    <n v="0"/>
    <n v="66.959999999999994"/>
    <n v="523.32000000000005"/>
    <n v="267.83999999999997"/>
    <n v="255.48000000000008"/>
    <n v="0.48819078193074994"/>
    <n v="2026"/>
    <x v="1"/>
    <n v="5"/>
    <s v="May"/>
  </r>
  <r>
    <n v="3913"/>
    <d v="2026-05-14T00:00:00"/>
    <n v="2026"/>
    <s v="Q2"/>
    <n v="5"/>
    <x v="4"/>
    <x v="1"/>
    <x v="12"/>
    <x v="0"/>
    <s v="New"/>
    <x v="0"/>
    <s v="Trail Bike Light"/>
    <n v="1"/>
    <n v="50.34"/>
    <n v="0.05"/>
    <n v="22.23"/>
    <n v="47.823"/>
    <n v="22.23"/>
    <n v="25.593"/>
    <n v="0.53516090584028608"/>
    <n v="2026"/>
    <x v="1"/>
    <n v="5"/>
    <s v="May"/>
  </r>
  <r>
    <n v="4378"/>
    <d v="2026-05-14T00:00:00"/>
    <n v="2026"/>
    <s v="Q2"/>
    <n v="5"/>
    <x v="4"/>
    <x v="2"/>
    <x v="10"/>
    <x v="0"/>
    <s v="Returning"/>
    <x v="0"/>
    <s v="Cycling Pack 12L"/>
    <n v="2"/>
    <n v="103.37"/>
    <n v="0"/>
    <n v="50.49"/>
    <n v="206.74"/>
    <n v="100.98"/>
    <n v="105.76"/>
    <n v="0.51156041404662866"/>
    <n v="2026"/>
    <x v="1"/>
    <n v="5"/>
    <s v="May"/>
  </r>
  <r>
    <n v="4551"/>
    <d v="2026-05-14T00:00:00"/>
    <n v="2026"/>
    <s v="Q2"/>
    <n v="5"/>
    <x v="4"/>
    <x v="1"/>
    <x v="14"/>
    <x v="2"/>
    <s v="Business"/>
    <x v="4"/>
    <s v="Weighted Vest"/>
    <n v="3"/>
    <n v="122.31"/>
    <n v="0.05"/>
    <n v="71.11"/>
    <n v="348.58350000000002"/>
    <n v="213.32999999999998"/>
    <n v="135.25350000000003"/>
    <n v="0.38800889887214979"/>
    <n v="2026"/>
    <x v="1"/>
    <n v="5"/>
    <s v="May"/>
  </r>
  <r>
    <n v="787"/>
    <d v="2026-05-15T00:00:00"/>
    <n v="2026"/>
    <s v="Q2"/>
    <n v="5"/>
    <x v="4"/>
    <x v="0"/>
    <x v="9"/>
    <x v="0"/>
    <s v="Business"/>
    <x v="2"/>
    <s v="Travel Backpack 35L"/>
    <n v="1"/>
    <n v="166.48"/>
    <n v="0"/>
    <n v="89.42"/>
    <n v="166.48"/>
    <n v="89.42"/>
    <n v="77.059999999999988"/>
    <n v="0.4628784238346948"/>
    <n v="2026"/>
    <x v="1"/>
    <n v="5"/>
    <s v="May"/>
  </r>
  <r>
    <n v="1133"/>
    <d v="2026-05-15T00:00:00"/>
    <n v="2026"/>
    <s v="Q2"/>
    <n v="5"/>
    <x v="4"/>
    <x v="0"/>
    <x v="15"/>
    <x v="2"/>
    <s v="New"/>
    <x v="3"/>
    <s v="Trail Tent 2P"/>
    <n v="3"/>
    <n v="192.21"/>
    <n v="0"/>
    <n v="103.51"/>
    <n v="576.63"/>
    <n v="310.53000000000003"/>
    <n v="266.09999999999997"/>
    <n v="0.46147442900993701"/>
    <n v="2026"/>
    <x v="1"/>
    <n v="5"/>
    <s v="May"/>
  </r>
  <r>
    <n v="2075"/>
    <d v="2026-05-15T00:00:00"/>
    <n v="2026"/>
    <s v="Q2"/>
    <n v="5"/>
    <x v="4"/>
    <x v="0"/>
    <x v="9"/>
    <x v="1"/>
    <s v="Business"/>
    <x v="3"/>
    <s v="Portable Camp Stove"/>
    <n v="6"/>
    <n v="81.13"/>
    <n v="0.05"/>
    <n v="39.409999999999997"/>
    <n v="462.44099999999997"/>
    <n v="236.45999999999998"/>
    <n v="225.98099999999999"/>
    <n v="0.48866990599881932"/>
    <n v="2026"/>
    <x v="1"/>
    <n v="5"/>
    <s v="May"/>
  </r>
  <r>
    <n v="2172"/>
    <d v="2026-05-15T00:00:00"/>
    <n v="2026"/>
    <s v="Q2"/>
    <n v="5"/>
    <x v="4"/>
    <x v="2"/>
    <x v="10"/>
    <x v="1"/>
    <s v="Business"/>
    <x v="2"/>
    <s v="Insulated Bottle"/>
    <n v="6"/>
    <n v="37.1"/>
    <n v="0.1"/>
    <n v="13.63"/>
    <n v="200.34000000000003"/>
    <n v="81.78"/>
    <n v="118.56000000000003"/>
    <n v="0.59179395028451642"/>
    <n v="2026"/>
    <x v="1"/>
    <n v="5"/>
    <s v="May"/>
  </r>
  <r>
    <n v="2977"/>
    <d v="2026-05-15T00:00:00"/>
    <n v="2026"/>
    <s v="Q2"/>
    <n v="5"/>
    <x v="4"/>
    <x v="1"/>
    <x v="14"/>
    <x v="1"/>
    <s v="Business"/>
    <x v="2"/>
    <s v="Insulated Bottle"/>
    <n v="6"/>
    <n v="35.92"/>
    <n v="0.15"/>
    <n v="13.3"/>
    <n v="183.19200000000001"/>
    <n v="79.800000000000011"/>
    <n v="103.392"/>
    <n v="0.56439145814227687"/>
    <n v="2026"/>
    <x v="1"/>
    <n v="5"/>
    <s v="May"/>
  </r>
  <r>
    <n v="3531"/>
    <d v="2026-05-15T00:00:00"/>
    <n v="2026"/>
    <s v="Q2"/>
    <n v="5"/>
    <x v="4"/>
    <x v="3"/>
    <x v="13"/>
    <x v="2"/>
    <s v="Business"/>
    <x v="4"/>
    <s v="Recovery Roller"/>
    <n v="4"/>
    <n v="36.21"/>
    <n v="0"/>
    <n v="14.3"/>
    <n v="144.84"/>
    <n v="57.2"/>
    <n v="87.64"/>
    <n v="0.60508146920740125"/>
    <n v="2026"/>
    <x v="1"/>
    <n v="5"/>
    <s v="May"/>
  </r>
  <r>
    <n v="3881"/>
    <d v="2026-05-15T00:00:00"/>
    <n v="2026"/>
    <s v="Q2"/>
    <n v="5"/>
    <x v="4"/>
    <x v="2"/>
    <x v="10"/>
    <x v="0"/>
    <s v="Business"/>
    <x v="1"/>
    <s v="Trekking Poles"/>
    <n v="3"/>
    <n v="73.03"/>
    <n v="0.05"/>
    <n v="33.200000000000003"/>
    <n v="208.13550000000001"/>
    <n v="99.600000000000009"/>
    <n v="108.5355"/>
    <n v="0.52146558371829888"/>
    <n v="2026"/>
    <x v="1"/>
    <n v="5"/>
    <s v="May"/>
  </r>
  <r>
    <n v="4469"/>
    <d v="2026-05-15T00:00:00"/>
    <n v="2026"/>
    <s v="Q2"/>
    <n v="5"/>
    <x v="4"/>
    <x v="2"/>
    <x v="5"/>
    <x v="2"/>
    <s v="Returning"/>
    <x v="0"/>
    <s v="Commuter Helmet"/>
    <n v="2"/>
    <n v="80.81"/>
    <n v="0"/>
    <n v="42.53"/>
    <n v="161.62"/>
    <n v="85.06"/>
    <n v="76.56"/>
    <n v="0.47370374953594852"/>
    <n v="2026"/>
    <x v="1"/>
    <n v="5"/>
    <s v="May"/>
  </r>
  <r>
    <n v="5037"/>
    <d v="2026-05-15T00:00:00"/>
    <n v="2026"/>
    <s v="Q2"/>
    <n v="5"/>
    <x v="4"/>
    <x v="1"/>
    <x v="11"/>
    <x v="0"/>
    <s v="New"/>
    <x v="0"/>
    <s v="Trail Bike Light"/>
    <n v="1"/>
    <n v="51.53"/>
    <n v="0.1"/>
    <n v="23.06"/>
    <n v="46.377000000000002"/>
    <n v="23.06"/>
    <n v="23.317000000000004"/>
    <n v="0.50277076999374692"/>
    <n v="2026"/>
    <x v="1"/>
    <n v="5"/>
    <s v="May"/>
  </r>
  <r>
    <n v="35"/>
    <d v="2026-05-16T00:00:00"/>
    <n v="2026"/>
    <s v="Q2"/>
    <n v="5"/>
    <x v="4"/>
    <x v="3"/>
    <x v="13"/>
    <x v="1"/>
    <s v="Business"/>
    <x v="3"/>
    <s v="Portable Camp Stove"/>
    <n v="5"/>
    <n v="81.75"/>
    <n v="0.05"/>
    <n v="39.159999999999997"/>
    <n v="388.3125"/>
    <n v="195.79999999999998"/>
    <n v="192.51250000000002"/>
    <n v="0.49576694028649609"/>
    <n v="2026"/>
    <x v="1"/>
    <n v="5"/>
    <s v="May"/>
  </r>
  <r>
    <n v="226"/>
    <d v="2026-05-16T00:00:00"/>
    <n v="2026"/>
    <s v="Q2"/>
    <n v="5"/>
    <x v="4"/>
    <x v="2"/>
    <x v="10"/>
    <x v="0"/>
    <s v="New"/>
    <x v="2"/>
    <s v="Travel Backpack 35L"/>
    <n v="1"/>
    <n v="165.99"/>
    <n v="0.1"/>
    <n v="89.9"/>
    <n v="149.39100000000002"/>
    <n v="89.9"/>
    <n v="59.491000000000014"/>
    <n v="0.3982234538894579"/>
    <n v="2026"/>
    <x v="1"/>
    <n v="5"/>
    <s v="May"/>
  </r>
  <r>
    <n v="1713"/>
    <d v="2026-05-16T00:00:00"/>
    <n v="2026"/>
    <s v="Q2"/>
    <n v="5"/>
    <x v="4"/>
    <x v="0"/>
    <x v="15"/>
    <x v="2"/>
    <s v="New"/>
    <x v="3"/>
    <s v="Compact Sleeping Bag"/>
    <n v="2"/>
    <n v="121.22"/>
    <n v="0"/>
    <n v="60.38"/>
    <n v="242.44"/>
    <n v="120.76"/>
    <n v="121.67999999999999"/>
    <n v="0.50189737667051637"/>
    <n v="2026"/>
    <x v="1"/>
    <n v="5"/>
    <s v="May"/>
  </r>
  <r>
    <n v="2320"/>
    <d v="2026-05-16T00:00:00"/>
    <n v="2026"/>
    <s v="Q2"/>
    <n v="5"/>
    <x v="4"/>
    <x v="1"/>
    <x v="12"/>
    <x v="2"/>
    <s v="Business"/>
    <x v="2"/>
    <s v="Carry-On Duffel"/>
    <n v="2"/>
    <n v="131.1"/>
    <n v="0"/>
    <n v="65.55"/>
    <n v="262.2"/>
    <n v="131.1"/>
    <n v="131.1"/>
    <n v="0.5"/>
    <n v="2026"/>
    <x v="1"/>
    <n v="5"/>
    <s v="May"/>
  </r>
  <r>
    <n v="2496"/>
    <d v="2026-05-16T00:00:00"/>
    <n v="2026"/>
    <s v="Q2"/>
    <n v="5"/>
    <x v="4"/>
    <x v="1"/>
    <x v="6"/>
    <x v="0"/>
    <s v="Returning"/>
    <x v="2"/>
    <s v="Packing Cube Set"/>
    <n v="2"/>
    <n v="46.44"/>
    <n v="0"/>
    <n v="18.63"/>
    <n v="92.88"/>
    <n v="37.26"/>
    <n v="55.62"/>
    <n v="0.59883720930232553"/>
    <n v="2026"/>
    <x v="1"/>
    <n v="5"/>
    <s v="May"/>
  </r>
  <r>
    <n v="2504"/>
    <d v="2026-05-16T00:00:00"/>
    <n v="2026"/>
    <s v="Q2"/>
    <n v="5"/>
    <x v="4"/>
    <x v="3"/>
    <x v="7"/>
    <x v="0"/>
    <s v="New"/>
    <x v="2"/>
    <s v="Insulated Bottle"/>
    <n v="1"/>
    <n v="36.659999999999997"/>
    <n v="0"/>
    <n v="13.61"/>
    <n v="36.659999999999997"/>
    <n v="13.61"/>
    <n v="23.049999999999997"/>
    <n v="0.62875068194217132"/>
    <n v="2026"/>
    <x v="1"/>
    <n v="5"/>
    <s v="May"/>
  </r>
  <r>
    <n v="2598"/>
    <d v="2026-05-16T00:00:00"/>
    <n v="2026"/>
    <s v="Q2"/>
    <n v="5"/>
    <x v="4"/>
    <x v="3"/>
    <x v="8"/>
    <x v="0"/>
    <s v="New"/>
    <x v="1"/>
    <s v="Summit Backpack 45L"/>
    <n v="5"/>
    <n v="156.16999999999999"/>
    <n v="0.1"/>
    <n v="80.59"/>
    <n v="702.76499999999999"/>
    <n v="402.95000000000005"/>
    <n v="299.81499999999994"/>
    <n v="0.42662198601239382"/>
    <n v="2026"/>
    <x v="1"/>
    <n v="5"/>
    <s v="May"/>
  </r>
  <r>
    <n v="2600"/>
    <d v="2026-05-16T00:00:00"/>
    <n v="2026"/>
    <s v="Q2"/>
    <n v="5"/>
    <x v="4"/>
    <x v="1"/>
    <x v="12"/>
    <x v="2"/>
    <s v="New"/>
    <x v="2"/>
    <s v="Insulated Bottle"/>
    <n v="1"/>
    <n v="35.97"/>
    <n v="0.1"/>
    <n v="13.54"/>
    <n v="32.372999999999998"/>
    <n v="13.54"/>
    <n v="18.832999999999998"/>
    <n v="0.58175022395205878"/>
    <n v="2026"/>
    <x v="1"/>
    <n v="5"/>
    <s v="May"/>
  </r>
  <r>
    <n v="2856"/>
    <d v="2026-05-16T00:00:00"/>
    <n v="2026"/>
    <s v="Q2"/>
    <n v="5"/>
    <x v="4"/>
    <x v="1"/>
    <x v="11"/>
    <x v="1"/>
    <s v="Business"/>
    <x v="4"/>
    <s v="Weighted Vest"/>
    <n v="4"/>
    <n v="125.11"/>
    <n v="0.15"/>
    <n v="70.010000000000005"/>
    <n v="425.37399999999997"/>
    <n v="280.04000000000002"/>
    <n v="145.33399999999995"/>
    <n v="0.34166169065340135"/>
    <n v="2026"/>
    <x v="1"/>
    <n v="5"/>
    <s v="May"/>
  </r>
  <r>
    <n v="3478"/>
    <d v="2026-05-16T00:00:00"/>
    <n v="2026"/>
    <s v="Q2"/>
    <n v="5"/>
    <x v="4"/>
    <x v="3"/>
    <x v="8"/>
    <x v="0"/>
    <s v="New"/>
    <x v="4"/>
    <s v="Recovery Roller"/>
    <n v="4"/>
    <n v="36.29"/>
    <n v="0.1"/>
    <n v="13.77"/>
    <n v="130.64400000000001"/>
    <n v="55.08"/>
    <n v="75.564000000000007"/>
    <n v="0.57839625241113257"/>
    <n v="2026"/>
    <x v="1"/>
    <n v="5"/>
    <s v="May"/>
  </r>
  <r>
    <n v="3599"/>
    <d v="2026-05-16T00:00:00"/>
    <n v="2026"/>
    <s v="Q2"/>
    <n v="5"/>
    <x v="4"/>
    <x v="1"/>
    <x v="6"/>
    <x v="0"/>
    <s v="New"/>
    <x v="1"/>
    <s v="Trail Boots"/>
    <n v="4"/>
    <n v="143.34"/>
    <n v="0"/>
    <n v="80.55"/>
    <n v="573.36"/>
    <n v="322.2"/>
    <n v="251.16000000000003"/>
    <n v="0.43804939305148599"/>
    <n v="2026"/>
    <x v="1"/>
    <n v="5"/>
    <s v="May"/>
  </r>
  <r>
    <n v="282"/>
    <d v="2026-05-17T00:00:00"/>
    <n v="2026"/>
    <s v="Q2"/>
    <n v="5"/>
    <x v="4"/>
    <x v="1"/>
    <x v="12"/>
    <x v="3"/>
    <s v="New"/>
    <x v="0"/>
    <s v="Trail Bike Light"/>
    <n v="3"/>
    <n v="51.68"/>
    <n v="0"/>
    <n v="22.4"/>
    <n v="155.04"/>
    <n v="67.199999999999989"/>
    <n v="87.84"/>
    <n v="0.56656346749226016"/>
    <n v="2026"/>
    <x v="1"/>
    <n v="5"/>
    <s v="May"/>
  </r>
  <r>
    <n v="980"/>
    <d v="2026-05-17T00:00:00"/>
    <n v="2026"/>
    <s v="Q2"/>
    <n v="5"/>
    <x v="4"/>
    <x v="3"/>
    <x v="7"/>
    <x v="0"/>
    <s v="Returning"/>
    <x v="2"/>
    <s v="Packing Cube Set"/>
    <n v="1"/>
    <n v="46.84"/>
    <n v="0"/>
    <n v="17.93"/>
    <n v="46.84"/>
    <n v="17.93"/>
    <n v="28.910000000000004"/>
    <n v="0.61720751494449189"/>
    <n v="2026"/>
    <x v="1"/>
    <n v="5"/>
    <s v="May"/>
  </r>
  <r>
    <n v="1155"/>
    <d v="2026-05-17T00:00:00"/>
    <n v="2026"/>
    <s v="Q2"/>
    <n v="5"/>
    <x v="4"/>
    <x v="2"/>
    <x v="2"/>
    <x v="3"/>
    <s v="New"/>
    <x v="1"/>
    <s v="Trekking Poles"/>
    <n v="5"/>
    <n v="72.900000000000006"/>
    <n v="0.05"/>
    <n v="31.57"/>
    <n v="346.27499999999998"/>
    <n v="157.85"/>
    <n v="188.42499999999998"/>
    <n v="0.54414843693596127"/>
    <n v="2026"/>
    <x v="1"/>
    <n v="5"/>
    <s v="May"/>
  </r>
  <r>
    <n v="1816"/>
    <d v="2026-05-17T00:00:00"/>
    <n v="2026"/>
    <s v="Q2"/>
    <n v="5"/>
    <x v="4"/>
    <x v="3"/>
    <x v="7"/>
    <x v="0"/>
    <s v="New"/>
    <x v="1"/>
    <s v="Hiking Daypack 20L"/>
    <n v="1"/>
    <n v="91.07"/>
    <n v="0"/>
    <n v="45.3"/>
    <n v="91.07"/>
    <n v="45.3"/>
    <n v="45.769999999999996"/>
    <n v="0.50258043263423735"/>
    <n v="2026"/>
    <x v="1"/>
    <n v="5"/>
    <s v="May"/>
  </r>
  <r>
    <n v="2128"/>
    <d v="2026-05-17T00:00:00"/>
    <n v="2026"/>
    <s v="Q2"/>
    <n v="5"/>
    <x v="4"/>
    <x v="2"/>
    <x v="10"/>
    <x v="2"/>
    <s v="New"/>
    <x v="0"/>
    <s v="Commuter Helmet"/>
    <n v="1"/>
    <n v="81.86"/>
    <n v="0"/>
    <n v="43.14"/>
    <n v="81.86"/>
    <n v="43.14"/>
    <n v="38.72"/>
    <n v="0.47300268751526997"/>
    <n v="2026"/>
    <x v="1"/>
    <n v="5"/>
    <s v="May"/>
  </r>
  <r>
    <n v="2296"/>
    <d v="2026-05-17T00:00:00"/>
    <n v="2026"/>
    <s v="Q2"/>
    <n v="5"/>
    <x v="4"/>
    <x v="3"/>
    <x v="8"/>
    <x v="0"/>
    <s v="Returning"/>
    <x v="2"/>
    <s v="Packing Cube Set"/>
    <n v="1"/>
    <n v="45.45"/>
    <n v="0"/>
    <n v="17.93"/>
    <n v="45.45"/>
    <n v="17.93"/>
    <n v="27.520000000000003"/>
    <n v="0.60550055005500558"/>
    <n v="2026"/>
    <x v="1"/>
    <n v="5"/>
    <s v="May"/>
  </r>
  <r>
    <n v="2322"/>
    <d v="2026-05-17T00:00:00"/>
    <n v="2026"/>
    <s v="Q2"/>
    <n v="5"/>
    <x v="4"/>
    <x v="2"/>
    <x v="10"/>
    <x v="2"/>
    <s v="Business"/>
    <x v="1"/>
    <s v="Trekking Poles"/>
    <n v="1"/>
    <n v="70.62"/>
    <n v="0"/>
    <n v="32.53"/>
    <n v="70.62"/>
    <n v="32.53"/>
    <n v="38.090000000000003"/>
    <n v="0.53936561880487111"/>
    <n v="2026"/>
    <x v="1"/>
    <n v="5"/>
    <s v="May"/>
  </r>
  <r>
    <n v="3480"/>
    <d v="2026-05-17T00:00:00"/>
    <n v="2026"/>
    <s v="Q2"/>
    <n v="5"/>
    <x v="4"/>
    <x v="3"/>
    <x v="8"/>
    <x v="0"/>
    <s v="New"/>
    <x v="4"/>
    <s v="Training Mat"/>
    <n v="2"/>
    <n v="51.56"/>
    <n v="0"/>
    <n v="22.46"/>
    <n v="103.12"/>
    <n v="44.92"/>
    <n v="58.2"/>
    <n v="0.56439100077579518"/>
    <n v="2026"/>
    <x v="1"/>
    <n v="5"/>
    <s v="May"/>
  </r>
  <r>
    <n v="4426"/>
    <d v="2026-05-17T00:00:00"/>
    <n v="2026"/>
    <s v="Q2"/>
    <n v="5"/>
    <x v="4"/>
    <x v="3"/>
    <x v="8"/>
    <x v="0"/>
    <s v="New"/>
    <x v="1"/>
    <s v="Trail Boots"/>
    <n v="2"/>
    <n v="146.22"/>
    <n v="0"/>
    <n v="81.069999999999993"/>
    <n v="292.44"/>
    <n v="162.13999999999999"/>
    <n v="130.30000000000001"/>
    <n v="0.4455614826973055"/>
    <n v="2026"/>
    <x v="1"/>
    <n v="5"/>
    <s v="May"/>
  </r>
  <r>
    <n v="4938"/>
    <d v="2026-05-17T00:00:00"/>
    <n v="2026"/>
    <s v="Q2"/>
    <n v="5"/>
    <x v="4"/>
    <x v="3"/>
    <x v="13"/>
    <x v="2"/>
    <s v="Returning"/>
    <x v="4"/>
    <s v="Training Mat"/>
    <n v="2"/>
    <n v="51.34"/>
    <n v="0"/>
    <n v="22.17"/>
    <n v="102.68"/>
    <n v="44.34"/>
    <n v="58.34"/>
    <n v="0.56817296455005839"/>
    <n v="2026"/>
    <x v="1"/>
    <n v="5"/>
    <s v="May"/>
  </r>
  <r>
    <n v="915"/>
    <d v="2026-05-18T00:00:00"/>
    <n v="2026"/>
    <s v="Q2"/>
    <n v="5"/>
    <x v="4"/>
    <x v="3"/>
    <x v="8"/>
    <x v="0"/>
    <s v="New"/>
    <x v="1"/>
    <s v="Summit Backpack 45L"/>
    <n v="1"/>
    <n v="153.61000000000001"/>
    <n v="0.05"/>
    <n v="79.94"/>
    <n v="145.92950000000002"/>
    <n v="79.94"/>
    <n v="65.989500000000021"/>
    <n v="0.45220123415758989"/>
    <n v="2026"/>
    <x v="1"/>
    <n v="5"/>
    <s v="May"/>
  </r>
  <r>
    <n v="1188"/>
    <d v="2026-05-18T00:00:00"/>
    <n v="2026"/>
    <s v="Q2"/>
    <n v="5"/>
    <x v="4"/>
    <x v="1"/>
    <x v="6"/>
    <x v="0"/>
    <s v="Returning"/>
    <x v="3"/>
    <s v="Portable Camp Stove"/>
    <n v="1"/>
    <n v="82.44"/>
    <n v="0.15"/>
    <n v="39.380000000000003"/>
    <n v="70.073999999999998"/>
    <n v="39.380000000000003"/>
    <n v="30.693999999999996"/>
    <n v="0.43802266175757054"/>
    <n v="2026"/>
    <x v="1"/>
    <n v="5"/>
    <s v="May"/>
  </r>
  <r>
    <n v="1594"/>
    <d v="2026-05-18T00:00:00"/>
    <n v="2026"/>
    <s v="Q2"/>
    <n v="5"/>
    <x v="4"/>
    <x v="0"/>
    <x v="0"/>
    <x v="1"/>
    <s v="Business"/>
    <x v="1"/>
    <s v="Hiking Daypack 20L"/>
    <n v="10"/>
    <n v="92.09"/>
    <n v="0.15"/>
    <n v="45.13"/>
    <n v="782.7650000000001"/>
    <n v="451.3"/>
    <n v="331.46500000000009"/>
    <n v="0.42345403792964686"/>
    <n v="2026"/>
    <x v="1"/>
    <n v="5"/>
    <s v="May"/>
  </r>
  <r>
    <n v="3022"/>
    <d v="2026-05-18T00:00:00"/>
    <n v="2026"/>
    <s v="Q2"/>
    <n v="5"/>
    <x v="4"/>
    <x v="3"/>
    <x v="8"/>
    <x v="3"/>
    <s v="New"/>
    <x v="2"/>
    <s v="Insulated Bottle"/>
    <n v="1"/>
    <n v="36.72"/>
    <n v="0"/>
    <n v="13.67"/>
    <n v="36.72"/>
    <n v="13.67"/>
    <n v="23.049999999999997"/>
    <n v="0.62772331154684091"/>
    <n v="2026"/>
    <x v="1"/>
    <n v="5"/>
    <s v="May"/>
  </r>
  <r>
    <n v="588"/>
    <d v="2026-05-19T00:00:00"/>
    <n v="2026"/>
    <s v="Q2"/>
    <n v="5"/>
    <x v="4"/>
    <x v="1"/>
    <x v="1"/>
    <x v="1"/>
    <s v="Business"/>
    <x v="2"/>
    <s v="Carry-On Duffel"/>
    <n v="3"/>
    <n v="132.41999999999999"/>
    <n v="0.05"/>
    <n v="67.09"/>
    <n v="377.39699999999999"/>
    <n v="201.27"/>
    <n v="176.12699999999998"/>
    <n v="0.46668892439526544"/>
    <n v="2026"/>
    <x v="1"/>
    <n v="5"/>
    <s v="May"/>
  </r>
  <r>
    <n v="1016"/>
    <d v="2026-05-19T00:00:00"/>
    <n v="2026"/>
    <s v="Q2"/>
    <n v="5"/>
    <x v="4"/>
    <x v="3"/>
    <x v="13"/>
    <x v="2"/>
    <s v="Returning"/>
    <x v="3"/>
    <s v="Trail Tent 2P"/>
    <n v="2"/>
    <n v="192.1"/>
    <n v="0.05"/>
    <n v="106.07"/>
    <n v="364.98999999999995"/>
    <n v="212.14"/>
    <n v="152.84999999999997"/>
    <n v="0.41877859667388145"/>
    <n v="2026"/>
    <x v="1"/>
    <n v="5"/>
    <s v="May"/>
  </r>
  <r>
    <n v="1930"/>
    <d v="2026-05-19T00:00:00"/>
    <n v="2026"/>
    <s v="Q2"/>
    <n v="5"/>
    <x v="4"/>
    <x v="2"/>
    <x v="16"/>
    <x v="2"/>
    <s v="New"/>
    <x v="2"/>
    <s v="Insulated Bottle"/>
    <n v="4"/>
    <n v="36.94"/>
    <n v="0"/>
    <n v="13.63"/>
    <n v="147.76"/>
    <n v="54.52"/>
    <n v="93.239999999999981"/>
    <n v="0.63102328099620997"/>
    <n v="2026"/>
    <x v="1"/>
    <n v="5"/>
    <s v="May"/>
  </r>
  <r>
    <n v="2658"/>
    <d v="2026-05-19T00:00:00"/>
    <n v="2026"/>
    <s v="Q2"/>
    <n v="5"/>
    <x v="4"/>
    <x v="0"/>
    <x v="15"/>
    <x v="0"/>
    <s v="Business"/>
    <x v="1"/>
    <s v="Summit Backpack 45L"/>
    <n v="1"/>
    <n v="153.16999999999999"/>
    <n v="0"/>
    <n v="78.489999999999995"/>
    <n v="153.16999999999999"/>
    <n v="78.489999999999995"/>
    <n v="74.679999999999993"/>
    <n v="0.48756283867598094"/>
    <n v="2026"/>
    <x v="1"/>
    <n v="5"/>
    <s v="May"/>
  </r>
  <r>
    <n v="2951"/>
    <d v="2026-05-19T00:00:00"/>
    <n v="2026"/>
    <s v="Q2"/>
    <n v="5"/>
    <x v="4"/>
    <x v="0"/>
    <x v="0"/>
    <x v="0"/>
    <s v="Business"/>
    <x v="0"/>
    <s v="Commuter Helmet"/>
    <n v="2"/>
    <n v="82.85"/>
    <n v="0"/>
    <n v="42.53"/>
    <n v="165.7"/>
    <n v="85.06"/>
    <n v="80.639999999999986"/>
    <n v="0.48666264333132164"/>
    <n v="2026"/>
    <x v="1"/>
    <n v="5"/>
    <s v="May"/>
  </r>
  <r>
    <n v="4328"/>
    <d v="2026-05-19T00:00:00"/>
    <n v="2026"/>
    <s v="Q2"/>
    <n v="5"/>
    <x v="4"/>
    <x v="2"/>
    <x v="5"/>
    <x v="3"/>
    <s v="New"/>
    <x v="1"/>
    <s v="Trail Boots"/>
    <n v="1"/>
    <n v="143.52000000000001"/>
    <n v="0"/>
    <n v="81.040000000000006"/>
    <n v="143.52000000000001"/>
    <n v="81.040000000000006"/>
    <n v="62.480000000000004"/>
    <n v="0.435340022296544"/>
    <n v="2026"/>
    <x v="1"/>
    <n v="5"/>
    <s v="May"/>
  </r>
  <r>
    <n v="4591"/>
    <d v="2026-05-19T00:00:00"/>
    <n v="2026"/>
    <s v="Q2"/>
    <n v="5"/>
    <x v="4"/>
    <x v="2"/>
    <x v="16"/>
    <x v="2"/>
    <s v="New"/>
    <x v="3"/>
    <s v="Trail Tent 2P"/>
    <n v="1"/>
    <n v="192.94"/>
    <n v="0"/>
    <n v="105.15"/>
    <n v="192.94"/>
    <n v="105.15"/>
    <n v="87.789999999999992"/>
    <n v="0.45501192080439512"/>
    <n v="2026"/>
    <x v="1"/>
    <n v="5"/>
    <s v="May"/>
  </r>
  <r>
    <n v="280"/>
    <d v="2026-05-20T00:00:00"/>
    <n v="2026"/>
    <s v="Q2"/>
    <n v="5"/>
    <x v="4"/>
    <x v="3"/>
    <x v="8"/>
    <x v="2"/>
    <s v="Business"/>
    <x v="2"/>
    <s v="Travel Backpack 35L"/>
    <n v="1"/>
    <n v="168.56"/>
    <n v="0"/>
    <n v="85.46"/>
    <n v="168.56"/>
    <n v="85.46"/>
    <n v="83.100000000000009"/>
    <n v="0.49299952539155201"/>
    <n v="2026"/>
    <x v="1"/>
    <n v="5"/>
    <s v="May"/>
  </r>
  <r>
    <n v="409"/>
    <d v="2026-05-20T00:00:00"/>
    <n v="2026"/>
    <s v="Q2"/>
    <n v="5"/>
    <x v="4"/>
    <x v="0"/>
    <x v="0"/>
    <x v="0"/>
    <s v="New"/>
    <x v="3"/>
    <s v="Compact Sleeping Bag"/>
    <n v="2"/>
    <n v="123.9"/>
    <n v="0"/>
    <n v="58.95"/>
    <n v="247.8"/>
    <n v="117.9"/>
    <n v="129.9"/>
    <n v="0.52421307506053272"/>
    <n v="2026"/>
    <x v="1"/>
    <n v="5"/>
    <s v="May"/>
  </r>
  <r>
    <n v="1372"/>
    <d v="2026-05-20T00:00:00"/>
    <n v="2026"/>
    <s v="Q2"/>
    <n v="5"/>
    <x v="4"/>
    <x v="0"/>
    <x v="9"/>
    <x v="0"/>
    <s v="New"/>
    <x v="1"/>
    <s v="Trail Boots"/>
    <n v="2"/>
    <n v="140.93"/>
    <n v="0"/>
    <n v="81.040000000000006"/>
    <n v="281.86"/>
    <n v="162.08000000000001"/>
    <n v="119.78"/>
    <n v="0.42496274746327961"/>
    <n v="2026"/>
    <x v="1"/>
    <n v="5"/>
    <s v="May"/>
  </r>
  <r>
    <n v="2327"/>
    <d v="2026-05-20T00:00:00"/>
    <n v="2026"/>
    <s v="Q2"/>
    <n v="5"/>
    <x v="4"/>
    <x v="2"/>
    <x v="5"/>
    <x v="2"/>
    <s v="Returning"/>
    <x v="1"/>
    <s v="Trekking Poles"/>
    <n v="1"/>
    <n v="73.150000000000006"/>
    <n v="0"/>
    <n v="32.950000000000003"/>
    <n v="73.150000000000006"/>
    <n v="32.950000000000003"/>
    <n v="40.200000000000003"/>
    <n v="0.54955570745044424"/>
    <n v="2026"/>
    <x v="1"/>
    <n v="5"/>
    <s v="May"/>
  </r>
  <r>
    <n v="2703"/>
    <d v="2026-05-20T00:00:00"/>
    <n v="2026"/>
    <s v="Q2"/>
    <n v="5"/>
    <x v="4"/>
    <x v="3"/>
    <x v="8"/>
    <x v="2"/>
    <s v="Business"/>
    <x v="3"/>
    <s v="Trail Tent 2P"/>
    <n v="2"/>
    <n v="197.35"/>
    <n v="0.05"/>
    <n v="102.63"/>
    <n v="374.96499999999997"/>
    <n v="205.26"/>
    <n v="169.70499999999998"/>
    <n v="0.45258890829810783"/>
    <n v="2026"/>
    <x v="1"/>
    <n v="5"/>
    <s v="May"/>
  </r>
  <r>
    <n v="2776"/>
    <d v="2026-05-20T00:00:00"/>
    <n v="2026"/>
    <s v="Q2"/>
    <n v="5"/>
    <x v="4"/>
    <x v="3"/>
    <x v="4"/>
    <x v="0"/>
    <s v="Business"/>
    <x v="2"/>
    <s v="Insulated Bottle"/>
    <n v="3"/>
    <n v="36.74"/>
    <n v="0.05"/>
    <n v="13.97"/>
    <n v="104.70899999999999"/>
    <n v="41.910000000000004"/>
    <n v="62.798999999999985"/>
    <n v="0.59974787267570118"/>
    <n v="2026"/>
    <x v="1"/>
    <n v="5"/>
    <s v="May"/>
  </r>
  <r>
    <n v="3411"/>
    <d v="2026-05-20T00:00:00"/>
    <n v="2026"/>
    <s v="Q2"/>
    <n v="5"/>
    <x v="4"/>
    <x v="1"/>
    <x v="11"/>
    <x v="0"/>
    <s v="Returning"/>
    <x v="1"/>
    <s v="Summit Backpack 45L"/>
    <n v="2"/>
    <n v="151.35"/>
    <n v="0.05"/>
    <n v="77.150000000000006"/>
    <n v="287.565"/>
    <n v="154.30000000000001"/>
    <n v="133.26499999999999"/>
    <n v="0.46342566028550064"/>
    <n v="2026"/>
    <x v="1"/>
    <n v="5"/>
    <s v="May"/>
  </r>
  <r>
    <n v="3841"/>
    <d v="2026-05-20T00:00:00"/>
    <n v="2026"/>
    <s v="Q2"/>
    <n v="5"/>
    <x v="4"/>
    <x v="0"/>
    <x v="15"/>
    <x v="2"/>
    <s v="New"/>
    <x v="0"/>
    <s v="Trail Bike Light"/>
    <n v="2"/>
    <n v="50.09"/>
    <n v="0.05"/>
    <n v="23.16"/>
    <n v="95.171000000000006"/>
    <n v="46.32"/>
    <n v="48.851000000000006"/>
    <n v="0.51329711781950382"/>
    <n v="2026"/>
    <x v="1"/>
    <n v="5"/>
    <s v="May"/>
  </r>
  <r>
    <n v="5121"/>
    <d v="2026-05-20T00:00:00"/>
    <n v="2026"/>
    <s v="Q2"/>
    <n v="5"/>
    <x v="4"/>
    <x v="0"/>
    <x v="9"/>
    <x v="0"/>
    <s v="New"/>
    <x v="4"/>
    <s v="Weighted Vest"/>
    <n v="2"/>
    <n v="121.96"/>
    <n v="0.05"/>
    <n v="71.2"/>
    <n v="231.72399999999999"/>
    <n v="142.4"/>
    <n v="89.323999999999984"/>
    <n v="0.38547582468799085"/>
    <n v="2026"/>
    <x v="1"/>
    <n v="5"/>
    <s v="May"/>
  </r>
  <r>
    <n v="53"/>
    <d v="2026-05-21T00:00:00"/>
    <n v="2026"/>
    <s v="Q2"/>
    <n v="5"/>
    <x v="4"/>
    <x v="3"/>
    <x v="13"/>
    <x v="0"/>
    <s v="Business"/>
    <x v="2"/>
    <s v="Carry-On Duffel"/>
    <n v="1"/>
    <n v="134.28"/>
    <n v="0.05"/>
    <n v="65.44"/>
    <n v="127.56599999999999"/>
    <n v="65.44"/>
    <n v="62.125999999999991"/>
    <n v="0.487010645469796"/>
    <n v="2026"/>
    <x v="1"/>
    <n v="5"/>
    <s v="May"/>
  </r>
  <r>
    <n v="127"/>
    <d v="2026-05-21T00:00:00"/>
    <n v="2026"/>
    <s v="Q2"/>
    <n v="5"/>
    <x v="4"/>
    <x v="3"/>
    <x v="7"/>
    <x v="0"/>
    <s v="Business"/>
    <x v="0"/>
    <s v="Cycling Pack 12L"/>
    <n v="3"/>
    <n v="100.48"/>
    <n v="0.05"/>
    <n v="50.68"/>
    <n v="286.36799999999999"/>
    <n v="152.04"/>
    <n v="134.328"/>
    <n v="0.46907475695608447"/>
    <n v="2026"/>
    <x v="1"/>
    <n v="5"/>
    <s v="May"/>
  </r>
  <r>
    <n v="1092"/>
    <d v="2026-05-21T00:00:00"/>
    <n v="2026"/>
    <s v="Q2"/>
    <n v="5"/>
    <x v="4"/>
    <x v="3"/>
    <x v="8"/>
    <x v="0"/>
    <s v="New"/>
    <x v="4"/>
    <s v="Recovery Roller"/>
    <n v="3"/>
    <n v="36.229999999999997"/>
    <n v="0"/>
    <n v="13.55"/>
    <n v="108.69"/>
    <n v="40.650000000000006"/>
    <n v="68.039999999999992"/>
    <n v="0.62600055202870541"/>
    <n v="2026"/>
    <x v="1"/>
    <n v="5"/>
    <s v="May"/>
  </r>
  <r>
    <n v="1213"/>
    <d v="2026-05-21T00:00:00"/>
    <n v="2026"/>
    <s v="Q2"/>
    <n v="5"/>
    <x v="4"/>
    <x v="2"/>
    <x v="2"/>
    <x v="3"/>
    <s v="Returning"/>
    <x v="3"/>
    <s v="Compact Sleeping Bag"/>
    <n v="3"/>
    <n v="120.61"/>
    <n v="0"/>
    <n v="60.17"/>
    <n v="361.83"/>
    <n v="180.51"/>
    <n v="181.32"/>
    <n v="0.50111931017328581"/>
    <n v="2026"/>
    <x v="1"/>
    <n v="5"/>
    <s v="May"/>
  </r>
  <r>
    <n v="1849"/>
    <d v="2026-05-21T00:00:00"/>
    <n v="2026"/>
    <s v="Q2"/>
    <n v="5"/>
    <x v="4"/>
    <x v="2"/>
    <x v="5"/>
    <x v="3"/>
    <s v="Returning"/>
    <x v="2"/>
    <s v="Packing Cube Set"/>
    <n v="3"/>
    <n v="46.46"/>
    <n v="0"/>
    <n v="18.71"/>
    <n v="139.38"/>
    <n v="56.13"/>
    <n v="83.25"/>
    <n v="0.59728798966853214"/>
    <n v="2026"/>
    <x v="1"/>
    <n v="5"/>
    <s v="May"/>
  </r>
  <r>
    <n v="2395"/>
    <d v="2026-05-21T00:00:00"/>
    <n v="2026"/>
    <s v="Q2"/>
    <n v="5"/>
    <x v="4"/>
    <x v="1"/>
    <x v="12"/>
    <x v="0"/>
    <s v="Business"/>
    <x v="4"/>
    <s v="Recovery Roller"/>
    <n v="1"/>
    <n v="36.9"/>
    <n v="0.05"/>
    <n v="13.89"/>
    <n v="35.055"/>
    <n v="13.89"/>
    <n v="21.164999999999999"/>
    <n v="0.60376551133932388"/>
    <n v="2026"/>
    <x v="1"/>
    <n v="5"/>
    <s v="May"/>
  </r>
  <r>
    <n v="4166"/>
    <d v="2026-05-21T00:00:00"/>
    <n v="2026"/>
    <s v="Q2"/>
    <n v="5"/>
    <x v="4"/>
    <x v="2"/>
    <x v="3"/>
    <x v="0"/>
    <s v="New"/>
    <x v="4"/>
    <s v="Resistance Band Set"/>
    <n v="6"/>
    <n v="40.61"/>
    <n v="0.05"/>
    <n v="15.14"/>
    <n v="231.47699999999998"/>
    <n v="90.84"/>
    <n v="140.63699999999997"/>
    <n v="0.607563602431343"/>
    <n v="2026"/>
    <x v="1"/>
    <n v="5"/>
    <s v="May"/>
  </r>
  <r>
    <n v="1004"/>
    <d v="2026-05-22T00:00:00"/>
    <n v="2026"/>
    <s v="Q2"/>
    <n v="5"/>
    <x v="4"/>
    <x v="3"/>
    <x v="13"/>
    <x v="0"/>
    <s v="Business"/>
    <x v="2"/>
    <s v="Insulated Bottle"/>
    <n v="2"/>
    <n v="36.86"/>
    <n v="0.05"/>
    <n v="13.85"/>
    <n v="70.033999999999992"/>
    <n v="27.7"/>
    <n v="42.333999999999989"/>
    <n v="0.60447782505640113"/>
    <n v="2026"/>
    <x v="1"/>
    <n v="5"/>
    <s v="May"/>
  </r>
  <r>
    <n v="1012"/>
    <d v="2026-05-22T00:00:00"/>
    <n v="2026"/>
    <s v="Q2"/>
    <n v="5"/>
    <x v="4"/>
    <x v="1"/>
    <x v="6"/>
    <x v="0"/>
    <s v="New"/>
    <x v="1"/>
    <s v="Summit Backpack 45L"/>
    <n v="3"/>
    <n v="156.74"/>
    <n v="0"/>
    <n v="79.819999999999993"/>
    <n v="470.22"/>
    <n v="239.45999999999998"/>
    <n v="230.76000000000005"/>
    <n v="0.49074901110118674"/>
    <n v="2026"/>
    <x v="1"/>
    <n v="5"/>
    <s v="May"/>
  </r>
  <r>
    <n v="2180"/>
    <d v="2026-05-22T00:00:00"/>
    <n v="2026"/>
    <s v="Q2"/>
    <n v="5"/>
    <x v="4"/>
    <x v="0"/>
    <x v="9"/>
    <x v="1"/>
    <s v="Returning"/>
    <x v="0"/>
    <s v="Trail Bike Light"/>
    <n v="3"/>
    <n v="51.04"/>
    <n v="0.2"/>
    <n v="22.32"/>
    <n v="122.49600000000001"/>
    <n v="66.960000000000008"/>
    <n v="55.536000000000001"/>
    <n v="0.45336990595611282"/>
    <n v="2026"/>
    <x v="1"/>
    <n v="5"/>
    <s v="May"/>
  </r>
  <r>
    <n v="3659"/>
    <d v="2026-05-22T00:00:00"/>
    <n v="2026"/>
    <s v="Q2"/>
    <n v="5"/>
    <x v="4"/>
    <x v="3"/>
    <x v="13"/>
    <x v="2"/>
    <s v="New"/>
    <x v="1"/>
    <s v="Hiking Daypack 20L"/>
    <n v="2"/>
    <n v="93.55"/>
    <n v="0"/>
    <n v="44.31"/>
    <n v="187.1"/>
    <n v="88.62"/>
    <n v="98.47999999999999"/>
    <n v="0.52634954569748793"/>
    <n v="2026"/>
    <x v="1"/>
    <n v="5"/>
    <s v="May"/>
  </r>
  <r>
    <n v="3775"/>
    <d v="2026-05-22T00:00:00"/>
    <n v="2026"/>
    <s v="Q2"/>
    <n v="5"/>
    <x v="4"/>
    <x v="2"/>
    <x v="2"/>
    <x v="0"/>
    <s v="Business"/>
    <x v="2"/>
    <s v="Carry-On Duffel"/>
    <n v="1"/>
    <n v="131.74"/>
    <n v="0"/>
    <n v="66.650000000000006"/>
    <n v="131.74"/>
    <n v="66.650000000000006"/>
    <n v="65.09"/>
    <n v="0.49407924700166994"/>
    <n v="2026"/>
    <x v="1"/>
    <n v="5"/>
    <s v="May"/>
  </r>
  <r>
    <n v="4071"/>
    <d v="2026-05-22T00:00:00"/>
    <n v="2026"/>
    <s v="Q2"/>
    <n v="5"/>
    <x v="4"/>
    <x v="3"/>
    <x v="8"/>
    <x v="0"/>
    <s v="New"/>
    <x v="1"/>
    <s v="Hiking Daypack 20L"/>
    <n v="5"/>
    <n v="91.79"/>
    <n v="0.05"/>
    <n v="44.48"/>
    <n v="436.0025"/>
    <n v="222.39999999999998"/>
    <n v="213.60250000000002"/>
    <n v="0.48991118170193981"/>
    <n v="2026"/>
    <x v="1"/>
    <n v="5"/>
    <s v="May"/>
  </r>
  <r>
    <n v="5137"/>
    <d v="2026-05-22T00:00:00"/>
    <n v="2026"/>
    <s v="Q2"/>
    <n v="5"/>
    <x v="4"/>
    <x v="3"/>
    <x v="13"/>
    <x v="0"/>
    <s v="Business"/>
    <x v="1"/>
    <s v="Summit Backpack 45L"/>
    <n v="4"/>
    <n v="155.4"/>
    <n v="0.05"/>
    <n v="77.31"/>
    <n v="590.52"/>
    <n v="309.24"/>
    <n v="281.27999999999997"/>
    <n v="0.47632595001016048"/>
    <n v="2026"/>
    <x v="1"/>
    <n v="5"/>
    <s v="May"/>
  </r>
  <r>
    <n v="133"/>
    <d v="2026-05-23T00:00:00"/>
    <n v="2026"/>
    <s v="Q2"/>
    <n v="5"/>
    <x v="4"/>
    <x v="1"/>
    <x v="1"/>
    <x v="0"/>
    <s v="New"/>
    <x v="2"/>
    <s v="Insulated Bottle"/>
    <n v="1"/>
    <n v="36.57"/>
    <n v="0.05"/>
    <n v="13.33"/>
    <n v="34.741500000000002"/>
    <n v="13.33"/>
    <n v="21.411500000000004"/>
    <n v="0.61630902522919284"/>
    <n v="2026"/>
    <x v="1"/>
    <n v="5"/>
    <s v="May"/>
  </r>
  <r>
    <n v="1385"/>
    <d v="2026-05-23T00:00:00"/>
    <n v="2026"/>
    <s v="Q2"/>
    <n v="5"/>
    <x v="4"/>
    <x v="2"/>
    <x v="16"/>
    <x v="0"/>
    <s v="New"/>
    <x v="0"/>
    <s v="Compact Repair Kit"/>
    <n v="2"/>
    <n v="41.19"/>
    <n v="0"/>
    <n v="17.190000000000001"/>
    <n v="82.38"/>
    <n v="34.380000000000003"/>
    <n v="47.999999999999993"/>
    <n v="0.58266569555717407"/>
    <n v="2026"/>
    <x v="1"/>
    <n v="5"/>
    <s v="May"/>
  </r>
  <r>
    <n v="1597"/>
    <d v="2026-05-23T00:00:00"/>
    <n v="2026"/>
    <s v="Q2"/>
    <n v="5"/>
    <x v="4"/>
    <x v="3"/>
    <x v="8"/>
    <x v="0"/>
    <s v="Returning"/>
    <x v="2"/>
    <s v="Carry-On Duffel"/>
    <n v="1"/>
    <n v="136.66999999999999"/>
    <n v="0.05"/>
    <n v="67.099999999999994"/>
    <n v="129.83649999999997"/>
    <n v="67.099999999999994"/>
    <n v="62.736499999999978"/>
    <n v="0.48319617364916639"/>
    <n v="2026"/>
    <x v="1"/>
    <n v="5"/>
    <s v="May"/>
  </r>
  <r>
    <n v="2273"/>
    <d v="2026-05-23T00:00:00"/>
    <n v="2026"/>
    <s v="Q2"/>
    <n v="5"/>
    <x v="4"/>
    <x v="2"/>
    <x v="2"/>
    <x v="2"/>
    <s v="New"/>
    <x v="4"/>
    <s v="Recovery Roller"/>
    <n v="2"/>
    <n v="35.700000000000003"/>
    <n v="0"/>
    <n v="13.52"/>
    <n v="71.400000000000006"/>
    <n v="27.04"/>
    <n v="44.360000000000007"/>
    <n v="0.62128851540616248"/>
    <n v="2026"/>
    <x v="1"/>
    <n v="5"/>
    <s v="May"/>
  </r>
  <r>
    <n v="2931"/>
    <d v="2026-05-23T00:00:00"/>
    <n v="2026"/>
    <s v="Q2"/>
    <n v="5"/>
    <x v="4"/>
    <x v="0"/>
    <x v="0"/>
    <x v="0"/>
    <s v="Returning"/>
    <x v="0"/>
    <s v="Cycling Pack 12L"/>
    <n v="1"/>
    <n v="100.87"/>
    <n v="0"/>
    <n v="50.4"/>
    <n v="100.87"/>
    <n v="50.4"/>
    <n v="50.470000000000006"/>
    <n v="0.5003469812630118"/>
    <n v="2026"/>
    <x v="1"/>
    <n v="5"/>
    <s v="May"/>
  </r>
  <r>
    <n v="4143"/>
    <d v="2026-05-23T00:00:00"/>
    <n v="2026"/>
    <s v="Q2"/>
    <n v="5"/>
    <x v="4"/>
    <x v="2"/>
    <x v="16"/>
    <x v="2"/>
    <s v="Returning"/>
    <x v="2"/>
    <s v="Carry-On Duffel"/>
    <n v="1"/>
    <n v="130.80000000000001"/>
    <n v="0"/>
    <n v="68.7"/>
    <n v="130.80000000000001"/>
    <n v="68.7"/>
    <n v="62.100000000000009"/>
    <n v="0.4747706422018349"/>
    <n v="2026"/>
    <x v="1"/>
    <n v="5"/>
    <s v="May"/>
  </r>
  <r>
    <n v="4504"/>
    <d v="2026-05-23T00:00:00"/>
    <n v="2026"/>
    <s v="Q2"/>
    <n v="5"/>
    <x v="4"/>
    <x v="0"/>
    <x v="9"/>
    <x v="3"/>
    <s v="Returning"/>
    <x v="1"/>
    <s v="Summit Backpack 45L"/>
    <n v="1"/>
    <n v="153.88999999999999"/>
    <n v="0"/>
    <n v="79.64"/>
    <n v="153.88999999999999"/>
    <n v="79.64"/>
    <n v="74.249999999999986"/>
    <n v="0.4824874910650464"/>
    <n v="2026"/>
    <x v="1"/>
    <n v="5"/>
    <s v="May"/>
  </r>
  <r>
    <n v="656"/>
    <d v="2026-05-24T00:00:00"/>
    <n v="2026"/>
    <s v="Q2"/>
    <n v="5"/>
    <x v="4"/>
    <x v="3"/>
    <x v="7"/>
    <x v="0"/>
    <s v="New"/>
    <x v="3"/>
    <s v="Compact Sleeping Bag"/>
    <n v="1"/>
    <n v="122.51"/>
    <n v="0.15"/>
    <n v="62.2"/>
    <n v="104.1335"/>
    <n v="62.2"/>
    <n v="41.933499999999995"/>
    <n v="0.40268981643755369"/>
    <n v="2026"/>
    <x v="1"/>
    <n v="5"/>
    <s v="May"/>
  </r>
  <r>
    <n v="979"/>
    <d v="2026-05-24T00:00:00"/>
    <n v="2026"/>
    <s v="Q2"/>
    <n v="5"/>
    <x v="4"/>
    <x v="3"/>
    <x v="4"/>
    <x v="1"/>
    <s v="Returning"/>
    <x v="0"/>
    <s v="Commuter Helmet"/>
    <n v="8"/>
    <n v="79.94"/>
    <n v="0.15"/>
    <n v="41.65"/>
    <n v="543.59199999999998"/>
    <n v="333.2"/>
    <n v="210.392"/>
    <n v="0.38704028021015763"/>
    <n v="2026"/>
    <x v="1"/>
    <n v="5"/>
    <s v="May"/>
  </r>
  <r>
    <n v="1510"/>
    <d v="2026-05-24T00:00:00"/>
    <n v="2026"/>
    <s v="Q2"/>
    <n v="5"/>
    <x v="4"/>
    <x v="3"/>
    <x v="7"/>
    <x v="0"/>
    <s v="New"/>
    <x v="0"/>
    <s v="Trail Bike Light"/>
    <n v="2"/>
    <n v="50.78"/>
    <n v="0.05"/>
    <n v="23.03"/>
    <n v="96.481999999999999"/>
    <n v="46.06"/>
    <n v="50.421999999999997"/>
    <n v="0.52260525279326708"/>
    <n v="2026"/>
    <x v="1"/>
    <n v="5"/>
    <s v="May"/>
  </r>
  <r>
    <n v="1959"/>
    <d v="2026-05-24T00:00:00"/>
    <n v="2026"/>
    <s v="Q2"/>
    <n v="5"/>
    <x v="4"/>
    <x v="0"/>
    <x v="15"/>
    <x v="3"/>
    <s v="Business"/>
    <x v="0"/>
    <s v="Commuter Helmet"/>
    <n v="2"/>
    <n v="80.59"/>
    <n v="0.05"/>
    <n v="41.44"/>
    <n v="153.12100000000001"/>
    <n v="82.88"/>
    <n v="70.241000000000014"/>
    <n v="0.45872871781140412"/>
    <n v="2026"/>
    <x v="1"/>
    <n v="5"/>
    <s v="May"/>
  </r>
  <r>
    <n v="2089"/>
    <d v="2026-05-24T00:00:00"/>
    <n v="2026"/>
    <s v="Q2"/>
    <n v="5"/>
    <x v="4"/>
    <x v="0"/>
    <x v="15"/>
    <x v="3"/>
    <s v="New"/>
    <x v="4"/>
    <s v="Recovery Roller"/>
    <n v="3"/>
    <n v="35.75"/>
    <n v="0.15"/>
    <n v="13.54"/>
    <n v="91.162499999999994"/>
    <n v="40.619999999999997"/>
    <n v="50.542499999999997"/>
    <n v="0.55442204853969557"/>
    <n v="2026"/>
    <x v="1"/>
    <n v="5"/>
    <s v="May"/>
  </r>
  <r>
    <n v="2446"/>
    <d v="2026-05-24T00:00:00"/>
    <n v="2026"/>
    <s v="Q2"/>
    <n v="5"/>
    <x v="4"/>
    <x v="1"/>
    <x v="12"/>
    <x v="0"/>
    <s v="New"/>
    <x v="3"/>
    <s v="Trail Tent 2P"/>
    <n v="5"/>
    <n v="195.78"/>
    <n v="0.1"/>
    <n v="101.98"/>
    <n v="881.01"/>
    <n v="509.90000000000003"/>
    <n v="371.10999999999996"/>
    <n v="0.4212324491208953"/>
    <n v="2026"/>
    <x v="1"/>
    <n v="5"/>
    <s v="May"/>
  </r>
  <r>
    <n v="2847"/>
    <d v="2026-05-24T00:00:00"/>
    <n v="2026"/>
    <s v="Q2"/>
    <n v="5"/>
    <x v="4"/>
    <x v="3"/>
    <x v="13"/>
    <x v="0"/>
    <s v="Returning"/>
    <x v="3"/>
    <s v="Compact Sleeping Bag"/>
    <n v="2"/>
    <n v="125.95"/>
    <n v="0.05"/>
    <n v="61.74"/>
    <n v="239.30500000000001"/>
    <n v="123.48"/>
    <n v="115.825"/>
    <n v="0.48400576669940032"/>
    <n v="2026"/>
    <x v="1"/>
    <n v="5"/>
    <s v="May"/>
  </r>
  <r>
    <n v="3454"/>
    <d v="2026-05-24T00:00:00"/>
    <n v="2026"/>
    <s v="Q2"/>
    <n v="5"/>
    <x v="4"/>
    <x v="3"/>
    <x v="7"/>
    <x v="0"/>
    <s v="New"/>
    <x v="4"/>
    <s v="Resistance Band Set"/>
    <n v="2"/>
    <n v="41.32"/>
    <n v="0"/>
    <n v="14.91"/>
    <n v="82.64"/>
    <n v="29.82"/>
    <n v="52.82"/>
    <n v="0.63915779283639884"/>
    <n v="2026"/>
    <x v="1"/>
    <n v="5"/>
    <s v="May"/>
  </r>
  <r>
    <n v="4472"/>
    <d v="2026-05-24T00:00:00"/>
    <n v="2026"/>
    <s v="Q2"/>
    <n v="5"/>
    <x v="4"/>
    <x v="3"/>
    <x v="8"/>
    <x v="3"/>
    <s v="New"/>
    <x v="1"/>
    <s v="Trail Boots"/>
    <n v="2"/>
    <n v="144.01"/>
    <n v="0"/>
    <n v="79.37"/>
    <n v="288.02"/>
    <n v="158.74"/>
    <n v="129.27999999999997"/>
    <n v="0.44885771821401282"/>
    <n v="2026"/>
    <x v="1"/>
    <n v="5"/>
    <s v="May"/>
  </r>
  <r>
    <n v="4852"/>
    <d v="2026-05-24T00:00:00"/>
    <n v="2026"/>
    <s v="Q2"/>
    <n v="5"/>
    <x v="4"/>
    <x v="0"/>
    <x v="15"/>
    <x v="0"/>
    <s v="Business"/>
    <x v="0"/>
    <s v="Trail Bike Light"/>
    <n v="2"/>
    <n v="51.17"/>
    <n v="0.05"/>
    <n v="21.97"/>
    <n v="97.222999999999999"/>
    <n v="43.94"/>
    <n v="53.283000000000001"/>
    <n v="0.54804932989107513"/>
    <n v="2026"/>
    <x v="1"/>
    <n v="5"/>
    <s v="May"/>
  </r>
  <r>
    <n v="4959"/>
    <d v="2026-05-24T00:00:00"/>
    <n v="2026"/>
    <s v="Q2"/>
    <n v="5"/>
    <x v="4"/>
    <x v="0"/>
    <x v="0"/>
    <x v="1"/>
    <s v="Business"/>
    <x v="3"/>
    <s v="Portable Camp Stove"/>
    <n v="6"/>
    <n v="83.58"/>
    <n v="0.2"/>
    <n v="40.5"/>
    <n v="401.18400000000003"/>
    <n v="243"/>
    <n v="158.18400000000003"/>
    <n v="0.39429289303661169"/>
    <n v="2026"/>
    <x v="1"/>
    <n v="5"/>
    <s v="May"/>
  </r>
  <r>
    <n v="5056"/>
    <d v="2026-05-24T00:00:00"/>
    <n v="2026"/>
    <s v="Q2"/>
    <n v="5"/>
    <x v="4"/>
    <x v="2"/>
    <x v="16"/>
    <x v="3"/>
    <s v="Returning"/>
    <x v="3"/>
    <s v="Portable Camp Stove"/>
    <n v="2"/>
    <n v="80.010000000000005"/>
    <n v="0"/>
    <n v="38.54"/>
    <n v="160.02000000000001"/>
    <n v="77.08"/>
    <n v="82.940000000000012"/>
    <n v="0.51831021122359711"/>
    <n v="2026"/>
    <x v="1"/>
    <n v="5"/>
    <s v="May"/>
  </r>
  <r>
    <n v="1152"/>
    <d v="2026-05-25T00:00:00"/>
    <n v="2026"/>
    <s v="Q2"/>
    <n v="5"/>
    <x v="4"/>
    <x v="3"/>
    <x v="7"/>
    <x v="0"/>
    <s v="New"/>
    <x v="1"/>
    <s v="Hiking Daypack 20L"/>
    <n v="2"/>
    <n v="94.4"/>
    <n v="0"/>
    <n v="46.39"/>
    <n v="188.8"/>
    <n v="92.78"/>
    <n v="96.02000000000001"/>
    <n v="0.50858050847457625"/>
    <n v="2026"/>
    <x v="1"/>
    <n v="5"/>
    <s v="May"/>
  </r>
  <r>
    <n v="3919"/>
    <d v="2026-05-25T00:00:00"/>
    <n v="2026"/>
    <s v="Q2"/>
    <n v="5"/>
    <x v="4"/>
    <x v="2"/>
    <x v="2"/>
    <x v="2"/>
    <s v="Business"/>
    <x v="1"/>
    <s v="Summit Backpack 45L"/>
    <n v="6"/>
    <n v="157.33000000000001"/>
    <n v="0"/>
    <n v="78.849999999999994"/>
    <n v="943.98"/>
    <n v="473.09999999999997"/>
    <n v="470.88000000000005"/>
    <n v="0.4988241276298227"/>
    <n v="2026"/>
    <x v="1"/>
    <n v="5"/>
    <s v="May"/>
  </r>
  <r>
    <n v="4202"/>
    <d v="2026-05-25T00:00:00"/>
    <n v="2026"/>
    <s v="Q2"/>
    <n v="5"/>
    <x v="4"/>
    <x v="2"/>
    <x v="3"/>
    <x v="0"/>
    <s v="New"/>
    <x v="3"/>
    <s v="Compact Sleeping Bag"/>
    <n v="1"/>
    <n v="125.44"/>
    <n v="0"/>
    <n v="59.92"/>
    <n v="125.44"/>
    <n v="59.92"/>
    <n v="65.52"/>
    <n v="0.5223214285714286"/>
    <n v="2026"/>
    <x v="1"/>
    <n v="5"/>
    <s v="May"/>
  </r>
  <r>
    <n v="4274"/>
    <d v="2026-05-25T00:00:00"/>
    <n v="2026"/>
    <s v="Q2"/>
    <n v="5"/>
    <x v="4"/>
    <x v="1"/>
    <x v="12"/>
    <x v="3"/>
    <s v="Returning"/>
    <x v="4"/>
    <s v="Recovery Roller"/>
    <n v="2"/>
    <n v="36.18"/>
    <n v="0"/>
    <n v="13.71"/>
    <n v="72.36"/>
    <n v="27.42"/>
    <n v="44.94"/>
    <n v="0.62106135986733002"/>
    <n v="2026"/>
    <x v="1"/>
    <n v="5"/>
    <s v="May"/>
  </r>
  <r>
    <n v="4364"/>
    <d v="2026-05-25T00:00:00"/>
    <n v="2026"/>
    <s v="Q2"/>
    <n v="5"/>
    <x v="4"/>
    <x v="0"/>
    <x v="15"/>
    <x v="2"/>
    <s v="Returning"/>
    <x v="4"/>
    <s v="Resistance Band Set"/>
    <n v="1"/>
    <n v="41"/>
    <n v="0.05"/>
    <n v="14.51"/>
    <n v="38.949999999999996"/>
    <n v="14.51"/>
    <n v="24.439999999999998"/>
    <n v="0.62747111681643131"/>
    <n v="2026"/>
    <x v="1"/>
    <n v="5"/>
    <s v="May"/>
  </r>
  <r>
    <n v="4896"/>
    <d v="2026-05-25T00:00:00"/>
    <n v="2026"/>
    <s v="Q2"/>
    <n v="5"/>
    <x v="4"/>
    <x v="2"/>
    <x v="5"/>
    <x v="0"/>
    <s v="Returning"/>
    <x v="1"/>
    <s v="Trekking Poles"/>
    <n v="1"/>
    <n v="72.33"/>
    <n v="0.1"/>
    <n v="32.61"/>
    <n v="65.096999999999994"/>
    <n v="32.61"/>
    <n v="32.486999999999995"/>
    <n v="0.49905525600258072"/>
    <n v="2026"/>
    <x v="1"/>
    <n v="5"/>
    <s v="May"/>
  </r>
  <r>
    <n v="5109"/>
    <d v="2026-05-25T00:00:00"/>
    <n v="2026"/>
    <s v="Q2"/>
    <n v="5"/>
    <x v="4"/>
    <x v="3"/>
    <x v="4"/>
    <x v="0"/>
    <s v="Business"/>
    <x v="3"/>
    <s v="Compact Sleeping Bag"/>
    <n v="2"/>
    <n v="125.42"/>
    <n v="0"/>
    <n v="62.28"/>
    <n v="250.84"/>
    <n v="124.56"/>
    <n v="126.28"/>
    <n v="0.50342848030617127"/>
    <n v="2026"/>
    <x v="1"/>
    <n v="5"/>
    <s v="May"/>
  </r>
  <r>
    <n v="289"/>
    <d v="2026-05-26T00:00:00"/>
    <n v="2026"/>
    <s v="Q2"/>
    <n v="5"/>
    <x v="4"/>
    <x v="0"/>
    <x v="15"/>
    <x v="0"/>
    <s v="Business"/>
    <x v="0"/>
    <s v="Compact Repair Kit"/>
    <n v="2"/>
    <n v="41.29"/>
    <n v="0.15"/>
    <n v="16.43"/>
    <n v="70.192999999999998"/>
    <n v="32.86"/>
    <n v="37.332999999999998"/>
    <n v="0.531862151496588"/>
    <n v="2026"/>
    <x v="1"/>
    <n v="5"/>
    <s v="May"/>
  </r>
  <r>
    <n v="4092"/>
    <d v="2026-05-26T00:00:00"/>
    <n v="2026"/>
    <s v="Q2"/>
    <n v="5"/>
    <x v="4"/>
    <x v="3"/>
    <x v="8"/>
    <x v="1"/>
    <s v="Business"/>
    <x v="2"/>
    <s v="Carry-On Duffel"/>
    <n v="8"/>
    <n v="131.4"/>
    <n v="0.05"/>
    <n v="66.489999999999995"/>
    <n v="998.64"/>
    <n v="531.91999999999996"/>
    <n v="466.72"/>
    <n v="0.46735560362092449"/>
    <n v="2026"/>
    <x v="1"/>
    <n v="5"/>
    <s v="May"/>
  </r>
  <r>
    <n v="4727"/>
    <d v="2026-05-26T00:00:00"/>
    <n v="2026"/>
    <s v="Q2"/>
    <n v="5"/>
    <x v="4"/>
    <x v="2"/>
    <x v="16"/>
    <x v="0"/>
    <s v="New"/>
    <x v="1"/>
    <s v="Trail Boots"/>
    <n v="4"/>
    <n v="140.66999999999999"/>
    <n v="0"/>
    <n v="80.72"/>
    <n v="562.67999999999995"/>
    <n v="322.88"/>
    <n v="239.79999999999995"/>
    <n v="0.42617473519584842"/>
    <n v="2026"/>
    <x v="1"/>
    <n v="5"/>
    <s v="May"/>
  </r>
  <r>
    <n v="4753"/>
    <d v="2026-05-26T00:00:00"/>
    <n v="2026"/>
    <s v="Q2"/>
    <n v="5"/>
    <x v="4"/>
    <x v="3"/>
    <x v="8"/>
    <x v="0"/>
    <s v="Returning"/>
    <x v="4"/>
    <s v="Recovery Roller"/>
    <n v="1"/>
    <n v="36.659999999999997"/>
    <n v="0.05"/>
    <n v="13.51"/>
    <n v="34.826999999999998"/>
    <n v="13.51"/>
    <n v="21.317"/>
    <n v="0.61208257960777557"/>
    <n v="2026"/>
    <x v="1"/>
    <n v="5"/>
    <s v="May"/>
  </r>
  <r>
    <n v="942"/>
    <d v="2026-05-27T00:00:00"/>
    <n v="2026"/>
    <s v="Q2"/>
    <n v="5"/>
    <x v="4"/>
    <x v="3"/>
    <x v="4"/>
    <x v="0"/>
    <s v="Returning"/>
    <x v="2"/>
    <s v="Packing Cube Set"/>
    <n v="1"/>
    <n v="46.28"/>
    <n v="0.05"/>
    <n v="17.95"/>
    <n v="43.966000000000001"/>
    <n v="17.95"/>
    <n v="26.016000000000002"/>
    <n v="0.591729973161079"/>
    <n v="2026"/>
    <x v="1"/>
    <n v="5"/>
    <s v="May"/>
  </r>
  <r>
    <n v="1755"/>
    <d v="2026-05-27T00:00:00"/>
    <n v="2026"/>
    <s v="Q2"/>
    <n v="5"/>
    <x v="4"/>
    <x v="3"/>
    <x v="13"/>
    <x v="3"/>
    <s v="Returning"/>
    <x v="1"/>
    <s v="Hiking Daypack 20L"/>
    <n v="2"/>
    <n v="92.12"/>
    <n v="0"/>
    <n v="46.64"/>
    <n v="184.24"/>
    <n v="93.28"/>
    <n v="90.960000000000008"/>
    <n v="0.49370386452453324"/>
    <n v="2026"/>
    <x v="1"/>
    <n v="5"/>
    <s v="May"/>
  </r>
  <r>
    <n v="3073"/>
    <d v="2026-05-27T00:00:00"/>
    <n v="2026"/>
    <s v="Q2"/>
    <n v="5"/>
    <x v="4"/>
    <x v="3"/>
    <x v="13"/>
    <x v="0"/>
    <s v="Returning"/>
    <x v="4"/>
    <s v="Resistance Band Set"/>
    <n v="3"/>
    <n v="39.549999999999997"/>
    <n v="0"/>
    <n v="14.87"/>
    <n v="118.64999999999999"/>
    <n v="44.61"/>
    <n v="74.039999999999992"/>
    <n v="0.6240202275600506"/>
    <n v="2026"/>
    <x v="1"/>
    <n v="5"/>
    <s v="May"/>
  </r>
  <r>
    <n v="4230"/>
    <d v="2026-05-27T00:00:00"/>
    <n v="2026"/>
    <s v="Q2"/>
    <n v="5"/>
    <x v="4"/>
    <x v="0"/>
    <x v="0"/>
    <x v="2"/>
    <s v="New"/>
    <x v="0"/>
    <s v="Commuter Helmet"/>
    <n v="1"/>
    <n v="83.3"/>
    <n v="0"/>
    <n v="41.93"/>
    <n v="83.3"/>
    <n v="41.93"/>
    <n v="41.37"/>
    <n v="0.49663865546218489"/>
    <n v="2026"/>
    <x v="1"/>
    <n v="5"/>
    <s v="May"/>
  </r>
  <r>
    <n v="644"/>
    <d v="2026-05-28T00:00:00"/>
    <n v="2026"/>
    <s v="Q2"/>
    <n v="5"/>
    <x v="4"/>
    <x v="3"/>
    <x v="13"/>
    <x v="2"/>
    <s v="New"/>
    <x v="1"/>
    <s v="Hiking Daypack 20L"/>
    <n v="2"/>
    <n v="93.84"/>
    <n v="0"/>
    <n v="44.72"/>
    <n v="187.68"/>
    <n v="89.44"/>
    <n v="98.240000000000009"/>
    <n v="0.52344416027280483"/>
    <n v="2026"/>
    <x v="1"/>
    <n v="5"/>
    <s v="May"/>
  </r>
  <r>
    <n v="1122"/>
    <d v="2026-05-28T00:00:00"/>
    <n v="2026"/>
    <s v="Q2"/>
    <n v="5"/>
    <x v="4"/>
    <x v="2"/>
    <x v="16"/>
    <x v="0"/>
    <s v="Returning"/>
    <x v="0"/>
    <s v="Trail Bike Light"/>
    <n v="2"/>
    <n v="51.25"/>
    <n v="0"/>
    <n v="22.57"/>
    <n v="102.5"/>
    <n v="45.14"/>
    <n v="57.36"/>
    <n v="0.55960975609756092"/>
    <n v="2026"/>
    <x v="1"/>
    <n v="5"/>
    <s v="May"/>
  </r>
  <r>
    <n v="2019"/>
    <d v="2026-05-28T00:00:00"/>
    <n v="2026"/>
    <s v="Q2"/>
    <n v="5"/>
    <x v="4"/>
    <x v="3"/>
    <x v="13"/>
    <x v="1"/>
    <s v="Business"/>
    <x v="0"/>
    <s v="Commuter Helmet"/>
    <n v="8"/>
    <n v="80.13"/>
    <n v="0.1"/>
    <n v="43.8"/>
    <n v="576.93600000000004"/>
    <n v="350.4"/>
    <n v="226.53600000000006"/>
    <n v="0.39265360455925796"/>
    <n v="2026"/>
    <x v="1"/>
    <n v="5"/>
    <s v="May"/>
  </r>
  <r>
    <n v="2432"/>
    <d v="2026-05-28T00:00:00"/>
    <n v="2026"/>
    <s v="Q2"/>
    <n v="5"/>
    <x v="4"/>
    <x v="1"/>
    <x v="12"/>
    <x v="0"/>
    <s v="Returning"/>
    <x v="4"/>
    <s v="Resistance Band Set"/>
    <n v="1"/>
    <n v="41.13"/>
    <n v="0"/>
    <n v="14.8"/>
    <n v="41.13"/>
    <n v="14.8"/>
    <n v="26.330000000000002"/>
    <n v="0.64016532944322879"/>
    <n v="2026"/>
    <x v="1"/>
    <n v="5"/>
    <s v="May"/>
  </r>
  <r>
    <n v="2989"/>
    <d v="2026-05-28T00:00:00"/>
    <n v="2026"/>
    <s v="Q2"/>
    <n v="5"/>
    <x v="4"/>
    <x v="3"/>
    <x v="13"/>
    <x v="0"/>
    <s v="Returning"/>
    <x v="3"/>
    <s v="Portable Camp Stove"/>
    <n v="1"/>
    <n v="81.28"/>
    <n v="0.15"/>
    <n v="39.020000000000003"/>
    <n v="69.087999999999994"/>
    <n v="39.020000000000003"/>
    <n v="30.067999999999991"/>
    <n v="0.43521306160259371"/>
    <n v="2026"/>
    <x v="1"/>
    <n v="5"/>
    <s v="May"/>
  </r>
  <r>
    <n v="3019"/>
    <d v="2026-05-28T00:00:00"/>
    <n v="2026"/>
    <s v="Q2"/>
    <n v="5"/>
    <x v="4"/>
    <x v="2"/>
    <x v="3"/>
    <x v="0"/>
    <s v="Business"/>
    <x v="2"/>
    <s v="Packing Cube Set"/>
    <n v="1"/>
    <n v="46.19"/>
    <n v="0"/>
    <n v="18.329999999999998"/>
    <n v="46.19"/>
    <n v="18.329999999999998"/>
    <n v="27.86"/>
    <n v="0.60316085732842606"/>
    <n v="2026"/>
    <x v="1"/>
    <n v="5"/>
    <s v="May"/>
  </r>
  <r>
    <n v="3798"/>
    <d v="2026-05-28T00:00:00"/>
    <n v="2026"/>
    <s v="Q2"/>
    <n v="5"/>
    <x v="4"/>
    <x v="3"/>
    <x v="8"/>
    <x v="0"/>
    <s v="Returning"/>
    <x v="1"/>
    <s v="Summit Backpack 45L"/>
    <n v="3"/>
    <n v="156.58000000000001"/>
    <n v="0"/>
    <n v="79.099999999999994"/>
    <n v="469.74"/>
    <n v="237.29999999999998"/>
    <n v="232.44000000000003"/>
    <n v="0.49482692553327379"/>
    <n v="2026"/>
    <x v="1"/>
    <n v="5"/>
    <s v="May"/>
  </r>
  <r>
    <n v="3862"/>
    <d v="2026-05-28T00:00:00"/>
    <n v="2026"/>
    <s v="Q2"/>
    <n v="5"/>
    <x v="4"/>
    <x v="3"/>
    <x v="13"/>
    <x v="3"/>
    <s v="New"/>
    <x v="4"/>
    <s v="Weighted Vest"/>
    <n v="1"/>
    <n v="123.91"/>
    <n v="0"/>
    <n v="68.89"/>
    <n v="123.91"/>
    <n v="68.89"/>
    <n v="55.019999999999996"/>
    <n v="0.44403195867968687"/>
    <n v="2026"/>
    <x v="1"/>
    <n v="5"/>
    <s v="May"/>
  </r>
  <r>
    <n v="4281"/>
    <d v="2026-05-28T00:00:00"/>
    <n v="2026"/>
    <s v="Q2"/>
    <n v="5"/>
    <x v="4"/>
    <x v="2"/>
    <x v="2"/>
    <x v="3"/>
    <s v="New"/>
    <x v="0"/>
    <s v="Trail Bike Light"/>
    <n v="1"/>
    <n v="50.64"/>
    <n v="0"/>
    <n v="22.97"/>
    <n v="50.64"/>
    <n v="22.97"/>
    <n v="27.67"/>
    <n v="0.54640600315955767"/>
    <n v="2026"/>
    <x v="1"/>
    <n v="5"/>
    <s v="May"/>
  </r>
  <r>
    <n v="191"/>
    <d v="2026-05-29T00:00:00"/>
    <n v="2026"/>
    <s v="Q2"/>
    <n v="5"/>
    <x v="4"/>
    <x v="2"/>
    <x v="5"/>
    <x v="0"/>
    <s v="Returning"/>
    <x v="1"/>
    <s v="Trekking Poles"/>
    <n v="2"/>
    <n v="70.48"/>
    <n v="0.1"/>
    <n v="33.229999999999997"/>
    <n v="126.864"/>
    <n v="66.459999999999994"/>
    <n v="60.404000000000011"/>
    <n v="0.47613192079707412"/>
    <n v="2026"/>
    <x v="1"/>
    <n v="5"/>
    <s v="May"/>
  </r>
  <r>
    <n v="1039"/>
    <d v="2026-05-29T00:00:00"/>
    <n v="2026"/>
    <s v="Q2"/>
    <n v="5"/>
    <x v="4"/>
    <x v="1"/>
    <x v="11"/>
    <x v="3"/>
    <s v="New"/>
    <x v="0"/>
    <s v="Compact Repair Kit"/>
    <n v="1"/>
    <n v="41.27"/>
    <n v="0.05"/>
    <n v="17.149999999999999"/>
    <n v="39.206499999999998"/>
    <n v="17.149999999999999"/>
    <n v="22.0565"/>
    <n v="0.56257253261576523"/>
    <n v="2026"/>
    <x v="1"/>
    <n v="5"/>
    <s v="May"/>
  </r>
  <r>
    <n v="2641"/>
    <d v="2026-05-29T00:00:00"/>
    <n v="2026"/>
    <s v="Q2"/>
    <n v="5"/>
    <x v="4"/>
    <x v="0"/>
    <x v="15"/>
    <x v="3"/>
    <s v="Returning"/>
    <x v="4"/>
    <s v="Recovery Roller"/>
    <n v="2"/>
    <n v="36.9"/>
    <n v="0"/>
    <n v="14.07"/>
    <n v="73.8"/>
    <n v="28.14"/>
    <n v="45.66"/>
    <n v="0.61869918699186988"/>
    <n v="2026"/>
    <x v="1"/>
    <n v="5"/>
    <s v="May"/>
  </r>
  <r>
    <n v="3058"/>
    <d v="2026-05-29T00:00:00"/>
    <n v="2026"/>
    <s v="Q2"/>
    <n v="5"/>
    <x v="4"/>
    <x v="1"/>
    <x v="11"/>
    <x v="0"/>
    <s v="Returning"/>
    <x v="3"/>
    <s v="Trail Tent 2P"/>
    <n v="1"/>
    <n v="196.91"/>
    <n v="0"/>
    <n v="106.31"/>
    <n v="196.91"/>
    <n v="106.31"/>
    <n v="90.6"/>
    <n v="0.46010867909197095"/>
    <n v="2026"/>
    <x v="1"/>
    <n v="5"/>
    <s v="May"/>
  </r>
  <r>
    <n v="3110"/>
    <d v="2026-05-29T00:00:00"/>
    <n v="2026"/>
    <s v="Q2"/>
    <n v="5"/>
    <x v="4"/>
    <x v="1"/>
    <x v="6"/>
    <x v="2"/>
    <s v="Business"/>
    <x v="4"/>
    <s v="Recovery Roller"/>
    <n v="3"/>
    <n v="35.79"/>
    <n v="0"/>
    <n v="13.67"/>
    <n v="107.37"/>
    <n v="41.01"/>
    <n v="66.360000000000014"/>
    <n v="0.61804973456272716"/>
    <n v="2026"/>
    <x v="1"/>
    <n v="5"/>
    <s v="May"/>
  </r>
  <r>
    <n v="3981"/>
    <d v="2026-05-29T00:00:00"/>
    <n v="2026"/>
    <s v="Q2"/>
    <n v="5"/>
    <x v="4"/>
    <x v="3"/>
    <x v="13"/>
    <x v="0"/>
    <s v="New"/>
    <x v="0"/>
    <s v="Commuter Helmet"/>
    <n v="2"/>
    <n v="82.22"/>
    <n v="0.05"/>
    <n v="42.35"/>
    <n v="156.21799999999999"/>
    <n v="84.7"/>
    <n v="71.517999999999986"/>
    <n v="0.45780895927485943"/>
    <n v="2026"/>
    <x v="1"/>
    <n v="5"/>
    <s v="May"/>
  </r>
  <r>
    <n v="4663"/>
    <d v="2026-05-29T00:00:00"/>
    <n v="2026"/>
    <s v="Q2"/>
    <n v="5"/>
    <x v="4"/>
    <x v="2"/>
    <x v="5"/>
    <x v="0"/>
    <s v="New"/>
    <x v="0"/>
    <s v="Compact Repair Kit"/>
    <n v="1"/>
    <n v="40.57"/>
    <n v="0"/>
    <n v="16.809999999999999"/>
    <n v="40.57"/>
    <n v="16.809999999999999"/>
    <n v="23.76"/>
    <n v="0.58565442445156524"/>
    <n v="2026"/>
    <x v="1"/>
    <n v="5"/>
    <s v="May"/>
  </r>
  <r>
    <n v="5021"/>
    <d v="2026-05-29T00:00:00"/>
    <n v="2026"/>
    <s v="Q2"/>
    <n v="5"/>
    <x v="4"/>
    <x v="2"/>
    <x v="10"/>
    <x v="2"/>
    <s v="Returning"/>
    <x v="3"/>
    <s v="Trail Tent 2P"/>
    <n v="1"/>
    <n v="191.62"/>
    <n v="0.05"/>
    <n v="106.15"/>
    <n v="182.03899999999999"/>
    <n v="106.15"/>
    <n v="75.888999999999982"/>
    <n v="0.41688319535923613"/>
    <n v="2026"/>
    <x v="1"/>
    <n v="5"/>
    <s v="May"/>
  </r>
  <r>
    <n v="5107"/>
    <d v="2026-05-29T00:00:00"/>
    <n v="2026"/>
    <s v="Q2"/>
    <n v="5"/>
    <x v="4"/>
    <x v="1"/>
    <x v="6"/>
    <x v="3"/>
    <s v="Returning"/>
    <x v="1"/>
    <s v="Summit Backpack 45L"/>
    <n v="1"/>
    <n v="154.07"/>
    <n v="0.05"/>
    <n v="78.400000000000006"/>
    <n v="146.36649999999997"/>
    <n v="78.400000000000006"/>
    <n v="67.966499999999968"/>
    <n v="0.46435830603314271"/>
    <n v="2026"/>
    <x v="1"/>
    <n v="5"/>
    <s v="May"/>
  </r>
  <r>
    <n v="454"/>
    <d v="2026-05-30T00:00:00"/>
    <n v="2026"/>
    <s v="Q2"/>
    <n v="5"/>
    <x v="4"/>
    <x v="2"/>
    <x v="10"/>
    <x v="3"/>
    <s v="Returning"/>
    <x v="3"/>
    <s v="Compact Sleeping Bag"/>
    <n v="1"/>
    <n v="120.8"/>
    <n v="0"/>
    <n v="61.4"/>
    <n v="120.8"/>
    <n v="61.4"/>
    <n v="59.4"/>
    <n v="0.49172185430463577"/>
    <n v="2026"/>
    <x v="1"/>
    <n v="5"/>
    <s v="May"/>
  </r>
  <r>
    <n v="873"/>
    <d v="2026-05-30T00:00:00"/>
    <n v="2026"/>
    <s v="Q2"/>
    <n v="5"/>
    <x v="4"/>
    <x v="2"/>
    <x v="10"/>
    <x v="0"/>
    <s v="Business"/>
    <x v="0"/>
    <s v="Compact Repair Kit"/>
    <n v="1"/>
    <n v="40.15"/>
    <n v="0"/>
    <n v="16.82"/>
    <n v="40.15"/>
    <n v="16.82"/>
    <n v="23.33"/>
    <n v="0.58107098381070976"/>
    <n v="2026"/>
    <x v="1"/>
    <n v="5"/>
    <s v="May"/>
  </r>
  <r>
    <n v="1116"/>
    <d v="2026-05-30T00:00:00"/>
    <n v="2026"/>
    <s v="Q2"/>
    <n v="5"/>
    <x v="4"/>
    <x v="1"/>
    <x v="12"/>
    <x v="1"/>
    <s v="Business"/>
    <x v="2"/>
    <s v="Carry-On Duffel"/>
    <n v="5"/>
    <n v="134.4"/>
    <n v="0.15"/>
    <n v="67.709999999999994"/>
    <n v="571.19999999999993"/>
    <n v="338.54999999999995"/>
    <n v="232.64999999999998"/>
    <n v="0.40730042016806722"/>
    <n v="2026"/>
    <x v="1"/>
    <n v="5"/>
    <s v="May"/>
  </r>
  <r>
    <n v="1206"/>
    <d v="2026-05-30T00:00:00"/>
    <n v="2026"/>
    <s v="Q2"/>
    <n v="5"/>
    <x v="4"/>
    <x v="3"/>
    <x v="13"/>
    <x v="0"/>
    <s v="Returning"/>
    <x v="2"/>
    <s v="Insulated Bottle"/>
    <n v="2"/>
    <n v="37.130000000000003"/>
    <n v="0.05"/>
    <n v="13.44"/>
    <n v="70.546999999999997"/>
    <n v="26.88"/>
    <n v="43.667000000000002"/>
    <n v="0.6189774193091131"/>
    <n v="2026"/>
    <x v="1"/>
    <n v="5"/>
    <s v="May"/>
  </r>
  <r>
    <n v="1576"/>
    <d v="2026-05-30T00:00:00"/>
    <n v="2026"/>
    <s v="Q2"/>
    <n v="5"/>
    <x v="4"/>
    <x v="1"/>
    <x v="1"/>
    <x v="0"/>
    <s v="Business"/>
    <x v="3"/>
    <s v="Compact Sleeping Bag"/>
    <n v="6"/>
    <n v="123.82"/>
    <n v="0"/>
    <n v="61.91"/>
    <n v="742.92"/>
    <n v="371.46"/>
    <n v="371.46"/>
    <n v="0.5"/>
    <n v="2026"/>
    <x v="1"/>
    <n v="5"/>
    <s v="May"/>
  </r>
  <r>
    <n v="2634"/>
    <d v="2026-05-30T00:00:00"/>
    <n v="2026"/>
    <s v="Q2"/>
    <n v="5"/>
    <x v="4"/>
    <x v="2"/>
    <x v="16"/>
    <x v="3"/>
    <s v="Returning"/>
    <x v="2"/>
    <s v="Insulated Bottle"/>
    <n v="2"/>
    <n v="36.94"/>
    <n v="0.05"/>
    <n v="13.82"/>
    <n v="70.185999999999993"/>
    <n v="27.64"/>
    <n v="42.545999999999992"/>
    <n v="0.60618926851508848"/>
    <n v="2026"/>
    <x v="1"/>
    <n v="5"/>
    <s v="May"/>
  </r>
  <r>
    <n v="2649"/>
    <d v="2026-05-30T00:00:00"/>
    <n v="2026"/>
    <s v="Q2"/>
    <n v="5"/>
    <x v="4"/>
    <x v="0"/>
    <x v="0"/>
    <x v="0"/>
    <s v="New"/>
    <x v="3"/>
    <s v="Trail Tent 2P"/>
    <n v="3"/>
    <n v="199.17"/>
    <n v="0.05"/>
    <n v="105.24"/>
    <n v="567.6345"/>
    <n v="315.71999999999997"/>
    <n v="251.91450000000003"/>
    <n v="0.4437970207941907"/>
    <n v="2026"/>
    <x v="1"/>
    <n v="5"/>
    <s v="May"/>
  </r>
  <r>
    <n v="2774"/>
    <d v="2026-05-30T00:00:00"/>
    <n v="2026"/>
    <s v="Q2"/>
    <n v="5"/>
    <x v="4"/>
    <x v="0"/>
    <x v="9"/>
    <x v="0"/>
    <s v="Returning"/>
    <x v="3"/>
    <s v="Portable Camp Stove"/>
    <n v="3"/>
    <n v="83.17"/>
    <n v="0"/>
    <n v="40.520000000000003"/>
    <n v="249.51"/>
    <n v="121.56"/>
    <n v="127.94999999999999"/>
    <n v="0.51280509799206442"/>
    <n v="2026"/>
    <x v="1"/>
    <n v="5"/>
    <s v="May"/>
  </r>
  <r>
    <n v="3037"/>
    <d v="2026-05-30T00:00:00"/>
    <n v="2026"/>
    <s v="Q2"/>
    <n v="5"/>
    <x v="4"/>
    <x v="1"/>
    <x v="6"/>
    <x v="0"/>
    <s v="Business"/>
    <x v="2"/>
    <s v="Packing Cube Set"/>
    <n v="1"/>
    <n v="45.8"/>
    <n v="0.05"/>
    <n v="17.88"/>
    <n v="43.51"/>
    <n v="17.88"/>
    <n v="25.63"/>
    <n v="0.58905998621006661"/>
    <n v="2026"/>
    <x v="1"/>
    <n v="5"/>
    <s v="May"/>
  </r>
  <r>
    <n v="3138"/>
    <d v="2026-05-30T00:00:00"/>
    <n v="2026"/>
    <s v="Q2"/>
    <n v="5"/>
    <x v="4"/>
    <x v="2"/>
    <x v="2"/>
    <x v="3"/>
    <s v="Returning"/>
    <x v="1"/>
    <s v="Summit Backpack 45L"/>
    <n v="1"/>
    <n v="154.85"/>
    <n v="0"/>
    <n v="80.17"/>
    <n v="154.85"/>
    <n v="80.17"/>
    <n v="74.679999999999993"/>
    <n v="0.48227316758153049"/>
    <n v="2026"/>
    <x v="1"/>
    <n v="5"/>
    <s v="May"/>
  </r>
  <r>
    <n v="3228"/>
    <d v="2026-05-30T00:00:00"/>
    <n v="2026"/>
    <s v="Q2"/>
    <n v="5"/>
    <x v="4"/>
    <x v="3"/>
    <x v="13"/>
    <x v="0"/>
    <s v="Business"/>
    <x v="3"/>
    <s v="Trail Tent 2P"/>
    <n v="1"/>
    <n v="194.99"/>
    <n v="0"/>
    <n v="101.21"/>
    <n v="194.99"/>
    <n v="101.21"/>
    <n v="93.780000000000015"/>
    <n v="0.48094774090979031"/>
    <n v="2026"/>
    <x v="1"/>
    <n v="5"/>
    <s v="May"/>
  </r>
  <r>
    <n v="3401"/>
    <d v="2026-05-30T00:00:00"/>
    <n v="2026"/>
    <s v="Q2"/>
    <n v="5"/>
    <x v="4"/>
    <x v="2"/>
    <x v="10"/>
    <x v="0"/>
    <s v="Returning"/>
    <x v="4"/>
    <s v="Recovery Roller"/>
    <n v="1"/>
    <n v="36.31"/>
    <n v="0"/>
    <n v="13.93"/>
    <n v="36.31"/>
    <n v="13.93"/>
    <n v="22.380000000000003"/>
    <n v="0.61635912971633167"/>
    <n v="2026"/>
    <x v="1"/>
    <n v="5"/>
    <s v="May"/>
  </r>
  <r>
    <n v="3511"/>
    <d v="2026-05-30T00:00:00"/>
    <n v="2026"/>
    <s v="Q2"/>
    <n v="5"/>
    <x v="4"/>
    <x v="0"/>
    <x v="0"/>
    <x v="0"/>
    <s v="Returning"/>
    <x v="2"/>
    <s v="Packing Cube Set"/>
    <n v="1"/>
    <n v="47.19"/>
    <n v="0"/>
    <n v="18.54"/>
    <n v="47.19"/>
    <n v="18.54"/>
    <n v="28.65"/>
    <n v="0.60712015257469798"/>
    <n v="2026"/>
    <x v="1"/>
    <n v="5"/>
    <s v="May"/>
  </r>
  <r>
    <n v="4485"/>
    <d v="2026-05-30T00:00:00"/>
    <n v="2026"/>
    <s v="Q2"/>
    <n v="5"/>
    <x v="4"/>
    <x v="3"/>
    <x v="8"/>
    <x v="0"/>
    <s v="New"/>
    <x v="4"/>
    <s v="Weighted Vest"/>
    <n v="1"/>
    <n v="124.14"/>
    <n v="0"/>
    <n v="70.900000000000006"/>
    <n v="124.14"/>
    <n v="70.900000000000006"/>
    <n v="53.239999999999995"/>
    <n v="0.42887062993394548"/>
    <n v="2026"/>
    <x v="1"/>
    <n v="5"/>
    <s v="May"/>
  </r>
  <r>
    <n v="447"/>
    <d v="2026-05-31T00:00:00"/>
    <n v="2026"/>
    <s v="Q2"/>
    <n v="5"/>
    <x v="4"/>
    <x v="3"/>
    <x v="8"/>
    <x v="0"/>
    <s v="Returning"/>
    <x v="2"/>
    <s v="Carry-On Duffel"/>
    <n v="1"/>
    <n v="131.94999999999999"/>
    <n v="0"/>
    <n v="65.17"/>
    <n v="131.94999999999999"/>
    <n v="65.17"/>
    <n v="66.779999999999987"/>
    <n v="0.50610079575596811"/>
    <n v="2026"/>
    <x v="1"/>
    <n v="5"/>
    <s v="May"/>
  </r>
  <r>
    <n v="1208"/>
    <d v="2026-05-31T00:00:00"/>
    <n v="2026"/>
    <s v="Q2"/>
    <n v="5"/>
    <x v="4"/>
    <x v="3"/>
    <x v="8"/>
    <x v="3"/>
    <s v="New"/>
    <x v="0"/>
    <s v="Cycling Pack 12L"/>
    <n v="1"/>
    <n v="102.24"/>
    <n v="0"/>
    <n v="50.75"/>
    <n v="102.24"/>
    <n v="50.75"/>
    <n v="51.489999999999995"/>
    <n v="0.50361893583724571"/>
    <n v="2026"/>
    <x v="1"/>
    <n v="5"/>
    <s v="May"/>
  </r>
  <r>
    <n v="1355"/>
    <d v="2026-05-31T00:00:00"/>
    <n v="2026"/>
    <s v="Q2"/>
    <n v="5"/>
    <x v="4"/>
    <x v="3"/>
    <x v="13"/>
    <x v="3"/>
    <s v="New"/>
    <x v="1"/>
    <s v="Summit Backpack 45L"/>
    <n v="2"/>
    <n v="152.07"/>
    <n v="0"/>
    <n v="76.849999999999994"/>
    <n v="304.14"/>
    <n v="153.69999999999999"/>
    <n v="150.44"/>
    <n v="0.49464062602748737"/>
    <n v="2026"/>
    <x v="1"/>
    <n v="5"/>
    <s v="May"/>
  </r>
  <r>
    <n v="1474"/>
    <d v="2026-05-31T00:00:00"/>
    <n v="2026"/>
    <s v="Q2"/>
    <n v="5"/>
    <x v="4"/>
    <x v="2"/>
    <x v="3"/>
    <x v="0"/>
    <s v="New"/>
    <x v="3"/>
    <s v="Compact Sleeping Bag"/>
    <n v="2"/>
    <n v="123.34"/>
    <n v="0.05"/>
    <n v="58.96"/>
    <n v="234.346"/>
    <n v="117.92"/>
    <n v="116.426"/>
    <n v="0.49681240558831813"/>
    <n v="2026"/>
    <x v="1"/>
    <n v="5"/>
    <s v="May"/>
  </r>
  <r>
    <n v="1625"/>
    <d v="2026-05-31T00:00:00"/>
    <n v="2026"/>
    <s v="Q2"/>
    <n v="5"/>
    <x v="4"/>
    <x v="2"/>
    <x v="2"/>
    <x v="2"/>
    <s v="Returning"/>
    <x v="1"/>
    <s v="Summit Backpack 45L"/>
    <n v="1"/>
    <n v="155.81"/>
    <n v="0"/>
    <n v="80.31"/>
    <n v="155.81"/>
    <n v="80.31"/>
    <n v="75.5"/>
    <n v="0.48456453372697517"/>
    <n v="2026"/>
    <x v="1"/>
    <n v="5"/>
    <s v="May"/>
  </r>
  <r>
    <n v="1877"/>
    <d v="2026-05-31T00:00:00"/>
    <n v="2026"/>
    <s v="Q2"/>
    <n v="5"/>
    <x v="4"/>
    <x v="2"/>
    <x v="16"/>
    <x v="0"/>
    <s v="Returning"/>
    <x v="2"/>
    <s v="Travel Backpack 35L"/>
    <n v="1"/>
    <n v="163.19"/>
    <n v="0.05"/>
    <n v="87.95"/>
    <n v="155.03049999999999"/>
    <n v="87.95"/>
    <n v="67.080499999999986"/>
    <n v="0.4326922766810401"/>
    <n v="2026"/>
    <x v="1"/>
    <n v="5"/>
    <s v="May"/>
  </r>
  <r>
    <n v="1978"/>
    <d v="2026-05-31T00:00:00"/>
    <n v="2026"/>
    <s v="Q2"/>
    <n v="5"/>
    <x v="4"/>
    <x v="1"/>
    <x v="12"/>
    <x v="0"/>
    <s v="Returning"/>
    <x v="1"/>
    <s v="Trail Boots"/>
    <n v="1"/>
    <n v="147.30000000000001"/>
    <n v="0.05"/>
    <n v="81.510000000000005"/>
    <n v="139.935"/>
    <n v="81.510000000000005"/>
    <n v="58.424999999999997"/>
    <n v="0.41751527494908347"/>
    <n v="2026"/>
    <x v="1"/>
    <n v="5"/>
    <s v="May"/>
  </r>
  <r>
    <n v="3616"/>
    <d v="2026-05-31T00:00:00"/>
    <n v="2026"/>
    <s v="Q2"/>
    <n v="5"/>
    <x v="4"/>
    <x v="2"/>
    <x v="2"/>
    <x v="0"/>
    <s v="Returning"/>
    <x v="4"/>
    <s v="Weighted Vest"/>
    <n v="5"/>
    <n v="126.16"/>
    <n v="0"/>
    <n v="68.59"/>
    <n v="630.79999999999995"/>
    <n v="342.95000000000005"/>
    <n v="287.84999999999991"/>
    <n v="0.45632530120481918"/>
    <n v="2026"/>
    <x v="1"/>
    <n v="5"/>
    <s v="May"/>
  </r>
  <r>
    <n v="3992"/>
    <d v="2026-05-31T00:00:00"/>
    <n v="2026"/>
    <s v="Q2"/>
    <n v="5"/>
    <x v="4"/>
    <x v="3"/>
    <x v="8"/>
    <x v="0"/>
    <s v="New"/>
    <x v="2"/>
    <s v="Travel Backpack 35L"/>
    <n v="2"/>
    <n v="163.57"/>
    <n v="0"/>
    <n v="85.72"/>
    <n v="327.14"/>
    <n v="171.44"/>
    <n v="155.69999999999999"/>
    <n v="0.47594302133643085"/>
    <n v="2026"/>
    <x v="1"/>
    <n v="5"/>
    <s v="May"/>
  </r>
  <r>
    <n v="4091"/>
    <d v="2026-05-31T00:00:00"/>
    <n v="2026"/>
    <s v="Q2"/>
    <n v="5"/>
    <x v="4"/>
    <x v="2"/>
    <x v="16"/>
    <x v="0"/>
    <s v="New"/>
    <x v="1"/>
    <s v="Trail Boots"/>
    <n v="1"/>
    <n v="142.06"/>
    <n v="0"/>
    <n v="77.36"/>
    <n v="142.06"/>
    <n v="77.36"/>
    <n v="64.7"/>
    <n v="0.45544136280444886"/>
    <n v="2026"/>
    <x v="1"/>
    <n v="5"/>
    <s v="May"/>
  </r>
  <r>
    <n v="4204"/>
    <d v="2026-05-31T00:00:00"/>
    <n v="2026"/>
    <s v="Q2"/>
    <n v="5"/>
    <x v="4"/>
    <x v="1"/>
    <x v="11"/>
    <x v="0"/>
    <s v="New"/>
    <x v="0"/>
    <s v="Commuter Helmet"/>
    <n v="1"/>
    <n v="81.37"/>
    <n v="0"/>
    <n v="42.01"/>
    <n v="81.37"/>
    <n v="42.01"/>
    <n v="39.360000000000007"/>
    <n v="0.48371635737986979"/>
    <n v="2026"/>
    <x v="1"/>
    <n v="5"/>
    <s v="May"/>
  </r>
  <r>
    <n v="4234"/>
    <d v="2026-05-31T00:00:00"/>
    <n v="2026"/>
    <s v="Q2"/>
    <n v="5"/>
    <x v="4"/>
    <x v="3"/>
    <x v="8"/>
    <x v="2"/>
    <s v="New"/>
    <x v="3"/>
    <s v="Compact Sleeping Bag"/>
    <n v="1"/>
    <n v="120.75"/>
    <n v="0"/>
    <n v="61.21"/>
    <n v="120.75"/>
    <n v="61.21"/>
    <n v="59.54"/>
    <n v="0.49308488612836437"/>
    <n v="2026"/>
    <x v="1"/>
    <n v="5"/>
    <s v="May"/>
  </r>
  <r>
    <n v="4696"/>
    <d v="2026-05-31T00:00:00"/>
    <n v="2026"/>
    <s v="Q2"/>
    <n v="5"/>
    <x v="4"/>
    <x v="1"/>
    <x v="14"/>
    <x v="0"/>
    <s v="New"/>
    <x v="0"/>
    <s v="Commuter Helmet"/>
    <n v="4"/>
    <n v="81.790000000000006"/>
    <n v="0"/>
    <n v="42.96"/>
    <n v="327.16000000000003"/>
    <n v="171.84"/>
    <n v="155.32000000000002"/>
    <n v="0.47475241472062601"/>
    <n v="2026"/>
    <x v="1"/>
    <n v="5"/>
    <s v="May"/>
  </r>
  <r>
    <n v="4755"/>
    <d v="2026-05-31T00:00:00"/>
    <n v="2026"/>
    <s v="Q2"/>
    <n v="5"/>
    <x v="4"/>
    <x v="0"/>
    <x v="15"/>
    <x v="0"/>
    <s v="New"/>
    <x v="3"/>
    <s v="Portable Camp Stove"/>
    <n v="1"/>
    <n v="81.2"/>
    <n v="0.1"/>
    <n v="40.270000000000003"/>
    <n v="73.08"/>
    <n v="40.270000000000003"/>
    <n v="32.809999999999995"/>
    <n v="0.44896004378762994"/>
    <n v="2026"/>
    <x v="1"/>
    <n v="5"/>
    <s v="May"/>
  </r>
  <r>
    <n v="5090"/>
    <d v="2026-05-31T00:00:00"/>
    <n v="2026"/>
    <s v="Q2"/>
    <n v="5"/>
    <x v="4"/>
    <x v="1"/>
    <x v="1"/>
    <x v="3"/>
    <s v="New"/>
    <x v="2"/>
    <s v="Packing Cube Set"/>
    <n v="2"/>
    <n v="46.52"/>
    <n v="0.05"/>
    <n v="18.739999999999998"/>
    <n v="88.388000000000005"/>
    <n v="37.479999999999997"/>
    <n v="50.908000000000008"/>
    <n v="0.57596053762954258"/>
    <n v="2026"/>
    <x v="1"/>
    <n v="5"/>
    <s v="May"/>
  </r>
  <r>
    <n v="27"/>
    <d v="2026-06-01T00:00:00"/>
    <n v="2026"/>
    <s v="Q2"/>
    <n v="6"/>
    <x v="5"/>
    <x v="3"/>
    <x v="13"/>
    <x v="0"/>
    <s v="Returning"/>
    <x v="3"/>
    <s v="Trail Tent 2P"/>
    <n v="1"/>
    <n v="195.22"/>
    <n v="0"/>
    <n v="105.91"/>
    <n v="195.22"/>
    <n v="105.91"/>
    <n v="89.31"/>
    <n v="0.45748386435816002"/>
    <n v="2026"/>
    <x v="1"/>
    <n v="6"/>
    <s v="Jun"/>
  </r>
  <r>
    <n v="463"/>
    <d v="2026-06-01T00:00:00"/>
    <n v="2026"/>
    <s v="Q2"/>
    <n v="6"/>
    <x v="5"/>
    <x v="3"/>
    <x v="4"/>
    <x v="0"/>
    <s v="New"/>
    <x v="0"/>
    <s v="Compact Repair Kit"/>
    <n v="1"/>
    <n v="40.71"/>
    <n v="0.05"/>
    <n v="16.559999999999999"/>
    <n v="38.674500000000002"/>
    <n v="16.559999999999999"/>
    <n v="22.114500000000003"/>
    <n v="0.57181088314005357"/>
    <n v="2026"/>
    <x v="1"/>
    <n v="6"/>
    <s v="Jun"/>
  </r>
  <r>
    <n v="653"/>
    <d v="2026-06-01T00:00:00"/>
    <n v="2026"/>
    <s v="Q2"/>
    <n v="6"/>
    <x v="5"/>
    <x v="1"/>
    <x v="11"/>
    <x v="0"/>
    <s v="Returning"/>
    <x v="4"/>
    <s v="Resistance Band Set"/>
    <n v="1"/>
    <n v="41.26"/>
    <n v="0.05"/>
    <n v="14.32"/>
    <n v="39.196999999999996"/>
    <n v="14.32"/>
    <n v="24.876999999999995"/>
    <n v="0.63466591831007468"/>
    <n v="2026"/>
    <x v="1"/>
    <n v="6"/>
    <s v="Jun"/>
  </r>
  <r>
    <n v="1485"/>
    <d v="2026-06-01T00:00:00"/>
    <n v="2026"/>
    <s v="Q2"/>
    <n v="6"/>
    <x v="5"/>
    <x v="1"/>
    <x v="11"/>
    <x v="2"/>
    <s v="New"/>
    <x v="4"/>
    <s v="Resistance Band Set"/>
    <n v="2"/>
    <n v="40.840000000000003"/>
    <n v="0"/>
    <n v="14.48"/>
    <n v="81.680000000000007"/>
    <n v="28.96"/>
    <n v="52.720000000000006"/>
    <n v="0.64544564152791384"/>
    <n v="2026"/>
    <x v="1"/>
    <n v="6"/>
    <s v="Jun"/>
  </r>
  <r>
    <n v="1925"/>
    <d v="2026-06-01T00:00:00"/>
    <n v="2026"/>
    <s v="Q2"/>
    <n v="6"/>
    <x v="5"/>
    <x v="3"/>
    <x v="4"/>
    <x v="0"/>
    <s v="Returning"/>
    <x v="1"/>
    <s v="Trail Boots"/>
    <n v="1"/>
    <n v="143.32"/>
    <n v="0"/>
    <n v="80.36"/>
    <n v="143.32"/>
    <n v="80.36"/>
    <n v="62.959999999999994"/>
    <n v="0.43929667876081496"/>
    <n v="2026"/>
    <x v="1"/>
    <n v="6"/>
    <s v="Jun"/>
  </r>
  <r>
    <n v="1952"/>
    <d v="2026-06-01T00:00:00"/>
    <n v="2026"/>
    <s v="Q2"/>
    <n v="6"/>
    <x v="5"/>
    <x v="0"/>
    <x v="15"/>
    <x v="0"/>
    <s v="New"/>
    <x v="1"/>
    <s v="Summit Backpack 45L"/>
    <n v="2"/>
    <n v="156.31"/>
    <n v="0"/>
    <n v="79.87"/>
    <n v="312.62"/>
    <n v="159.74"/>
    <n v="152.88"/>
    <n v="0.4890282131661442"/>
    <n v="2026"/>
    <x v="1"/>
    <n v="6"/>
    <s v="Jun"/>
  </r>
  <r>
    <n v="2010"/>
    <d v="2026-06-01T00:00:00"/>
    <n v="2026"/>
    <s v="Q2"/>
    <n v="6"/>
    <x v="5"/>
    <x v="3"/>
    <x v="8"/>
    <x v="0"/>
    <s v="New"/>
    <x v="0"/>
    <s v="Cycling Pack 12L"/>
    <n v="3"/>
    <n v="100.69"/>
    <n v="0.1"/>
    <n v="51.31"/>
    <n v="271.863"/>
    <n v="153.93"/>
    <n v="117.93299999999999"/>
    <n v="0.43379569856876438"/>
    <n v="2026"/>
    <x v="1"/>
    <n v="6"/>
    <s v="Jun"/>
  </r>
  <r>
    <n v="2114"/>
    <d v="2026-06-01T00:00:00"/>
    <n v="2026"/>
    <s v="Q2"/>
    <n v="6"/>
    <x v="5"/>
    <x v="3"/>
    <x v="13"/>
    <x v="2"/>
    <s v="Business"/>
    <x v="2"/>
    <s v="Packing Cube Set"/>
    <n v="2"/>
    <n v="45.54"/>
    <n v="0.1"/>
    <n v="18.309999999999999"/>
    <n v="81.971999999999994"/>
    <n v="36.619999999999997"/>
    <n v="45.351999999999997"/>
    <n v="0.5532620894939736"/>
    <n v="2026"/>
    <x v="1"/>
    <n v="6"/>
    <s v="Jun"/>
  </r>
  <r>
    <n v="3104"/>
    <d v="2026-06-01T00:00:00"/>
    <n v="2026"/>
    <s v="Q2"/>
    <n v="6"/>
    <x v="5"/>
    <x v="2"/>
    <x v="3"/>
    <x v="1"/>
    <s v="Business"/>
    <x v="1"/>
    <s v="Summit Backpack 45L"/>
    <n v="5"/>
    <n v="153.97"/>
    <n v="0.15"/>
    <n v="79.81"/>
    <n v="654.37249999999995"/>
    <n v="399.05"/>
    <n v="255.32249999999993"/>
    <n v="0.39017914108554369"/>
    <n v="2026"/>
    <x v="1"/>
    <n v="6"/>
    <s v="Jun"/>
  </r>
  <r>
    <n v="3230"/>
    <d v="2026-06-01T00:00:00"/>
    <n v="2026"/>
    <s v="Q2"/>
    <n v="6"/>
    <x v="5"/>
    <x v="2"/>
    <x v="16"/>
    <x v="2"/>
    <s v="Returning"/>
    <x v="4"/>
    <s v="Weighted Vest"/>
    <n v="1"/>
    <n v="124.17"/>
    <n v="0"/>
    <n v="71.040000000000006"/>
    <n v="124.17"/>
    <n v="71.040000000000006"/>
    <n v="53.129999999999995"/>
    <n v="0.4278811307079004"/>
    <n v="2026"/>
    <x v="1"/>
    <n v="6"/>
    <s v="Jun"/>
  </r>
  <r>
    <n v="3415"/>
    <d v="2026-06-01T00:00:00"/>
    <n v="2026"/>
    <s v="Q2"/>
    <n v="6"/>
    <x v="5"/>
    <x v="2"/>
    <x v="5"/>
    <x v="2"/>
    <s v="Returning"/>
    <x v="1"/>
    <s v="Summit Backpack 45L"/>
    <n v="1"/>
    <n v="152.94999999999999"/>
    <n v="0.05"/>
    <n v="76.97"/>
    <n v="145.30249999999998"/>
    <n v="76.97"/>
    <n v="68.332499999999982"/>
    <n v="0.47027752447480248"/>
    <n v="2026"/>
    <x v="1"/>
    <n v="6"/>
    <s v="Jun"/>
  </r>
  <r>
    <n v="4130"/>
    <d v="2026-06-01T00:00:00"/>
    <n v="2026"/>
    <s v="Q2"/>
    <n v="6"/>
    <x v="5"/>
    <x v="3"/>
    <x v="13"/>
    <x v="0"/>
    <s v="New"/>
    <x v="0"/>
    <s v="Commuter Helmet"/>
    <n v="3"/>
    <n v="80.099999999999994"/>
    <n v="0"/>
    <n v="43.51"/>
    <n v="240.29999999999998"/>
    <n v="130.53"/>
    <n v="109.76999999999998"/>
    <n v="0.45680399500624214"/>
    <n v="2026"/>
    <x v="1"/>
    <n v="6"/>
    <s v="Jun"/>
  </r>
  <r>
    <n v="4314"/>
    <d v="2026-06-01T00:00:00"/>
    <n v="2026"/>
    <s v="Q2"/>
    <n v="6"/>
    <x v="5"/>
    <x v="3"/>
    <x v="4"/>
    <x v="2"/>
    <s v="New"/>
    <x v="4"/>
    <s v="Recovery Roller"/>
    <n v="2"/>
    <n v="36.61"/>
    <n v="0"/>
    <n v="14.15"/>
    <n v="73.22"/>
    <n v="28.3"/>
    <n v="44.92"/>
    <n v="0.61349358098880091"/>
    <n v="2026"/>
    <x v="1"/>
    <n v="6"/>
    <s v="Jun"/>
  </r>
  <r>
    <n v="998"/>
    <d v="2026-06-02T00:00:00"/>
    <n v="2026"/>
    <s v="Q2"/>
    <n v="6"/>
    <x v="5"/>
    <x v="1"/>
    <x v="11"/>
    <x v="0"/>
    <s v="Returning"/>
    <x v="2"/>
    <s v="Carry-On Duffel"/>
    <n v="2"/>
    <n v="131.81"/>
    <n v="0.05"/>
    <n v="66.09"/>
    <n v="250.43899999999999"/>
    <n v="132.18"/>
    <n v="118.25899999999999"/>
    <n v="0.47220680485068217"/>
    <n v="2026"/>
    <x v="1"/>
    <n v="6"/>
    <s v="Jun"/>
  </r>
  <r>
    <n v="1172"/>
    <d v="2026-06-02T00:00:00"/>
    <n v="2026"/>
    <s v="Q2"/>
    <n v="6"/>
    <x v="5"/>
    <x v="0"/>
    <x v="15"/>
    <x v="0"/>
    <s v="Returning"/>
    <x v="1"/>
    <s v="Summit Backpack 45L"/>
    <n v="1"/>
    <n v="153.43"/>
    <n v="0.05"/>
    <n v="78.16"/>
    <n v="145.7585"/>
    <n v="78.16"/>
    <n v="67.598500000000001"/>
    <n v="0.46377055197467043"/>
    <n v="2026"/>
    <x v="1"/>
    <n v="6"/>
    <s v="Jun"/>
  </r>
  <r>
    <n v="1261"/>
    <d v="2026-06-02T00:00:00"/>
    <n v="2026"/>
    <s v="Q2"/>
    <n v="6"/>
    <x v="5"/>
    <x v="1"/>
    <x v="14"/>
    <x v="0"/>
    <s v="New"/>
    <x v="0"/>
    <s v="Commuter Helmet"/>
    <n v="2"/>
    <n v="80.06"/>
    <n v="0"/>
    <n v="42.87"/>
    <n v="160.12"/>
    <n v="85.74"/>
    <n v="74.38000000000001"/>
    <n v="0.4645266050462154"/>
    <n v="2026"/>
    <x v="1"/>
    <n v="6"/>
    <s v="Jun"/>
  </r>
  <r>
    <n v="1762"/>
    <d v="2026-06-02T00:00:00"/>
    <n v="2026"/>
    <s v="Q2"/>
    <n v="6"/>
    <x v="5"/>
    <x v="3"/>
    <x v="13"/>
    <x v="2"/>
    <s v="Business"/>
    <x v="4"/>
    <s v="Resistance Band Set"/>
    <n v="1"/>
    <n v="40.549999999999997"/>
    <n v="0"/>
    <n v="15.16"/>
    <n v="40.549999999999997"/>
    <n v="15.16"/>
    <n v="25.389999999999997"/>
    <n v="0.62614056720098643"/>
    <n v="2026"/>
    <x v="1"/>
    <n v="6"/>
    <s v="Jun"/>
  </r>
  <r>
    <n v="1851"/>
    <d v="2026-06-02T00:00:00"/>
    <n v="2026"/>
    <s v="Q2"/>
    <n v="6"/>
    <x v="5"/>
    <x v="1"/>
    <x v="6"/>
    <x v="0"/>
    <s v="New"/>
    <x v="2"/>
    <s v="Packing Cube Set"/>
    <n v="3"/>
    <n v="45.43"/>
    <n v="0.15"/>
    <n v="17.850000000000001"/>
    <n v="115.84649999999999"/>
    <n v="53.550000000000004"/>
    <n v="62.296499999999988"/>
    <n v="0.53775038520801222"/>
    <n v="2026"/>
    <x v="1"/>
    <n v="6"/>
    <s v="Jun"/>
  </r>
  <r>
    <n v="3205"/>
    <d v="2026-06-02T00:00:00"/>
    <n v="2026"/>
    <s v="Q2"/>
    <n v="6"/>
    <x v="5"/>
    <x v="3"/>
    <x v="4"/>
    <x v="1"/>
    <s v="Business"/>
    <x v="1"/>
    <s v="Trail Boots"/>
    <n v="6"/>
    <n v="146.85"/>
    <n v="0.15"/>
    <n v="80.45"/>
    <n v="748.93499999999995"/>
    <n v="482.70000000000005"/>
    <n v="266.2349999999999"/>
    <n v="0.35548478839952724"/>
    <n v="2026"/>
    <x v="1"/>
    <n v="6"/>
    <s v="Jun"/>
  </r>
  <r>
    <n v="1396"/>
    <d v="2026-06-03T00:00:00"/>
    <n v="2026"/>
    <s v="Q2"/>
    <n v="6"/>
    <x v="5"/>
    <x v="2"/>
    <x v="3"/>
    <x v="0"/>
    <s v="Business"/>
    <x v="3"/>
    <s v="Trail Tent 2P"/>
    <n v="1"/>
    <n v="192.33"/>
    <n v="0.1"/>
    <n v="105.15"/>
    <n v="173.09700000000001"/>
    <n v="105.15"/>
    <n v="67.947000000000003"/>
    <n v="0.39253713235931298"/>
    <n v="2026"/>
    <x v="1"/>
    <n v="6"/>
    <s v="Jun"/>
  </r>
  <r>
    <n v="1441"/>
    <d v="2026-06-03T00:00:00"/>
    <n v="2026"/>
    <s v="Q2"/>
    <n v="6"/>
    <x v="5"/>
    <x v="2"/>
    <x v="10"/>
    <x v="3"/>
    <s v="New"/>
    <x v="2"/>
    <s v="Carry-On Duffel"/>
    <n v="3"/>
    <n v="135.4"/>
    <n v="0"/>
    <n v="65.16"/>
    <n v="406.20000000000005"/>
    <n v="195.48"/>
    <n v="210.72000000000006"/>
    <n v="0.51875923190546536"/>
    <n v="2026"/>
    <x v="1"/>
    <n v="6"/>
    <s v="Jun"/>
  </r>
  <r>
    <n v="1511"/>
    <d v="2026-06-03T00:00:00"/>
    <n v="2026"/>
    <s v="Q2"/>
    <n v="6"/>
    <x v="5"/>
    <x v="2"/>
    <x v="5"/>
    <x v="0"/>
    <s v="New"/>
    <x v="4"/>
    <s v="Recovery Roller"/>
    <n v="2"/>
    <n v="36.08"/>
    <n v="0.05"/>
    <n v="13.73"/>
    <n v="68.551999999999992"/>
    <n v="27.46"/>
    <n v="41.091999999999992"/>
    <n v="0.59942817131520587"/>
    <n v="2026"/>
    <x v="1"/>
    <n v="6"/>
    <s v="Jun"/>
  </r>
  <r>
    <n v="1701"/>
    <d v="2026-06-03T00:00:00"/>
    <n v="2026"/>
    <s v="Q2"/>
    <n v="6"/>
    <x v="5"/>
    <x v="0"/>
    <x v="9"/>
    <x v="0"/>
    <s v="New"/>
    <x v="2"/>
    <s v="Packing Cube Set"/>
    <n v="1"/>
    <n v="46.16"/>
    <n v="0"/>
    <n v="18.36"/>
    <n v="46.16"/>
    <n v="18.36"/>
    <n v="27.799999999999997"/>
    <n v="0.60225303292894283"/>
    <n v="2026"/>
    <x v="1"/>
    <n v="6"/>
    <s v="Jun"/>
  </r>
  <r>
    <n v="1984"/>
    <d v="2026-06-03T00:00:00"/>
    <n v="2026"/>
    <s v="Q2"/>
    <n v="6"/>
    <x v="5"/>
    <x v="1"/>
    <x v="1"/>
    <x v="0"/>
    <s v="Returning"/>
    <x v="0"/>
    <s v="Trail Bike Light"/>
    <n v="2"/>
    <n v="50.77"/>
    <n v="0"/>
    <n v="22.93"/>
    <n v="101.54"/>
    <n v="45.86"/>
    <n v="55.680000000000007"/>
    <n v="0.54835532794957653"/>
    <n v="2026"/>
    <x v="1"/>
    <n v="6"/>
    <s v="Jun"/>
  </r>
  <r>
    <n v="2572"/>
    <d v="2026-06-03T00:00:00"/>
    <n v="2026"/>
    <s v="Q2"/>
    <n v="6"/>
    <x v="5"/>
    <x v="3"/>
    <x v="8"/>
    <x v="3"/>
    <s v="Business"/>
    <x v="1"/>
    <s v="Trekking Poles"/>
    <n v="2"/>
    <n v="70.97"/>
    <n v="0.05"/>
    <n v="32.54"/>
    <n v="134.84299999999999"/>
    <n v="65.08"/>
    <n v="69.762999999999991"/>
    <n v="0.51736463887632278"/>
    <n v="2026"/>
    <x v="1"/>
    <n v="6"/>
    <s v="Jun"/>
  </r>
  <r>
    <n v="2833"/>
    <d v="2026-06-03T00:00:00"/>
    <n v="2026"/>
    <s v="Q2"/>
    <n v="6"/>
    <x v="5"/>
    <x v="3"/>
    <x v="13"/>
    <x v="0"/>
    <s v="Returning"/>
    <x v="1"/>
    <s v="Trail Boots"/>
    <n v="3"/>
    <n v="141.6"/>
    <n v="0"/>
    <n v="78.02"/>
    <n v="424.79999999999995"/>
    <n v="234.06"/>
    <n v="190.73999999999995"/>
    <n v="0.44901129943502821"/>
    <n v="2026"/>
    <x v="1"/>
    <n v="6"/>
    <s v="Jun"/>
  </r>
  <r>
    <n v="3522"/>
    <d v="2026-06-03T00:00:00"/>
    <n v="2026"/>
    <s v="Q2"/>
    <n v="6"/>
    <x v="5"/>
    <x v="3"/>
    <x v="13"/>
    <x v="0"/>
    <s v="New"/>
    <x v="0"/>
    <s v="Compact Repair Kit"/>
    <n v="1"/>
    <n v="40.57"/>
    <n v="0"/>
    <n v="16.329999999999998"/>
    <n v="40.57"/>
    <n v="16.329999999999998"/>
    <n v="24.240000000000002"/>
    <n v="0.59748582696573826"/>
    <n v="2026"/>
    <x v="1"/>
    <n v="6"/>
    <s v="Jun"/>
  </r>
  <r>
    <n v="146"/>
    <d v="2026-06-04T00:00:00"/>
    <n v="2026"/>
    <s v="Q2"/>
    <n v="6"/>
    <x v="5"/>
    <x v="1"/>
    <x v="14"/>
    <x v="3"/>
    <s v="Returning"/>
    <x v="0"/>
    <s v="Commuter Helmet"/>
    <n v="2"/>
    <n v="81.81"/>
    <n v="0"/>
    <n v="42.54"/>
    <n v="163.62"/>
    <n v="85.08"/>
    <n v="78.540000000000006"/>
    <n v="0.48001466813348004"/>
    <n v="2026"/>
    <x v="1"/>
    <n v="6"/>
    <s v="Jun"/>
  </r>
  <r>
    <n v="161"/>
    <d v="2026-06-04T00:00:00"/>
    <n v="2026"/>
    <s v="Q2"/>
    <n v="6"/>
    <x v="5"/>
    <x v="0"/>
    <x v="0"/>
    <x v="3"/>
    <s v="Returning"/>
    <x v="0"/>
    <s v="Trail Bike Light"/>
    <n v="2"/>
    <n v="50.09"/>
    <n v="0"/>
    <n v="22.91"/>
    <n v="100.18"/>
    <n v="45.82"/>
    <n v="54.360000000000007"/>
    <n v="0.54262327809942112"/>
    <n v="2026"/>
    <x v="1"/>
    <n v="6"/>
    <s v="Jun"/>
  </r>
  <r>
    <n v="819"/>
    <d v="2026-06-04T00:00:00"/>
    <n v="2026"/>
    <s v="Q2"/>
    <n v="6"/>
    <x v="5"/>
    <x v="3"/>
    <x v="8"/>
    <x v="0"/>
    <s v="Returning"/>
    <x v="1"/>
    <s v="Trekking Poles"/>
    <n v="1"/>
    <n v="72.38"/>
    <n v="0"/>
    <n v="32.68"/>
    <n v="72.38"/>
    <n v="32.68"/>
    <n v="39.699999999999996"/>
    <n v="0.54849405913235694"/>
    <n v="2026"/>
    <x v="1"/>
    <n v="6"/>
    <s v="Jun"/>
  </r>
  <r>
    <n v="2104"/>
    <d v="2026-06-04T00:00:00"/>
    <n v="2026"/>
    <s v="Q2"/>
    <n v="6"/>
    <x v="5"/>
    <x v="1"/>
    <x v="1"/>
    <x v="0"/>
    <s v="New"/>
    <x v="1"/>
    <s v="Hiking Daypack 20L"/>
    <n v="1"/>
    <n v="92.31"/>
    <n v="0"/>
    <n v="45.58"/>
    <n v="92.31"/>
    <n v="45.58"/>
    <n v="46.730000000000004"/>
    <n v="0.50622901094139316"/>
    <n v="2026"/>
    <x v="1"/>
    <n v="6"/>
    <s v="Jun"/>
  </r>
  <r>
    <n v="2678"/>
    <d v="2026-06-04T00:00:00"/>
    <n v="2026"/>
    <s v="Q2"/>
    <n v="6"/>
    <x v="5"/>
    <x v="3"/>
    <x v="8"/>
    <x v="1"/>
    <s v="Returning"/>
    <x v="2"/>
    <s v="Packing Cube Set"/>
    <n v="12"/>
    <n v="47.6"/>
    <n v="0.15"/>
    <n v="18.670000000000002"/>
    <n v="485.52000000000004"/>
    <n v="224.04000000000002"/>
    <n v="261.48"/>
    <n v="0.53855659911023235"/>
    <n v="2026"/>
    <x v="1"/>
    <n v="6"/>
    <s v="Jun"/>
  </r>
  <r>
    <n v="3015"/>
    <d v="2026-06-04T00:00:00"/>
    <n v="2026"/>
    <s v="Q2"/>
    <n v="6"/>
    <x v="5"/>
    <x v="1"/>
    <x v="14"/>
    <x v="0"/>
    <s v="Returning"/>
    <x v="2"/>
    <s v="Packing Cube Set"/>
    <n v="1"/>
    <n v="45.5"/>
    <n v="0.05"/>
    <n v="18.89"/>
    <n v="43.225000000000001"/>
    <n v="18.89"/>
    <n v="24.335000000000001"/>
    <n v="0.56298438403701567"/>
    <n v="2026"/>
    <x v="1"/>
    <n v="6"/>
    <s v="Jun"/>
  </r>
  <r>
    <n v="3243"/>
    <d v="2026-06-04T00:00:00"/>
    <n v="2026"/>
    <s v="Q2"/>
    <n v="6"/>
    <x v="5"/>
    <x v="2"/>
    <x v="5"/>
    <x v="0"/>
    <s v="Returning"/>
    <x v="4"/>
    <s v="Recovery Roller"/>
    <n v="1"/>
    <n v="35.99"/>
    <n v="0"/>
    <n v="14.05"/>
    <n v="35.99"/>
    <n v="14.05"/>
    <n v="21.94"/>
    <n v="0.60961378160600166"/>
    <n v="2026"/>
    <x v="1"/>
    <n v="6"/>
    <s v="Jun"/>
  </r>
  <r>
    <n v="3283"/>
    <d v="2026-06-04T00:00:00"/>
    <n v="2026"/>
    <s v="Q2"/>
    <n v="6"/>
    <x v="5"/>
    <x v="1"/>
    <x v="12"/>
    <x v="3"/>
    <s v="Returning"/>
    <x v="4"/>
    <s v="Weighted Vest"/>
    <n v="1"/>
    <n v="122.55"/>
    <n v="0"/>
    <n v="68.97"/>
    <n v="122.55"/>
    <n v="68.97"/>
    <n v="53.58"/>
    <n v="0.43720930232558142"/>
    <n v="2026"/>
    <x v="1"/>
    <n v="6"/>
    <s v="Jun"/>
  </r>
  <r>
    <n v="3966"/>
    <d v="2026-06-04T00:00:00"/>
    <n v="2026"/>
    <s v="Q2"/>
    <n v="6"/>
    <x v="5"/>
    <x v="3"/>
    <x v="8"/>
    <x v="0"/>
    <s v="New"/>
    <x v="4"/>
    <s v="Weighted Vest"/>
    <n v="3"/>
    <n v="126.22"/>
    <n v="0"/>
    <n v="69.599999999999994"/>
    <n v="378.65999999999997"/>
    <n v="208.79999999999998"/>
    <n v="169.85999999999999"/>
    <n v="0.4485818412295991"/>
    <n v="2026"/>
    <x v="1"/>
    <n v="6"/>
    <s v="Jun"/>
  </r>
  <r>
    <n v="1349"/>
    <d v="2026-06-05T00:00:00"/>
    <n v="2026"/>
    <s v="Q2"/>
    <n v="6"/>
    <x v="5"/>
    <x v="0"/>
    <x v="15"/>
    <x v="2"/>
    <s v="Returning"/>
    <x v="1"/>
    <s v="Hiking Daypack 20L"/>
    <n v="6"/>
    <n v="91.98"/>
    <n v="0.05"/>
    <n v="46.46"/>
    <n v="524.28599999999994"/>
    <n v="278.76"/>
    <n v="245.52599999999995"/>
    <n v="0.46830546686350577"/>
    <n v="2026"/>
    <x v="1"/>
    <n v="6"/>
    <s v="Jun"/>
  </r>
  <r>
    <n v="2333"/>
    <d v="2026-06-05T00:00:00"/>
    <n v="2026"/>
    <s v="Q2"/>
    <n v="6"/>
    <x v="5"/>
    <x v="2"/>
    <x v="5"/>
    <x v="0"/>
    <s v="Business"/>
    <x v="3"/>
    <s v="Compact Sleeping Bag"/>
    <n v="1"/>
    <n v="125.32"/>
    <n v="0"/>
    <n v="59.03"/>
    <n v="125.32"/>
    <n v="59.03"/>
    <n v="66.289999999999992"/>
    <n v="0.52896584743057773"/>
    <n v="2026"/>
    <x v="1"/>
    <n v="6"/>
    <s v="Jun"/>
  </r>
  <r>
    <n v="2628"/>
    <d v="2026-06-05T00:00:00"/>
    <n v="2026"/>
    <s v="Q2"/>
    <n v="6"/>
    <x v="5"/>
    <x v="3"/>
    <x v="8"/>
    <x v="3"/>
    <s v="Returning"/>
    <x v="2"/>
    <s v="Travel Backpack 35L"/>
    <n v="2"/>
    <n v="167.26"/>
    <n v="0"/>
    <n v="89.65"/>
    <n v="334.52"/>
    <n v="179.3"/>
    <n v="155.21999999999997"/>
    <n v="0.46400813105344968"/>
    <n v="2026"/>
    <x v="1"/>
    <n v="6"/>
    <s v="Jun"/>
  </r>
  <r>
    <n v="2718"/>
    <d v="2026-06-05T00:00:00"/>
    <n v="2026"/>
    <s v="Q2"/>
    <n v="6"/>
    <x v="5"/>
    <x v="0"/>
    <x v="0"/>
    <x v="3"/>
    <s v="Returning"/>
    <x v="0"/>
    <s v="Commuter Helmet"/>
    <n v="1"/>
    <n v="80.19"/>
    <n v="0"/>
    <n v="42.18"/>
    <n v="80.19"/>
    <n v="42.18"/>
    <n v="38.01"/>
    <n v="0.47399925177702956"/>
    <n v="2026"/>
    <x v="1"/>
    <n v="6"/>
    <s v="Jun"/>
  </r>
  <r>
    <n v="3185"/>
    <d v="2026-06-05T00:00:00"/>
    <n v="2026"/>
    <s v="Q2"/>
    <n v="6"/>
    <x v="5"/>
    <x v="0"/>
    <x v="15"/>
    <x v="0"/>
    <s v="New"/>
    <x v="0"/>
    <s v="Trail Bike Light"/>
    <n v="1"/>
    <n v="49.86"/>
    <n v="0"/>
    <n v="22.72"/>
    <n v="49.86"/>
    <n v="22.72"/>
    <n v="27.14"/>
    <n v="0.5443241075010028"/>
    <n v="2026"/>
    <x v="1"/>
    <n v="6"/>
    <s v="Jun"/>
  </r>
  <r>
    <n v="4495"/>
    <d v="2026-06-05T00:00:00"/>
    <n v="2026"/>
    <s v="Q2"/>
    <n v="6"/>
    <x v="5"/>
    <x v="2"/>
    <x v="10"/>
    <x v="2"/>
    <s v="New"/>
    <x v="3"/>
    <s v="Trail Tent 2P"/>
    <n v="2"/>
    <n v="195.51"/>
    <n v="0"/>
    <n v="102.97"/>
    <n v="391.02"/>
    <n v="205.94"/>
    <n v="185.07999999999998"/>
    <n v="0.47332617257429288"/>
    <n v="2026"/>
    <x v="1"/>
    <n v="6"/>
    <s v="Jun"/>
  </r>
  <r>
    <n v="815"/>
    <d v="2026-06-06T00:00:00"/>
    <n v="2026"/>
    <s v="Q2"/>
    <n v="6"/>
    <x v="5"/>
    <x v="0"/>
    <x v="0"/>
    <x v="2"/>
    <s v="New"/>
    <x v="4"/>
    <s v="Resistance Band Set"/>
    <n v="1"/>
    <n v="39.61"/>
    <n v="0"/>
    <n v="14.75"/>
    <n v="39.61"/>
    <n v="14.75"/>
    <n v="24.86"/>
    <n v="0.62761928805857103"/>
    <n v="2026"/>
    <x v="1"/>
    <n v="6"/>
    <s v="Jun"/>
  </r>
  <r>
    <n v="1140"/>
    <d v="2026-06-06T00:00:00"/>
    <n v="2026"/>
    <s v="Q2"/>
    <n v="6"/>
    <x v="5"/>
    <x v="1"/>
    <x v="1"/>
    <x v="2"/>
    <s v="Returning"/>
    <x v="1"/>
    <s v="Trekking Poles"/>
    <n v="1"/>
    <n v="70.86"/>
    <n v="0"/>
    <n v="31.47"/>
    <n v="70.86"/>
    <n v="31.47"/>
    <n v="39.39"/>
    <n v="0.55588484335309063"/>
    <n v="2026"/>
    <x v="1"/>
    <n v="6"/>
    <s v="Jun"/>
  </r>
  <r>
    <n v="1544"/>
    <d v="2026-06-06T00:00:00"/>
    <n v="2026"/>
    <s v="Q2"/>
    <n v="6"/>
    <x v="5"/>
    <x v="3"/>
    <x v="7"/>
    <x v="1"/>
    <s v="Returning"/>
    <x v="4"/>
    <s v="Resistance Band Set"/>
    <n v="8"/>
    <n v="40.46"/>
    <n v="0.2"/>
    <n v="14.7"/>
    <n v="258.94400000000002"/>
    <n v="117.6"/>
    <n v="141.34400000000002"/>
    <n v="0.54584775086505199"/>
    <n v="2026"/>
    <x v="1"/>
    <n v="6"/>
    <s v="Jun"/>
  </r>
  <r>
    <n v="2420"/>
    <d v="2026-06-06T00:00:00"/>
    <n v="2026"/>
    <s v="Q2"/>
    <n v="6"/>
    <x v="5"/>
    <x v="2"/>
    <x v="5"/>
    <x v="0"/>
    <s v="New"/>
    <x v="2"/>
    <s v="Carry-On Duffel"/>
    <n v="1"/>
    <n v="131.79"/>
    <n v="0"/>
    <n v="68.22"/>
    <n v="131.79"/>
    <n v="68.22"/>
    <n v="63.569999999999993"/>
    <n v="0.48235829729114499"/>
    <n v="2026"/>
    <x v="1"/>
    <n v="6"/>
    <s v="Jun"/>
  </r>
  <r>
    <n v="2805"/>
    <d v="2026-06-06T00:00:00"/>
    <n v="2026"/>
    <s v="Q2"/>
    <n v="6"/>
    <x v="5"/>
    <x v="2"/>
    <x v="10"/>
    <x v="1"/>
    <s v="Returning"/>
    <x v="3"/>
    <s v="Alpine Tent 4P"/>
    <n v="12"/>
    <n v="338.45"/>
    <n v="0.1"/>
    <n v="196.78"/>
    <n v="3655.2599999999998"/>
    <n v="2361.36"/>
    <n v="1293.8999999999996"/>
    <n v="0.35398302719915947"/>
    <n v="2026"/>
    <x v="1"/>
    <n v="6"/>
    <s v="Jun"/>
  </r>
  <r>
    <n v="3160"/>
    <d v="2026-06-06T00:00:00"/>
    <n v="2026"/>
    <s v="Q2"/>
    <n v="6"/>
    <x v="5"/>
    <x v="2"/>
    <x v="3"/>
    <x v="2"/>
    <s v="Returning"/>
    <x v="4"/>
    <s v="Resistance Band Set"/>
    <n v="2"/>
    <n v="40.99"/>
    <n v="0"/>
    <n v="14.53"/>
    <n v="81.98"/>
    <n v="29.06"/>
    <n v="52.92"/>
    <n v="0.64552329836545497"/>
    <n v="2026"/>
    <x v="1"/>
    <n v="6"/>
    <s v="Jun"/>
  </r>
  <r>
    <n v="3278"/>
    <d v="2026-06-06T00:00:00"/>
    <n v="2026"/>
    <s v="Q2"/>
    <n v="6"/>
    <x v="5"/>
    <x v="1"/>
    <x v="12"/>
    <x v="2"/>
    <s v="Returning"/>
    <x v="0"/>
    <s v="Cycling Pack 12L"/>
    <n v="1"/>
    <n v="101.85"/>
    <n v="0"/>
    <n v="51.59"/>
    <n v="101.85"/>
    <n v="51.59"/>
    <n v="50.259999999999991"/>
    <n v="0.49347079037800679"/>
    <n v="2026"/>
    <x v="1"/>
    <n v="6"/>
    <s v="Jun"/>
  </r>
  <r>
    <n v="3555"/>
    <d v="2026-06-06T00:00:00"/>
    <n v="2026"/>
    <s v="Q2"/>
    <n v="6"/>
    <x v="5"/>
    <x v="2"/>
    <x v="2"/>
    <x v="1"/>
    <s v="Business"/>
    <x v="3"/>
    <s v="Alpine Tent 4P"/>
    <n v="4"/>
    <n v="346.14"/>
    <n v="0.05"/>
    <n v="198.97"/>
    <n v="1315.3319999999999"/>
    <n v="795.88"/>
    <n v="519.45199999999988"/>
    <n v="0.39492082607280893"/>
    <n v="2026"/>
    <x v="1"/>
    <n v="6"/>
    <s v="Jun"/>
  </r>
  <r>
    <n v="3702"/>
    <d v="2026-06-06T00:00:00"/>
    <n v="2026"/>
    <s v="Q2"/>
    <n v="6"/>
    <x v="5"/>
    <x v="0"/>
    <x v="9"/>
    <x v="2"/>
    <s v="Business"/>
    <x v="0"/>
    <s v="Commuter Helmet"/>
    <n v="2"/>
    <n v="83.28"/>
    <n v="0"/>
    <n v="43.56"/>
    <n v="166.56"/>
    <n v="87.12"/>
    <n v="79.44"/>
    <n v="0.47694524495677232"/>
    <n v="2026"/>
    <x v="1"/>
    <n v="6"/>
    <s v="Jun"/>
  </r>
  <r>
    <n v="4349"/>
    <d v="2026-06-06T00:00:00"/>
    <n v="2026"/>
    <s v="Q2"/>
    <n v="6"/>
    <x v="5"/>
    <x v="3"/>
    <x v="7"/>
    <x v="2"/>
    <s v="Business"/>
    <x v="0"/>
    <s v="Commuter Helmet"/>
    <n v="1"/>
    <n v="80.349999999999994"/>
    <n v="0.15"/>
    <n v="43.51"/>
    <n v="68.297499999999999"/>
    <n v="43.51"/>
    <n v="24.787500000000001"/>
    <n v="0.3629342216040119"/>
    <n v="2026"/>
    <x v="1"/>
    <n v="6"/>
    <s v="Jun"/>
  </r>
  <r>
    <n v="4989"/>
    <d v="2026-06-06T00:00:00"/>
    <n v="2026"/>
    <s v="Q2"/>
    <n v="6"/>
    <x v="5"/>
    <x v="1"/>
    <x v="1"/>
    <x v="0"/>
    <s v="Returning"/>
    <x v="0"/>
    <s v="Compact Repair Kit"/>
    <n v="1"/>
    <n v="40.86"/>
    <n v="0.05"/>
    <n v="16.899999999999999"/>
    <n v="38.817"/>
    <n v="16.899999999999999"/>
    <n v="21.917000000000002"/>
    <n v="0.564623747327202"/>
    <n v="2026"/>
    <x v="1"/>
    <n v="6"/>
    <s v="Jun"/>
  </r>
  <r>
    <n v="713"/>
    <d v="2026-06-07T00:00:00"/>
    <n v="2026"/>
    <s v="Q2"/>
    <n v="6"/>
    <x v="5"/>
    <x v="1"/>
    <x v="6"/>
    <x v="2"/>
    <s v="Returning"/>
    <x v="2"/>
    <s v="Insulated Bottle"/>
    <n v="4"/>
    <n v="36.299999999999997"/>
    <n v="0.05"/>
    <n v="13.16"/>
    <n v="137.93999999999997"/>
    <n v="52.64"/>
    <n v="85.299999999999969"/>
    <n v="0.61838480498767567"/>
    <n v="2026"/>
    <x v="1"/>
    <n v="6"/>
    <s v="Jun"/>
  </r>
  <r>
    <n v="3355"/>
    <d v="2026-06-07T00:00:00"/>
    <n v="2026"/>
    <s v="Q2"/>
    <n v="6"/>
    <x v="5"/>
    <x v="0"/>
    <x v="15"/>
    <x v="1"/>
    <s v="New"/>
    <x v="3"/>
    <s v="Alpine Tent 4P"/>
    <n v="10"/>
    <n v="338.26"/>
    <n v="0.05"/>
    <n v="197.42"/>
    <n v="3213.47"/>
    <n v="1974.1999999999998"/>
    <n v="1239.27"/>
    <n v="0.38564853569505864"/>
    <n v="2026"/>
    <x v="1"/>
    <n v="6"/>
    <s v="Jun"/>
  </r>
  <r>
    <n v="3879"/>
    <d v="2026-06-07T00:00:00"/>
    <n v="2026"/>
    <s v="Q2"/>
    <n v="6"/>
    <x v="5"/>
    <x v="0"/>
    <x v="9"/>
    <x v="3"/>
    <s v="Returning"/>
    <x v="0"/>
    <s v="Compact Repair Kit"/>
    <n v="2"/>
    <n v="41.25"/>
    <n v="0"/>
    <n v="17.13"/>
    <n v="82.5"/>
    <n v="34.26"/>
    <n v="48.24"/>
    <n v="0.58472727272727276"/>
    <n v="2026"/>
    <x v="1"/>
    <n v="6"/>
    <s v="Jun"/>
  </r>
  <r>
    <n v="3989"/>
    <d v="2026-06-07T00:00:00"/>
    <n v="2026"/>
    <s v="Q2"/>
    <n v="6"/>
    <x v="5"/>
    <x v="1"/>
    <x v="12"/>
    <x v="0"/>
    <s v="Returning"/>
    <x v="1"/>
    <s v="Hiking Daypack 20L"/>
    <n v="2"/>
    <n v="92"/>
    <n v="0"/>
    <n v="44.27"/>
    <n v="184"/>
    <n v="88.54"/>
    <n v="95.46"/>
    <n v="0.51880434782608698"/>
    <n v="2026"/>
    <x v="1"/>
    <n v="6"/>
    <s v="Jun"/>
  </r>
  <r>
    <n v="4193"/>
    <d v="2026-06-07T00:00:00"/>
    <n v="2026"/>
    <s v="Q2"/>
    <n v="6"/>
    <x v="5"/>
    <x v="1"/>
    <x v="6"/>
    <x v="0"/>
    <s v="New"/>
    <x v="3"/>
    <s v="Portable Camp Stove"/>
    <n v="1"/>
    <n v="80.89"/>
    <n v="0.1"/>
    <n v="40.32"/>
    <n v="72.801000000000002"/>
    <n v="40.32"/>
    <n v="32.481000000000002"/>
    <n v="0.44616145382618372"/>
    <n v="2026"/>
    <x v="1"/>
    <n v="6"/>
    <s v="Jun"/>
  </r>
  <r>
    <n v="4413"/>
    <d v="2026-06-07T00:00:00"/>
    <n v="2026"/>
    <s v="Q2"/>
    <n v="6"/>
    <x v="5"/>
    <x v="0"/>
    <x v="0"/>
    <x v="2"/>
    <s v="New"/>
    <x v="3"/>
    <s v="Trail Tent 2P"/>
    <n v="1"/>
    <n v="194.73"/>
    <n v="0"/>
    <n v="101.91"/>
    <n v="194.73"/>
    <n v="101.91"/>
    <n v="92.82"/>
    <n v="0.47665999075643195"/>
    <n v="2026"/>
    <x v="1"/>
    <n v="6"/>
    <s v="Jun"/>
  </r>
  <r>
    <n v="4598"/>
    <d v="2026-06-07T00:00:00"/>
    <n v="2026"/>
    <s v="Q2"/>
    <n v="6"/>
    <x v="5"/>
    <x v="3"/>
    <x v="4"/>
    <x v="1"/>
    <s v="Business"/>
    <x v="1"/>
    <s v="Hiking Daypack 20L"/>
    <n v="5"/>
    <n v="93.82"/>
    <n v="0.15"/>
    <n v="46.06"/>
    <n v="398.73499999999996"/>
    <n v="230.3"/>
    <n v="168.43499999999995"/>
    <n v="0.4224234140469233"/>
    <n v="2026"/>
    <x v="1"/>
    <n v="6"/>
    <s v="Jun"/>
  </r>
  <r>
    <n v="72"/>
    <d v="2026-06-08T00:00:00"/>
    <n v="2026"/>
    <s v="Q2"/>
    <n v="6"/>
    <x v="5"/>
    <x v="2"/>
    <x v="10"/>
    <x v="2"/>
    <s v="New"/>
    <x v="1"/>
    <s v="Trail Boots"/>
    <n v="3"/>
    <n v="142.53"/>
    <n v="0"/>
    <n v="80.67"/>
    <n v="427.59000000000003"/>
    <n v="242.01"/>
    <n v="185.58000000000004"/>
    <n v="0.43401389181225014"/>
    <n v="2026"/>
    <x v="1"/>
    <n v="6"/>
    <s v="Jun"/>
  </r>
  <r>
    <n v="176"/>
    <d v="2026-06-08T00:00:00"/>
    <n v="2026"/>
    <s v="Q2"/>
    <n v="6"/>
    <x v="5"/>
    <x v="1"/>
    <x v="14"/>
    <x v="0"/>
    <s v="Returning"/>
    <x v="3"/>
    <s v="Trail Tent 2P"/>
    <n v="1"/>
    <n v="196.33"/>
    <n v="0"/>
    <n v="103.27"/>
    <n v="196.33"/>
    <n v="103.27"/>
    <n v="93.060000000000016"/>
    <n v="0.47399786074466466"/>
    <n v="2026"/>
    <x v="1"/>
    <n v="6"/>
    <s v="Jun"/>
  </r>
  <r>
    <n v="205"/>
    <d v="2026-06-08T00:00:00"/>
    <n v="2026"/>
    <s v="Q2"/>
    <n v="6"/>
    <x v="5"/>
    <x v="3"/>
    <x v="7"/>
    <x v="0"/>
    <s v="New"/>
    <x v="0"/>
    <s v="Compact Repair Kit"/>
    <n v="2"/>
    <n v="41.05"/>
    <n v="0"/>
    <n v="16.690000000000001"/>
    <n v="82.1"/>
    <n v="33.380000000000003"/>
    <n v="48.719999999999992"/>
    <n v="0.59342265529841653"/>
    <n v="2026"/>
    <x v="1"/>
    <n v="6"/>
    <s v="Jun"/>
  </r>
  <r>
    <n v="896"/>
    <d v="2026-06-08T00:00:00"/>
    <n v="2026"/>
    <s v="Q2"/>
    <n v="6"/>
    <x v="5"/>
    <x v="3"/>
    <x v="8"/>
    <x v="0"/>
    <s v="New"/>
    <x v="4"/>
    <s v="Weighted Vest"/>
    <n v="1"/>
    <n v="123.09"/>
    <n v="0"/>
    <n v="68.03"/>
    <n v="123.09"/>
    <n v="68.03"/>
    <n v="55.06"/>
    <n v="0.44731497278414167"/>
    <n v="2026"/>
    <x v="1"/>
    <n v="6"/>
    <s v="Jun"/>
  </r>
  <r>
    <n v="1697"/>
    <d v="2026-06-08T00:00:00"/>
    <n v="2026"/>
    <s v="Q2"/>
    <n v="6"/>
    <x v="5"/>
    <x v="1"/>
    <x v="12"/>
    <x v="0"/>
    <s v="Business"/>
    <x v="1"/>
    <s v="Trail Boots"/>
    <n v="2"/>
    <n v="141.09"/>
    <n v="0"/>
    <n v="81.69"/>
    <n v="282.18"/>
    <n v="163.38"/>
    <n v="118.80000000000001"/>
    <n v="0.42100786731873274"/>
    <n v="2026"/>
    <x v="1"/>
    <n v="6"/>
    <s v="Jun"/>
  </r>
  <r>
    <n v="2159"/>
    <d v="2026-06-08T00:00:00"/>
    <n v="2026"/>
    <s v="Q2"/>
    <n v="6"/>
    <x v="5"/>
    <x v="2"/>
    <x v="10"/>
    <x v="2"/>
    <s v="New"/>
    <x v="1"/>
    <s v="Summit Backpack 45L"/>
    <n v="1"/>
    <n v="157.04"/>
    <n v="0"/>
    <n v="77.540000000000006"/>
    <n v="157.04"/>
    <n v="77.540000000000006"/>
    <n v="79.499999999999986"/>
    <n v="0.5062404482934284"/>
    <n v="2026"/>
    <x v="1"/>
    <n v="6"/>
    <s v="Jun"/>
  </r>
  <r>
    <n v="2772"/>
    <d v="2026-06-08T00:00:00"/>
    <n v="2026"/>
    <s v="Q2"/>
    <n v="6"/>
    <x v="5"/>
    <x v="3"/>
    <x v="7"/>
    <x v="2"/>
    <s v="New"/>
    <x v="2"/>
    <s v="Carry-On Duffel"/>
    <n v="6"/>
    <n v="136.46"/>
    <n v="0"/>
    <n v="68.61"/>
    <n v="818.76"/>
    <n v="411.65999999999997"/>
    <n v="407.1"/>
    <n v="0.49721530118716112"/>
    <n v="2026"/>
    <x v="1"/>
    <n v="6"/>
    <s v="Jun"/>
  </r>
  <r>
    <n v="3091"/>
    <d v="2026-06-08T00:00:00"/>
    <n v="2026"/>
    <s v="Q2"/>
    <n v="6"/>
    <x v="5"/>
    <x v="0"/>
    <x v="0"/>
    <x v="0"/>
    <s v="New"/>
    <x v="4"/>
    <s v="Recovery Roller"/>
    <n v="1"/>
    <n v="36.1"/>
    <n v="0"/>
    <n v="13.65"/>
    <n v="36.1"/>
    <n v="13.65"/>
    <n v="22.450000000000003"/>
    <n v="0.62188365650969535"/>
    <n v="2026"/>
    <x v="1"/>
    <n v="6"/>
    <s v="Jun"/>
  </r>
  <r>
    <n v="4241"/>
    <d v="2026-06-08T00:00:00"/>
    <n v="2026"/>
    <s v="Q2"/>
    <n v="6"/>
    <x v="5"/>
    <x v="3"/>
    <x v="13"/>
    <x v="0"/>
    <s v="New"/>
    <x v="1"/>
    <s v="Hiking Daypack 20L"/>
    <n v="3"/>
    <n v="92.73"/>
    <n v="0"/>
    <n v="44.68"/>
    <n v="278.19"/>
    <n v="134.04"/>
    <n v="144.15"/>
    <n v="0.51817103418526911"/>
    <n v="2026"/>
    <x v="1"/>
    <n v="6"/>
    <s v="Jun"/>
  </r>
  <r>
    <n v="5185"/>
    <d v="2026-06-08T00:00:00"/>
    <n v="2026"/>
    <s v="Q2"/>
    <n v="6"/>
    <x v="5"/>
    <x v="1"/>
    <x v="12"/>
    <x v="0"/>
    <s v="New"/>
    <x v="2"/>
    <s v="Travel Backpack 35L"/>
    <n v="3"/>
    <n v="164.31"/>
    <n v="0.05"/>
    <n v="86"/>
    <n v="468.2835"/>
    <n v="258"/>
    <n v="210.2835"/>
    <n v="0.44905169624810615"/>
    <n v="2026"/>
    <x v="1"/>
    <n v="6"/>
    <s v="Jun"/>
  </r>
  <r>
    <n v="1437"/>
    <d v="2026-06-09T00:00:00"/>
    <n v="2026"/>
    <s v="Q2"/>
    <n v="6"/>
    <x v="5"/>
    <x v="3"/>
    <x v="8"/>
    <x v="3"/>
    <s v="New"/>
    <x v="2"/>
    <s v="Insulated Bottle"/>
    <n v="2"/>
    <n v="36.85"/>
    <n v="0.1"/>
    <n v="13.92"/>
    <n v="66.33"/>
    <n v="27.84"/>
    <n v="38.489999999999995"/>
    <n v="0.58028041610131154"/>
    <n v="2026"/>
    <x v="1"/>
    <n v="6"/>
    <s v="Jun"/>
  </r>
  <r>
    <n v="2316"/>
    <d v="2026-06-09T00:00:00"/>
    <n v="2026"/>
    <s v="Q2"/>
    <n v="6"/>
    <x v="5"/>
    <x v="1"/>
    <x v="11"/>
    <x v="3"/>
    <s v="New"/>
    <x v="4"/>
    <s v="Recovery Roller"/>
    <n v="1"/>
    <n v="35.619999999999997"/>
    <n v="0"/>
    <n v="14.05"/>
    <n v="35.619999999999997"/>
    <n v="14.05"/>
    <n v="21.569999999999997"/>
    <n v="0.60555867490174053"/>
    <n v="2026"/>
    <x v="1"/>
    <n v="6"/>
    <s v="Jun"/>
  </r>
  <r>
    <n v="2329"/>
    <d v="2026-06-09T00:00:00"/>
    <n v="2026"/>
    <s v="Q2"/>
    <n v="6"/>
    <x v="5"/>
    <x v="3"/>
    <x v="8"/>
    <x v="0"/>
    <s v="New"/>
    <x v="1"/>
    <s v="Summit Backpack 45L"/>
    <n v="3"/>
    <n v="157.43"/>
    <n v="0.15"/>
    <n v="77.56"/>
    <n v="401.44650000000001"/>
    <n v="232.68"/>
    <n v="168.76650000000001"/>
    <n v="0.42039599299034863"/>
    <n v="2026"/>
    <x v="1"/>
    <n v="6"/>
    <s v="Jun"/>
  </r>
  <r>
    <n v="3036"/>
    <d v="2026-06-09T00:00:00"/>
    <n v="2026"/>
    <s v="Q2"/>
    <n v="6"/>
    <x v="5"/>
    <x v="1"/>
    <x v="12"/>
    <x v="2"/>
    <s v="New"/>
    <x v="0"/>
    <s v="Commuter Helmet"/>
    <n v="1"/>
    <n v="81.2"/>
    <n v="0.1"/>
    <n v="41.64"/>
    <n v="73.08"/>
    <n v="41.64"/>
    <n v="31.439999999999998"/>
    <n v="0.43021346469622329"/>
    <n v="2026"/>
    <x v="1"/>
    <n v="6"/>
    <s v="Jun"/>
  </r>
  <r>
    <n v="3429"/>
    <d v="2026-06-09T00:00:00"/>
    <n v="2026"/>
    <s v="Q2"/>
    <n v="6"/>
    <x v="5"/>
    <x v="3"/>
    <x v="13"/>
    <x v="0"/>
    <s v="Returning"/>
    <x v="1"/>
    <s v="Hiking Daypack 20L"/>
    <n v="4"/>
    <n v="93.58"/>
    <n v="0.1"/>
    <n v="44.56"/>
    <n v="336.88799999999998"/>
    <n v="178.24"/>
    <n v="158.64799999999997"/>
    <n v="0.4709220868656645"/>
    <n v="2026"/>
    <x v="1"/>
    <n v="6"/>
    <s v="Jun"/>
  </r>
  <r>
    <n v="3615"/>
    <d v="2026-06-09T00:00:00"/>
    <n v="2026"/>
    <s v="Q2"/>
    <n v="6"/>
    <x v="5"/>
    <x v="1"/>
    <x v="14"/>
    <x v="0"/>
    <s v="New"/>
    <x v="1"/>
    <s v="Summit Backpack 45L"/>
    <n v="4"/>
    <n v="155.22"/>
    <n v="0"/>
    <n v="77.209999999999994"/>
    <n v="620.88"/>
    <n v="308.83999999999997"/>
    <n v="312.04000000000002"/>
    <n v="0.50257698750161062"/>
    <n v="2026"/>
    <x v="1"/>
    <n v="6"/>
    <s v="Jun"/>
  </r>
  <r>
    <n v="3661"/>
    <d v="2026-06-09T00:00:00"/>
    <n v="2026"/>
    <s v="Q2"/>
    <n v="6"/>
    <x v="5"/>
    <x v="3"/>
    <x v="8"/>
    <x v="0"/>
    <s v="New"/>
    <x v="0"/>
    <s v="Cycling Pack 12L"/>
    <n v="4"/>
    <n v="100.33"/>
    <n v="0"/>
    <n v="49.99"/>
    <n v="401.32"/>
    <n v="199.96"/>
    <n v="201.35999999999999"/>
    <n v="0.5017442439948171"/>
    <n v="2026"/>
    <x v="1"/>
    <n v="6"/>
    <s v="Jun"/>
  </r>
  <r>
    <n v="3831"/>
    <d v="2026-06-09T00:00:00"/>
    <n v="2026"/>
    <s v="Q2"/>
    <n v="6"/>
    <x v="5"/>
    <x v="2"/>
    <x v="3"/>
    <x v="0"/>
    <s v="Business"/>
    <x v="2"/>
    <s v="Carry-On Duffel"/>
    <n v="2"/>
    <n v="134.28"/>
    <n v="0"/>
    <n v="69.12"/>
    <n v="268.56"/>
    <n v="138.24"/>
    <n v="130.32"/>
    <n v="0.48525469168900803"/>
    <n v="2026"/>
    <x v="1"/>
    <n v="6"/>
    <s v="Jun"/>
  </r>
  <r>
    <n v="4394"/>
    <d v="2026-06-09T00:00:00"/>
    <n v="2026"/>
    <s v="Q2"/>
    <n v="6"/>
    <x v="5"/>
    <x v="2"/>
    <x v="2"/>
    <x v="0"/>
    <s v="New"/>
    <x v="4"/>
    <s v="Training Mat"/>
    <n v="2"/>
    <n v="51.16"/>
    <n v="0"/>
    <n v="21.57"/>
    <n v="102.32"/>
    <n v="43.14"/>
    <n v="59.179999999999993"/>
    <n v="0.57838154808444098"/>
    <n v="2026"/>
    <x v="1"/>
    <n v="6"/>
    <s v="Jun"/>
  </r>
  <r>
    <n v="372"/>
    <d v="2026-06-10T00:00:00"/>
    <n v="2026"/>
    <s v="Q2"/>
    <n v="6"/>
    <x v="5"/>
    <x v="1"/>
    <x v="12"/>
    <x v="0"/>
    <s v="Returning"/>
    <x v="4"/>
    <s v="Recovery Roller"/>
    <n v="3"/>
    <n v="35.94"/>
    <n v="0.1"/>
    <n v="14.04"/>
    <n v="97.037999999999997"/>
    <n v="42.12"/>
    <n v="54.917999999999999"/>
    <n v="0.56594323873121866"/>
    <n v="2026"/>
    <x v="1"/>
    <n v="6"/>
    <s v="Jun"/>
  </r>
  <r>
    <n v="532"/>
    <d v="2026-06-10T00:00:00"/>
    <n v="2026"/>
    <s v="Q2"/>
    <n v="6"/>
    <x v="5"/>
    <x v="2"/>
    <x v="10"/>
    <x v="2"/>
    <s v="Returning"/>
    <x v="1"/>
    <s v="Trail Boots"/>
    <n v="1"/>
    <n v="145.34"/>
    <n v="0.05"/>
    <n v="77.89"/>
    <n v="138.07300000000001"/>
    <n v="77.89"/>
    <n v="60.183000000000007"/>
    <n v="0.43587812244247609"/>
    <n v="2026"/>
    <x v="1"/>
    <n v="6"/>
    <s v="Jun"/>
  </r>
  <r>
    <n v="910"/>
    <d v="2026-06-10T00:00:00"/>
    <n v="2026"/>
    <s v="Q2"/>
    <n v="6"/>
    <x v="5"/>
    <x v="2"/>
    <x v="16"/>
    <x v="0"/>
    <s v="Business"/>
    <x v="2"/>
    <s v="Insulated Bottle"/>
    <n v="1"/>
    <n v="35.950000000000003"/>
    <n v="0.1"/>
    <n v="13.63"/>
    <n v="32.355000000000004"/>
    <n v="13.63"/>
    <n v="18.725000000000001"/>
    <n v="0.57873589862463293"/>
    <n v="2026"/>
    <x v="1"/>
    <n v="6"/>
    <s v="Jun"/>
  </r>
  <r>
    <n v="938"/>
    <d v="2026-06-10T00:00:00"/>
    <n v="2026"/>
    <s v="Q2"/>
    <n v="6"/>
    <x v="5"/>
    <x v="3"/>
    <x v="13"/>
    <x v="2"/>
    <s v="Business"/>
    <x v="4"/>
    <s v="Training Mat"/>
    <n v="1"/>
    <n v="51.09"/>
    <n v="0"/>
    <n v="22.4"/>
    <n v="51.09"/>
    <n v="22.4"/>
    <n v="28.690000000000005"/>
    <n v="0.56155803484047762"/>
    <n v="2026"/>
    <x v="1"/>
    <n v="6"/>
    <s v="Jun"/>
  </r>
  <r>
    <n v="1079"/>
    <d v="2026-06-10T00:00:00"/>
    <n v="2026"/>
    <s v="Q2"/>
    <n v="6"/>
    <x v="5"/>
    <x v="1"/>
    <x v="14"/>
    <x v="2"/>
    <s v="Returning"/>
    <x v="3"/>
    <s v="Trail Tent 2P"/>
    <n v="2"/>
    <n v="198.69"/>
    <n v="0.15"/>
    <n v="104.25"/>
    <n v="337.77299999999997"/>
    <n v="208.5"/>
    <n v="129.27299999999997"/>
    <n v="0.38272153191640534"/>
    <n v="2026"/>
    <x v="1"/>
    <n v="6"/>
    <s v="Jun"/>
  </r>
  <r>
    <n v="1662"/>
    <d v="2026-06-10T00:00:00"/>
    <n v="2026"/>
    <s v="Q2"/>
    <n v="6"/>
    <x v="5"/>
    <x v="1"/>
    <x v="6"/>
    <x v="2"/>
    <s v="New"/>
    <x v="0"/>
    <s v="Commuter Helmet"/>
    <n v="3"/>
    <n v="83.45"/>
    <n v="0"/>
    <n v="43.73"/>
    <n v="250.35000000000002"/>
    <n v="131.19"/>
    <n v="119.16000000000003"/>
    <n v="0.47597363690832839"/>
    <n v="2026"/>
    <x v="1"/>
    <n v="6"/>
    <s v="Jun"/>
  </r>
  <r>
    <n v="2748"/>
    <d v="2026-06-10T00:00:00"/>
    <n v="2026"/>
    <s v="Q2"/>
    <n v="6"/>
    <x v="5"/>
    <x v="2"/>
    <x v="2"/>
    <x v="0"/>
    <s v="New"/>
    <x v="4"/>
    <s v="Resistance Band Set"/>
    <n v="2"/>
    <n v="40.86"/>
    <n v="0"/>
    <n v="14.59"/>
    <n v="81.72"/>
    <n v="29.18"/>
    <n v="52.54"/>
    <n v="0.64292706803720023"/>
    <n v="2026"/>
    <x v="1"/>
    <n v="6"/>
    <s v="Jun"/>
  </r>
  <r>
    <n v="3354"/>
    <d v="2026-06-10T00:00:00"/>
    <n v="2026"/>
    <s v="Q2"/>
    <n v="6"/>
    <x v="5"/>
    <x v="1"/>
    <x v="6"/>
    <x v="2"/>
    <s v="New"/>
    <x v="3"/>
    <s v="Portable Camp Stove"/>
    <n v="1"/>
    <n v="82.21"/>
    <n v="0.05"/>
    <n v="39.04"/>
    <n v="78.099499999999992"/>
    <n v="39.04"/>
    <n v="39.059499999999993"/>
    <n v="0.50012484074802011"/>
    <n v="2026"/>
    <x v="1"/>
    <n v="6"/>
    <s v="Jun"/>
  </r>
  <r>
    <n v="3532"/>
    <d v="2026-06-10T00:00:00"/>
    <n v="2026"/>
    <s v="Q2"/>
    <n v="6"/>
    <x v="5"/>
    <x v="2"/>
    <x v="10"/>
    <x v="3"/>
    <s v="Business"/>
    <x v="4"/>
    <s v="Recovery Roller"/>
    <n v="1"/>
    <n v="35.93"/>
    <n v="0.1"/>
    <n v="13.52"/>
    <n v="32.337000000000003"/>
    <n v="13.52"/>
    <n v="18.817000000000004"/>
    <n v="0.58190308315551853"/>
    <n v="2026"/>
    <x v="1"/>
    <n v="6"/>
    <s v="Jun"/>
  </r>
  <r>
    <n v="3636"/>
    <d v="2026-06-10T00:00:00"/>
    <n v="2026"/>
    <s v="Q2"/>
    <n v="6"/>
    <x v="5"/>
    <x v="0"/>
    <x v="0"/>
    <x v="3"/>
    <s v="New"/>
    <x v="2"/>
    <s v="Travel Backpack 35L"/>
    <n v="2"/>
    <n v="164.77"/>
    <n v="0"/>
    <n v="89.07"/>
    <n v="329.54"/>
    <n v="178.14"/>
    <n v="151.40000000000003"/>
    <n v="0.45942829398555568"/>
    <n v="2026"/>
    <x v="1"/>
    <n v="6"/>
    <s v="Jun"/>
  </r>
  <r>
    <n v="3810"/>
    <d v="2026-06-10T00:00:00"/>
    <n v="2026"/>
    <s v="Q2"/>
    <n v="6"/>
    <x v="5"/>
    <x v="2"/>
    <x v="2"/>
    <x v="1"/>
    <s v="Business"/>
    <x v="2"/>
    <s v="Packing Cube Set"/>
    <n v="4"/>
    <n v="47.36"/>
    <n v="0.1"/>
    <n v="18.87"/>
    <n v="170.49600000000001"/>
    <n v="75.48"/>
    <n v="95.016000000000005"/>
    <n v="0.55729166666666663"/>
    <n v="2026"/>
    <x v="1"/>
    <n v="6"/>
    <s v="Jun"/>
  </r>
  <r>
    <n v="4137"/>
    <d v="2026-06-10T00:00:00"/>
    <n v="2026"/>
    <s v="Q2"/>
    <n v="6"/>
    <x v="5"/>
    <x v="3"/>
    <x v="8"/>
    <x v="0"/>
    <s v="Returning"/>
    <x v="1"/>
    <s v="Hiking Daypack 20L"/>
    <n v="1"/>
    <n v="90.7"/>
    <n v="0"/>
    <n v="44.18"/>
    <n v="90.7"/>
    <n v="44.18"/>
    <n v="46.52"/>
    <n v="0.51289966923925034"/>
    <n v="2026"/>
    <x v="1"/>
    <n v="6"/>
    <s v="Jun"/>
  </r>
  <r>
    <n v="4303"/>
    <d v="2026-06-10T00:00:00"/>
    <n v="2026"/>
    <s v="Q2"/>
    <n v="6"/>
    <x v="5"/>
    <x v="2"/>
    <x v="10"/>
    <x v="3"/>
    <s v="Returning"/>
    <x v="2"/>
    <s v="Packing Cube Set"/>
    <n v="1"/>
    <n v="45.59"/>
    <n v="0"/>
    <n v="18.57"/>
    <n v="45.59"/>
    <n v="18.57"/>
    <n v="27.020000000000003"/>
    <n v="0.59267383198069756"/>
    <n v="2026"/>
    <x v="1"/>
    <n v="6"/>
    <s v="Jun"/>
  </r>
  <r>
    <n v="4991"/>
    <d v="2026-06-10T00:00:00"/>
    <n v="2026"/>
    <s v="Q2"/>
    <n v="6"/>
    <x v="5"/>
    <x v="3"/>
    <x v="4"/>
    <x v="0"/>
    <s v="New"/>
    <x v="1"/>
    <s v="Trail Boots"/>
    <n v="3"/>
    <n v="146.55000000000001"/>
    <n v="0.1"/>
    <n v="79.59"/>
    <n v="395.68500000000006"/>
    <n v="238.77"/>
    <n v="156.91500000000005"/>
    <n v="0.39656544978960545"/>
    <n v="2026"/>
    <x v="1"/>
    <n v="6"/>
    <s v="Jun"/>
  </r>
  <r>
    <n v="39"/>
    <d v="2026-06-11T00:00:00"/>
    <n v="2026"/>
    <s v="Q2"/>
    <n v="6"/>
    <x v="5"/>
    <x v="3"/>
    <x v="8"/>
    <x v="3"/>
    <s v="Business"/>
    <x v="0"/>
    <s v="Compact Repair Kit"/>
    <n v="4"/>
    <n v="40.33"/>
    <n v="0.1"/>
    <n v="17.170000000000002"/>
    <n v="145.18799999999999"/>
    <n v="68.680000000000007"/>
    <n v="76.507999999999981"/>
    <n v="0.52695815081136177"/>
    <n v="2026"/>
    <x v="1"/>
    <n v="6"/>
    <s v="Jun"/>
  </r>
  <r>
    <n v="206"/>
    <d v="2026-06-11T00:00:00"/>
    <n v="2026"/>
    <s v="Q2"/>
    <n v="6"/>
    <x v="5"/>
    <x v="0"/>
    <x v="0"/>
    <x v="2"/>
    <s v="New"/>
    <x v="0"/>
    <s v="Trail Bike Light"/>
    <n v="2"/>
    <n v="51.83"/>
    <n v="0.1"/>
    <n v="23.1"/>
    <n v="93.293999999999997"/>
    <n v="46.2"/>
    <n v="47.093999999999994"/>
    <n v="0.50479130490706792"/>
    <n v="2026"/>
    <x v="1"/>
    <n v="6"/>
    <s v="Jun"/>
  </r>
  <r>
    <n v="397"/>
    <d v="2026-06-11T00:00:00"/>
    <n v="2026"/>
    <s v="Q2"/>
    <n v="6"/>
    <x v="5"/>
    <x v="3"/>
    <x v="8"/>
    <x v="0"/>
    <s v="Business"/>
    <x v="3"/>
    <s v="Compact Sleeping Bag"/>
    <n v="2"/>
    <n v="121.19"/>
    <n v="0.05"/>
    <n v="58.91"/>
    <n v="230.261"/>
    <n v="117.82"/>
    <n v="112.441"/>
    <n v="0.48831977625390321"/>
    <n v="2026"/>
    <x v="1"/>
    <n v="6"/>
    <s v="Jun"/>
  </r>
  <r>
    <n v="763"/>
    <d v="2026-06-11T00:00:00"/>
    <n v="2026"/>
    <s v="Q2"/>
    <n v="6"/>
    <x v="5"/>
    <x v="3"/>
    <x v="13"/>
    <x v="2"/>
    <s v="New"/>
    <x v="1"/>
    <s v="Summit Backpack 45L"/>
    <n v="1"/>
    <n v="154.09"/>
    <n v="0"/>
    <n v="77.37"/>
    <n v="154.09"/>
    <n v="77.37"/>
    <n v="76.72"/>
    <n v="0.49789084301382308"/>
    <n v="2026"/>
    <x v="1"/>
    <n v="6"/>
    <s v="Jun"/>
  </r>
  <r>
    <n v="1059"/>
    <d v="2026-06-11T00:00:00"/>
    <n v="2026"/>
    <s v="Q2"/>
    <n v="6"/>
    <x v="5"/>
    <x v="0"/>
    <x v="0"/>
    <x v="0"/>
    <s v="New"/>
    <x v="0"/>
    <s v="Commuter Helmet"/>
    <n v="1"/>
    <n v="80.64"/>
    <n v="0.05"/>
    <n v="43.85"/>
    <n v="76.60799999999999"/>
    <n v="43.85"/>
    <n v="32.757999999999988"/>
    <n v="0.42760547201336668"/>
    <n v="2026"/>
    <x v="1"/>
    <n v="6"/>
    <s v="Jun"/>
  </r>
  <r>
    <n v="1332"/>
    <d v="2026-06-11T00:00:00"/>
    <n v="2026"/>
    <s v="Q2"/>
    <n v="6"/>
    <x v="5"/>
    <x v="1"/>
    <x v="12"/>
    <x v="3"/>
    <s v="Returning"/>
    <x v="1"/>
    <s v="Hiking Daypack 20L"/>
    <n v="1"/>
    <n v="94.01"/>
    <n v="0.15"/>
    <n v="46.12"/>
    <n v="79.908500000000004"/>
    <n v="46.12"/>
    <n v="33.788500000000006"/>
    <n v="0.42283987310486376"/>
    <n v="2026"/>
    <x v="1"/>
    <n v="6"/>
    <s v="Jun"/>
  </r>
  <r>
    <n v="1447"/>
    <d v="2026-06-11T00:00:00"/>
    <n v="2026"/>
    <s v="Q2"/>
    <n v="6"/>
    <x v="5"/>
    <x v="1"/>
    <x v="6"/>
    <x v="0"/>
    <s v="Returning"/>
    <x v="0"/>
    <s v="Trail Bike Light"/>
    <n v="1"/>
    <n v="51.09"/>
    <n v="0"/>
    <n v="22.78"/>
    <n v="51.09"/>
    <n v="22.78"/>
    <n v="28.310000000000002"/>
    <n v="0.55412018007437858"/>
    <n v="2026"/>
    <x v="1"/>
    <n v="6"/>
    <s v="Jun"/>
  </r>
  <r>
    <n v="2990"/>
    <d v="2026-06-11T00:00:00"/>
    <n v="2026"/>
    <s v="Q2"/>
    <n v="6"/>
    <x v="5"/>
    <x v="1"/>
    <x v="6"/>
    <x v="3"/>
    <s v="Returning"/>
    <x v="1"/>
    <s v="Trail Boots"/>
    <n v="1"/>
    <n v="146.66"/>
    <n v="0"/>
    <n v="78.709999999999994"/>
    <n v="146.66"/>
    <n v="78.709999999999994"/>
    <n v="67.95"/>
    <n v="0.4633165143870176"/>
    <n v="2026"/>
    <x v="1"/>
    <n v="6"/>
    <s v="Jun"/>
  </r>
  <r>
    <n v="3769"/>
    <d v="2026-06-11T00:00:00"/>
    <n v="2026"/>
    <s v="Q2"/>
    <n v="6"/>
    <x v="5"/>
    <x v="1"/>
    <x v="12"/>
    <x v="2"/>
    <s v="New"/>
    <x v="3"/>
    <s v="Trail Tent 2P"/>
    <n v="2"/>
    <n v="199.03"/>
    <n v="0"/>
    <n v="104.7"/>
    <n v="398.06"/>
    <n v="209.4"/>
    <n v="188.66"/>
    <n v="0.47394865095714211"/>
    <n v="2026"/>
    <x v="1"/>
    <n v="6"/>
    <s v="Jun"/>
  </r>
  <r>
    <n v="4152"/>
    <d v="2026-06-11T00:00:00"/>
    <n v="2026"/>
    <s v="Q2"/>
    <n v="6"/>
    <x v="5"/>
    <x v="2"/>
    <x v="2"/>
    <x v="0"/>
    <s v="Returning"/>
    <x v="0"/>
    <s v="Compact Repair Kit"/>
    <n v="5"/>
    <n v="41.18"/>
    <n v="0.05"/>
    <n v="16.87"/>
    <n v="195.60499999999999"/>
    <n v="84.350000000000009"/>
    <n v="111.25499999999998"/>
    <n v="0.56877380435060443"/>
    <n v="2026"/>
    <x v="1"/>
    <n v="6"/>
    <s v="Jun"/>
  </r>
  <r>
    <n v="4242"/>
    <d v="2026-06-11T00:00:00"/>
    <n v="2026"/>
    <s v="Q2"/>
    <n v="6"/>
    <x v="5"/>
    <x v="1"/>
    <x v="12"/>
    <x v="2"/>
    <s v="Business"/>
    <x v="1"/>
    <s v="Trail Boots"/>
    <n v="2"/>
    <n v="141.18"/>
    <n v="0"/>
    <n v="78.66"/>
    <n v="282.36"/>
    <n v="157.32"/>
    <n v="125.04000000000002"/>
    <n v="0.44283892902677441"/>
    <n v="2026"/>
    <x v="1"/>
    <n v="6"/>
    <s v="Jun"/>
  </r>
  <r>
    <n v="4780"/>
    <d v="2026-06-11T00:00:00"/>
    <n v="2026"/>
    <s v="Q2"/>
    <n v="6"/>
    <x v="5"/>
    <x v="1"/>
    <x v="12"/>
    <x v="2"/>
    <s v="Returning"/>
    <x v="0"/>
    <s v="Commuter Helmet"/>
    <n v="1"/>
    <n v="82.47"/>
    <n v="0.1"/>
    <n v="42.73"/>
    <n v="74.222999999999999"/>
    <n v="42.73"/>
    <n v="31.493000000000002"/>
    <n v="0.42430243994449163"/>
    <n v="2026"/>
    <x v="1"/>
    <n v="6"/>
    <s v="Jun"/>
  </r>
  <r>
    <n v="63"/>
    <d v="2026-06-12T00:00:00"/>
    <n v="2026"/>
    <s v="Q2"/>
    <n v="6"/>
    <x v="5"/>
    <x v="1"/>
    <x v="1"/>
    <x v="3"/>
    <s v="Returning"/>
    <x v="2"/>
    <s v="Travel Backpack 35L"/>
    <n v="1"/>
    <n v="166.91"/>
    <n v="0"/>
    <n v="85.58"/>
    <n v="166.91"/>
    <n v="85.58"/>
    <n v="81.33"/>
    <n v="0.48726858786172189"/>
    <n v="2026"/>
    <x v="1"/>
    <n v="6"/>
    <s v="Jun"/>
  </r>
  <r>
    <n v="190"/>
    <d v="2026-06-12T00:00:00"/>
    <n v="2026"/>
    <s v="Q2"/>
    <n v="6"/>
    <x v="5"/>
    <x v="0"/>
    <x v="0"/>
    <x v="2"/>
    <s v="Business"/>
    <x v="2"/>
    <s v="Packing Cube Set"/>
    <n v="1"/>
    <n v="45.99"/>
    <n v="0"/>
    <n v="18.579999999999998"/>
    <n v="45.99"/>
    <n v="18.579999999999998"/>
    <n v="27.410000000000004"/>
    <n v="0.59599913024570561"/>
    <n v="2026"/>
    <x v="1"/>
    <n v="6"/>
    <s v="Jun"/>
  </r>
  <r>
    <n v="268"/>
    <d v="2026-06-12T00:00:00"/>
    <n v="2026"/>
    <s v="Q2"/>
    <n v="6"/>
    <x v="5"/>
    <x v="3"/>
    <x v="13"/>
    <x v="2"/>
    <s v="Business"/>
    <x v="4"/>
    <s v="Recovery Roller"/>
    <n v="1"/>
    <n v="37.01"/>
    <n v="0.05"/>
    <n v="14.18"/>
    <n v="35.159499999999994"/>
    <n v="14.18"/>
    <n v="20.979499999999994"/>
    <n v="0.59669506107879799"/>
    <n v="2026"/>
    <x v="1"/>
    <n v="6"/>
    <s v="Jun"/>
  </r>
  <r>
    <n v="691"/>
    <d v="2026-06-12T00:00:00"/>
    <n v="2026"/>
    <s v="Q2"/>
    <n v="6"/>
    <x v="5"/>
    <x v="3"/>
    <x v="8"/>
    <x v="3"/>
    <s v="Business"/>
    <x v="1"/>
    <s v="Trail Boots"/>
    <n v="5"/>
    <n v="140.9"/>
    <n v="0"/>
    <n v="80.16"/>
    <n v="704.5"/>
    <n v="400.79999999999995"/>
    <n v="303.70000000000005"/>
    <n v="0.43108587650816188"/>
    <n v="2026"/>
    <x v="1"/>
    <n v="6"/>
    <s v="Jun"/>
  </r>
  <r>
    <n v="810"/>
    <d v="2026-06-12T00:00:00"/>
    <n v="2026"/>
    <s v="Q2"/>
    <n v="6"/>
    <x v="5"/>
    <x v="1"/>
    <x v="12"/>
    <x v="2"/>
    <s v="New"/>
    <x v="4"/>
    <s v="Recovery Roller"/>
    <n v="3"/>
    <n v="36.659999999999997"/>
    <n v="0"/>
    <n v="13.55"/>
    <n v="109.97999999999999"/>
    <n v="40.650000000000006"/>
    <n v="69.329999999999984"/>
    <n v="0.63038734315330047"/>
    <n v="2026"/>
    <x v="1"/>
    <n v="6"/>
    <s v="Jun"/>
  </r>
  <r>
    <n v="855"/>
    <d v="2026-06-12T00:00:00"/>
    <n v="2026"/>
    <s v="Q2"/>
    <n v="6"/>
    <x v="5"/>
    <x v="1"/>
    <x v="6"/>
    <x v="0"/>
    <s v="Business"/>
    <x v="2"/>
    <s v="Insulated Bottle"/>
    <n v="1"/>
    <n v="36.299999999999997"/>
    <n v="0.1"/>
    <n v="13.69"/>
    <n v="32.67"/>
    <n v="13.69"/>
    <n v="18.980000000000004"/>
    <n v="0.58096112641567199"/>
    <n v="2026"/>
    <x v="1"/>
    <n v="6"/>
    <s v="Jun"/>
  </r>
  <r>
    <n v="1612"/>
    <d v="2026-06-12T00:00:00"/>
    <n v="2026"/>
    <s v="Q2"/>
    <n v="6"/>
    <x v="5"/>
    <x v="2"/>
    <x v="16"/>
    <x v="0"/>
    <s v="New"/>
    <x v="3"/>
    <s v="Compact Sleeping Bag"/>
    <n v="2"/>
    <n v="120.64"/>
    <n v="0"/>
    <n v="61.66"/>
    <n v="241.28"/>
    <n v="123.32"/>
    <n v="117.96000000000001"/>
    <n v="0.48889257294429711"/>
    <n v="2026"/>
    <x v="1"/>
    <n v="6"/>
    <s v="Jun"/>
  </r>
  <r>
    <n v="1704"/>
    <d v="2026-06-12T00:00:00"/>
    <n v="2026"/>
    <s v="Q2"/>
    <n v="6"/>
    <x v="5"/>
    <x v="2"/>
    <x v="16"/>
    <x v="0"/>
    <s v="Returning"/>
    <x v="2"/>
    <s v="Packing Cube Set"/>
    <n v="1"/>
    <n v="47.07"/>
    <n v="0"/>
    <n v="18.7"/>
    <n v="47.07"/>
    <n v="18.7"/>
    <n v="28.37"/>
    <n v="0.60271935415338862"/>
    <n v="2026"/>
    <x v="1"/>
    <n v="6"/>
    <s v="Jun"/>
  </r>
  <r>
    <n v="1857"/>
    <d v="2026-06-12T00:00:00"/>
    <n v="2026"/>
    <s v="Q2"/>
    <n v="6"/>
    <x v="5"/>
    <x v="2"/>
    <x v="3"/>
    <x v="3"/>
    <s v="Business"/>
    <x v="1"/>
    <s v="Summit Backpack 45L"/>
    <n v="2"/>
    <n v="154.94"/>
    <n v="0.05"/>
    <n v="77.260000000000005"/>
    <n v="294.38599999999997"/>
    <n v="154.52000000000001"/>
    <n v="139.86599999999996"/>
    <n v="0.47511090880680457"/>
    <n v="2026"/>
    <x v="1"/>
    <n v="6"/>
    <s v="Jun"/>
  </r>
  <r>
    <n v="1888"/>
    <d v="2026-06-12T00:00:00"/>
    <n v="2026"/>
    <s v="Q2"/>
    <n v="6"/>
    <x v="5"/>
    <x v="1"/>
    <x v="12"/>
    <x v="0"/>
    <s v="Returning"/>
    <x v="2"/>
    <s v="Packing Cube Set"/>
    <n v="1"/>
    <n v="45.97"/>
    <n v="0.05"/>
    <n v="18.41"/>
    <n v="43.671499999999995"/>
    <n v="18.41"/>
    <n v="25.261499999999995"/>
    <n v="0.57844360738696854"/>
    <n v="2026"/>
    <x v="1"/>
    <n v="6"/>
    <s v="Jun"/>
  </r>
  <r>
    <n v="2683"/>
    <d v="2026-06-12T00:00:00"/>
    <n v="2026"/>
    <s v="Q2"/>
    <n v="6"/>
    <x v="5"/>
    <x v="3"/>
    <x v="8"/>
    <x v="0"/>
    <s v="Returning"/>
    <x v="3"/>
    <s v="Trail Tent 2P"/>
    <n v="1"/>
    <n v="198.64"/>
    <n v="0.05"/>
    <n v="101.89"/>
    <n v="188.70799999999997"/>
    <n v="101.89"/>
    <n v="86.817999999999969"/>
    <n v="0.46006528605040581"/>
    <n v="2026"/>
    <x v="1"/>
    <n v="6"/>
    <s v="Jun"/>
  </r>
  <r>
    <n v="4211"/>
    <d v="2026-06-12T00:00:00"/>
    <n v="2026"/>
    <s v="Q2"/>
    <n v="6"/>
    <x v="5"/>
    <x v="2"/>
    <x v="3"/>
    <x v="0"/>
    <s v="New"/>
    <x v="2"/>
    <s v="Travel Backpack 35L"/>
    <n v="5"/>
    <n v="168.57"/>
    <n v="0"/>
    <n v="88.65"/>
    <n v="842.84999999999991"/>
    <n v="443.25"/>
    <n v="399.59999999999991"/>
    <n v="0.47410571276027758"/>
    <n v="2026"/>
    <x v="1"/>
    <n v="6"/>
    <s v="Jun"/>
  </r>
  <r>
    <n v="4353"/>
    <d v="2026-06-12T00:00:00"/>
    <n v="2026"/>
    <s v="Q2"/>
    <n v="6"/>
    <x v="5"/>
    <x v="1"/>
    <x v="6"/>
    <x v="2"/>
    <s v="New"/>
    <x v="2"/>
    <s v="Insulated Bottle"/>
    <n v="1"/>
    <n v="36.65"/>
    <n v="0"/>
    <n v="13.97"/>
    <n v="36.65"/>
    <n v="13.97"/>
    <n v="22.68"/>
    <n v="0.61882673942701227"/>
    <n v="2026"/>
    <x v="1"/>
    <n v="6"/>
    <s v="Jun"/>
  </r>
  <r>
    <n v="5020"/>
    <d v="2026-06-12T00:00:00"/>
    <n v="2026"/>
    <s v="Q2"/>
    <n v="6"/>
    <x v="5"/>
    <x v="2"/>
    <x v="5"/>
    <x v="2"/>
    <s v="Returning"/>
    <x v="2"/>
    <s v="Insulated Bottle"/>
    <n v="2"/>
    <n v="35.450000000000003"/>
    <n v="0.05"/>
    <n v="13.39"/>
    <n v="67.355000000000004"/>
    <n v="26.78"/>
    <n v="40.575000000000003"/>
    <n v="0.60240516665429444"/>
    <n v="2026"/>
    <x v="1"/>
    <n v="6"/>
    <s v="Jun"/>
  </r>
  <r>
    <n v="564"/>
    <d v="2026-06-13T00:00:00"/>
    <n v="2026"/>
    <s v="Q2"/>
    <n v="6"/>
    <x v="5"/>
    <x v="2"/>
    <x v="5"/>
    <x v="2"/>
    <s v="New"/>
    <x v="2"/>
    <s v="Packing Cube Set"/>
    <n v="3"/>
    <n v="45.82"/>
    <n v="0.1"/>
    <n v="18.61"/>
    <n v="123.71400000000001"/>
    <n v="55.83"/>
    <n v="67.884000000000015"/>
    <n v="0.54871720258014456"/>
    <n v="2026"/>
    <x v="1"/>
    <n v="6"/>
    <s v="Jun"/>
  </r>
  <r>
    <n v="736"/>
    <d v="2026-06-13T00:00:00"/>
    <n v="2026"/>
    <s v="Q2"/>
    <n v="6"/>
    <x v="5"/>
    <x v="3"/>
    <x v="13"/>
    <x v="2"/>
    <s v="Business"/>
    <x v="1"/>
    <s v="Summit Backpack 45L"/>
    <n v="1"/>
    <n v="152.78"/>
    <n v="0"/>
    <n v="78.540000000000006"/>
    <n v="152.78"/>
    <n v="78.540000000000006"/>
    <n v="74.239999999999995"/>
    <n v="0.48592747741851022"/>
    <n v="2026"/>
    <x v="1"/>
    <n v="6"/>
    <s v="Jun"/>
  </r>
  <r>
    <n v="1300"/>
    <d v="2026-06-13T00:00:00"/>
    <n v="2026"/>
    <s v="Q2"/>
    <n v="6"/>
    <x v="5"/>
    <x v="1"/>
    <x v="6"/>
    <x v="0"/>
    <s v="New"/>
    <x v="0"/>
    <s v="Trail Bike Light"/>
    <n v="1"/>
    <n v="49.76"/>
    <n v="0.05"/>
    <n v="22.58"/>
    <n v="47.271999999999998"/>
    <n v="22.58"/>
    <n v="24.692"/>
    <n v="0.52233880521238796"/>
    <n v="2026"/>
    <x v="1"/>
    <n v="6"/>
    <s v="Jun"/>
  </r>
  <r>
    <n v="1948"/>
    <d v="2026-06-13T00:00:00"/>
    <n v="2026"/>
    <s v="Q2"/>
    <n v="6"/>
    <x v="5"/>
    <x v="3"/>
    <x v="8"/>
    <x v="2"/>
    <s v="New"/>
    <x v="1"/>
    <s v="Summit Backpack 45L"/>
    <n v="1"/>
    <n v="157.6"/>
    <n v="0.05"/>
    <n v="79.34"/>
    <n v="149.72"/>
    <n v="79.34"/>
    <n v="70.38"/>
    <n v="0.47007747795885652"/>
    <n v="2026"/>
    <x v="1"/>
    <n v="6"/>
    <s v="Jun"/>
  </r>
  <r>
    <n v="2272"/>
    <d v="2026-06-13T00:00:00"/>
    <n v="2026"/>
    <s v="Q2"/>
    <n v="6"/>
    <x v="5"/>
    <x v="3"/>
    <x v="8"/>
    <x v="0"/>
    <s v="Returning"/>
    <x v="4"/>
    <s v="Weighted Vest"/>
    <n v="1"/>
    <n v="125.01"/>
    <n v="0.15"/>
    <n v="70.39"/>
    <n v="106.2585"/>
    <n v="70.39"/>
    <n v="35.868499999999997"/>
    <n v="0.33755887764272974"/>
    <n v="2026"/>
    <x v="1"/>
    <n v="6"/>
    <s v="Jun"/>
  </r>
  <r>
    <n v="2680"/>
    <d v="2026-06-13T00:00:00"/>
    <n v="2026"/>
    <s v="Q2"/>
    <n v="6"/>
    <x v="5"/>
    <x v="1"/>
    <x v="14"/>
    <x v="0"/>
    <s v="Returning"/>
    <x v="1"/>
    <s v="Hiking Daypack 20L"/>
    <n v="1"/>
    <n v="93.59"/>
    <n v="0.15"/>
    <n v="46.48"/>
    <n v="79.551500000000004"/>
    <n v="46.48"/>
    <n v="33.071500000000007"/>
    <n v="0.41572440494522422"/>
    <n v="2026"/>
    <x v="1"/>
    <n v="6"/>
    <s v="Jun"/>
  </r>
  <r>
    <n v="4178"/>
    <d v="2026-06-13T00:00:00"/>
    <n v="2026"/>
    <s v="Q2"/>
    <n v="6"/>
    <x v="5"/>
    <x v="2"/>
    <x v="2"/>
    <x v="2"/>
    <s v="Returning"/>
    <x v="1"/>
    <s v="Trail Boots"/>
    <n v="4"/>
    <n v="143.9"/>
    <n v="0.05"/>
    <n v="79.709999999999994"/>
    <n v="546.82000000000005"/>
    <n v="318.83999999999997"/>
    <n v="227.98000000000008"/>
    <n v="0.41691964448996022"/>
    <n v="2026"/>
    <x v="1"/>
    <n v="6"/>
    <s v="Jun"/>
  </r>
  <r>
    <n v="4272"/>
    <d v="2026-06-13T00:00:00"/>
    <n v="2026"/>
    <s v="Q2"/>
    <n v="6"/>
    <x v="5"/>
    <x v="3"/>
    <x v="7"/>
    <x v="3"/>
    <s v="Returning"/>
    <x v="3"/>
    <s v="Trail Tent 2P"/>
    <n v="4"/>
    <n v="190.97"/>
    <n v="0"/>
    <n v="103.36"/>
    <n v="763.88"/>
    <n v="413.44"/>
    <n v="350.44"/>
    <n v="0.45876315651673039"/>
    <n v="2026"/>
    <x v="1"/>
    <n v="6"/>
    <s v="Jun"/>
  </r>
  <r>
    <n v="4713"/>
    <d v="2026-06-13T00:00:00"/>
    <n v="2026"/>
    <s v="Q2"/>
    <n v="6"/>
    <x v="5"/>
    <x v="3"/>
    <x v="13"/>
    <x v="2"/>
    <s v="Business"/>
    <x v="4"/>
    <s v="Recovery Roller"/>
    <n v="1"/>
    <n v="35.78"/>
    <n v="0"/>
    <n v="14"/>
    <n v="35.78"/>
    <n v="14"/>
    <n v="21.78"/>
    <n v="0.60871995528228062"/>
    <n v="2026"/>
    <x v="1"/>
    <n v="6"/>
    <s v="Jun"/>
  </r>
  <r>
    <n v="5166"/>
    <d v="2026-06-13T00:00:00"/>
    <n v="2026"/>
    <s v="Q2"/>
    <n v="6"/>
    <x v="5"/>
    <x v="3"/>
    <x v="7"/>
    <x v="3"/>
    <s v="New"/>
    <x v="3"/>
    <s v="Compact Sleeping Bag"/>
    <n v="3"/>
    <n v="125.25"/>
    <n v="0.05"/>
    <n v="58.95"/>
    <n v="356.96249999999998"/>
    <n v="176.85000000000002"/>
    <n v="180.11249999999995"/>
    <n v="0.50456980775291516"/>
    <n v="2026"/>
    <x v="1"/>
    <n v="6"/>
    <s v="Jun"/>
  </r>
  <r>
    <n v="486"/>
    <d v="2026-06-14T00:00:00"/>
    <n v="2026"/>
    <s v="Q2"/>
    <n v="6"/>
    <x v="5"/>
    <x v="0"/>
    <x v="9"/>
    <x v="1"/>
    <s v="Business"/>
    <x v="1"/>
    <s v="Trekking Poles"/>
    <n v="8"/>
    <n v="72.36"/>
    <n v="0.1"/>
    <n v="32.229999999999997"/>
    <n v="520.99199999999996"/>
    <n v="257.83999999999997"/>
    <n v="263.15199999999999"/>
    <n v="0.5050979669553467"/>
    <n v="2026"/>
    <x v="1"/>
    <n v="6"/>
    <s v="Jun"/>
  </r>
  <r>
    <n v="1507"/>
    <d v="2026-06-14T00:00:00"/>
    <n v="2026"/>
    <s v="Q2"/>
    <n v="6"/>
    <x v="5"/>
    <x v="0"/>
    <x v="15"/>
    <x v="2"/>
    <s v="Returning"/>
    <x v="2"/>
    <s v="Travel Backpack 35L"/>
    <n v="1"/>
    <n v="162.51"/>
    <n v="0"/>
    <n v="88.29"/>
    <n v="162.51"/>
    <n v="88.29"/>
    <n v="74.219999999999985"/>
    <n v="0.45671035628576695"/>
    <n v="2026"/>
    <x v="1"/>
    <n v="6"/>
    <s v="Jun"/>
  </r>
  <r>
    <n v="1821"/>
    <d v="2026-06-14T00:00:00"/>
    <n v="2026"/>
    <s v="Q2"/>
    <n v="6"/>
    <x v="5"/>
    <x v="0"/>
    <x v="15"/>
    <x v="2"/>
    <s v="Business"/>
    <x v="1"/>
    <s v="Trekking Poles"/>
    <n v="3"/>
    <n v="70.52"/>
    <n v="0"/>
    <n v="33.119999999999997"/>
    <n v="211.56"/>
    <n v="99.359999999999985"/>
    <n v="112.20000000000002"/>
    <n v="0.53034600113442998"/>
    <n v="2026"/>
    <x v="1"/>
    <n v="6"/>
    <s v="Jun"/>
  </r>
  <r>
    <n v="2588"/>
    <d v="2026-06-14T00:00:00"/>
    <n v="2026"/>
    <s v="Q2"/>
    <n v="6"/>
    <x v="5"/>
    <x v="3"/>
    <x v="8"/>
    <x v="3"/>
    <s v="Returning"/>
    <x v="1"/>
    <s v="Hiking Daypack 20L"/>
    <n v="1"/>
    <n v="90.28"/>
    <n v="0"/>
    <n v="46.04"/>
    <n v="90.28"/>
    <n v="46.04"/>
    <n v="44.24"/>
    <n v="0.4900310146211786"/>
    <n v="2026"/>
    <x v="1"/>
    <n v="6"/>
    <s v="Jun"/>
  </r>
  <r>
    <n v="2815"/>
    <d v="2026-06-14T00:00:00"/>
    <n v="2026"/>
    <s v="Q2"/>
    <n v="6"/>
    <x v="5"/>
    <x v="3"/>
    <x v="13"/>
    <x v="3"/>
    <s v="New"/>
    <x v="3"/>
    <s v="Alpine Tent 4P"/>
    <n v="2"/>
    <n v="342.25"/>
    <n v="0"/>
    <n v="196.86"/>
    <n v="684.5"/>
    <n v="393.72"/>
    <n v="290.77999999999997"/>
    <n v="0.42480642804967128"/>
    <n v="2026"/>
    <x v="1"/>
    <n v="6"/>
    <s v="Jun"/>
  </r>
  <r>
    <n v="3258"/>
    <d v="2026-06-14T00:00:00"/>
    <n v="2026"/>
    <s v="Q2"/>
    <n v="6"/>
    <x v="5"/>
    <x v="1"/>
    <x v="1"/>
    <x v="0"/>
    <s v="Business"/>
    <x v="0"/>
    <s v="Trail Bike Light"/>
    <n v="6"/>
    <n v="50.92"/>
    <n v="0.05"/>
    <n v="22.87"/>
    <n v="290.24399999999997"/>
    <n v="137.22"/>
    <n v="153.02399999999997"/>
    <n v="0.52722536899987593"/>
    <n v="2026"/>
    <x v="1"/>
    <n v="6"/>
    <s v="Jun"/>
  </r>
  <r>
    <n v="3361"/>
    <d v="2026-06-14T00:00:00"/>
    <n v="2026"/>
    <s v="Q2"/>
    <n v="6"/>
    <x v="5"/>
    <x v="0"/>
    <x v="0"/>
    <x v="2"/>
    <s v="Returning"/>
    <x v="2"/>
    <s v="Insulated Bottle"/>
    <n v="5"/>
    <n v="36.72"/>
    <n v="0.15"/>
    <n v="13.2"/>
    <n v="156.06"/>
    <n v="66"/>
    <n v="90.06"/>
    <n v="0.57708573625528647"/>
    <n v="2026"/>
    <x v="1"/>
    <n v="6"/>
    <s v="Jun"/>
  </r>
  <r>
    <n v="3629"/>
    <d v="2026-06-14T00:00:00"/>
    <n v="2026"/>
    <s v="Q2"/>
    <n v="6"/>
    <x v="5"/>
    <x v="0"/>
    <x v="15"/>
    <x v="0"/>
    <s v="New"/>
    <x v="3"/>
    <s v="Alpine Tent 4P"/>
    <n v="4"/>
    <n v="348.96"/>
    <n v="0.15"/>
    <n v="197.02"/>
    <n v="1186.4639999999999"/>
    <n v="788.08"/>
    <n v="398.3839999999999"/>
    <n v="0.3357741996385899"/>
    <n v="2026"/>
    <x v="1"/>
    <n v="6"/>
    <s v="Jun"/>
  </r>
  <r>
    <n v="3750"/>
    <d v="2026-06-14T00:00:00"/>
    <n v="2026"/>
    <s v="Q2"/>
    <n v="6"/>
    <x v="5"/>
    <x v="0"/>
    <x v="0"/>
    <x v="0"/>
    <s v="Returning"/>
    <x v="1"/>
    <s v="Trekking Poles"/>
    <n v="1"/>
    <n v="71.28"/>
    <n v="0"/>
    <n v="31.92"/>
    <n v="71.28"/>
    <n v="31.92"/>
    <n v="39.36"/>
    <n v="0.55218855218855212"/>
    <n v="2026"/>
    <x v="1"/>
    <n v="6"/>
    <s v="Jun"/>
  </r>
  <r>
    <n v="5088"/>
    <d v="2026-06-14T00:00:00"/>
    <n v="2026"/>
    <s v="Q2"/>
    <n v="6"/>
    <x v="5"/>
    <x v="1"/>
    <x v="12"/>
    <x v="0"/>
    <s v="New"/>
    <x v="2"/>
    <s v="Travel Backpack 35L"/>
    <n v="1"/>
    <n v="160.99"/>
    <n v="0.05"/>
    <n v="89.15"/>
    <n v="152.94050000000001"/>
    <n v="89.15"/>
    <n v="63.790500000000009"/>
    <n v="0.41709357560619981"/>
    <n v="2026"/>
    <x v="1"/>
    <n v="6"/>
    <s v="Jun"/>
  </r>
  <r>
    <n v="1450"/>
    <d v="2026-06-15T00:00:00"/>
    <n v="2026"/>
    <s v="Q2"/>
    <n v="6"/>
    <x v="5"/>
    <x v="1"/>
    <x v="14"/>
    <x v="0"/>
    <s v="Returning"/>
    <x v="4"/>
    <s v="Weighted Vest"/>
    <n v="1"/>
    <n v="124.19"/>
    <n v="0.05"/>
    <n v="67.209999999999994"/>
    <n v="117.98049999999999"/>
    <n v="67.209999999999994"/>
    <n v="50.770499999999998"/>
    <n v="0.43032958836417884"/>
    <n v="2026"/>
    <x v="1"/>
    <n v="6"/>
    <s v="Jun"/>
  </r>
  <r>
    <n v="2330"/>
    <d v="2026-06-15T00:00:00"/>
    <n v="2026"/>
    <s v="Q2"/>
    <n v="6"/>
    <x v="5"/>
    <x v="1"/>
    <x v="1"/>
    <x v="0"/>
    <s v="New"/>
    <x v="2"/>
    <s v="Insulated Bottle"/>
    <n v="2"/>
    <n v="36.11"/>
    <n v="0.05"/>
    <n v="13.29"/>
    <n v="68.608999999999995"/>
    <n v="26.58"/>
    <n v="42.028999999999996"/>
    <n v="0.6125872698917052"/>
    <n v="2026"/>
    <x v="1"/>
    <n v="6"/>
    <s v="Jun"/>
  </r>
  <r>
    <n v="4655"/>
    <d v="2026-06-15T00:00:00"/>
    <n v="2026"/>
    <s v="Q2"/>
    <n v="6"/>
    <x v="5"/>
    <x v="0"/>
    <x v="0"/>
    <x v="1"/>
    <s v="Business"/>
    <x v="4"/>
    <s v="Resistance Band Set"/>
    <n v="4"/>
    <n v="40.909999999999997"/>
    <n v="0.05"/>
    <n v="14.42"/>
    <n v="155.45799999999997"/>
    <n v="57.68"/>
    <n v="97.777999999999963"/>
    <n v="0.62896730949838531"/>
    <n v="2026"/>
    <x v="1"/>
    <n v="6"/>
    <s v="Jun"/>
  </r>
  <r>
    <n v="137"/>
    <d v="2026-06-16T00:00:00"/>
    <n v="2026"/>
    <s v="Q2"/>
    <n v="6"/>
    <x v="5"/>
    <x v="1"/>
    <x v="6"/>
    <x v="0"/>
    <s v="Returning"/>
    <x v="1"/>
    <s v="Trail Boots"/>
    <n v="5"/>
    <n v="141.66999999999999"/>
    <n v="0.1"/>
    <n v="80.59"/>
    <n v="637.51499999999999"/>
    <n v="402.95000000000005"/>
    <n v="234.56499999999994"/>
    <n v="0.36793644071119885"/>
    <n v="2026"/>
    <x v="1"/>
    <n v="6"/>
    <s v="Jun"/>
  </r>
  <r>
    <n v="141"/>
    <d v="2026-06-16T00:00:00"/>
    <n v="2026"/>
    <s v="Q2"/>
    <n v="6"/>
    <x v="5"/>
    <x v="3"/>
    <x v="7"/>
    <x v="0"/>
    <s v="Returning"/>
    <x v="2"/>
    <s v="Packing Cube Set"/>
    <n v="1"/>
    <n v="47.53"/>
    <n v="0.05"/>
    <n v="18.5"/>
    <n v="45.153500000000001"/>
    <n v="18.5"/>
    <n v="26.653500000000001"/>
    <n v="0.59028646727274736"/>
    <n v="2026"/>
    <x v="1"/>
    <n v="6"/>
    <s v="Jun"/>
  </r>
  <r>
    <n v="335"/>
    <d v="2026-06-16T00:00:00"/>
    <n v="2026"/>
    <s v="Q2"/>
    <n v="6"/>
    <x v="5"/>
    <x v="3"/>
    <x v="8"/>
    <x v="0"/>
    <s v="Returning"/>
    <x v="2"/>
    <s v="Travel Backpack 35L"/>
    <n v="3"/>
    <n v="163.65"/>
    <n v="0.15"/>
    <n v="85.8"/>
    <n v="417.3075"/>
    <n v="257.39999999999998"/>
    <n v="159.90750000000003"/>
    <n v="0.38318865584730688"/>
    <n v="2026"/>
    <x v="1"/>
    <n v="6"/>
    <s v="Jun"/>
  </r>
  <r>
    <n v="498"/>
    <d v="2026-06-16T00:00:00"/>
    <n v="2026"/>
    <s v="Q2"/>
    <n v="6"/>
    <x v="5"/>
    <x v="0"/>
    <x v="15"/>
    <x v="1"/>
    <s v="Business"/>
    <x v="2"/>
    <s v="Carry-On Duffel"/>
    <n v="5"/>
    <n v="130.94999999999999"/>
    <n v="0.15"/>
    <n v="68.47"/>
    <n v="556.53750000000002"/>
    <n v="342.35"/>
    <n v="214.1875"/>
    <n v="0.38485726478449339"/>
    <n v="2026"/>
    <x v="1"/>
    <n v="6"/>
    <s v="Jun"/>
  </r>
  <r>
    <n v="2611"/>
    <d v="2026-06-16T00:00:00"/>
    <n v="2026"/>
    <s v="Q2"/>
    <n v="6"/>
    <x v="5"/>
    <x v="3"/>
    <x v="13"/>
    <x v="0"/>
    <s v="Returning"/>
    <x v="2"/>
    <s v="Travel Backpack 35L"/>
    <n v="5"/>
    <n v="160.82"/>
    <n v="0"/>
    <n v="90.14"/>
    <n v="804.09999999999991"/>
    <n v="450.7"/>
    <n v="353.39999999999992"/>
    <n v="0.43949757492849145"/>
    <n v="2026"/>
    <x v="1"/>
    <n v="6"/>
    <s v="Jun"/>
  </r>
  <r>
    <n v="3197"/>
    <d v="2026-06-16T00:00:00"/>
    <n v="2026"/>
    <s v="Q2"/>
    <n v="6"/>
    <x v="5"/>
    <x v="1"/>
    <x v="12"/>
    <x v="2"/>
    <s v="New"/>
    <x v="0"/>
    <s v="Compact Repair Kit"/>
    <n v="3"/>
    <n v="40.51"/>
    <n v="0"/>
    <n v="16.940000000000001"/>
    <n v="121.53"/>
    <n v="50.820000000000007"/>
    <n v="70.709999999999994"/>
    <n v="0.58183164650703523"/>
    <n v="2026"/>
    <x v="1"/>
    <n v="6"/>
    <s v="Jun"/>
  </r>
  <r>
    <n v="4668"/>
    <d v="2026-06-16T00:00:00"/>
    <n v="2026"/>
    <s v="Q2"/>
    <n v="6"/>
    <x v="5"/>
    <x v="1"/>
    <x v="11"/>
    <x v="0"/>
    <s v="Business"/>
    <x v="0"/>
    <s v="Commuter Helmet"/>
    <n v="1"/>
    <n v="81.08"/>
    <n v="0"/>
    <n v="41.52"/>
    <n v="81.08"/>
    <n v="41.52"/>
    <n v="39.559999999999995"/>
    <n v="0.48791317217562896"/>
    <n v="2026"/>
    <x v="1"/>
    <n v="6"/>
    <s v="Jun"/>
  </r>
  <r>
    <n v="4994"/>
    <d v="2026-06-16T00:00:00"/>
    <n v="2026"/>
    <s v="Q2"/>
    <n v="6"/>
    <x v="5"/>
    <x v="2"/>
    <x v="10"/>
    <x v="1"/>
    <s v="Business"/>
    <x v="1"/>
    <s v="Summit Backpack 45L"/>
    <n v="4"/>
    <n v="150.43"/>
    <n v="0.1"/>
    <n v="77.650000000000006"/>
    <n v="541.548"/>
    <n v="310.60000000000002"/>
    <n v="230.94799999999998"/>
    <n v="0.42645896577957998"/>
    <n v="2026"/>
    <x v="1"/>
    <n v="6"/>
    <s v="Jun"/>
  </r>
  <r>
    <n v="512"/>
    <d v="2026-06-17T00:00:00"/>
    <n v="2026"/>
    <s v="Q2"/>
    <n v="6"/>
    <x v="5"/>
    <x v="1"/>
    <x v="12"/>
    <x v="3"/>
    <s v="Returning"/>
    <x v="3"/>
    <s v="Trail Tent 2P"/>
    <n v="1"/>
    <n v="192.42"/>
    <n v="0"/>
    <n v="103.31"/>
    <n v="192.42"/>
    <n v="103.31"/>
    <n v="89.109999999999985"/>
    <n v="0.46310154869556175"/>
    <n v="2026"/>
    <x v="1"/>
    <n v="6"/>
    <s v="Jun"/>
  </r>
  <r>
    <n v="717"/>
    <d v="2026-06-17T00:00:00"/>
    <n v="2026"/>
    <s v="Q2"/>
    <n v="6"/>
    <x v="5"/>
    <x v="3"/>
    <x v="7"/>
    <x v="1"/>
    <s v="Business"/>
    <x v="3"/>
    <s v="Alpine Tent 4P"/>
    <n v="10"/>
    <n v="333.14"/>
    <n v="0.15"/>
    <n v="194.52"/>
    <n v="2831.6899999999996"/>
    <n v="1945.2"/>
    <n v="886.48999999999955"/>
    <n v="0.31306039856057677"/>
    <n v="2026"/>
    <x v="1"/>
    <n v="6"/>
    <s v="Jun"/>
  </r>
  <r>
    <n v="952"/>
    <d v="2026-06-17T00:00:00"/>
    <n v="2026"/>
    <s v="Q2"/>
    <n v="6"/>
    <x v="5"/>
    <x v="0"/>
    <x v="0"/>
    <x v="0"/>
    <s v="Business"/>
    <x v="3"/>
    <s v="Portable Camp Stove"/>
    <n v="1"/>
    <n v="79.900000000000006"/>
    <n v="0.05"/>
    <n v="40.19"/>
    <n v="75.905000000000001"/>
    <n v="40.19"/>
    <n v="35.715000000000003"/>
    <n v="0.47052236348066667"/>
    <n v="2026"/>
    <x v="1"/>
    <n v="6"/>
    <s v="Jun"/>
  </r>
  <r>
    <n v="1081"/>
    <d v="2026-06-17T00:00:00"/>
    <n v="2026"/>
    <s v="Q2"/>
    <n v="6"/>
    <x v="5"/>
    <x v="3"/>
    <x v="13"/>
    <x v="0"/>
    <s v="Returning"/>
    <x v="0"/>
    <s v="Trail Bike Light"/>
    <n v="1"/>
    <n v="51.12"/>
    <n v="0"/>
    <n v="22.43"/>
    <n v="51.12"/>
    <n v="22.43"/>
    <n v="28.689999999999998"/>
    <n v="0.56122848200312991"/>
    <n v="2026"/>
    <x v="1"/>
    <n v="6"/>
    <s v="Jun"/>
  </r>
  <r>
    <n v="2043"/>
    <d v="2026-06-17T00:00:00"/>
    <n v="2026"/>
    <s v="Q2"/>
    <n v="6"/>
    <x v="5"/>
    <x v="1"/>
    <x v="6"/>
    <x v="0"/>
    <s v="New"/>
    <x v="1"/>
    <s v="Hiking Daypack 20L"/>
    <n v="2"/>
    <n v="90.33"/>
    <n v="0"/>
    <n v="46.3"/>
    <n v="180.66"/>
    <n v="92.6"/>
    <n v="88.06"/>
    <n v="0.48743496069965686"/>
    <n v="2026"/>
    <x v="1"/>
    <n v="6"/>
    <s v="Jun"/>
  </r>
  <r>
    <n v="4040"/>
    <d v="2026-06-17T00:00:00"/>
    <n v="2026"/>
    <s v="Q2"/>
    <n v="6"/>
    <x v="5"/>
    <x v="3"/>
    <x v="7"/>
    <x v="0"/>
    <s v="Business"/>
    <x v="2"/>
    <s v="Insulated Bottle"/>
    <n v="2"/>
    <n v="36.799999999999997"/>
    <n v="0.05"/>
    <n v="13.94"/>
    <n v="69.919999999999987"/>
    <n v="27.88"/>
    <n v="42.039999999999992"/>
    <n v="0.60125858123569798"/>
    <n v="2026"/>
    <x v="1"/>
    <n v="6"/>
    <s v="Jun"/>
  </r>
  <r>
    <n v="2295"/>
    <d v="2026-06-18T00:00:00"/>
    <n v="2026"/>
    <s v="Q2"/>
    <n v="6"/>
    <x v="5"/>
    <x v="1"/>
    <x v="11"/>
    <x v="3"/>
    <s v="New"/>
    <x v="2"/>
    <s v="Packing Cube Set"/>
    <n v="1"/>
    <n v="45.7"/>
    <n v="0.1"/>
    <n v="18.600000000000001"/>
    <n v="41.13"/>
    <n v="18.600000000000001"/>
    <n v="22.53"/>
    <n v="0.5477753464624362"/>
    <n v="2026"/>
    <x v="1"/>
    <n v="6"/>
    <s v="Jun"/>
  </r>
  <r>
    <n v="2670"/>
    <d v="2026-06-18T00:00:00"/>
    <n v="2026"/>
    <s v="Q2"/>
    <n v="6"/>
    <x v="5"/>
    <x v="2"/>
    <x v="5"/>
    <x v="3"/>
    <s v="Returning"/>
    <x v="2"/>
    <s v="Travel Backpack 35L"/>
    <n v="3"/>
    <n v="162.30000000000001"/>
    <n v="0.1"/>
    <n v="86.43"/>
    <n v="438.21000000000004"/>
    <n v="259.29000000000002"/>
    <n v="178.92000000000002"/>
    <n v="0.40829739166153217"/>
    <n v="2026"/>
    <x v="1"/>
    <n v="6"/>
    <s v="Jun"/>
  </r>
  <r>
    <n v="2777"/>
    <d v="2026-06-18T00:00:00"/>
    <n v="2026"/>
    <s v="Q2"/>
    <n v="6"/>
    <x v="5"/>
    <x v="1"/>
    <x v="14"/>
    <x v="1"/>
    <s v="Business"/>
    <x v="1"/>
    <s v="Trekking Poles"/>
    <n v="5"/>
    <n v="72.37"/>
    <n v="0.2"/>
    <n v="32.840000000000003"/>
    <n v="289.48"/>
    <n v="164.20000000000002"/>
    <n v="125.28"/>
    <n v="0.43277601215973466"/>
    <n v="2026"/>
    <x v="1"/>
    <n v="6"/>
    <s v="Jun"/>
  </r>
  <r>
    <n v="2780"/>
    <d v="2026-06-18T00:00:00"/>
    <n v="2026"/>
    <s v="Q2"/>
    <n v="6"/>
    <x v="5"/>
    <x v="2"/>
    <x v="3"/>
    <x v="0"/>
    <s v="New"/>
    <x v="4"/>
    <s v="Recovery Roller"/>
    <n v="2"/>
    <n v="35.61"/>
    <n v="0.15"/>
    <n v="13.96"/>
    <n v="60.536999999999999"/>
    <n v="27.92"/>
    <n v="32.616999999999997"/>
    <n v="0.53879445628293432"/>
    <n v="2026"/>
    <x v="1"/>
    <n v="6"/>
    <s v="Jun"/>
  </r>
  <r>
    <n v="3209"/>
    <d v="2026-06-18T00:00:00"/>
    <n v="2026"/>
    <s v="Q2"/>
    <n v="6"/>
    <x v="5"/>
    <x v="3"/>
    <x v="13"/>
    <x v="0"/>
    <s v="Returning"/>
    <x v="2"/>
    <s v="Carry-On Duffel"/>
    <n v="2"/>
    <n v="133.12"/>
    <n v="0"/>
    <n v="67.02"/>
    <n v="266.24"/>
    <n v="134.04"/>
    <n v="132.20000000000002"/>
    <n v="0.4965444711538462"/>
    <n v="2026"/>
    <x v="1"/>
    <n v="6"/>
    <s v="Jun"/>
  </r>
  <r>
    <n v="3414"/>
    <d v="2026-06-18T00:00:00"/>
    <n v="2026"/>
    <s v="Q2"/>
    <n v="6"/>
    <x v="5"/>
    <x v="0"/>
    <x v="15"/>
    <x v="3"/>
    <s v="Returning"/>
    <x v="0"/>
    <s v="Trail Bike Light"/>
    <n v="1"/>
    <n v="51.23"/>
    <n v="0.05"/>
    <n v="23.12"/>
    <n v="48.668499999999995"/>
    <n v="23.12"/>
    <n v="25.548499999999994"/>
    <n v="0.5249494025909982"/>
    <n v="2026"/>
    <x v="1"/>
    <n v="6"/>
    <s v="Jun"/>
  </r>
  <r>
    <n v="3846"/>
    <d v="2026-06-18T00:00:00"/>
    <n v="2026"/>
    <s v="Q2"/>
    <n v="6"/>
    <x v="5"/>
    <x v="1"/>
    <x v="12"/>
    <x v="0"/>
    <s v="Business"/>
    <x v="1"/>
    <s v="Hiking Daypack 20L"/>
    <n v="1"/>
    <n v="93.5"/>
    <n v="0"/>
    <n v="46.63"/>
    <n v="93.5"/>
    <n v="46.63"/>
    <n v="46.87"/>
    <n v="0.50128342245989299"/>
    <n v="2026"/>
    <x v="1"/>
    <n v="6"/>
    <s v="Jun"/>
  </r>
  <r>
    <n v="4120"/>
    <d v="2026-06-18T00:00:00"/>
    <n v="2026"/>
    <s v="Q2"/>
    <n v="6"/>
    <x v="5"/>
    <x v="3"/>
    <x v="4"/>
    <x v="2"/>
    <s v="Returning"/>
    <x v="4"/>
    <s v="Resistance Band Set"/>
    <n v="3"/>
    <n v="41.16"/>
    <n v="0"/>
    <n v="14.79"/>
    <n v="123.47999999999999"/>
    <n v="44.37"/>
    <n v="79.109999999999985"/>
    <n v="0.64067055393586003"/>
    <n v="2026"/>
    <x v="1"/>
    <n v="6"/>
    <s v="Jun"/>
  </r>
  <r>
    <n v="4217"/>
    <d v="2026-06-18T00:00:00"/>
    <n v="2026"/>
    <s v="Q2"/>
    <n v="6"/>
    <x v="5"/>
    <x v="1"/>
    <x v="12"/>
    <x v="3"/>
    <s v="New"/>
    <x v="4"/>
    <s v="Resistance Band Set"/>
    <n v="1"/>
    <n v="39.74"/>
    <n v="0.05"/>
    <n v="14.39"/>
    <n v="37.753"/>
    <n v="14.39"/>
    <n v="23.363"/>
    <n v="0.6188382380208195"/>
    <n v="2026"/>
    <x v="1"/>
    <n v="6"/>
    <s v="Jun"/>
  </r>
  <r>
    <n v="4786"/>
    <d v="2026-06-18T00:00:00"/>
    <n v="2026"/>
    <s v="Q2"/>
    <n v="6"/>
    <x v="5"/>
    <x v="3"/>
    <x v="7"/>
    <x v="0"/>
    <s v="Returning"/>
    <x v="2"/>
    <s v="Packing Cube Set"/>
    <n v="3"/>
    <n v="46.79"/>
    <n v="0.1"/>
    <n v="18.25"/>
    <n v="126.33300000000001"/>
    <n v="54.75"/>
    <n v="71.583000000000013"/>
    <n v="0.56662154781411034"/>
    <n v="2026"/>
    <x v="1"/>
    <n v="6"/>
    <s v="Jun"/>
  </r>
  <r>
    <n v="23"/>
    <d v="2026-06-19T00:00:00"/>
    <n v="2026"/>
    <s v="Q2"/>
    <n v="6"/>
    <x v="5"/>
    <x v="3"/>
    <x v="13"/>
    <x v="1"/>
    <s v="Business"/>
    <x v="1"/>
    <s v="Hiking Daypack 20L"/>
    <n v="4"/>
    <n v="91.74"/>
    <n v="0.2"/>
    <n v="44.74"/>
    <n v="293.56799999999998"/>
    <n v="178.96"/>
    <n v="114.60799999999998"/>
    <n v="0.39039677349029861"/>
    <n v="2026"/>
    <x v="1"/>
    <n v="6"/>
    <s v="Jun"/>
  </r>
  <r>
    <n v="99"/>
    <d v="2026-06-19T00:00:00"/>
    <n v="2026"/>
    <s v="Q2"/>
    <n v="6"/>
    <x v="5"/>
    <x v="3"/>
    <x v="13"/>
    <x v="0"/>
    <s v="New"/>
    <x v="4"/>
    <s v="Recovery Roller"/>
    <n v="1"/>
    <n v="36.28"/>
    <n v="0.1"/>
    <n v="13.8"/>
    <n v="32.652000000000001"/>
    <n v="13.8"/>
    <n v="18.852"/>
    <n v="0.5773612642410878"/>
    <n v="2026"/>
    <x v="1"/>
    <n v="6"/>
    <s v="Jun"/>
  </r>
  <r>
    <n v="269"/>
    <d v="2026-06-19T00:00:00"/>
    <n v="2026"/>
    <s v="Q2"/>
    <n v="6"/>
    <x v="5"/>
    <x v="3"/>
    <x v="13"/>
    <x v="1"/>
    <s v="Returning"/>
    <x v="1"/>
    <s v="Trekking Poles"/>
    <n v="3"/>
    <n v="73.02"/>
    <n v="0.1"/>
    <n v="32.69"/>
    <n v="197.154"/>
    <n v="98.07"/>
    <n v="99.084000000000003"/>
    <n v="0.50257159377948202"/>
    <n v="2026"/>
    <x v="1"/>
    <n v="6"/>
    <s v="Jun"/>
  </r>
  <r>
    <n v="1772"/>
    <d v="2026-06-19T00:00:00"/>
    <n v="2026"/>
    <s v="Q2"/>
    <n v="6"/>
    <x v="5"/>
    <x v="3"/>
    <x v="4"/>
    <x v="0"/>
    <s v="New"/>
    <x v="1"/>
    <s v="Summit Backpack 45L"/>
    <n v="4"/>
    <n v="153.38"/>
    <n v="0"/>
    <n v="76.92"/>
    <n v="613.52"/>
    <n v="307.68"/>
    <n v="305.83999999999997"/>
    <n v="0.49850045638283996"/>
    <n v="2026"/>
    <x v="1"/>
    <n v="6"/>
    <s v="Jun"/>
  </r>
  <r>
    <n v="1906"/>
    <d v="2026-06-19T00:00:00"/>
    <n v="2026"/>
    <s v="Q2"/>
    <n v="6"/>
    <x v="5"/>
    <x v="3"/>
    <x v="8"/>
    <x v="3"/>
    <s v="Returning"/>
    <x v="3"/>
    <s v="Compact Sleeping Bag"/>
    <n v="2"/>
    <n v="125.5"/>
    <n v="0"/>
    <n v="61.67"/>
    <n v="251"/>
    <n v="123.34"/>
    <n v="127.66"/>
    <n v="0.50860557768924297"/>
    <n v="2026"/>
    <x v="1"/>
    <n v="6"/>
    <s v="Jun"/>
  </r>
  <r>
    <n v="2473"/>
    <d v="2026-06-19T00:00:00"/>
    <n v="2026"/>
    <s v="Q2"/>
    <n v="6"/>
    <x v="5"/>
    <x v="0"/>
    <x v="0"/>
    <x v="1"/>
    <s v="Returning"/>
    <x v="0"/>
    <s v="Commuter Helmet"/>
    <n v="3"/>
    <n v="80.75"/>
    <n v="0.15"/>
    <n v="42.81"/>
    <n v="205.91249999999999"/>
    <n v="128.43"/>
    <n v="77.482499999999987"/>
    <n v="0.37628847204516475"/>
    <n v="2026"/>
    <x v="1"/>
    <n v="6"/>
    <s v="Jun"/>
  </r>
  <r>
    <n v="2549"/>
    <d v="2026-06-19T00:00:00"/>
    <n v="2026"/>
    <s v="Q2"/>
    <n v="6"/>
    <x v="5"/>
    <x v="3"/>
    <x v="13"/>
    <x v="1"/>
    <s v="Returning"/>
    <x v="4"/>
    <s v="Recovery Roller"/>
    <n v="8"/>
    <n v="36.15"/>
    <n v="0.05"/>
    <n v="13.55"/>
    <n v="274.73999999999995"/>
    <n v="108.4"/>
    <n v="166.33999999999995"/>
    <n v="0.60544514814005956"/>
    <n v="2026"/>
    <x v="1"/>
    <n v="6"/>
    <s v="Jun"/>
  </r>
  <r>
    <n v="3341"/>
    <d v="2026-06-19T00:00:00"/>
    <n v="2026"/>
    <s v="Q2"/>
    <n v="6"/>
    <x v="5"/>
    <x v="0"/>
    <x v="15"/>
    <x v="0"/>
    <s v="New"/>
    <x v="1"/>
    <s v="Trail Boots"/>
    <n v="2"/>
    <n v="143.1"/>
    <n v="0"/>
    <n v="78.11"/>
    <n v="286.2"/>
    <n v="156.22"/>
    <n v="129.97999999999999"/>
    <n v="0.45415793151642209"/>
    <n v="2026"/>
    <x v="1"/>
    <n v="6"/>
    <s v="Jun"/>
  </r>
  <r>
    <n v="3351"/>
    <d v="2026-06-19T00:00:00"/>
    <n v="2026"/>
    <s v="Q2"/>
    <n v="6"/>
    <x v="5"/>
    <x v="1"/>
    <x v="1"/>
    <x v="3"/>
    <s v="New"/>
    <x v="3"/>
    <s v="Compact Sleeping Bag"/>
    <n v="4"/>
    <n v="123.89"/>
    <n v="0"/>
    <n v="59.42"/>
    <n v="495.56"/>
    <n v="237.68"/>
    <n v="257.88"/>
    <n v="0.5203809831301961"/>
    <n v="2026"/>
    <x v="1"/>
    <n v="6"/>
    <s v="Jun"/>
  </r>
  <r>
    <n v="3366"/>
    <d v="2026-06-19T00:00:00"/>
    <n v="2026"/>
    <s v="Q2"/>
    <n v="6"/>
    <x v="5"/>
    <x v="1"/>
    <x v="11"/>
    <x v="0"/>
    <s v="Business"/>
    <x v="2"/>
    <s v="Carry-On Duffel"/>
    <n v="1"/>
    <n v="135.41999999999999"/>
    <n v="0.05"/>
    <n v="68.180000000000007"/>
    <n v="128.64899999999997"/>
    <n v="68.180000000000007"/>
    <n v="60.468999999999966"/>
    <n v="0.47003085915941811"/>
    <n v="2026"/>
    <x v="1"/>
    <n v="6"/>
    <s v="Jun"/>
  </r>
  <r>
    <n v="3691"/>
    <d v="2026-06-19T00:00:00"/>
    <n v="2026"/>
    <s v="Q2"/>
    <n v="6"/>
    <x v="5"/>
    <x v="1"/>
    <x v="6"/>
    <x v="2"/>
    <s v="Returning"/>
    <x v="1"/>
    <s v="Hiking Daypack 20L"/>
    <n v="1"/>
    <n v="93.48"/>
    <n v="0.05"/>
    <n v="44.31"/>
    <n v="88.805999999999997"/>
    <n v="44.31"/>
    <n v="44.495999999999995"/>
    <n v="0.50104722653874734"/>
    <n v="2026"/>
    <x v="1"/>
    <n v="6"/>
    <s v="Jun"/>
  </r>
  <r>
    <n v="3909"/>
    <d v="2026-06-19T00:00:00"/>
    <n v="2026"/>
    <s v="Q2"/>
    <n v="6"/>
    <x v="5"/>
    <x v="1"/>
    <x v="1"/>
    <x v="3"/>
    <s v="Returning"/>
    <x v="1"/>
    <s v="Summit Backpack 45L"/>
    <n v="1"/>
    <n v="156.05000000000001"/>
    <n v="0.05"/>
    <n v="81.28"/>
    <n v="148.2475"/>
    <n v="81.28"/>
    <n v="66.967500000000001"/>
    <n v="0.45172768512116562"/>
    <n v="2026"/>
    <x v="1"/>
    <n v="6"/>
    <s v="Jun"/>
  </r>
  <r>
    <n v="4862"/>
    <d v="2026-06-19T00:00:00"/>
    <n v="2026"/>
    <s v="Q2"/>
    <n v="6"/>
    <x v="5"/>
    <x v="1"/>
    <x v="6"/>
    <x v="0"/>
    <s v="Returning"/>
    <x v="4"/>
    <s v="Recovery Roller"/>
    <n v="1"/>
    <n v="36.74"/>
    <n v="0"/>
    <n v="14.15"/>
    <n v="36.74"/>
    <n v="14.15"/>
    <n v="22.590000000000003"/>
    <n v="0.61486118671747425"/>
    <n v="2026"/>
    <x v="1"/>
    <n v="6"/>
    <s v="Jun"/>
  </r>
  <r>
    <n v="5096"/>
    <d v="2026-06-19T00:00:00"/>
    <n v="2026"/>
    <s v="Q2"/>
    <n v="6"/>
    <x v="5"/>
    <x v="0"/>
    <x v="15"/>
    <x v="0"/>
    <s v="Returning"/>
    <x v="3"/>
    <s v="Trail Tent 2P"/>
    <n v="2"/>
    <n v="199.28"/>
    <n v="0"/>
    <n v="102.85"/>
    <n v="398.56"/>
    <n v="205.7"/>
    <n v="192.86"/>
    <n v="0.48389201124046571"/>
    <n v="2026"/>
    <x v="1"/>
    <n v="6"/>
    <s v="Jun"/>
  </r>
  <r>
    <n v="5112"/>
    <d v="2026-06-19T00:00:00"/>
    <n v="2026"/>
    <s v="Q2"/>
    <n v="6"/>
    <x v="5"/>
    <x v="0"/>
    <x v="0"/>
    <x v="3"/>
    <s v="Returning"/>
    <x v="4"/>
    <s v="Recovery Roller"/>
    <n v="2"/>
    <n v="37.04"/>
    <n v="0.05"/>
    <n v="13.76"/>
    <n v="70.375999999999991"/>
    <n v="27.52"/>
    <n v="42.855999999999995"/>
    <n v="0.60895759918153913"/>
    <n v="2026"/>
    <x v="1"/>
    <n v="6"/>
    <s v="Jun"/>
  </r>
  <r>
    <n v="501"/>
    <d v="2026-06-20T00:00:00"/>
    <n v="2026"/>
    <s v="Q2"/>
    <n v="6"/>
    <x v="5"/>
    <x v="3"/>
    <x v="4"/>
    <x v="0"/>
    <s v="New"/>
    <x v="3"/>
    <s v="Portable Camp Stove"/>
    <n v="2"/>
    <n v="80.95"/>
    <n v="0.1"/>
    <n v="39.44"/>
    <n v="145.71"/>
    <n v="78.88"/>
    <n v="66.830000000000013"/>
    <n v="0.45865074462974409"/>
    <n v="2026"/>
    <x v="1"/>
    <n v="6"/>
    <s v="Jun"/>
  </r>
  <r>
    <n v="540"/>
    <d v="2026-06-20T00:00:00"/>
    <n v="2026"/>
    <s v="Q2"/>
    <n v="6"/>
    <x v="5"/>
    <x v="0"/>
    <x v="9"/>
    <x v="3"/>
    <s v="Returning"/>
    <x v="1"/>
    <s v="Summit Backpack 45L"/>
    <n v="1"/>
    <n v="151.46"/>
    <n v="0.05"/>
    <n v="77.98"/>
    <n v="143.887"/>
    <n v="77.98"/>
    <n v="65.906999999999996"/>
    <n v="0.45804693961233467"/>
    <n v="2026"/>
    <x v="1"/>
    <n v="6"/>
    <s v="Jun"/>
  </r>
  <r>
    <n v="2255"/>
    <d v="2026-06-20T00:00:00"/>
    <n v="2026"/>
    <s v="Q2"/>
    <n v="6"/>
    <x v="5"/>
    <x v="0"/>
    <x v="9"/>
    <x v="0"/>
    <s v="Business"/>
    <x v="1"/>
    <s v="Hiking Daypack 20L"/>
    <n v="5"/>
    <n v="90.1"/>
    <n v="0"/>
    <n v="44.32"/>
    <n v="450.5"/>
    <n v="221.6"/>
    <n v="228.9"/>
    <n v="0.50810210876803552"/>
    <n v="2026"/>
    <x v="1"/>
    <n v="6"/>
    <s v="Jun"/>
  </r>
  <r>
    <n v="3126"/>
    <d v="2026-06-20T00:00:00"/>
    <n v="2026"/>
    <s v="Q2"/>
    <n v="6"/>
    <x v="5"/>
    <x v="0"/>
    <x v="0"/>
    <x v="3"/>
    <s v="Business"/>
    <x v="1"/>
    <s v="Summit Backpack 45L"/>
    <n v="1"/>
    <n v="155.69"/>
    <n v="0.1"/>
    <n v="79.42"/>
    <n v="140.12100000000001"/>
    <n v="79.42"/>
    <n v="60.701000000000008"/>
    <n v="0.43320415926235184"/>
    <n v="2026"/>
    <x v="1"/>
    <n v="6"/>
    <s v="Jun"/>
  </r>
  <r>
    <n v="3223"/>
    <d v="2026-06-20T00:00:00"/>
    <n v="2026"/>
    <s v="Q2"/>
    <n v="6"/>
    <x v="5"/>
    <x v="1"/>
    <x v="14"/>
    <x v="2"/>
    <s v="Returning"/>
    <x v="4"/>
    <s v="Training Mat"/>
    <n v="1"/>
    <n v="50.11"/>
    <n v="0.05"/>
    <n v="21.38"/>
    <n v="47.604499999999994"/>
    <n v="21.38"/>
    <n v="26.224499999999995"/>
    <n v="0.55088279469377888"/>
    <n v="2026"/>
    <x v="1"/>
    <n v="6"/>
    <s v="Jun"/>
  </r>
  <r>
    <n v="3260"/>
    <d v="2026-06-20T00:00:00"/>
    <n v="2026"/>
    <s v="Q2"/>
    <n v="6"/>
    <x v="5"/>
    <x v="2"/>
    <x v="2"/>
    <x v="2"/>
    <s v="Returning"/>
    <x v="1"/>
    <s v="Trail Boots"/>
    <n v="1"/>
    <n v="142.55000000000001"/>
    <n v="0.1"/>
    <n v="79.709999999999994"/>
    <n v="128.29500000000002"/>
    <n v="79.709999999999994"/>
    <n v="48.585000000000022"/>
    <n v="0.37869753302934656"/>
    <n v="2026"/>
    <x v="1"/>
    <n v="6"/>
    <s v="Jun"/>
  </r>
  <r>
    <n v="3404"/>
    <d v="2026-06-20T00:00:00"/>
    <n v="2026"/>
    <s v="Q2"/>
    <n v="6"/>
    <x v="5"/>
    <x v="3"/>
    <x v="8"/>
    <x v="0"/>
    <s v="New"/>
    <x v="3"/>
    <s v="Trail Tent 2P"/>
    <n v="3"/>
    <n v="191.11"/>
    <n v="0.05"/>
    <n v="102.82"/>
    <n v="544.6635"/>
    <n v="308.45999999999998"/>
    <n v="236.20350000000002"/>
    <n v="0.43366867800026992"/>
    <n v="2026"/>
    <x v="1"/>
    <n v="6"/>
    <s v="Jun"/>
  </r>
  <r>
    <n v="4267"/>
    <d v="2026-06-20T00:00:00"/>
    <n v="2026"/>
    <s v="Q2"/>
    <n v="6"/>
    <x v="5"/>
    <x v="3"/>
    <x v="13"/>
    <x v="1"/>
    <s v="Business"/>
    <x v="0"/>
    <s v="Compact Repair Kit"/>
    <n v="6"/>
    <n v="40.229999999999997"/>
    <n v="0.15"/>
    <n v="17.079999999999998"/>
    <n v="205.173"/>
    <n v="102.47999999999999"/>
    <n v="102.69300000000001"/>
    <n v="0.50051907414718322"/>
    <n v="2026"/>
    <x v="1"/>
    <n v="6"/>
    <s v="Jun"/>
  </r>
  <r>
    <n v="5082"/>
    <d v="2026-06-20T00:00:00"/>
    <n v="2026"/>
    <s v="Q2"/>
    <n v="6"/>
    <x v="5"/>
    <x v="1"/>
    <x v="11"/>
    <x v="0"/>
    <s v="Business"/>
    <x v="0"/>
    <s v="Commuter Helmet"/>
    <n v="2"/>
    <n v="81.489999999999995"/>
    <n v="0"/>
    <n v="42.15"/>
    <n v="162.97999999999999"/>
    <n v="84.3"/>
    <n v="78.679999999999993"/>
    <n v="0.48275862068965514"/>
    <n v="2026"/>
    <x v="1"/>
    <n v="6"/>
    <s v="Jun"/>
  </r>
  <r>
    <n v="5108"/>
    <d v="2026-06-20T00:00:00"/>
    <n v="2026"/>
    <s v="Q2"/>
    <n v="6"/>
    <x v="5"/>
    <x v="1"/>
    <x v="6"/>
    <x v="1"/>
    <s v="Business"/>
    <x v="2"/>
    <s v="Travel Backpack 35L"/>
    <n v="8"/>
    <n v="162.71"/>
    <n v="0.2"/>
    <n v="85.27"/>
    <n v="1041.3440000000001"/>
    <n v="682.16"/>
    <n v="359.18400000000008"/>
    <n v="0.34492348349824847"/>
    <n v="2026"/>
    <x v="1"/>
    <n v="6"/>
    <s v="Jun"/>
  </r>
  <r>
    <n v="1105"/>
    <d v="2026-06-21T00:00:00"/>
    <n v="2026"/>
    <s v="Q2"/>
    <n v="6"/>
    <x v="5"/>
    <x v="2"/>
    <x v="5"/>
    <x v="3"/>
    <s v="Returning"/>
    <x v="2"/>
    <s v="Insulated Bottle"/>
    <n v="1"/>
    <n v="36.479999999999997"/>
    <n v="0.1"/>
    <n v="13.9"/>
    <n v="32.832000000000001"/>
    <n v="13.9"/>
    <n v="18.932000000000002"/>
    <n v="0.57663255360623789"/>
    <n v="2026"/>
    <x v="1"/>
    <n v="6"/>
    <s v="Jun"/>
  </r>
  <r>
    <n v="2757"/>
    <d v="2026-06-21T00:00:00"/>
    <n v="2026"/>
    <s v="Q2"/>
    <n v="6"/>
    <x v="5"/>
    <x v="1"/>
    <x v="6"/>
    <x v="1"/>
    <s v="Business"/>
    <x v="2"/>
    <s v="Carry-On Duffel"/>
    <n v="6"/>
    <n v="136.65"/>
    <n v="0.15"/>
    <n v="68.56"/>
    <n v="696.91500000000008"/>
    <n v="411.36"/>
    <n v="285.55500000000006"/>
    <n v="0.4097415036266977"/>
    <n v="2026"/>
    <x v="1"/>
    <n v="6"/>
    <s v="Jun"/>
  </r>
  <r>
    <n v="3325"/>
    <d v="2026-06-21T00:00:00"/>
    <n v="2026"/>
    <s v="Q2"/>
    <n v="6"/>
    <x v="5"/>
    <x v="2"/>
    <x v="2"/>
    <x v="0"/>
    <s v="New"/>
    <x v="0"/>
    <s v="Trail Bike Light"/>
    <n v="4"/>
    <n v="50.57"/>
    <n v="0"/>
    <n v="21.85"/>
    <n v="202.28"/>
    <n v="87.4"/>
    <n v="114.88"/>
    <n v="0.56792564761716435"/>
    <n v="2026"/>
    <x v="1"/>
    <n v="6"/>
    <s v="Jun"/>
  </r>
  <r>
    <n v="4070"/>
    <d v="2026-06-21T00:00:00"/>
    <n v="2026"/>
    <s v="Q2"/>
    <n v="6"/>
    <x v="5"/>
    <x v="3"/>
    <x v="8"/>
    <x v="0"/>
    <s v="New"/>
    <x v="0"/>
    <s v="Cycling Pack 12L"/>
    <n v="3"/>
    <n v="103.72"/>
    <n v="0"/>
    <n v="50.34"/>
    <n v="311.15999999999997"/>
    <n v="151.02000000000001"/>
    <n v="160.13999999999996"/>
    <n v="0.51465483995372152"/>
    <n v="2026"/>
    <x v="1"/>
    <n v="6"/>
    <s v="Jun"/>
  </r>
  <r>
    <n v="4339"/>
    <d v="2026-06-21T00:00:00"/>
    <n v="2026"/>
    <s v="Q2"/>
    <n v="6"/>
    <x v="5"/>
    <x v="2"/>
    <x v="16"/>
    <x v="3"/>
    <s v="Returning"/>
    <x v="2"/>
    <s v="Carry-On Duffel"/>
    <n v="1"/>
    <n v="132.49"/>
    <n v="0"/>
    <n v="67.09"/>
    <n v="132.49"/>
    <n v="67.09"/>
    <n v="65.400000000000006"/>
    <n v="0.49362216016303118"/>
    <n v="2026"/>
    <x v="1"/>
    <n v="6"/>
    <s v="Jun"/>
  </r>
  <r>
    <n v="731"/>
    <d v="2026-06-22T00:00:00"/>
    <n v="2026"/>
    <s v="Q2"/>
    <n v="6"/>
    <x v="5"/>
    <x v="2"/>
    <x v="3"/>
    <x v="0"/>
    <s v="New"/>
    <x v="3"/>
    <s v="Portable Camp Stove"/>
    <n v="2"/>
    <n v="80.650000000000006"/>
    <n v="0"/>
    <n v="39.18"/>
    <n v="161.30000000000001"/>
    <n v="78.36"/>
    <n v="82.940000000000012"/>
    <n v="0.51419714817110973"/>
    <n v="2026"/>
    <x v="1"/>
    <n v="6"/>
    <s v="Jun"/>
  </r>
  <r>
    <n v="1362"/>
    <d v="2026-06-22T00:00:00"/>
    <n v="2026"/>
    <s v="Q2"/>
    <n v="6"/>
    <x v="5"/>
    <x v="1"/>
    <x v="1"/>
    <x v="2"/>
    <s v="New"/>
    <x v="4"/>
    <s v="Recovery Roller"/>
    <n v="1"/>
    <n v="35.409999999999997"/>
    <n v="0.05"/>
    <n v="13.9"/>
    <n v="33.639499999999998"/>
    <n v="13.9"/>
    <n v="19.7395"/>
    <n v="0.58679528530447833"/>
    <n v="2026"/>
    <x v="1"/>
    <n v="6"/>
    <s v="Jun"/>
  </r>
  <r>
    <n v="1512"/>
    <d v="2026-06-22T00:00:00"/>
    <n v="2026"/>
    <s v="Q2"/>
    <n v="6"/>
    <x v="5"/>
    <x v="0"/>
    <x v="0"/>
    <x v="3"/>
    <s v="Returning"/>
    <x v="4"/>
    <s v="Resistance Band Set"/>
    <n v="3"/>
    <n v="41.01"/>
    <n v="0"/>
    <n v="14.33"/>
    <n v="123.03"/>
    <n v="42.99"/>
    <n v="80.039999999999992"/>
    <n v="0.65057303096805652"/>
    <n v="2026"/>
    <x v="1"/>
    <n v="6"/>
    <s v="Jun"/>
  </r>
  <r>
    <n v="1647"/>
    <d v="2026-06-22T00:00:00"/>
    <n v="2026"/>
    <s v="Q2"/>
    <n v="6"/>
    <x v="5"/>
    <x v="3"/>
    <x v="8"/>
    <x v="0"/>
    <s v="Business"/>
    <x v="2"/>
    <s v="Insulated Bottle"/>
    <n v="1"/>
    <n v="36.01"/>
    <n v="0"/>
    <n v="13.23"/>
    <n v="36.01"/>
    <n v="13.23"/>
    <n v="22.779999999999998"/>
    <n v="0.63260205498472644"/>
    <n v="2026"/>
    <x v="1"/>
    <n v="6"/>
    <s v="Jun"/>
  </r>
  <r>
    <n v="2358"/>
    <d v="2026-06-22T00:00:00"/>
    <n v="2026"/>
    <s v="Q2"/>
    <n v="6"/>
    <x v="5"/>
    <x v="0"/>
    <x v="0"/>
    <x v="3"/>
    <s v="Returning"/>
    <x v="4"/>
    <s v="Training Mat"/>
    <n v="2"/>
    <n v="50.21"/>
    <n v="0.05"/>
    <n v="21.74"/>
    <n v="95.399000000000001"/>
    <n v="43.48"/>
    <n v="51.919000000000004"/>
    <n v="0.54423002337550708"/>
    <n v="2026"/>
    <x v="1"/>
    <n v="6"/>
    <s v="Jun"/>
  </r>
  <r>
    <n v="2366"/>
    <d v="2026-06-22T00:00:00"/>
    <n v="2026"/>
    <s v="Q2"/>
    <n v="6"/>
    <x v="5"/>
    <x v="2"/>
    <x v="10"/>
    <x v="3"/>
    <s v="Returning"/>
    <x v="0"/>
    <s v="Cycling Pack 12L"/>
    <n v="3"/>
    <n v="100.3"/>
    <n v="0"/>
    <n v="49.26"/>
    <n v="300.89999999999998"/>
    <n v="147.78"/>
    <n v="153.11999999999998"/>
    <n v="0.5088733798604187"/>
    <n v="2026"/>
    <x v="1"/>
    <n v="6"/>
    <s v="Jun"/>
  </r>
  <r>
    <n v="3481"/>
    <d v="2026-06-22T00:00:00"/>
    <n v="2026"/>
    <s v="Q2"/>
    <n v="6"/>
    <x v="5"/>
    <x v="3"/>
    <x v="8"/>
    <x v="2"/>
    <s v="New"/>
    <x v="2"/>
    <s v="Packing Cube Set"/>
    <n v="1"/>
    <n v="47.7"/>
    <n v="0.1"/>
    <n v="18.760000000000002"/>
    <n v="42.930000000000007"/>
    <n v="18.760000000000002"/>
    <n v="24.170000000000005"/>
    <n v="0.56300955043093415"/>
    <n v="2026"/>
    <x v="1"/>
    <n v="6"/>
    <s v="Jun"/>
  </r>
  <r>
    <n v="3595"/>
    <d v="2026-06-22T00:00:00"/>
    <n v="2026"/>
    <s v="Q2"/>
    <n v="6"/>
    <x v="5"/>
    <x v="1"/>
    <x v="14"/>
    <x v="0"/>
    <s v="New"/>
    <x v="0"/>
    <s v="Compact Repair Kit"/>
    <n v="2"/>
    <n v="40.94"/>
    <n v="0.1"/>
    <n v="16.88"/>
    <n v="73.691999999999993"/>
    <n v="33.76"/>
    <n v="39.931999999999995"/>
    <n v="0.54187700157411933"/>
    <n v="2026"/>
    <x v="1"/>
    <n v="6"/>
    <s v="Jun"/>
  </r>
  <r>
    <n v="3766"/>
    <d v="2026-06-22T00:00:00"/>
    <n v="2026"/>
    <s v="Q2"/>
    <n v="6"/>
    <x v="5"/>
    <x v="3"/>
    <x v="8"/>
    <x v="2"/>
    <s v="Returning"/>
    <x v="1"/>
    <s v="Hiking Daypack 20L"/>
    <n v="1"/>
    <n v="93.78"/>
    <n v="0"/>
    <n v="46.62"/>
    <n v="93.78"/>
    <n v="46.62"/>
    <n v="47.160000000000004"/>
    <n v="0.50287907869481774"/>
    <n v="2026"/>
    <x v="1"/>
    <n v="6"/>
    <s v="Jun"/>
  </r>
  <r>
    <n v="3933"/>
    <d v="2026-06-22T00:00:00"/>
    <n v="2026"/>
    <s v="Q2"/>
    <n v="6"/>
    <x v="5"/>
    <x v="3"/>
    <x v="4"/>
    <x v="2"/>
    <s v="New"/>
    <x v="4"/>
    <s v="Training Mat"/>
    <n v="2"/>
    <n v="51.42"/>
    <n v="0"/>
    <n v="22.19"/>
    <n v="102.84"/>
    <n v="44.38"/>
    <n v="58.46"/>
    <n v="0.56845585375340335"/>
    <n v="2026"/>
    <x v="1"/>
    <n v="6"/>
    <s v="Jun"/>
  </r>
  <r>
    <n v="3951"/>
    <d v="2026-06-22T00:00:00"/>
    <n v="2026"/>
    <s v="Q2"/>
    <n v="6"/>
    <x v="5"/>
    <x v="2"/>
    <x v="2"/>
    <x v="2"/>
    <s v="New"/>
    <x v="2"/>
    <s v="Travel Backpack 35L"/>
    <n v="1"/>
    <n v="164.99"/>
    <n v="0.1"/>
    <n v="86.6"/>
    <n v="148.49100000000001"/>
    <n v="86.6"/>
    <n v="61.89100000000002"/>
    <n v="0.41679967136055396"/>
    <n v="2026"/>
    <x v="1"/>
    <n v="6"/>
    <s v="Jun"/>
  </r>
  <r>
    <n v="4078"/>
    <d v="2026-06-22T00:00:00"/>
    <n v="2026"/>
    <s v="Q2"/>
    <n v="6"/>
    <x v="5"/>
    <x v="2"/>
    <x v="5"/>
    <x v="3"/>
    <s v="Returning"/>
    <x v="1"/>
    <s v="Trail Boots"/>
    <n v="1"/>
    <n v="145.65"/>
    <n v="0"/>
    <n v="79.87"/>
    <n v="145.65"/>
    <n v="79.87"/>
    <n v="65.78"/>
    <n v="0.45163062135255749"/>
    <n v="2026"/>
    <x v="1"/>
    <n v="6"/>
    <s v="Jun"/>
  </r>
  <r>
    <n v="4182"/>
    <d v="2026-06-22T00:00:00"/>
    <n v="2026"/>
    <s v="Q2"/>
    <n v="6"/>
    <x v="5"/>
    <x v="1"/>
    <x v="11"/>
    <x v="0"/>
    <s v="New"/>
    <x v="4"/>
    <s v="Weighted Vest"/>
    <n v="4"/>
    <n v="120.94"/>
    <n v="0.05"/>
    <n v="70.84"/>
    <n v="459.57199999999995"/>
    <n v="283.36"/>
    <n v="176.21199999999993"/>
    <n v="0.38342631840059871"/>
    <n v="2026"/>
    <x v="1"/>
    <n v="6"/>
    <s v="Jun"/>
  </r>
  <r>
    <n v="323"/>
    <d v="2026-06-23T00:00:00"/>
    <n v="2026"/>
    <s v="Q2"/>
    <n v="6"/>
    <x v="5"/>
    <x v="3"/>
    <x v="13"/>
    <x v="0"/>
    <s v="Returning"/>
    <x v="2"/>
    <s v="Insulated Bottle"/>
    <n v="1"/>
    <n v="36.94"/>
    <n v="0"/>
    <n v="13.25"/>
    <n v="36.94"/>
    <n v="13.25"/>
    <n v="23.689999999999998"/>
    <n v="0.64131023280996213"/>
    <n v="2026"/>
    <x v="1"/>
    <n v="6"/>
    <s v="Jun"/>
  </r>
  <r>
    <n v="544"/>
    <d v="2026-06-23T00:00:00"/>
    <n v="2026"/>
    <s v="Q2"/>
    <n v="6"/>
    <x v="5"/>
    <x v="0"/>
    <x v="15"/>
    <x v="0"/>
    <s v="Business"/>
    <x v="1"/>
    <s v="Hiking Daypack 20L"/>
    <n v="1"/>
    <n v="90.3"/>
    <n v="0.05"/>
    <n v="45.07"/>
    <n v="85.784999999999997"/>
    <n v="45.07"/>
    <n v="40.714999999999996"/>
    <n v="0.47461677449437545"/>
    <n v="2026"/>
    <x v="1"/>
    <n v="6"/>
    <s v="Jun"/>
  </r>
  <r>
    <n v="1570"/>
    <d v="2026-06-23T00:00:00"/>
    <n v="2026"/>
    <s v="Q2"/>
    <n v="6"/>
    <x v="5"/>
    <x v="3"/>
    <x v="13"/>
    <x v="3"/>
    <s v="Returning"/>
    <x v="3"/>
    <s v="Alpine Tent 4P"/>
    <n v="1"/>
    <n v="335.05"/>
    <n v="0"/>
    <n v="191.67"/>
    <n v="335.05"/>
    <n v="191.67"/>
    <n v="143.38000000000002"/>
    <n v="0.42793612893597976"/>
    <n v="2026"/>
    <x v="1"/>
    <n v="6"/>
    <s v="Jun"/>
  </r>
  <r>
    <n v="1932"/>
    <d v="2026-06-23T00:00:00"/>
    <n v="2026"/>
    <s v="Q2"/>
    <n v="6"/>
    <x v="5"/>
    <x v="3"/>
    <x v="8"/>
    <x v="0"/>
    <s v="New"/>
    <x v="2"/>
    <s v="Insulated Bottle"/>
    <n v="1"/>
    <n v="35.9"/>
    <n v="0.05"/>
    <n v="13.81"/>
    <n v="34.104999999999997"/>
    <n v="13.81"/>
    <n v="20.294999999999995"/>
    <n v="0.59507403606509301"/>
    <n v="2026"/>
    <x v="1"/>
    <n v="6"/>
    <s v="Jun"/>
  </r>
  <r>
    <n v="4352"/>
    <d v="2026-06-23T00:00:00"/>
    <n v="2026"/>
    <s v="Q2"/>
    <n v="6"/>
    <x v="5"/>
    <x v="3"/>
    <x v="13"/>
    <x v="0"/>
    <s v="Returning"/>
    <x v="0"/>
    <s v="Trail Bike Light"/>
    <n v="6"/>
    <n v="51.34"/>
    <n v="0.1"/>
    <n v="22.47"/>
    <n v="277.23600000000005"/>
    <n v="134.82"/>
    <n v="142.41600000000005"/>
    <n v="0.51369951954291659"/>
    <n v="2026"/>
    <x v="1"/>
    <n v="6"/>
    <s v="Jun"/>
  </r>
  <r>
    <n v="4561"/>
    <d v="2026-06-23T00:00:00"/>
    <n v="2026"/>
    <s v="Q2"/>
    <n v="6"/>
    <x v="5"/>
    <x v="0"/>
    <x v="0"/>
    <x v="2"/>
    <s v="Returning"/>
    <x v="1"/>
    <s v="Summit Backpack 45L"/>
    <n v="1"/>
    <n v="157.91"/>
    <n v="0"/>
    <n v="77.12"/>
    <n v="157.91"/>
    <n v="77.12"/>
    <n v="80.789999999999992"/>
    <n v="0.51162054334747642"/>
    <n v="2026"/>
    <x v="1"/>
    <n v="6"/>
    <s v="Jun"/>
  </r>
  <r>
    <n v="4741"/>
    <d v="2026-06-23T00:00:00"/>
    <n v="2026"/>
    <s v="Q2"/>
    <n v="6"/>
    <x v="5"/>
    <x v="3"/>
    <x v="13"/>
    <x v="0"/>
    <s v="New"/>
    <x v="0"/>
    <s v="Compact Repair Kit"/>
    <n v="3"/>
    <n v="41.09"/>
    <n v="0.05"/>
    <n v="16.809999999999999"/>
    <n v="117.10650000000001"/>
    <n v="50.429999999999993"/>
    <n v="66.676500000000019"/>
    <n v="0.569366346018368"/>
    <n v="2026"/>
    <x v="1"/>
    <n v="6"/>
    <s v="Jun"/>
  </r>
  <r>
    <n v="4882"/>
    <d v="2026-06-23T00:00:00"/>
    <n v="2026"/>
    <s v="Q2"/>
    <n v="6"/>
    <x v="5"/>
    <x v="1"/>
    <x v="12"/>
    <x v="0"/>
    <s v="Returning"/>
    <x v="3"/>
    <s v="Compact Sleeping Bag"/>
    <n v="2"/>
    <n v="120.18"/>
    <n v="0.05"/>
    <n v="59.4"/>
    <n v="228.34200000000001"/>
    <n v="118.8"/>
    <n v="109.54200000000002"/>
    <n v="0.47972777675591882"/>
    <n v="2026"/>
    <x v="1"/>
    <n v="6"/>
    <s v="Jun"/>
  </r>
  <r>
    <n v="4885"/>
    <d v="2026-06-23T00:00:00"/>
    <n v="2026"/>
    <s v="Q2"/>
    <n v="6"/>
    <x v="5"/>
    <x v="3"/>
    <x v="13"/>
    <x v="3"/>
    <s v="New"/>
    <x v="3"/>
    <s v="Trail Tent 2P"/>
    <n v="1"/>
    <n v="198.1"/>
    <n v="0.1"/>
    <n v="103.46"/>
    <n v="178.29"/>
    <n v="103.46"/>
    <n v="74.83"/>
    <n v="0.41970946211228899"/>
    <n v="2026"/>
    <x v="1"/>
    <n v="6"/>
    <s v="Jun"/>
  </r>
  <r>
    <n v="4982"/>
    <d v="2026-06-23T00:00:00"/>
    <n v="2026"/>
    <s v="Q2"/>
    <n v="6"/>
    <x v="5"/>
    <x v="2"/>
    <x v="10"/>
    <x v="0"/>
    <s v="Returning"/>
    <x v="2"/>
    <s v="Insulated Bottle"/>
    <n v="1"/>
    <n v="36.700000000000003"/>
    <n v="0.15"/>
    <n v="13.59"/>
    <n v="31.195"/>
    <n v="13.59"/>
    <n v="17.605"/>
    <n v="0.56435326174066358"/>
    <n v="2026"/>
    <x v="1"/>
    <n v="6"/>
    <s v="Jun"/>
  </r>
  <r>
    <n v="40"/>
    <d v="2026-06-24T00:00:00"/>
    <n v="2026"/>
    <s v="Q2"/>
    <n v="6"/>
    <x v="5"/>
    <x v="3"/>
    <x v="7"/>
    <x v="2"/>
    <s v="New"/>
    <x v="2"/>
    <s v="Travel Backpack 35L"/>
    <n v="1"/>
    <n v="167.23"/>
    <n v="0.05"/>
    <n v="85.14"/>
    <n v="158.86849999999998"/>
    <n v="85.14"/>
    <n v="73.728499999999983"/>
    <n v="0.46408507665144438"/>
    <n v="2026"/>
    <x v="1"/>
    <n v="6"/>
    <s v="Jun"/>
  </r>
  <r>
    <n v="110"/>
    <d v="2026-06-24T00:00:00"/>
    <n v="2026"/>
    <s v="Q2"/>
    <n v="6"/>
    <x v="5"/>
    <x v="1"/>
    <x v="12"/>
    <x v="2"/>
    <s v="Business"/>
    <x v="1"/>
    <s v="Trekking Poles"/>
    <n v="2"/>
    <n v="72.97"/>
    <n v="0"/>
    <n v="31.57"/>
    <n v="145.94"/>
    <n v="63.14"/>
    <n v="82.8"/>
    <n v="0.56735644785528294"/>
    <n v="2026"/>
    <x v="1"/>
    <n v="6"/>
    <s v="Jun"/>
  </r>
  <r>
    <n v="1169"/>
    <d v="2026-06-24T00:00:00"/>
    <n v="2026"/>
    <s v="Q2"/>
    <n v="6"/>
    <x v="5"/>
    <x v="1"/>
    <x v="11"/>
    <x v="2"/>
    <s v="New"/>
    <x v="0"/>
    <s v="Commuter Helmet"/>
    <n v="3"/>
    <n v="82.91"/>
    <n v="0"/>
    <n v="42.29"/>
    <n v="248.73"/>
    <n v="126.87"/>
    <n v="121.85999999999999"/>
    <n v="0.4899288384995778"/>
    <n v="2026"/>
    <x v="1"/>
    <n v="6"/>
    <s v="Jun"/>
  </r>
  <r>
    <n v="2211"/>
    <d v="2026-06-24T00:00:00"/>
    <n v="2026"/>
    <s v="Q2"/>
    <n v="6"/>
    <x v="5"/>
    <x v="2"/>
    <x v="10"/>
    <x v="3"/>
    <s v="New"/>
    <x v="4"/>
    <s v="Resistance Band Set"/>
    <n v="2"/>
    <n v="41.25"/>
    <n v="0"/>
    <n v="14.72"/>
    <n v="82.5"/>
    <n v="29.44"/>
    <n v="53.06"/>
    <n v="0.64315151515151514"/>
    <n v="2026"/>
    <x v="1"/>
    <n v="6"/>
    <s v="Jun"/>
  </r>
  <r>
    <n v="3494"/>
    <d v="2026-06-24T00:00:00"/>
    <n v="2026"/>
    <s v="Q2"/>
    <n v="6"/>
    <x v="5"/>
    <x v="3"/>
    <x v="8"/>
    <x v="1"/>
    <s v="Business"/>
    <x v="3"/>
    <s v="Trail Tent 2P"/>
    <n v="6"/>
    <n v="194.79"/>
    <n v="0.15"/>
    <n v="106.78"/>
    <n v="993.42899999999997"/>
    <n v="640.68000000000006"/>
    <n v="352.74899999999991"/>
    <n v="0.3550822454347517"/>
    <n v="2026"/>
    <x v="1"/>
    <n v="6"/>
    <s v="Jun"/>
  </r>
  <r>
    <n v="3586"/>
    <d v="2026-06-24T00:00:00"/>
    <n v="2026"/>
    <s v="Q2"/>
    <n v="6"/>
    <x v="5"/>
    <x v="0"/>
    <x v="15"/>
    <x v="1"/>
    <s v="Business"/>
    <x v="3"/>
    <s v="Trail Tent 2P"/>
    <n v="6"/>
    <n v="193.13"/>
    <n v="0.15"/>
    <n v="106.49"/>
    <n v="984.96299999999997"/>
    <n v="638.93999999999994"/>
    <n v="346.02300000000002"/>
    <n v="0.35130558203709178"/>
    <n v="2026"/>
    <x v="1"/>
    <n v="6"/>
    <s v="Jun"/>
  </r>
  <r>
    <n v="3660"/>
    <d v="2026-06-24T00:00:00"/>
    <n v="2026"/>
    <s v="Q2"/>
    <n v="6"/>
    <x v="5"/>
    <x v="2"/>
    <x v="3"/>
    <x v="0"/>
    <s v="New"/>
    <x v="0"/>
    <s v="Commuter Helmet"/>
    <n v="1"/>
    <n v="82.7"/>
    <n v="0.05"/>
    <n v="42.16"/>
    <n v="78.564999999999998"/>
    <n v="42.16"/>
    <n v="36.405000000000001"/>
    <n v="0.46337427607713361"/>
    <n v="2026"/>
    <x v="1"/>
    <n v="6"/>
    <s v="Jun"/>
  </r>
  <r>
    <n v="4307"/>
    <d v="2026-06-24T00:00:00"/>
    <n v="2026"/>
    <s v="Q2"/>
    <n v="6"/>
    <x v="5"/>
    <x v="3"/>
    <x v="8"/>
    <x v="0"/>
    <s v="Business"/>
    <x v="0"/>
    <s v="Compact Repair Kit"/>
    <n v="1"/>
    <n v="40.33"/>
    <n v="0"/>
    <n v="16.48"/>
    <n v="40.33"/>
    <n v="16.48"/>
    <n v="23.849999999999998"/>
    <n v="0.59137118770146291"/>
    <n v="2026"/>
    <x v="1"/>
    <n v="6"/>
    <s v="Jun"/>
  </r>
  <r>
    <n v="5133"/>
    <d v="2026-06-24T00:00:00"/>
    <n v="2026"/>
    <s v="Q2"/>
    <n v="6"/>
    <x v="5"/>
    <x v="0"/>
    <x v="0"/>
    <x v="0"/>
    <s v="Business"/>
    <x v="3"/>
    <s v="Portable Camp Stove"/>
    <n v="1"/>
    <n v="81.99"/>
    <n v="0.15"/>
    <n v="40.29"/>
    <n v="69.691499999999991"/>
    <n v="40.29"/>
    <n v="29.401499999999992"/>
    <n v="0.4218807171606293"/>
    <n v="2026"/>
    <x v="1"/>
    <n v="6"/>
    <s v="Jun"/>
  </r>
  <r>
    <n v="472"/>
    <d v="2026-06-25T00:00:00"/>
    <n v="2026"/>
    <s v="Q2"/>
    <n v="6"/>
    <x v="5"/>
    <x v="1"/>
    <x v="6"/>
    <x v="2"/>
    <s v="Business"/>
    <x v="2"/>
    <s v="Packing Cube Set"/>
    <n v="3"/>
    <n v="46.29"/>
    <n v="0"/>
    <n v="18.309999999999999"/>
    <n v="138.87"/>
    <n v="54.929999999999993"/>
    <n v="83.940000000000012"/>
    <n v="0.60445020522791104"/>
    <n v="2026"/>
    <x v="1"/>
    <n v="6"/>
    <s v="Jun"/>
  </r>
  <r>
    <n v="689"/>
    <d v="2026-06-25T00:00:00"/>
    <n v="2026"/>
    <s v="Q2"/>
    <n v="6"/>
    <x v="5"/>
    <x v="3"/>
    <x v="7"/>
    <x v="0"/>
    <s v="New"/>
    <x v="0"/>
    <s v="Compact Repair Kit"/>
    <n v="1"/>
    <n v="39.729999999999997"/>
    <n v="0"/>
    <n v="16.55"/>
    <n v="39.729999999999997"/>
    <n v="16.55"/>
    <n v="23.179999999999996"/>
    <n v="0.58343820790334755"/>
    <n v="2026"/>
    <x v="1"/>
    <n v="6"/>
    <s v="Jun"/>
  </r>
  <r>
    <n v="864"/>
    <d v="2026-06-25T00:00:00"/>
    <n v="2026"/>
    <s v="Q2"/>
    <n v="6"/>
    <x v="5"/>
    <x v="3"/>
    <x v="8"/>
    <x v="0"/>
    <s v="New"/>
    <x v="2"/>
    <s v="Carry-On Duffel"/>
    <n v="4"/>
    <n v="131.02000000000001"/>
    <n v="0.05"/>
    <n v="67.42"/>
    <n v="497.87600000000003"/>
    <n v="269.68"/>
    <n v="228.19600000000003"/>
    <n v="0.45833902417469413"/>
    <n v="2026"/>
    <x v="1"/>
    <n v="6"/>
    <s v="Jun"/>
  </r>
  <r>
    <n v="1163"/>
    <d v="2026-06-25T00:00:00"/>
    <n v="2026"/>
    <s v="Q2"/>
    <n v="6"/>
    <x v="5"/>
    <x v="1"/>
    <x v="12"/>
    <x v="0"/>
    <s v="New"/>
    <x v="2"/>
    <s v="Packing Cube Set"/>
    <n v="2"/>
    <n v="46.69"/>
    <n v="0.05"/>
    <n v="18.23"/>
    <n v="88.710999999999999"/>
    <n v="36.46"/>
    <n v="52.250999999999998"/>
    <n v="0.58900249123558523"/>
    <n v="2026"/>
    <x v="1"/>
    <n v="6"/>
    <s v="Jun"/>
  </r>
  <r>
    <n v="1323"/>
    <d v="2026-06-25T00:00:00"/>
    <n v="2026"/>
    <s v="Q2"/>
    <n v="6"/>
    <x v="5"/>
    <x v="1"/>
    <x v="12"/>
    <x v="0"/>
    <s v="Returning"/>
    <x v="4"/>
    <s v="Resistance Band Set"/>
    <n v="2"/>
    <n v="39.57"/>
    <n v="0.1"/>
    <n v="14.64"/>
    <n v="71.225999999999999"/>
    <n v="29.28"/>
    <n v="41.945999999999998"/>
    <n v="0.58891416055934631"/>
    <n v="2026"/>
    <x v="1"/>
    <n v="6"/>
    <s v="Jun"/>
  </r>
  <r>
    <n v="2098"/>
    <d v="2026-06-25T00:00:00"/>
    <n v="2026"/>
    <s v="Q2"/>
    <n v="6"/>
    <x v="5"/>
    <x v="2"/>
    <x v="2"/>
    <x v="0"/>
    <s v="Returning"/>
    <x v="1"/>
    <s v="Trail Boots"/>
    <n v="1"/>
    <n v="146.46"/>
    <n v="0.15"/>
    <n v="80.760000000000005"/>
    <n v="124.491"/>
    <n v="80.760000000000005"/>
    <n v="43.730999999999995"/>
    <n v="0.35127840566787955"/>
    <n v="2026"/>
    <x v="1"/>
    <n v="6"/>
    <s v="Jun"/>
  </r>
  <r>
    <n v="2190"/>
    <d v="2026-06-25T00:00:00"/>
    <n v="2026"/>
    <s v="Q2"/>
    <n v="6"/>
    <x v="5"/>
    <x v="1"/>
    <x v="6"/>
    <x v="2"/>
    <s v="Business"/>
    <x v="0"/>
    <s v="Trail Bike Light"/>
    <n v="5"/>
    <n v="50.78"/>
    <n v="0"/>
    <n v="22.68"/>
    <n v="253.9"/>
    <n v="113.4"/>
    <n v="140.5"/>
    <n v="0.55336746750689247"/>
    <n v="2026"/>
    <x v="1"/>
    <n v="6"/>
    <s v="Jun"/>
  </r>
  <r>
    <n v="2664"/>
    <d v="2026-06-25T00:00:00"/>
    <n v="2026"/>
    <s v="Q2"/>
    <n v="6"/>
    <x v="5"/>
    <x v="2"/>
    <x v="10"/>
    <x v="3"/>
    <s v="Returning"/>
    <x v="2"/>
    <s v="Packing Cube Set"/>
    <n v="3"/>
    <n v="47.61"/>
    <n v="0"/>
    <n v="18.21"/>
    <n v="142.82999999999998"/>
    <n v="54.63"/>
    <n v="88.199999999999989"/>
    <n v="0.61751732829237549"/>
    <n v="2026"/>
    <x v="1"/>
    <n v="6"/>
    <s v="Jun"/>
  </r>
  <r>
    <n v="2992"/>
    <d v="2026-06-25T00:00:00"/>
    <n v="2026"/>
    <s v="Q2"/>
    <n v="6"/>
    <x v="5"/>
    <x v="2"/>
    <x v="16"/>
    <x v="0"/>
    <s v="New"/>
    <x v="0"/>
    <s v="Trail Bike Light"/>
    <n v="1"/>
    <n v="50.75"/>
    <n v="0.1"/>
    <n v="22.94"/>
    <n v="45.675000000000004"/>
    <n v="22.94"/>
    <n v="22.735000000000003"/>
    <n v="0.49775588396278053"/>
    <n v="2026"/>
    <x v="1"/>
    <n v="6"/>
    <s v="Jun"/>
  </r>
  <r>
    <n v="3120"/>
    <d v="2026-06-25T00:00:00"/>
    <n v="2026"/>
    <s v="Q2"/>
    <n v="6"/>
    <x v="5"/>
    <x v="2"/>
    <x v="5"/>
    <x v="3"/>
    <s v="Returning"/>
    <x v="4"/>
    <s v="Training Mat"/>
    <n v="1"/>
    <n v="50.33"/>
    <n v="0"/>
    <n v="21.66"/>
    <n v="50.33"/>
    <n v="21.66"/>
    <n v="28.669999999999998"/>
    <n v="0.56964037353467112"/>
    <n v="2026"/>
    <x v="1"/>
    <n v="6"/>
    <s v="Jun"/>
  </r>
  <r>
    <n v="189"/>
    <d v="2026-06-26T00:00:00"/>
    <n v="2026"/>
    <s v="Q2"/>
    <n v="6"/>
    <x v="5"/>
    <x v="2"/>
    <x v="10"/>
    <x v="0"/>
    <s v="Business"/>
    <x v="2"/>
    <s v="Packing Cube Set"/>
    <n v="1"/>
    <n v="47.5"/>
    <n v="0.1"/>
    <n v="18.8"/>
    <n v="42.75"/>
    <n v="18.8"/>
    <n v="23.95"/>
    <n v="0.56023391812865497"/>
    <n v="2026"/>
    <x v="1"/>
    <n v="6"/>
    <s v="Jun"/>
  </r>
  <r>
    <n v="927"/>
    <d v="2026-06-26T00:00:00"/>
    <n v="2026"/>
    <s v="Q2"/>
    <n v="6"/>
    <x v="5"/>
    <x v="2"/>
    <x v="10"/>
    <x v="3"/>
    <s v="Returning"/>
    <x v="2"/>
    <s v="Carry-On Duffel"/>
    <n v="2"/>
    <n v="130.33000000000001"/>
    <n v="0.1"/>
    <n v="67.319999999999993"/>
    <n v="234.59400000000002"/>
    <n v="134.63999999999999"/>
    <n v="99.954000000000036"/>
    <n v="0.42607227806337772"/>
    <n v="2026"/>
    <x v="1"/>
    <n v="6"/>
    <s v="Jun"/>
  </r>
  <r>
    <n v="1388"/>
    <d v="2026-06-26T00:00:00"/>
    <n v="2026"/>
    <s v="Q2"/>
    <n v="6"/>
    <x v="5"/>
    <x v="1"/>
    <x v="14"/>
    <x v="0"/>
    <s v="Returning"/>
    <x v="1"/>
    <s v="Summit Backpack 45L"/>
    <n v="3"/>
    <n v="156.76"/>
    <n v="0.05"/>
    <n v="78.63"/>
    <n v="446.76599999999996"/>
    <n v="235.89"/>
    <n v="210.87599999999998"/>
    <n v="0.47200547937846654"/>
    <n v="2026"/>
    <x v="1"/>
    <n v="6"/>
    <s v="Jun"/>
  </r>
  <r>
    <n v="3932"/>
    <d v="2026-06-26T00:00:00"/>
    <n v="2026"/>
    <s v="Q2"/>
    <n v="6"/>
    <x v="5"/>
    <x v="2"/>
    <x v="10"/>
    <x v="0"/>
    <s v="New"/>
    <x v="4"/>
    <s v="Recovery Roller"/>
    <n v="4"/>
    <n v="35.770000000000003"/>
    <n v="0"/>
    <n v="13.75"/>
    <n v="143.08000000000001"/>
    <n v="55"/>
    <n v="88.080000000000013"/>
    <n v="0.61559966452334358"/>
    <n v="2026"/>
    <x v="1"/>
    <n v="6"/>
    <s v="Jun"/>
  </r>
  <r>
    <n v="4008"/>
    <d v="2026-06-26T00:00:00"/>
    <n v="2026"/>
    <s v="Q2"/>
    <n v="6"/>
    <x v="5"/>
    <x v="1"/>
    <x v="14"/>
    <x v="0"/>
    <s v="Returning"/>
    <x v="0"/>
    <s v="Cycling Pack 12L"/>
    <n v="2"/>
    <n v="102.49"/>
    <n v="0"/>
    <n v="50.07"/>
    <n v="204.98"/>
    <n v="100.14"/>
    <n v="104.83999999999999"/>
    <n v="0.51146453312518292"/>
    <n v="2026"/>
    <x v="1"/>
    <n v="6"/>
    <s v="Jun"/>
  </r>
  <r>
    <n v="4701"/>
    <d v="2026-06-26T00:00:00"/>
    <n v="2026"/>
    <s v="Q2"/>
    <n v="6"/>
    <x v="5"/>
    <x v="0"/>
    <x v="0"/>
    <x v="1"/>
    <s v="Business"/>
    <x v="0"/>
    <s v="Commuter Helmet"/>
    <n v="8"/>
    <n v="82.47"/>
    <n v="0.15"/>
    <n v="42.58"/>
    <n v="560.79599999999994"/>
    <n v="340.64"/>
    <n v="220.15599999999995"/>
    <n v="0.39257769313618496"/>
    <n v="2026"/>
    <x v="1"/>
    <n v="6"/>
    <s v="Jun"/>
  </r>
  <r>
    <n v="4805"/>
    <d v="2026-06-26T00:00:00"/>
    <n v="2026"/>
    <s v="Q2"/>
    <n v="6"/>
    <x v="5"/>
    <x v="2"/>
    <x v="10"/>
    <x v="0"/>
    <s v="Returning"/>
    <x v="3"/>
    <s v="Compact Sleeping Bag"/>
    <n v="1"/>
    <n v="121.44"/>
    <n v="0"/>
    <n v="62.34"/>
    <n v="121.44"/>
    <n v="62.34"/>
    <n v="59.099999999999994"/>
    <n v="0.48666007905138337"/>
    <n v="2026"/>
    <x v="1"/>
    <n v="6"/>
    <s v="Jun"/>
  </r>
  <r>
    <n v="912"/>
    <d v="2026-06-27T00:00:00"/>
    <n v="2026"/>
    <s v="Q2"/>
    <n v="6"/>
    <x v="5"/>
    <x v="0"/>
    <x v="0"/>
    <x v="3"/>
    <s v="New"/>
    <x v="2"/>
    <s v="Packing Cube Set"/>
    <n v="4"/>
    <n v="46.44"/>
    <n v="0.05"/>
    <n v="18.2"/>
    <n v="176.47199999999998"/>
    <n v="72.8"/>
    <n v="103.67199999999998"/>
    <n v="0.58746996690693143"/>
    <n v="2026"/>
    <x v="1"/>
    <n v="6"/>
    <s v="Jun"/>
  </r>
  <r>
    <n v="1837"/>
    <d v="2026-06-27T00:00:00"/>
    <n v="2026"/>
    <s v="Q2"/>
    <n v="6"/>
    <x v="5"/>
    <x v="0"/>
    <x v="0"/>
    <x v="3"/>
    <s v="Business"/>
    <x v="3"/>
    <s v="Trail Tent 2P"/>
    <n v="2"/>
    <n v="194.13"/>
    <n v="0.1"/>
    <n v="106.51"/>
    <n v="349.43400000000003"/>
    <n v="213.02"/>
    <n v="136.41400000000002"/>
    <n v="0.39038559499075648"/>
    <n v="2026"/>
    <x v="1"/>
    <n v="6"/>
    <s v="Jun"/>
  </r>
  <r>
    <n v="2216"/>
    <d v="2026-06-27T00:00:00"/>
    <n v="2026"/>
    <s v="Q2"/>
    <n v="6"/>
    <x v="5"/>
    <x v="0"/>
    <x v="9"/>
    <x v="0"/>
    <s v="Business"/>
    <x v="0"/>
    <s v="Commuter Helmet"/>
    <n v="4"/>
    <n v="81.86"/>
    <n v="0.05"/>
    <n v="42.22"/>
    <n v="311.06799999999998"/>
    <n v="168.88"/>
    <n v="142.18799999999999"/>
    <n v="0.45709619761595532"/>
    <n v="2026"/>
    <x v="1"/>
    <n v="6"/>
    <s v="Jun"/>
  </r>
  <r>
    <n v="2451"/>
    <d v="2026-06-27T00:00:00"/>
    <n v="2026"/>
    <s v="Q2"/>
    <n v="6"/>
    <x v="5"/>
    <x v="0"/>
    <x v="9"/>
    <x v="1"/>
    <s v="Business"/>
    <x v="2"/>
    <s v="Travel Backpack 35L"/>
    <n v="4"/>
    <n v="162.61000000000001"/>
    <n v="0.05"/>
    <n v="88.64"/>
    <n v="617.91800000000001"/>
    <n v="354.56"/>
    <n v="263.358"/>
    <n v="0.4262021821665658"/>
    <n v="2026"/>
    <x v="1"/>
    <n v="6"/>
    <s v="Jun"/>
  </r>
  <r>
    <n v="2874"/>
    <d v="2026-06-27T00:00:00"/>
    <n v="2026"/>
    <s v="Q2"/>
    <n v="6"/>
    <x v="5"/>
    <x v="1"/>
    <x v="12"/>
    <x v="2"/>
    <s v="New"/>
    <x v="0"/>
    <s v="Compact Repair Kit"/>
    <n v="1"/>
    <n v="40.26"/>
    <n v="0"/>
    <n v="16.62"/>
    <n v="40.26"/>
    <n v="16.62"/>
    <n v="23.639999999999997"/>
    <n v="0.58718330849478384"/>
    <n v="2026"/>
    <x v="1"/>
    <n v="6"/>
    <s v="Jun"/>
  </r>
  <r>
    <n v="2885"/>
    <d v="2026-06-27T00:00:00"/>
    <n v="2026"/>
    <s v="Q2"/>
    <n v="6"/>
    <x v="5"/>
    <x v="0"/>
    <x v="0"/>
    <x v="0"/>
    <s v="Business"/>
    <x v="2"/>
    <s v="Packing Cube Set"/>
    <n v="1"/>
    <n v="47.23"/>
    <n v="0.1"/>
    <n v="17.829999999999998"/>
    <n v="42.506999999999998"/>
    <n v="17.829999999999998"/>
    <n v="24.677"/>
    <n v="0.58053967581810062"/>
    <n v="2026"/>
    <x v="1"/>
    <n v="6"/>
    <s v="Jun"/>
  </r>
  <r>
    <n v="3014"/>
    <d v="2026-06-27T00:00:00"/>
    <n v="2026"/>
    <s v="Q2"/>
    <n v="6"/>
    <x v="5"/>
    <x v="2"/>
    <x v="10"/>
    <x v="0"/>
    <s v="New"/>
    <x v="4"/>
    <s v="Training Mat"/>
    <n v="1"/>
    <n v="50.13"/>
    <n v="0.15"/>
    <n v="22.22"/>
    <n v="42.610500000000002"/>
    <n v="22.22"/>
    <n v="20.390500000000003"/>
    <n v="0.47853228664296366"/>
    <n v="2026"/>
    <x v="1"/>
    <n v="6"/>
    <s v="Jun"/>
  </r>
  <r>
    <n v="3273"/>
    <d v="2026-06-27T00:00:00"/>
    <n v="2026"/>
    <s v="Q2"/>
    <n v="6"/>
    <x v="5"/>
    <x v="2"/>
    <x v="3"/>
    <x v="0"/>
    <s v="Business"/>
    <x v="3"/>
    <s v="Alpine Tent 4P"/>
    <n v="2"/>
    <n v="345.82"/>
    <n v="0.05"/>
    <n v="196.24"/>
    <n v="657.05799999999999"/>
    <n v="392.48"/>
    <n v="264.57799999999997"/>
    <n v="0.40267069269379563"/>
    <n v="2026"/>
    <x v="1"/>
    <n v="6"/>
    <s v="Jun"/>
  </r>
  <r>
    <n v="5041"/>
    <d v="2026-06-27T00:00:00"/>
    <n v="2026"/>
    <s v="Q2"/>
    <n v="6"/>
    <x v="5"/>
    <x v="0"/>
    <x v="15"/>
    <x v="2"/>
    <s v="New"/>
    <x v="3"/>
    <s v="Compact Sleeping Bag"/>
    <n v="1"/>
    <n v="126.12"/>
    <n v="0"/>
    <n v="62.18"/>
    <n v="126.12"/>
    <n v="62.18"/>
    <n v="63.940000000000005"/>
    <n v="0.50697748176339996"/>
    <n v="2026"/>
    <x v="1"/>
    <n v="6"/>
    <s v="Jun"/>
  </r>
  <r>
    <n v="312"/>
    <d v="2026-06-28T00:00:00"/>
    <n v="2026"/>
    <s v="Q2"/>
    <n v="6"/>
    <x v="5"/>
    <x v="3"/>
    <x v="7"/>
    <x v="3"/>
    <s v="Returning"/>
    <x v="4"/>
    <s v="Recovery Roller"/>
    <n v="1"/>
    <n v="36"/>
    <n v="0"/>
    <n v="13.95"/>
    <n v="36"/>
    <n v="13.95"/>
    <n v="22.05"/>
    <n v="0.61250000000000004"/>
    <n v="2026"/>
    <x v="1"/>
    <n v="6"/>
    <s v="Jun"/>
  </r>
  <r>
    <n v="647"/>
    <d v="2026-06-28T00:00:00"/>
    <n v="2026"/>
    <s v="Q2"/>
    <n v="6"/>
    <x v="5"/>
    <x v="0"/>
    <x v="0"/>
    <x v="0"/>
    <s v="Returning"/>
    <x v="2"/>
    <s v="Travel Backpack 35L"/>
    <n v="1"/>
    <n v="162.25"/>
    <n v="0.05"/>
    <n v="89.28"/>
    <n v="154.13749999999999"/>
    <n v="89.28"/>
    <n v="64.857499999999987"/>
    <n v="0.42077690373854509"/>
    <n v="2026"/>
    <x v="1"/>
    <n v="6"/>
    <s v="Jun"/>
  </r>
  <r>
    <n v="708"/>
    <d v="2026-06-28T00:00:00"/>
    <n v="2026"/>
    <s v="Q2"/>
    <n v="6"/>
    <x v="5"/>
    <x v="1"/>
    <x v="11"/>
    <x v="0"/>
    <s v="Returning"/>
    <x v="1"/>
    <s v="Summit Backpack 45L"/>
    <n v="1"/>
    <n v="150.44"/>
    <n v="0"/>
    <n v="80.5"/>
    <n v="150.44"/>
    <n v="80.5"/>
    <n v="69.94"/>
    <n v="0.46490295134272797"/>
    <n v="2026"/>
    <x v="1"/>
    <n v="6"/>
    <s v="Jun"/>
  </r>
  <r>
    <n v="886"/>
    <d v="2026-06-28T00:00:00"/>
    <n v="2026"/>
    <s v="Q2"/>
    <n v="6"/>
    <x v="5"/>
    <x v="0"/>
    <x v="0"/>
    <x v="2"/>
    <s v="Business"/>
    <x v="3"/>
    <s v="Compact Sleeping Bag"/>
    <n v="2"/>
    <n v="126.17"/>
    <n v="0.05"/>
    <n v="61.13"/>
    <n v="239.72299999999998"/>
    <n v="122.26"/>
    <n v="117.46299999999998"/>
    <n v="0.48999470221881081"/>
    <n v="2026"/>
    <x v="1"/>
    <n v="6"/>
    <s v="Jun"/>
  </r>
  <r>
    <n v="944"/>
    <d v="2026-06-28T00:00:00"/>
    <n v="2026"/>
    <s v="Q2"/>
    <n v="6"/>
    <x v="5"/>
    <x v="3"/>
    <x v="7"/>
    <x v="3"/>
    <s v="Returning"/>
    <x v="3"/>
    <s v="Portable Camp Stove"/>
    <n v="2"/>
    <n v="83.72"/>
    <n v="0"/>
    <n v="38.96"/>
    <n v="167.44"/>
    <n v="77.92"/>
    <n v="89.52"/>
    <n v="0.53463927376970855"/>
    <n v="2026"/>
    <x v="1"/>
    <n v="6"/>
    <s v="Jun"/>
  </r>
  <r>
    <n v="1050"/>
    <d v="2026-06-28T00:00:00"/>
    <n v="2026"/>
    <s v="Q2"/>
    <n v="6"/>
    <x v="5"/>
    <x v="3"/>
    <x v="8"/>
    <x v="3"/>
    <s v="New"/>
    <x v="1"/>
    <s v="Trekking Poles"/>
    <n v="1"/>
    <n v="70.58"/>
    <n v="0"/>
    <n v="32.78"/>
    <n v="70.58"/>
    <n v="32.78"/>
    <n v="37.799999999999997"/>
    <n v="0.53556248228960046"/>
    <n v="2026"/>
    <x v="1"/>
    <n v="6"/>
    <s v="Jun"/>
  </r>
  <r>
    <n v="1677"/>
    <d v="2026-06-28T00:00:00"/>
    <n v="2026"/>
    <s v="Q2"/>
    <n v="6"/>
    <x v="5"/>
    <x v="3"/>
    <x v="13"/>
    <x v="1"/>
    <s v="Business"/>
    <x v="3"/>
    <s v="Portable Camp Stove"/>
    <n v="5"/>
    <n v="81.96"/>
    <n v="0.05"/>
    <n v="39.130000000000003"/>
    <n v="389.30999999999995"/>
    <n v="195.65"/>
    <n v="193.65999999999994"/>
    <n v="0.497444196141892"/>
    <n v="2026"/>
    <x v="1"/>
    <n v="6"/>
    <s v="Jun"/>
  </r>
  <r>
    <n v="2109"/>
    <d v="2026-06-28T00:00:00"/>
    <n v="2026"/>
    <s v="Q2"/>
    <n v="6"/>
    <x v="5"/>
    <x v="1"/>
    <x v="14"/>
    <x v="0"/>
    <s v="New"/>
    <x v="0"/>
    <s v="Compact Repair Kit"/>
    <n v="1"/>
    <n v="40.67"/>
    <n v="0"/>
    <n v="16.5"/>
    <n v="40.67"/>
    <n v="16.5"/>
    <n v="24.17"/>
    <n v="0.59429554954511932"/>
    <n v="2026"/>
    <x v="1"/>
    <n v="6"/>
    <s v="Jun"/>
  </r>
  <r>
    <n v="3688"/>
    <d v="2026-06-28T00:00:00"/>
    <n v="2026"/>
    <s v="Q2"/>
    <n v="6"/>
    <x v="5"/>
    <x v="2"/>
    <x v="16"/>
    <x v="2"/>
    <s v="New"/>
    <x v="4"/>
    <s v="Resistance Band Set"/>
    <n v="1"/>
    <n v="40.94"/>
    <n v="0"/>
    <n v="14.47"/>
    <n v="40.94"/>
    <n v="14.47"/>
    <n v="26.47"/>
    <n v="0.64655593551538837"/>
    <n v="2026"/>
    <x v="1"/>
    <n v="6"/>
    <s v="Jun"/>
  </r>
  <r>
    <n v="521"/>
    <d v="2026-06-29T00:00:00"/>
    <n v="2026"/>
    <s v="Q2"/>
    <n v="6"/>
    <x v="5"/>
    <x v="3"/>
    <x v="8"/>
    <x v="1"/>
    <s v="Business"/>
    <x v="0"/>
    <s v="Cycling Pack 12L"/>
    <n v="3"/>
    <n v="100.89"/>
    <n v="0.05"/>
    <n v="49.08"/>
    <n v="287.53649999999999"/>
    <n v="147.24"/>
    <n v="140.29649999999998"/>
    <n v="0.48792588071427451"/>
    <n v="2026"/>
    <x v="1"/>
    <n v="6"/>
    <s v="Jun"/>
  </r>
  <r>
    <n v="557"/>
    <d v="2026-06-29T00:00:00"/>
    <n v="2026"/>
    <s v="Q2"/>
    <n v="6"/>
    <x v="5"/>
    <x v="1"/>
    <x v="12"/>
    <x v="1"/>
    <s v="Business"/>
    <x v="0"/>
    <s v="Compact Repair Kit"/>
    <n v="3"/>
    <n v="39.78"/>
    <n v="0.15"/>
    <n v="16.850000000000001"/>
    <n v="101.43900000000001"/>
    <n v="50.550000000000004"/>
    <n v="50.889000000000003"/>
    <n v="0.50167095495815217"/>
    <n v="2026"/>
    <x v="1"/>
    <n v="6"/>
    <s v="Jun"/>
  </r>
  <r>
    <n v="929"/>
    <d v="2026-06-29T00:00:00"/>
    <n v="2026"/>
    <s v="Q2"/>
    <n v="6"/>
    <x v="5"/>
    <x v="0"/>
    <x v="0"/>
    <x v="0"/>
    <s v="Returning"/>
    <x v="4"/>
    <s v="Resistance Band Set"/>
    <n v="1"/>
    <n v="40.299999999999997"/>
    <n v="0.05"/>
    <n v="14.79"/>
    <n v="38.284999999999997"/>
    <n v="14.79"/>
    <n v="23.494999999999997"/>
    <n v="0.61368682251534545"/>
    <n v="2026"/>
    <x v="1"/>
    <n v="6"/>
    <s v="Jun"/>
  </r>
  <r>
    <n v="1089"/>
    <d v="2026-06-29T00:00:00"/>
    <n v="2026"/>
    <s v="Q2"/>
    <n v="6"/>
    <x v="5"/>
    <x v="1"/>
    <x v="11"/>
    <x v="2"/>
    <s v="Returning"/>
    <x v="1"/>
    <s v="Hiking Daypack 20L"/>
    <n v="1"/>
    <n v="90.91"/>
    <n v="0.05"/>
    <n v="45.9"/>
    <n v="86.364499999999992"/>
    <n v="45.9"/>
    <n v="40.464499999999994"/>
    <n v="0.46853163047316893"/>
    <n v="2026"/>
    <x v="1"/>
    <n v="6"/>
    <s v="Jun"/>
  </r>
  <r>
    <n v="1655"/>
    <d v="2026-06-29T00:00:00"/>
    <n v="2026"/>
    <s v="Q2"/>
    <n v="6"/>
    <x v="5"/>
    <x v="0"/>
    <x v="0"/>
    <x v="1"/>
    <s v="Business"/>
    <x v="2"/>
    <s v="Travel Backpack 35L"/>
    <n v="5"/>
    <n v="162.29"/>
    <n v="0.15"/>
    <n v="86.66"/>
    <n v="689.73249999999996"/>
    <n v="433.29999999999995"/>
    <n v="256.4325"/>
    <n v="0.37178543855770174"/>
    <n v="2026"/>
    <x v="1"/>
    <n v="6"/>
    <s v="Jun"/>
  </r>
  <r>
    <n v="1897"/>
    <d v="2026-06-29T00:00:00"/>
    <n v="2026"/>
    <s v="Q2"/>
    <n v="6"/>
    <x v="5"/>
    <x v="1"/>
    <x v="11"/>
    <x v="0"/>
    <s v="Business"/>
    <x v="0"/>
    <s v="Trail Bike Light"/>
    <n v="2"/>
    <n v="51.03"/>
    <n v="0"/>
    <n v="22.59"/>
    <n v="102.06"/>
    <n v="45.18"/>
    <n v="56.88"/>
    <n v="0.55731922398589062"/>
    <n v="2026"/>
    <x v="1"/>
    <n v="6"/>
    <s v="Jun"/>
  </r>
  <r>
    <n v="2417"/>
    <d v="2026-06-29T00:00:00"/>
    <n v="2026"/>
    <s v="Q2"/>
    <n v="6"/>
    <x v="5"/>
    <x v="1"/>
    <x v="12"/>
    <x v="0"/>
    <s v="Business"/>
    <x v="4"/>
    <s v="Training Mat"/>
    <n v="1"/>
    <n v="50.67"/>
    <n v="0"/>
    <n v="22.18"/>
    <n v="50.67"/>
    <n v="22.18"/>
    <n v="28.490000000000002"/>
    <n v="0.56226564041839355"/>
    <n v="2026"/>
    <x v="1"/>
    <n v="6"/>
    <s v="Jun"/>
  </r>
  <r>
    <n v="3474"/>
    <d v="2026-06-29T00:00:00"/>
    <n v="2026"/>
    <s v="Q2"/>
    <n v="6"/>
    <x v="5"/>
    <x v="3"/>
    <x v="8"/>
    <x v="1"/>
    <s v="Returning"/>
    <x v="2"/>
    <s v="Carry-On Duffel"/>
    <n v="10"/>
    <n v="130.62"/>
    <n v="0.05"/>
    <n v="67.05"/>
    <n v="1240.8899999999999"/>
    <n v="670.5"/>
    <n v="570.38999999999987"/>
    <n v="0.45966201677828006"/>
    <n v="2026"/>
    <x v="1"/>
    <n v="6"/>
    <s v="Jun"/>
  </r>
  <r>
    <n v="4079"/>
    <d v="2026-06-29T00:00:00"/>
    <n v="2026"/>
    <s v="Q2"/>
    <n v="6"/>
    <x v="5"/>
    <x v="2"/>
    <x v="5"/>
    <x v="0"/>
    <s v="New"/>
    <x v="3"/>
    <s v="Trail Tent 2P"/>
    <n v="4"/>
    <n v="194.6"/>
    <n v="0"/>
    <n v="104.64"/>
    <n v="778.4"/>
    <n v="418.56"/>
    <n v="359.84"/>
    <n v="0.46228160328879753"/>
    <n v="2026"/>
    <x v="1"/>
    <n v="6"/>
    <s v="Jun"/>
  </r>
  <r>
    <n v="45"/>
    <d v="2026-06-30T00:00:00"/>
    <n v="2026"/>
    <s v="Q2"/>
    <n v="6"/>
    <x v="5"/>
    <x v="2"/>
    <x v="2"/>
    <x v="2"/>
    <s v="New"/>
    <x v="1"/>
    <s v="Hiking Daypack 20L"/>
    <n v="1"/>
    <n v="94"/>
    <n v="0"/>
    <n v="45.62"/>
    <n v="94"/>
    <n v="45.62"/>
    <n v="48.38"/>
    <n v="0.51468085106382977"/>
    <n v="2026"/>
    <x v="1"/>
    <n v="6"/>
    <s v="Jun"/>
  </r>
  <r>
    <n v="2895"/>
    <d v="2026-06-30T00:00:00"/>
    <n v="2026"/>
    <s v="Q2"/>
    <n v="6"/>
    <x v="5"/>
    <x v="3"/>
    <x v="8"/>
    <x v="0"/>
    <s v="Returning"/>
    <x v="4"/>
    <s v="Resistance Band Set"/>
    <n v="2"/>
    <n v="40.46"/>
    <n v="0"/>
    <n v="15.15"/>
    <n v="80.92"/>
    <n v="30.3"/>
    <n v="50.620000000000005"/>
    <n v="0.62555610479485912"/>
    <n v="2026"/>
    <x v="1"/>
    <n v="6"/>
    <s v="Jun"/>
  </r>
  <r>
    <n v="5158"/>
    <d v="2026-06-30T00:00:00"/>
    <n v="2026"/>
    <s v="Q2"/>
    <n v="6"/>
    <x v="5"/>
    <x v="1"/>
    <x v="6"/>
    <x v="2"/>
    <s v="New"/>
    <x v="1"/>
    <s v="Summit Backpack 45L"/>
    <n v="1"/>
    <n v="156.11000000000001"/>
    <n v="0"/>
    <n v="79.52"/>
    <n v="156.11000000000001"/>
    <n v="79.52"/>
    <n v="76.590000000000018"/>
    <n v="0.49061559157004681"/>
    <n v="2026"/>
    <x v="1"/>
    <n v="6"/>
    <s v="Jun"/>
  </r>
  <r>
    <n v="1217"/>
    <d v="2026-07-01T00:00:00"/>
    <n v="2026"/>
    <s v="Q3"/>
    <n v="7"/>
    <x v="6"/>
    <x v="2"/>
    <x v="3"/>
    <x v="0"/>
    <s v="Returning"/>
    <x v="3"/>
    <s v="Compact Sleeping Bag"/>
    <n v="2"/>
    <n v="121.78"/>
    <n v="0.1"/>
    <n v="59.62"/>
    <n v="219.20400000000001"/>
    <n v="119.24"/>
    <n v="99.964000000000013"/>
    <n v="0.45603182423678407"/>
    <n v="2026"/>
    <x v="2"/>
    <n v="7"/>
    <s v="Jul"/>
  </r>
  <r>
    <n v="2249"/>
    <d v="2026-07-01T00:00:00"/>
    <n v="2026"/>
    <s v="Q3"/>
    <n v="7"/>
    <x v="6"/>
    <x v="0"/>
    <x v="15"/>
    <x v="3"/>
    <s v="New"/>
    <x v="4"/>
    <s v="Recovery Roller"/>
    <n v="3"/>
    <n v="36.22"/>
    <n v="0.1"/>
    <n v="13.83"/>
    <n v="97.793999999999997"/>
    <n v="41.49"/>
    <n v="56.303999999999995"/>
    <n v="0.57574084299650286"/>
    <n v="2026"/>
    <x v="2"/>
    <n v="7"/>
    <s v="Jul"/>
  </r>
  <r>
    <n v="2650"/>
    <d v="2026-07-01T00:00:00"/>
    <n v="2026"/>
    <s v="Q3"/>
    <n v="7"/>
    <x v="6"/>
    <x v="3"/>
    <x v="7"/>
    <x v="1"/>
    <s v="Business"/>
    <x v="2"/>
    <s v="Travel Backpack 35L"/>
    <n v="10"/>
    <n v="161.78"/>
    <n v="0.1"/>
    <n v="85.11"/>
    <n v="1456.02"/>
    <n v="851.1"/>
    <n v="604.91999999999996"/>
    <n v="0.4154613260806857"/>
    <n v="2026"/>
    <x v="2"/>
    <n v="7"/>
    <s v="Jul"/>
  </r>
  <r>
    <n v="3937"/>
    <d v="2026-07-01T00:00:00"/>
    <n v="2026"/>
    <s v="Q3"/>
    <n v="7"/>
    <x v="6"/>
    <x v="3"/>
    <x v="7"/>
    <x v="0"/>
    <s v="Business"/>
    <x v="3"/>
    <s v="Compact Sleeping Bag"/>
    <n v="3"/>
    <n v="126.23"/>
    <n v="0.05"/>
    <n v="61.81"/>
    <n v="359.75549999999998"/>
    <n v="185.43"/>
    <n v="174.32549999999998"/>
    <n v="0.4845666014835075"/>
    <n v="2026"/>
    <x v="2"/>
    <n v="7"/>
    <s v="Jul"/>
  </r>
  <r>
    <n v="4122"/>
    <d v="2026-07-01T00:00:00"/>
    <n v="2026"/>
    <s v="Q3"/>
    <n v="7"/>
    <x v="6"/>
    <x v="3"/>
    <x v="8"/>
    <x v="0"/>
    <s v="Returning"/>
    <x v="0"/>
    <s v="Commuter Helmet"/>
    <n v="4"/>
    <n v="79.97"/>
    <n v="0.1"/>
    <n v="43.36"/>
    <n v="287.892"/>
    <n v="173.44"/>
    <n v="114.452"/>
    <n v="0.39755185972517471"/>
    <n v="2026"/>
    <x v="2"/>
    <n v="7"/>
    <s v="Jul"/>
  </r>
  <r>
    <n v="4589"/>
    <d v="2026-07-01T00:00:00"/>
    <n v="2026"/>
    <s v="Q3"/>
    <n v="7"/>
    <x v="6"/>
    <x v="3"/>
    <x v="8"/>
    <x v="2"/>
    <s v="New"/>
    <x v="0"/>
    <s v="Cycling Pack 12L"/>
    <n v="2"/>
    <n v="102.37"/>
    <n v="0"/>
    <n v="50.25"/>
    <n v="204.74"/>
    <n v="100.5"/>
    <n v="104.24000000000001"/>
    <n v="0.50913353521539517"/>
    <n v="2026"/>
    <x v="2"/>
    <n v="7"/>
    <s v="Jul"/>
  </r>
  <r>
    <n v="4873"/>
    <d v="2026-07-01T00:00:00"/>
    <n v="2026"/>
    <s v="Q3"/>
    <n v="7"/>
    <x v="6"/>
    <x v="3"/>
    <x v="13"/>
    <x v="0"/>
    <s v="New"/>
    <x v="0"/>
    <s v="Cycling Pack 12L"/>
    <n v="1"/>
    <n v="102.13"/>
    <n v="0"/>
    <n v="49.17"/>
    <n v="102.13"/>
    <n v="49.17"/>
    <n v="52.959999999999994"/>
    <n v="0.5185547831195535"/>
    <n v="2026"/>
    <x v="2"/>
    <n v="7"/>
    <s v="Jul"/>
  </r>
  <r>
    <n v="729"/>
    <d v="2026-07-02T00:00:00"/>
    <n v="2026"/>
    <s v="Q3"/>
    <n v="7"/>
    <x v="6"/>
    <x v="2"/>
    <x v="2"/>
    <x v="0"/>
    <s v="Returning"/>
    <x v="2"/>
    <s v="Travel Backpack 35L"/>
    <n v="1"/>
    <n v="161.82"/>
    <n v="0"/>
    <n v="87.15"/>
    <n v="161.82"/>
    <n v="87.15"/>
    <n v="74.669999999999987"/>
    <n v="0.46143863552094916"/>
    <n v="2026"/>
    <x v="2"/>
    <n v="7"/>
    <s v="Jul"/>
  </r>
  <r>
    <n v="906"/>
    <d v="2026-07-02T00:00:00"/>
    <n v="2026"/>
    <s v="Q3"/>
    <n v="7"/>
    <x v="6"/>
    <x v="3"/>
    <x v="8"/>
    <x v="0"/>
    <s v="New"/>
    <x v="0"/>
    <s v="Commuter Helmet"/>
    <n v="2"/>
    <n v="83.29"/>
    <n v="0"/>
    <n v="42.45"/>
    <n v="166.58"/>
    <n v="84.9"/>
    <n v="81.680000000000007"/>
    <n v="0.49033497418657701"/>
    <n v="2026"/>
    <x v="2"/>
    <n v="7"/>
    <s v="Jul"/>
  </r>
  <r>
    <n v="1531"/>
    <d v="2026-07-02T00:00:00"/>
    <n v="2026"/>
    <s v="Q3"/>
    <n v="7"/>
    <x v="6"/>
    <x v="2"/>
    <x v="16"/>
    <x v="0"/>
    <s v="New"/>
    <x v="2"/>
    <s v="Carry-On Duffel"/>
    <n v="2"/>
    <n v="136.72999999999999"/>
    <n v="0"/>
    <n v="66.03"/>
    <n v="273.45999999999998"/>
    <n v="132.06"/>
    <n v="141.39999999999998"/>
    <n v="0.5170774519125283"/>
    <n v="2026"/>
    <x v="2"/>
    <n v="7"/>
    <s v="Jul"/>
  </r>
  <r>
    <n v="1683"/>
    <d v="2026-07-02T00:00:00"/>
    <n v="2026"/>
    <s v="Q3"/>
    <n v="7"/>
    <x v="6"/>
    <x v="2"/>
    <x v="2"/>
    <x v="3"/>
    <s v="Returning"/>
    <x v="1"/>
    <s v="Summit Backpack 45L"/>
    <n v="2"/>
    <n v="152.44"/>
    <n v="0"/>
    <n v="81.23"/>
    <n v="304.88"/>
    <n v="162.46"/>
    <n v="142.41999999999999"/>
    <n v="0.46713461033849379"/>
    <n v="2026"/>
    <x v="2"/>
    <n v="7"/>
    <s v="Jul"/>
  </r>
  <r>
    <n v="2363"/>
    <d v="2026-07-02T00:00:00"/>
    <n v="2026"/>
    <s v="Q3"/>
    <n v="7"/>
    <x v="6"/>
    <x v="3"/>
    <x v="7"/>
    <x v="0"/>
    <s v="New"/>
    <x v="1"/>
    <s v="Trekking Poles"/>
    <n v="2"/>
    <n v="71.28"/>
    <n v="0.1"/>
    <n v="32.67"/>
    <n v="128.304"/>
    <n v="65.34"/>
    <n v="62.963999999999999"/>
    <n v="0.4907407407407407"/>
    <n v="2026"/>
    <x v="2"/>
    <n v="7"/>
    <s v="Jul"/>
  </r>
  <r>
    <n v="3858"/>
    <d v="2026-07-02T00:00:00"/>
    <n v="2026"/>
    <s v="Q3"/>
    <n v="7"/>
    <x v="6"/>
    <x v="2"/>
    <x v="3"/>
    <x v="3"/>
    <s v="Returning"/>
    <x v="0"/>
    <s v="Commuter Helmet"/>
    <n v="1"/>
    <n v="80.290000000000006"/>
    <n v="0.1"/>
    <n v="43.47"/>
    <n v="72.26100000000001"/>
    <n v="43.47"/>
    <n v="28.791000000000011"/>
    <n v="0.39843068875326948"/>
    <n v="2026"/>
    <x v="2"/>
    <n v="7"/>
    <s v="Jul"/>
  </r>
  <r>
    <n v="4233"/>
    <d v="2026-07-02T00:00:00"/>
    <n v="2026"/>
    <s v="Q3"/>
    <n v="7"/>
    <x v="6"/>
    <x v="1"/>
    <x v="6"/>
    <x v="3"/>
    <s v="New"/>
    <x v="1"/>
    <s v="Trail Boots"/>
    <n v="1"/>
    <n v="142.38"/>
    <n v="0.05"/>
    <n v="77.17"/>
    <n v="135.261"/>
    <n v="77.17"/>
    <n v="58.090999999999994"/>
    <n v="0.42947338848596417"/>
    <n v="2026"/>
    <x v="2"/>
    <n v="7"/>
    <s v="Jul"/>
  </r>
  <r>
    <n v="5071"/>
    <d v="2026-07-02T00:00:00"/>
    <n v="2026"/>
    <s v="Q3"/>
    <n v="7"/>
    <x v="6"/>
    <x v="3"/>
    <x v="7"/>
    <x v="0"/>
    <s v="New"/>
    <x v="1"/>
    <s v="Hiking Daypack 20L"/>
    <n v="3"/>
    <n v="91.47"/>
    <n v="0.05"/>
    <n v="45.6"/>
    <n v="260.68949999999995"/>
    <n v="136.80000000000001"/>
    <n v="123.88949999999994"/>
    <n v="0.47523778287963253"/>
    <n v="2026"/>
    <x v="2"/>
    <n v="7"/>
    <s v="Jul"/>
  </r>
  <r>
    <n v="5174"/>
    <d v="2026-07-02T00:00:00"/>
    <n v="2026"/>
    <s v="Q3"/>
    <n v="7"/>
    <x v="6"/>
    <x v="1"/>
    <x v="11"/>
    <x v="2"/>
    <s v="New"/>
    <x v="2"/>
    <s v="Packing Cube Set"/>
    <n v="1"/>
    <n v="45.92"/>
    <n v="0.05"/>
    <n v="17.91"/>
    <n v="43.624000000000002"/>
    <n v="17.91"/>
    <n v="25.714000000000002"/>
    <n v="0.58944617641665142"/>
    <n v="2026"/>
    <x v="2"/>
    <n v="7"/>
    <s v="Jul"/>
  </r>
  <r>
    <n v="727"/>
    <d v="2026-07-03T00:00:00"/>
    <n v="2026"/>
    <s v="Q3"/>
    <n v="7"/>
    <x v="6"/>
    <x v="3"/>
    <x v="4"/>
    <x v="2"/>
    <s v="New"/>
    <x v="4"/>
    <s v="Recovery Roller"/>
    <n v="1"/>
    <n v="36.01"/>
    <n v="0"/>
    <n v="14.11"/>
    <n v="36.01"/>
    <n v="14.11"/>
    <n v="21.9"/>
    <n v="0.60816439877811723"/>
    <n v="2026"/>
    <x v="2"/>
    <n v="7"/>
    <s v="Jul"/>
  </r>
  <r>
    <n v="1546"/>
    <d v="2026-07-03T00:00:00"/>
    <n v="2026"/>
    <s v="Q3"/>
    <n v="7"/>
    <x v="6"/>
    <x v="3"/>
    <x v="13"/>
    <x v="0"/>
    <s v="Business"/>
    <x v="2"/>
    <s v="Travel Backpack 35L"/>
    <n v="1"/>
    <n v="165.8"/>
    <n v="0.1"/>
    <n v="88.32"/>
    <n v="149.22000000000003"/>
    <n v="88.32"/>
    <n v="60.900000000000034"/>
    <n v="0.40812223562525146"/>
    <n v="2026"/>
    <x v="2"/>
    <n v="7"/>
    <s v="Jul"/>
  </r>
  <r>
    <n v="3610"/>
    <d v="2026-07-03T00:00:00"/>
    <n v="2026"/>
    <s v="Q3"/>
    <n v="7"/>
    <x v="6"/>
    <x v="2"/>
    <x v="2"/>
    <x v="1"/>
    <s v="Business"/>
    <x v="4"/>
    <s v="Resistance Band Set"/>
    <n v="5"/>
    <n v="40.36"/>
    <n v="0.15"/>
    <n v="14.57"/>
    <n v="171.53"/>
    <n v="72.849999999999994"/>
    <n v="98.68"/>
    <n v="0.57529295167026184"/>
    <n v="2026"/>
    <x v="2"/>
    <n v="7"/>
    <s v="Jul"/>
  </r>
  <r>
    <n v="3931"/>
    <d v="2026-07-03T00:00:00"/>
    <n v="2026"/>
    <s v="Q3"/>
    <n v="7"/>
    <x v="6"/>
    <x v="2"/>
    <x v="16"/>
    <x v="1"/>
    <s v="Business"/>
    <x v="1"/>
    <s v="Trail Boots"/>
    <n v="12"/>
    <n v="143.77000000000001"/>
    <n v="0.1"/>
    <n v="81.680000000000007"/>
    <n v="1552.7160000000003"/>
    <n v="980.16000000000008"/>
    <n v="572.55600000000027"/>
    <n v="0.3687448316369511"/>
    <n v="2026"/>
    <x v="2"/>
    <n v="7"/>
    <s v="Jul"/>
  </r>
  <r>
    <n v="3942"/>
    <d v="2026-07-03T00:00:00"/>
    <n v="2026"/>
    <s v="Q3"/>
    <n v="7"/>
    <x v="6"/>
    <x v="1"/>
    <x v="12"/>
    <x v="0"/>
    <s v="New"/>
    <x v="1"/>
    <s v="Trekking Poles"/>
    <n v="2"/>
    <n v="70.5"/>
    <n v="0"/>
    <n v="32.51"/>
    <n v="141"/>
    <n v="65.02"/>
    <n v="75.98"/>
    <n v="0.53886524822695037"/>
    <n v="2026"/>
    <x v="2"/>
    <n v="7"/>
    <s v="Jul"/>
  </r>
  <r>
    <n v="4165"/>
    <d v="2026-07-03T00:00:00"/>
    <n v="2026"/>
    <s v="Q3"/>
    <n v="7"/>
    <x v="6"/>
    <x v="1"/>
    <x v="14"/>
    <x v="0"/>
    <s v="New"/>
    <x v="1"/>
    <s v="Summit Backpack 45L"/>
    <n v="2"/>
    <n v="152.88999999999999"/>
    <n v="0"/>
    <n v="81.34"/>
    <n v="305.77999999999997"/>
    <n v="162.68"/>
    <n v="143.09999999999997"/>
    <n v="0.46798351756164558"/>
    <n v="2026"/>
    <x v="2"/>
    <n v="7"/>
    <s v="Jul"/>
  </r>
  <r>
    <n v="1149"/>
    <d v="2026-07-04T00:00:00"/>
    <n v="2026"/>
    <s v="Q3"/>
    <n v="7"/>
    <x v="6"/>
    <x v="0"/>
    <x v="15"/>
    <x v="0"/>
    <s v="New"/>
    <x v="0"/>
    <s v="Commuter Helmet"/>
    <n v="2"/>
    <n v="81.900000000000006"/>
    <n v="0"/>
    <n v="42.61"/>
    <n v="163.80000000000001"/>
    <n v="85.22"/>
    <n v="78.580000000000013"/>
    <n v="0.47973137973137975"/>
    <n v="2026"/>
    <x v="2"/>
    <n v="7"/>
    <s v="Jul"/>
  </r>
  <r>
    <n v="1310"/>
    <d v="2026-07-04T00:00:00"/>
    <n v="2026"/>
    <s v="Q3"/>
    <n v="7"/>
    <x v="6"/>
    <x v="2"/>
    <x v="10"/>
    <x v="2"/>
    <s v="New"/>
    <x v="0"/>
    <s v="Cycling Pack 12L"/>
    <n v="1"/>
    <n v="103.58"/>
    <n v="0"/>
    <n v="51.94"/>
    <n v="103.58"/>
    <n v="51.94"/>
    <n v="51.64"/>
    <n v="0.49855184398532537"/>
    <n v="2026"/>
    <x v="2"/>
    <n v="7"/>
    <s v="Jul"/>
  </r>
  <r>
    <n v="2352"/>
    <d v="2026-07-04T00:00:00"/>
    <n v="2026"/>
    <s v="Q3"/>
    <n v="7"/>
    <x v="6"/>
    <x v="2"/>
    <x v="3"/>
    <x v="1"/>
    <s v="Returning"/>
    <x v="1"/>
    <s v="Trekking Poles"/>
    <n v="4"/>
    <n v="69.7"/>
    <n v="0.1"/>
    <n v="32.799999999999997"/>
    <n v="250.92000000000002"/>
    <n v="131.19999999999999"/>
    <n v="119.72000000000003"/>
    <n v="0.47712418300653603"/>
    <n v="2026"/>
    <x v="2"/>
    <n v="7"/>
    <s v="Jul"/>
  </r>
  <r>
    <n v="2547"/>
    <d v="2026-07-04T00:00:00"/>
    <n v="2026"/>
    <s v="Q3"/>
    <n v="7"/>
    <x v="6"/>
    <x v="1"/>
    <x v="12"/>
    <x v="0"/>
    <s v="Business"/>
    <x v="4"/>
    <s v="Resistance Band Set"/>
    <n v="1"/>
    <n v="40.549999999999997"/>
    <n v="0.05"/>
    <n v="14.44"/>
    <n v="38.522499999999994"/>
    <n v="14.44"/>
    <n v="24.082499999999996"/>
    <n v="0.62515413070283599"/>
    <n v="2026"/>
    <x v="2"/>
    <n v="7"/>
    <s v="Jul"/>
  </r>
  <r>
    <n v="2720"/>
    <d v="2026-07-04T00:00:00"/>
    <n v="2026"/>
    <s v="Q3"/>
    <n v="7"/>
    <x v="6"/>
    <x v="3"/>
    <x v="8"/>
    <x v="0"/>
    <s v="New"/>
    <x v="1"/>
    <s v="Trail Boots"/>
    <n v="2"/>
    <n v="145.88999999999999"/>
    <n v="0"/>
    <n v="80.709999999999994"/>
    <n v="291.77999999999997"/>
    <n v="161.41999999999999"/>
    <n v="130.35999999999999"/>
    <n v="0.4467749674412228"/>
    <n v="2026"/>
    <x v="2"/>
    <n v="7"/>
    <s v="Jul"/>
  </r>
  <r>
    <n v="3591"/>
    <d v="2026-07-04T00:00:00"/>
    <n v="2026"/>
    <s v="Q3"/>
    <n v="7"/>
    <x v="6"/>
    <x v="3"/>
    <x v="13"/>
    <x v="0"/>
    <s v="Returning"/>
    <x v="2"/>
    <s v="Travel Backpack 35L"/>
    <n v="1"/>
    <n v="163.25"/>
    <n v="0"/>
    <n v="89.71"/>
    <n v="163.25"/>
    <n v="89.71"/>
    <n v="73.540000000000006"/>
    <n v="0.45047473200612559"/>
    <n v="2026"/>
    <x v="2"/>
    <n v="7"/>
    <s v="Jul"/>
  </r>
  <r>
    <n v="3819"/>
    <d v="2026-07-04T00:00:00"/>
    <n v="2026"/>
    <s v="Q3"/>
    <n v="7"/>
    <x v="6"/>
    <x v="1"/>
    <x v="1"/>
    <x v="0"/>
    <s v="Returning"/>
    <x v="4"/>
    <s v="Resistance Band Set"/>
    <n v="1"/>
    <n v="40.39"/>
    <n v="0.1"/>
    <n v="14.38"/>
    <n v="36.350999999999999"/>
    <n v="14.38"/>
    <n v="21.970999999999997"/>
    <n v="0.60441253335534095"/>
    <n v="2026"/>
    <x v="2"/>
    <n v="7"/>
    <s v="Jul"/>
  </r>
  <r>
    <n v="4869"/>
    <d v="2026-07-04T00:00:00"/>
    <n v="2026"/>
    <s v="Q3"/>
    <n v="7"/>
    <x v="6"/>
    <x v="0"/>
    <x v="15"/>
    <x v="2"/>
    <s v="Returning"/>
    <x v="3"/>
    <s v="Trail Tent 2P"/>
    <n v="1"/>
    <n v="200.22"/>
    <n v="0"/>
    <n v="104.38"/>
    <n v="200.22"/>
    <n v="104.38"/>
    <n v="95.84"/>
    <n v="0.47867345919488563"/>
    <n v="2026"/>
    <x v="2"/>
    <n v="7"/>
    <s v="Jul"/>
  </r>
  <r>
    <n v="4940"/>
    <d v="2026-07-04T00:00:00"/>
    <n v="2026"/>
    <s v="Q3"/>
    <n v="7"/>
    <x v="6"/>
    <x v="1"/>
    <x v="6"/>
    <x v="0"/>
    <s v="Returning"/>
    <x v="2"/>
    <s v="Travel Backpack 35L"/>
    <n v="1"/>
    <n v="164.78"/>
    <n v="0.1"/>
    <n v="88.72"/>
    <n v="148.30199999999999"/>
    <n v="88.72"/>
    <n v="59.581999999999994"/>
    <n v="0.4017612709201494"/>
    <n v="2026"/>
    <x v="2"/>
    <n v="7"/>
    <s v="Jul"/>
  </r>
  <r>
    <n v="5164"/>
    <d v="2026-07-04T00:00:00"/>
    <n v="2026"/>
    <s v="Q3"/>
    <n v="7"/>
    <x v="6"/>
    <x v="1"/>
    <x v="14"/>
    <x v="0"/>
    <s v="Returning"/>
    <x v="1"/>
    <s v="Trail Boots"/>
    <n v="4"/>
    <n v="142.86000000000001"/>
    <n v="0"/>
    <n v="81.62"/>
    <n v="571.44000000000005"/>
    <n v="326.48"/>
    <n v="244.96000000000004"/>
    <n v="0.42867142657146862"/>
    <n v="2026"/>
    <x v="2"/>
    <n v="7"/>
    <s v="Jul"/>
  </r>
  <r>
    <n v="659"/>
    <d v="2026-07-05T00:00:00"/>
    <n v="2026"/>
    <s v="Q3"/>
    <n v="7"/>
    <x v="6"/>
    <x v="3"/>
    <x v="13"/>
    <x v="3"/>
    <s v="Business"/>
    <x v="0"/>
    <s v="Compact Repair Kit"/>
    <n v="1"/>
    <n v="41.18"/>
    <n v="0"/>
    <n v="16.25"/>
    <n v="41.18"/>
    <n v="16.25"/>
    <n v="24.93"/>
    <n v="0.6053909664885867"/>
    <n v="2026"/>
    <x v="2"/>
    <n v="7"/>
    <s v="Jul"/>
  </r>
  <r>
    <n v="969"/>
    <d v="2026-07-05T00:00:00"/>
    <n v="2026"/>
    <s v="Q3"/>
    <n v="7"/>
    <x v="6"/>
    <x v="1"/>
    <x v="11"/>
    <x v="1"/>
    <s v="Business"/>
    <x v="4"/>
    <s v="Recovery Roller"/>
    <n v="12"/>
    <n v="35.81"/>
    <n v="0.15"/>
    <n v="14.29"/>
    <n v="365.262"/>
    <n v="171.48"/>
    <n v="193.78200000000001"/>
    <n v="0.53052877112866936"/>
    <n v="2026"/>
    <x v="2"/>
    <n v="7"/>
    <s v="Jul"/>
  </r>
  <r>
    <n v="1096"/>
    <d v="2026-07-05T00:00:00"/>
    <n v="2026"/>
    <s v="Q3"/>
    <n v="7"/>
    <x v="6"/>
    <x v="1"/>
    <x v="14"/>
    <x v="2"/>
    <s v="New"/>
    <x v="3"/>
    <s v="Alpine Tent 4P"/>
    <n v="3"/>
    <n v="345.42"/>
    <n v="0"/>
    <n v="198.69"/>
    <n v="1036.26"/>
    <n v="596.06999999999994"/>
    <n v="440.19000000000005"/>
    <n v="0.42478721556366167"/>
    <n v="2026"/>
    <x v="2"/>
    <n v="7"/>
    <s v="Jul"/>
  </r>
  <r>
    <n v="1440"/>
    <d v="2026-07-05T00:00:00"/>
    <n v="2026"/>
    <s v="Q3"/>
    <n v="7"/>
    <x v="6"/>
    <x v="3"/>
    <x v="8"/>
    <x v="0"/>
    <s v="Returning"/>
    <x v="0"/>
    <s v="Cycling Pack 12L"/>
    <n v="4"/>
    <n v="101.66"/>
    <n v="0.1"/>
    <n v="51.55"/>
    <n v="365.976"/>
    <n v="206.2"/>
    <n v="159.77600000000001"/>
    <n v="0.43657507596126527"/>
    <n v="2026"/>
    <x v="2"/>
    <n v="7"/>
    <s v="Jul"/>
  </r>
  <r>
    <n v="2052"/>
    <d v="2026-07-05T00:00:00"/>
    <n v="2026"/>
    <s v="Q3"/>
    <n v="7"/>
    <x v="6"/>
    <x v="3"/>
    <x v="13"/>
    <x v="0"/>
    <s v="Business"/>
    <x v="1"/>
    <s v="Trail Boots"/>
    <n v="3"/>
    <n v="146.88999999999999"/>
    <n v="0"/>
    <n v="77.650000000000006"/>
    <n v="440.66999999999996"/>
    <n v="232.95000000000002"/>
    <n v="207.71999999999994"/>
    <n v="0.47137313636054179"/>
    <n v="2026"/>
    <x v="2"/>
    <n v="7"/>
    <s v="Jul"/>
  </r>
  <r>
    <n v="2096"/>
    <d v="2026-07-05T00:00:00"/>
    <n v="2026"/>
    <s v="Q3"/>
    <n v="7"/>
    <x v="6"/>
    <x v="3"/>
    <x v="13"/>
    <x v="3"/>
    <s v="Returning"/>
    <x v="2"/>
    <s v="Travel Backpack 35L"/>
    <n v="2"/>
    <n v="161.21"/>
    <n v="0"/>
    <n v="85.2"/>
    <n v="322.42"/>
    <n v="170.4"/>
    <n v="152.02000000000001"/>
    <n v="0.47149680540909372"/>
    <n v="2026"/>
    <x v="2"/>
    <n v="7"/>
    <s v="Jul"/>
  </r>
  <r>
    <n v="2488"/>
    <d v="2026-07-05T00:00:00"/>
    <n v="2026"/>
    <s v="Q3"/>
    <n v="7"/>
    <x v="6"/>
    <x v="3"/>
    <x v="8"/>
    <x v="2"/>
    <s v="New"/>
    <x v="1"/>
    <s v="Trekking Poles"/>
    <n v="2"/>
    <n v="71.27"/>
    <n v="0.05"/>
    <n v="32.85"/>
    <n v="135.41299999999998"/>
    <n v="65.7"/>
    <n v="69.71299999999998"/>
    <n v="0.5148176319851121"/>
    <n v="2026"/>
    <x v="2"/>
    <n v="7"/>
    <s v="Jul"/>
  </r>
  <r>
    <n v="3220"/>
    <d v="2026-07-05T00:00:00"/>
    <n v="2026"/>
    <s v="Q3"/>
    <n v="7"/>
    <x v="6"/>
    <x v="0"/>
    <x v="9"/>
    <x v="2"/>
    <s v="Returning"/>
    <x v="4"/>
    <s v="Training Mat"/>
    <n v="3"/>
    <n v="50.16"/>
    <n v="0.05"/>
    <n v="22.24"/>
    <n v="142.95599999999999"/>
    <n v="66.72"/>
    <n v="76.23599999999999"/>
    <n v="0.53328296818601528"/>
    <n v="2026"/>
    <x v="2"/>
    <n v="7"/>
    <s v="Jul"/>
  </r>
  <r>
    <n v="3711"/>
    <d v="2026-07-05T00:00:00"/>
    <n v="2026"/>
    <s v="Q3"/>
    <n v="7"/>
    <x v="6"/>
    <x v="3"/>
    <x v="4"/>
    <x v="3"/>
    <s v="New"/>
    <x v="1"/>
    <s v="Trail Boots"/>
    <n v="1"/>
    <n v="145.37"/>
    <n v="0.05"/>
    <n v="81.02"/>
    <n v="138.10149999999999"/>
    <n v="81.02"/>
    <n v="57.081499999999991"/>
    <n v="0.41333005072356199"/>
    <n v="2026"/>
    <x v="2"/>
    <n v="7"/>
    <s v="Jul"/>
  </r>
  <r>
    <n v="3823"/>
    <d v="2026-07-05T00:00:00"/>
    <n v="2026"/>
    <s v="Q3"/>
    <n v="7"/>
    <x v="6"/>
    <x v="3"/>
    <x v="7"/>
    <x v="2"/>
    <s v="New"/>
    <x v="2"/>
    <s v="Packing Cube Set"/>
    <n v="2"/>
    <n v="47.1"/>
    <n v="0"/>
    <n v="17.920000000000002"/>
    <n v="94.2"/>
    <n v="35.840000000000003"/>
    <n v="58.36"/>
    <n v="0.6195329087048832"/>
    <n v="2026"/>
    <x v="2"/>
    <n v="7"/>
    <s v="Jul"/>
  </r>
  <r>
    <n v="4058"/>
    <d v="2026-07-05T00:00:00"/>
    <n v="2026"/>
    <s v="Q3"/>
    <n v="7"/>
    <x v="6"/>
    <x v="3"/>
    <x v="13"/>
    <x v="1"/>
    <s v="Business"/>
    <x v="1"/>
    <s v="Summit Backpack 45L"/>
    <n v="5"/>
    <n v="155.09"/>
    <n v="0.1"/>
    <n v="78.52"/>
    <n v="697.90500000000009"/>
    <n v="392.59999999999997"/>
    <n v="305.30500000000012"/>
    <n v="0.43745925305020034"/>
    <n v="2026"/>
    <x v="2"/>
    <n v="7"/>
    <s v="Jul"/>
  </r>
  <r>
    <n v="4126"/>
    <d v="2026-07-05T00:00:00"/>
    <n v="2026"/>
    <s v="Q3"/>
    <n v="7"/>
    <x v="6"/>
    <x v="3"/>
    <x v="13"/>
    <x v="0"/>
    <s v="New"/>
    <x v="0"/>
    <s v="Commuter Helmet"/>
    <n v="3"/>
    <n v="82.89"/>
    <n v="0"/>
    <n v="42.31"/>
    <n v="248.67000000000002"/>
    <n v="126.93"/>
    <n v="121.74000000000001"/>
    <n v="0.48956448304982508"/>
    <n v="2026"/>
    <x v="2"/>
    <n v="7"/>
    <s v="Jul"/>
  </r>
  <r>
    <n v="5080"/>
    <d v="2026-07-05T00:00:00"/>
    <n v="2026"/>
    <s v="Q3"/>
    <n v="7"/>
    <x v="6"/>
    <x v="2"/>
    <x v="3"/>
    <x v="2"/>
    <s v="New"/>
    <x v="0"/>
    <s v="Commuter Helmet"/>
    <n v="2"/>
    <n v="80.8"/>
    <n v="0"/>
    <n v="42.21"/>
    <n v="161.6"/>
    <n v="84.42"/>
    <n v="77.179999999999993"/>
    <n v="0.47759900990099008"/>
    <n v="2026"/>
    <x v="2"/>
    <n v="7"/>
    <s v="Jul"/>
  </r>
  <r>
    <n v="923"/>
    <d v="2026-07-06T00:00:00"/>
    <n v="2026"/>
    <s v="Q3"/>
    <n v="7"/>
    <x v="6"/>
    <x v="2"/>
    <x v="5"/>
    <x v="0"/>
    <s v="New"/>
    <x v="4"/>
    <s v="Resistance Band Set"/>
    <n v="2"/>
    <n v="39.54"/>
    <n v="0.05"/>
    <n v="14.68"/>
    <n v="75.125999999999991"/>
    <n v="29.36"/>
    <n v="45.765999999999991"/>
    <n v="0.60918989431089099"/>
    <n v="2026"/>
    <x v="2"/>
    <n v="7"/>
    <s v="Jul"/>
  </r>
  <r>
    <n v="1549"/>
    <d v="2026-07-06T00:00:00"/>
    <n v="2026"/>
    <s v="Q3"/>
    <n v="7"/>
    <x v="6"/>
    <x v="2"/>
    <x v="2"/>
    <x v="0"/>
    <s v="New"/>
    <x v="4"/>
    <s v="Weighted Vest"/>
    <n v="2"/>
    <n v="121.35"/>
    <n v="0"/>
    <n v="71.06"/>
    <n v="242.7"/>
    <n v="142.12"/>
    <n v="100.57999999999998"/>
    <n v="0.41442109600329619"/>
    <n v="2026"/>
    <x v="2"/>
    <n v="7"/>
    <s v="Jul"/>
  </r>
  <r>
    <n v="1839"/>
    <d v="2026-07-06T00:00:00"/>
    <n v="2026"/>
    <s v="Q3"/>
    <n v="7"/>
    <x v="6"/>
    <x v="3"/>
    <x v="8"/>
    <x v="2"/>
    <s v="Returning"/>
    <x v="4"/>
    <s v="Resistance Band Set"/>
    <n v="1"/>
    <n v="41.37"/>
    <n v="0"/>
    <n v="15.12"/>
    <n v="41.37"/>
    <n v="15.12"/>
    <n v="26.25"/>
    <n v="0.63451776649746194"/>
    <n v="2026"/>
    <x v="2"/>
    <n v="7"/>
    <s v="Jul"/>
  </r>
  <r>
    <n v="2053"/>
    <d v="2026-07-06T00:00:00"/>
    <n v="2026"/>
    <s v="Q3"/>
    <n v="7"/>
    <x v="6"/>
    <x v="1"/>
    <x v="12"/>
    <x v="0"/>
    <s v="New"/>
    <x v="0"/>
    <s v="Commuter Helmet"/>
    <n v="5"/>
    <n v="81.63"/>
    <n v="0.05"/>
    <n v="42.36"/>
    <n v="387.74249999999995"/>
    <n v="211.8"/>
    <n v="175.94249999999994"/>
    <n v="0.45376119460724568"/>
    <n v="2026"/>
    <x v="2"/>
    <n v="7"/>
    <s v="Jul"/>
  </r>
  <r>
    <n v="2342"/>
    <d v="2026-07-06T00:00:00"/>
    <n v="2026"/>
    <s v="Q3"/>
    <n v="7"/>
    <x v="6"/>
    <x v="1"/>
    <x v="1"/>
    <x v="0"/>
    <s v="Returning"/>
    <x v="4"/>
    <s v="Recovery Roller"/>
    <n v="1"/>
    <n v="36.19"/>
    <n v="0"/>
    <n v="13.91"/>
    <n v="36.19"/>
    <n v="13.91"/>
    <n v="22.279999999999998"/>
    <n v="0.61563967946946663"/>
    <n v="2026"/>
    <x v="2"/>
    <n v="7"/>
    <s v="Jul"/>
  </r>
  <r>
    <n v="2465"/>
    <d v="2026-07-06T00:00:00"/>
    <n v="2026"/>
    <s v="Q3"/>
    <n v="7"/>
    <x v="6"/>
    <x v="1"/>
    <x v="1"/>
    <x v="3"/>
    <s v="New"/>
    <x v="1"/>
    <s v="Trail Boots"/>
    <n v="1"/>
    <n v="142.04"/>
    <n v="0"/>
    <n v="81.67"/>
    <n v="142.04"/>
    <n v="81.67"/>
    <n v="60.36999999999999"/>
    <n v="0.4250211208110391"/>
    <n v="2026"/>
    <x v="2"/>
    <n v="7"/>
    <s v="Jul"/>
  </r>
  <r>
    <n v="3990"/>
    <d v="2026-07-06T00:00:00"/>
    <n v="2026"/>
    <s v="Q3"/>
    <n v="7"/>
    <x v="6"/>
    <x v="2"/>
    <x v="5"/>
    <x v="0"/>
    <s v="Business"/>
    <x v="2"/>
    <s v="Carry-On Duffel"/>
    <n v="1"/>
    <n v="133.66999999999999"/>
    <n v="0"/>
    <n v="68.25"/>
    <n v="133.66999999999999"/>
    <n v="68.25"/>
    <n v="65.419999999999987"/>
    <n v="0.48941422907159415"/>
    <n v="2026"/>
    <x v="2"/>
    <n v="7"/>
    <s v="Jul"/>
  </r>
  <r>
    <n v="4370"/>
    <d v="2026-07-06T00:00:00"/>
    <n v="2026"/>
    <s v="Q3"/>
    <n v="7"/>
    <x v="6"/>
    <x v="2"/>
    <x v="10"/>
    <x v="0"/>
    <s v="New"/>
    <x v="2"/>
    <s v="Travel Backpack 35L"/>
    <n v="6"/>
    <n v="166.6"/>
    <n v="0"/>
    <n v="88.14"/>
    <n v="999.59999999999991"/>
    <n v="528.84"/>
    <n v="470.75999999999988"/>
    <n v="0.47094837935174061"/>
    <n v="2026"/>
    <x v="2"/>
    <n v="7"/>
    <s v="Jul"/>
  </r>
  <r>
    <n v="4856"/>
    <d v="2026-07-06T00:00:00"/>
    <n v="2026"/>
    <s v="Q3"/>
    <n v="7"/>
    <x v="6"/>
    <x v="1"/>
    <x v="12"/>
    <x v="0"/>
    <s v="Returning"/>
    <x v="0"/>
    <s v="Cycling Pack 12L"/>
    <n v="2"/>
    <n v="99.93"/>
    <n v="0.1"/>
    <n v="51.96"/>
    <n v="179.87400000000002"/>
    <n v="103.92"/>
    <n v="75.954000000000022"/>
    <n v="0.422262250241836"/>
    <n v="2026"/>
    <x v="2"/>
    <n v="7"/>
    <s v="Jul"/>
  </r>
  <r>
    <n v="337"/>
    <d v="2026-07-07T00:00:00"/>
    <n v="2026"/>
    <s v="Q3"/>
    <n v="7"/>
    <x v="6"/>
    <x v="0"/>
    <x v="15"/>
    <x v="2"/>
    <s v="Returning"/>
    <x v="0"/>
    <s v="Cycling Pack 12L"/>
    <n v="6"/>
    <n v="100.56"/>
    <n v="0"/>
    <n v="49.47"/>
    <n v="603.36"/>
    <n v="296.82"/>
    <n v="306.54000000000002"/>
    <n v="0.508054892601432"/>
    <n v="2026"/>
    <x v="2"/>
    <n v="7"/>
    <s v="Jul"/>
  </r>
  <r>
    <n v="1001"/>
    <d v="2026-07-07T00:00:00"/>
    <n v="2026"/>
    <s v="Q3"/>
    <n v="7"/>
    <x v="6"/>
    <x v="0"/>
    <x v="9"/>
    <x v="0"/>
    <s v="Returning"/>
    <x v="3"/>
    <s v="Trail Tent 2P"/>
    <n v="1"/>
    <n v="200.48"/>
    <n v="0.05"/>
    <n v="104.11"/>
    <n v="190.45599999999999"/>
    <n v="104.11"/>
    <n v="86.345999999999989"/>
    <n v="0.45336455664300412"/>
    <n v="2026"/>
    <x v="2"/>
    <n v="7"/>
    <s v="Jul"/>
  </r>
  <r>
    <n v="2424"/>
    <d v="2026-07-07T00:00:00"/>
    <n v="2026"/>
    <s v="Q3"/>
    <n v="7"/>
    <x v="6"/>
    <x v="3"/>
    <x v="8"/>
    <x v="0"/>
    <s v="New"/>
    <x v="0"/>
    <s v="Trail Bike Light"/>
    <n v="1"/>
    <n v="51.06"/>
    <n v="0.15"/>
    <n v="22.56"/>
    <n v="43.401000000000003"/>
    <n v="22.56"/>
    <n v="20.841000000000005"/>
    <n v="0.48019630884081022"/>
    <n v="2026"/>
    <x v="2"/>
    <n v="7"/>
    <s v="Jul"/>
  </r>
  <r>
    <n v="2751"/>
    <d v="2026-07-07T00:00:00"/>
    <n v="2026"/>
    <s v="Q3"/>
    <n v="7"/>
    <x v="6"/>
    <x v="0"/>
    <x v="15"/>
    <x v="2"/>
    <s v="New"/>
    <x v="4"/>
    <s v="Weighted Vest"/>
    <n v="2"/>
    <n v="125.9"/>
    <n v="0.15"/>
    <n v="70.27"/>
    <n v="214.03"/>
    <n v="140.54"/>
    <n v="73.490000000000009"/>
    <n v="0.34336307994206422"/>
    <n v="2026"/>
    <x v="2"/>
    <n v="7"/>
    <s v="Jul"/>
  </r>
  <r>
    <n v="375"/>
    <d v="2026-07-08T00:00:00"/>
    <n v="2026"/>
    <s v="Q3"/>
    <n v="7"/>
    <x v="6"/>
    <x v="1"/>
    <x v="12"/>
    <x v="2"/>
    <s v="Returning"/>
    <x v="3"/>
    <s v="Trail Tent 2P"/>
    <n v="2"/>
    <n v="192.24"/>
    <n v="0.05"/>
    <n v="103.65"/>
    <n v="365.25599999999997"/>
    <n v="207.3"/>
    <n v="157.95599999999996"/>
    <n v="0.43245285498390162"/>
    <n v="2026"/>
    <x v="2"/>
    <n v="7"/>
    <s v="Jul"/>
  </r>
  <r>
    <n v="650"/>
    <d v="2026-07-08T00:00:00"/>
    <n v="2026"/>
    <s v="Q3"/>
    <n v="7"/>
    <x v="6"/>
    <x v="0"/>
    <x v="0"/>
    <x v="0"/>
    <s v="Business"/>
    <x v="4"/>
    <s v="Resistance Band Set"/>
    <n v="2"/>
    <n v="40.79"/>
    <n v="0"/>
    <n v="14.61"/>
    <n v="81.58"/>
    <n v="29.22"/>
    <n v="52.36"/>
    <n v="0.64182397646481981"/>
    <n v="2026"/>
    <x v="2"/>
    <n v="7"/>
    <s v="Jul"/>
  </r>
  <r>
    <n v="941"/>
    <d v="2026-07-08T00:00:00"/>
    <n v="2026"/>
    <s v="Q3"/>
    <n v="7"/>
    <x v="6"/>
    <x v="0"/>
    <x v="9"/>
    <x v="2"/>
    <s v="New"/>
    <x v="3"/>
    <s v="Compact Sleeping Bag"/>
    <n v="2"/>
    <n v="125.73"/>
    <n v="0.15"/>
    <n v="61.75"/>
    <n v="213.74100000000001"/>
    <n v="123.5"/>
    <n v="90.241000000000014"/>
    <n v="0.42219789371248384"/>
    <n v="2026"/>
    <x v="2"/>
    <n v="7"/>
    <s v="Jul"/>
  </r>
  <r>
    <n v="2719"/>
    <d v="2026-07-08T00:00:00"/>
    <n v="2026"/>
    <s v="Q3"/>
    <n v="7"/>
    <x v="6"/>
    <x v="0"/>
    <x v="15"/>
    <x v="0"/>
    <s v="Business"/>
    <x v="2"/>
    <s v="Travel Backpack 35L"/>
    <n v="1"/>
    <n v="164.92"/>
    <n v="0"/>
    <n v="89.47"/>
    <n v="164.92"/>
    <n v="89.47"/>
    <n v="75.449999999999989"/>
    <n v="0.45749454280863444"/>
    <n v="2026"/>
    <x v="2"/>
    <n v="7"/>
    <s v="Jul"/>
  </r>
  <r>
    <n v="3833"/>
    <d v="2026-07-08T00:00:00"/>
    <n v="2026"/>
    <s v="Q3"/>
    <n v="7"/>
    <x v="6"/>
    <x v="1"/>
    <x v="6"/>
    <x v="2"/>
    <s v="New"/>
    <x v="0"/>
    <s v="Cycling Pack 12L"/>
    <n v="5"/>
    <n v="103.91"/>
    <n v="0"/>
    <n v="51.19"/>
    <n v="519.54999999999995"/>
    <n v="255.95"/>
    <n v="263.59999999999997"/>
    <n v="0.50736214031373306"/>
    <n v="2026"/>
    <x v="2"/>
    <n v="7"/>
    <s v="Jul"/>
  </r>
  <r>
    <n v="211"/>
    <d v="2026-07-09T00:00:00"/>
    <n v="2026"/>
    <s v="Q3"/>
    <n v="7"/>
    <x v="6"/>
    <x v="2"/>
    <x v="16"/>
    <x v="1"/>
    <s v="Business"/>
    <x v="0"/>
    <s v="Trail Bike Light"/>
    <n v="10"/>
    <n v="49.69"/>
    <n v="0.1"/>
    <n v="21.82"/>
    <n v="447.21"/>
    <n v="218.2"/>
    <n v="229.01"/>
    <n v="0.51208604458755391"/>
    <n v="2026"/>
    <x v="2"/>
    <n v="7"/>
    <s v="Jul"/>
  </r>
  <r>
    <n v="392"/>
    <d v="2026-07-09T00:00:00"/>
    <n v="2026"/>
    <s v="Q3"/>
    <n v="7"/>
    <x v="6"/>
    <x v="3"/>
    <x v="7"/>
    <x v="2"/>
    <s v="Returning"/>
    <x v="1"/>
    <s v="Hiking Daypack 20L"/>
    <n v="3"/>
    <n v="94.19"/>
    <n v="0"/>
    <n v="44.1"/>
    <n v="282.57"/>
    <n v="132.30000000000001"/>
    <n v="150.26999999999998"/>
    <n v="0.53179743072512997"/>
    <n v="2026"/>
    <x v="2"/>
    <n v="7"/>
    <s v="Jul"/>
  </r>
  <r>
    <n v="1302"/>
    <d v="2026-07-09T00:00:00"/>
    <n v="2026"/>
    <s v="Q3"/>
    <n v="7"/>
    <x v="6"/>
    <x v="1"/>
    <x v="14"/>
    <x v="2"/>
    <s v="Returning"/>
    <x v="2"/>
    <s v="Packing Cube Set"/>
    <n v="1"/>
    <n v="46.87"/>
    <n v="0"/>
    <n v="18.649999999999999"/>
    <n v="46.87"/>
    <n v="18.649999999999999"/>
    <n v="28.22"/>
    <n v="0.60209088969490077"/>
    <n v="2026"/>
    <x v="2"/>
    <n v="7"/>
    <s v="Jul"/>
  </r>
  <r>
    <n v="1366"/>
    <d v="2026-07-09T00:00:00"/>
    <n v="2026"/>
    <s v="Q3"/>
    <n v="7"/>
    <x v="6"/>
    <x v="2"/>
    <x v="16"/>
    <x v="0"/>
    <s v="Returning"/>
    <x v="2"/>
    <s v="Insulated Bottle"/>
    <n v="1"/>
    <n v="36.99"/>
    <n v="0.1"/>
    <n v="13.2"/>
    <n v="33.291000000000004"/>
    <n v="13.2"/>
    <n v="20.091000000000005"/>
    <n v="0.60349644047940887"/>
    <n v="2026"/>
    <x v="2"/>
    <n v="7"/>
    <s v="Jul"/>
  </r>
  <r>
    <n v="1974"/>
    <d v="2026-07-09T00:00:00"/>
    <n v="2026"/>
    <s v="Q3"/>
    <n v="7"/>
    <x v="6"/>
    <x v="0"/>
    <x v="15"/>
    <x v="0"/>
    <s v="Returning"/>
    <x v="2"/>
    <s v="Carry-On Duffel"/>
    <n v="1"/>
    <n v="135.44"/>
    <n v="0"/>
    <n v="65.48"/>
    <n v="135.44"/>
    <n v="65.48"/>
    <n v="69.959999999999994"/>
    <n v="0.51653868871825159"/>
    <n v="2026"/>
    <x v="2"/>
    <n v="7"/>
    <s v="Jul"/>
  </r>
  <r>
    <n v="2716"/>
    <d v="2026-07-09T00:00:00"/>
    <n v="2026"/>
    <s v="Q3"/>
    <n v="7"/>
    <x v="6"/>
    <x v="1"/>
    <x v="1"/>
    <x v="0"/>
    <s v="New"/>
    <x v="1"/>
    <s v="Hiking Daypack 20L"/>
    <n v="3"/>
    <n v="92.25"/>
    <n v="0"/>
    <n v="46.27"/>
    <n v="276.75"/>
    <n v="138.81"/>
    <n v="137.94"/>
    <n v="0.49842818428184282"/>
    <n v="2026"/>
    <x v="2"/>
    <n v="7"/>
    <s v="Jul"/>
  </r>
  <r>
    <n v="3161"/>
    <d v="2026-07-09T00:00:00"/>
    <n v="2026"/>
    <s v="Q3"/>
    <n v="7"/>
    <x v="6"/>
    <x v="2"/>
    <x v="5"/>
    <x v="0"/>
    <s v="New"/>
    <x v="3"/>
    <s v="Trail Tent 2P"/>
    <n v="2"/>
    <n v="192.6"/>
    <n v="0"/>
    <n v="104.89"/>
    <n v="385.2"/>
    <n v="209.78"/>
    <n v="175.42"/>
    <n v="0.45539979231568017"/>
    <n v="2026"/>
    <x v="2"/>
    <n v="7"/>
    <s v="Jul"/>
  </r>
  <r>
    <n v="3240"/>
    <d v="2026-07-09T00:00:00"/>
    <n v="2026"/>
    <s v="Q3"/>
    <n v="7"/>
    <x v="6"/>
    <x v="3"/>
    <x v="8"/>
    <x v="0"/>
    <s v="Returning"/>
    <x v="0"/>
    <s v="Compact Repair Kit"/>
    <n v="1"/>
    <n v="39.94"/>
    <n v="0"/>
    <n v="16.89"/>
    <n v="39.94"/>
    <n v="16.89"/>
    <n v="23.049999999999997"/>
    <n v="0.57711567351026538"/>
    <n v="2026"/>
    <x v="2"/>
    <n v="7"/>
    <s v="Jul"/>
  </r>
  <r>
    <n v="3682"/>
    <d v="2026-07-09T00:00:00"/>
    <n v="2026"/>
    <s v="Q3"/>
    <n v="7"/>
    <x v="6"/>
    <x v="2"/>
    <x v="2"/>
    <x v="0"/>
    <s v="Returning"/>
    <x v="1"/>
    <s v="Summit Backpack 45L"/>
    <n v="3"/>
    <n v="150.61000000000001"/>
    <n v="0"/>
    <n v="79.900000000000006"/>
    <n v="451.83000000000004"/>
    <n v="239.70000000000002"/>
    <n v="212.13000000000002"/>
    <n v="0.46949073766682159"/>
    <n v="2026"/>
    <x v="2"/>
    <n v="7"/>
    <s v="Jul"/>
  </r>
  <r>
    <n v="4725"/>
    <d v="2026-07-09T00:00:00"/>
    <n v="2026"/>
    <s v="Q3"/>
    <n v="7"/>
    <x v="6"/>
    <x v="3"/>
    <x v="13"/>
    <x v="0"/>
    <s v="Returning"/>
    <x v="1"/>
    <s v="Trekking Poles"/>
    <n v="2"/>
    <n v="71.069999999999993"/>
    <n v="0"/>
    <n v="31.57"/>
    <n v="142.13999999999999"/>
    <n v="63.14"/>
    <n v="78.999999999999986"/>
    <n v="0.55579006613198245"/>
    <n v="2026"/>
    <x v="2"/>
    <n v="7"/>
    <s v="Jul"/>
  </r>
  <r>
    <n v="758"/>
    <d v="2026-07-10T00:00:00"/>
    <n v="2026"/>
    <s v="Q3"/>
    <n v="7"/>
    <x v="6"/>
    <x v="0"/>
    <x v="0"/>
    <x v="2"/>
    <s v="New"/>
    <x v="0"/>
    <s v="Trail Bike Light"/>
    <n v="1"/>
    <n v="50.78"/>
    <n v="0"/>
    <n v="22.29"/>
    <n v="50.78"/>
    <n v="22.29"/>
    <n v="28.490000000000002"/>
    <n v="0.56104765655769995"/>
    <n v="2026"/>
    <x v="2"/>
    <n v="7"/>
    <s v="Jul"/>
  </r>
  <r>
    <n v="1910"/>
    <d v="2026-07-10T00:00:00"/>
    <n v="2026"/>
    <s v="Q3"/>
    <n v="7"/>
    <x v="6"/>
    <x v="0"/>
    <x v="15"/>
    <x v="0"/>
    <s v="Returning"/>
    <x v="1"/>
    <s v="Trail Boots"/>
    <n v="2"/>
    <n v="141.51"/>
    <n v="0.05"/>
    <n v="77.040000000000006"/>
    <n v="268.86899999999997"/>
    <n v="154.08000000000001"/>
    <n v="114.78899999999996"/>
    <n v="0.42693281858451504"/>
    <n v="2026"/>
    <x v="2"/>
    <n v="7"/>
    <s v="Jul"/>
  </r>
  <r>
    <n v="1941"/>
    <d v="2026-07-10T00:00:00"/>
    <n v="2026"/>
    <s v="Q3"/>
    <n v="7"/>
    <x v="6"/>
    <x v="1"/>
    <x v="12"/>
    <x v="3"/>
    <s v="Returning"/>
    <x v="1"/>
    <s v="Summit Backpack 45L"/>
    <n v="1"/>
    <n v="156.44"/>
    <n v="0.1"/>
    <n v="80.72"/>
    <n v="140.79599999999999"/>
    <n v="80.72"/>
    <n v="60.075999999999993"/>
    <n v="0.42668825818915307"/>
    <n v="2026"/>
    <x v="2"/>
    <n v="7"/>
    <s v="Jul"/>
  </r>
  <r>
    <n v="2324"/>
    <d v="2026-07-10T00:00:00"/>
    <n v="2026"/>
    <s v="Q3"/>
    <n v="7"/>
    <x v="6"/>
    <x v="1"/>
    <x v="12"/>
    <x v="0"/>
    <s v="New"/>
    <x v="4"/>
    <s v="Training Mat"/>
    <n v="2"/>
    <n v="51.75"/>
    <n v="0"/>
    <n v="21.4"/>
    <n v="103.5"/>
    <n v="42.8"/>
    <n v="60.7"/>
    <n v="0.58647342995169083"/>
    <n v="2026"/>
    <x v="2"/>
    <n v="7"/>
    <s v="Jul"/>
  </r>
  <r>
    <n v="2869"/>
    <d v="2026-07-10T00:00:00"/>
    <n v="2026"/>
    <s v="Q3"/>
    <n v="7"/>
    <x v="6"/>
    <x v="2"/>
    <x v="5"/>
    <x v="3"/>
    <s v="New"/>
    <x v="3"/>
    <s v="Portable Camp Stove"/>
    <n v="1"/>
    <n v="82.23"/>
    <n v="0.1"/>
    <n v="38.340000000000003"/>
    <n v="74.007000000000005"/>
    <n v="38.340000000000003"/>
    <n v="35.667000000000002"/>
    <n v="0.48194089748267055"/>
    <n v="2026"/>
    <x v="2"/>
    <n v="7"/>
    <s v="Jul"/>
  </r>
  <r>
    <n v="3236"/>
    <d v="2026-07-10T00:00:00"/>
    <n v="2026"/>
    <s v="Q3"/>
    <n v="7"/>
    <x v="6"/>
    <x v="1"/>
    <x v="6"/>
    <x v="0"/>
    <s v="New"/>
    <x v="1"/>
    <s v="Trail Boots"/>
    <n v="1"/>
    <n v="144.16999999999999"/>
    <n v="0.1"/>
    <n v="78.13"/>
    <n v="129.75299999999999"/>
    <n v="78.13"/>
    <n v="51.62299999999999"/>
    <n v="0.39785592625989374"/>
    <n v="2026"/>
    <x v="2"/>
    <n v="7"/>
    <s v="Jul"/>
  </r>
  <r>
    <n v="3582"/>
    <d v="2026-07-10T00:00:00"/>
    <n v="2026"/>
    <s v="Q3"/>
    <n v="7"/>
    <x v="6"/>
    <x v="1"/>
    <x v="12"/>
    <x v="0"/>
    <s v="Returning"/>
    <x v="3"/>
    <s v="Portable Camp Stove"/>
    <n v="4"/>
    <n v="82.47"/>
    <n v="0"/>
    <n v="40.22"/>
    <n v="329.88"/>
    <n v="160.88"/>
    <n v="169"/>
    <n v="0.51230750575967021"/>
    <n v="2026"/>
    <x v="2"/>
    <n v="7"/>
    <s v="Jul"/>
  </r>
  <r>
    <n v="3715"/>
    <d v="2026-07-10T00:00:00"/>
    <n v="2026"/>
    <s v="Q3"/>
    <n v="7"/>
    <x v="6"/>
    <x v="3"/>
    <x v="8"/>
    <x v="0"/>
    <s v="New"/>
    <x v="3"/>
    <s v="Compact Sleeping Bag"/>
    <n v="1"/>
    <n v="122.14"/>
    <n v="0.15"/>
    <n v="59.87"/>
    <n v="103.819"/>
    <n v="59.87"/>
    <n v="43.949000000000005"/>
    <n v="0.42332328379198414"/>
    <n v="2026"/>
    <x v="2"/>
    <n v="7"/>
    <s v="Jul"/>
  </r>
  <r>
    <n v="3940"/>
    <d v="2026-07-10T00:00:00"/>
    <n v="2026"/>
    <s v="Q3"/>
    <n v="7"/>
    <x v="6"/>
    <x v="2"/>
    <x v="16"/>
    <x v="2"/>
    <s v="Returning"/>
    <x v="1"/>
    <s v="Trail Boots"/>
    <n v="3"/>
    <n v="143.59"/>
    <n v="0"/>
    <n v="78.91"/>
    <n v="430.77"/>
    <n v="236.73"/>
    <n v="194.04"/>
    <n v="0.45044919562643637"/>
    <n v="2026"/>
    <x v="2"/>
    <n v="7"/>
    <s v="Jul"/>
  </r>
  <r>
    <n v="4760"/>
    <d v="2026-07-10T00:00:00"/>
    <n v="2026"/>
    <s v="Q3"/>
    <n v="7"/>
    <x v="6"/>
    <x v="3"/>
    <x v="13"/>
    <x v="0"/>
    <s v="Business"/>
    <x v="1"/>
    <s v="Summit Backpack 45L"/>
    <n v="2"/>
    <n v="157.66"/>
    <n v="0"/>
    <n v="78.760000000000005"/>
    <n v="315.32"/>
    <n v="157.52000000000001"/>
    <n v="157.79999999999998"/>
    <n v="0.50044399340352652"/>
    <n v="2026"/>
    <x v="2"/>
    <n v="7"/>
    <s v="Jul"/>
  </r>
  <r>
    <n v="4768"/>
    <d v="2026-07-10T00:00:00"/>
    <n v="2026"/>
    <s v="Q3"/>
    <n v="7"/>
    <x v="6"/>
    <x v="1"/>
    <x v="1"/>
    <x v="0"/>
    <s v="Business"/>
    <x v="0"/>
    <s v="Cycling Pack 12L"/>
    <n v="1"/>
    <n v="101.58"/>
    <n v="0"/>
    <n v="49.83"/>
    <n v="101.58"/>
    <n v="49.83"/>
    <n v="51.75"/>
    <n v="0.50945067926757237"/>
    <n v="2026"/>
    <x v="2"/>
    <n v="7"/>
    <s v="Jul"/>
  </r>
  <r>
    <n v="5025"/>
    <d v="2026-07-10T00:00:00"/>
    <n v="2026"/>
    <s v="Q3"/>
    <n v="7"/>
    <x v="6"/>
    <x v="2"/>
    <x v="3"/>
    <x v="0"/>
    <s v="Returning"/>
    <x v="2"/>
    <s v="Travel Backpack 35L"/>
    <n v="4"/>
    <n v="166.71"/>
    <n v="0"/>
    <n v="86.55"/>
    <n v="666.84"/>
    <n v="346.2"/>
    <n v="320.64000000000004"/>
    <n v="0.48083498290444487"/>
    <n v="2026"/>
    <x v="2"/>
    <n v="7"/>
    <s v="Jul"/>
  </r>
  <r>
    <n v="165"/>
    <d v="2026-07-11T00:00:00"/>
    <n v="2026"/>
    <s v="Q3"/>
    <n v="7"/>
    <x v="6"/>
    <x v="1"/>
    <x v="12"/>
    <x v="2"/>
    <s v="New"/>
    <x v="0"/>
    <s v="Commuter Helmet"/>
    <n v="2"/>
    <n v="83.33"/>
    <n v="0"/>
    <n v="42.11"/>
    <n v="166.66"/>
    <n v="84.22"/>
    <n v="82.44"/>
    <n v="0.49465978639145564"/>
    <n v="2026"/>
    <x v="2"/>
    <n v="7"/>
    <s v="Jul"/>
  </r>
  <r>
    <n v="198"/>
    <d v="2026-07-11T00:00:00"/>
    <n v="2026"/>
    <s v="Q3"/>
    <n v="7"/>
    <x v="6"/>
    <x v="0"/>
    <x v="15"/>
    <x v="0"/>
    <s v="New"/>
    <x v="1"/>
    <s v="Trekking Poles"/>
    <n v="2"/>
    <n v="71.77"/>
    <n v="0.05"/>
    <n v="32.9"/>
    <n v="136.363"/>
    <n v="65.8"/>
    <n v="70.563000000000002"/>
    <n v="0.5174644148339359"/>
    <n v="2026"/>
    <x v="2"/>
    <n v="7"/>
    <s v="Jul"/>
  </r>
  <r>
    <n v="1480"/>
    <d v="2026-07-11T00:00:00"/>
    <n v="2026"/>
    <s v="Q3"/>
    <n v="7"/>
    <x v="6"/>
    <x v="0"/>
    <x v="15"/>
    <x v="0"/>
    <s v="New"/>
    <x v="2"/>
    <s v="Travel Backpack 35L"/>
    <n v="3"/>
    <n v="164.5"/>
    <n v="0"/>
    <n v="87.06"/>
    <n v="493.5"/>
    <n v="261.18"/>
    <n v="232.32"/>
    <n v="0.47075987841945288"/>
    <n v="2026"/>
    <x v="2"/>
    <n v="7"/>
    <s v="Jul"/>
  </r>
  <r>
    <n v="1990"/>
    <d v="2026-07-11T00:00:00"/>
    <n v="2026"/>
    <s v="Q3"/>
    <n v="7"/>
    <x v="6"/>
    <x v="0"/>
    <x v="15"/>
    <x v="0"/>
    <s v="Returning"/>
    <x v="3"/>
    <s v="Portable Camp Stove"/>
    <n v="3"/>
    <n v="82.28"/>
    <n v="0.1"/>
    <n v="39.51"/>
    <n v="222.15600000000001"/>
    <n v="118.53"/>
    <n v="103.626"/>
    <n v="0.46645600388915898"/>
    <n v="2026"/>
    <x v="2"/>
    <n v="7"/>
    <s v="Jul"/>
  </r>
  <r>
    <n v="2298"/>
    <d v="2026-07-11T00:00:00"/>
    <n v="2026"/>
    <s v="Q3"/>
    <n v="7"/>
    <x v="6"/>
    <x v="2"/>
    <x v="2"/>
    <x v="2"/>
    <s v="New"/>
    <x v="0"/>
    <s v="Cycling Pack 12L"/>
    <n v="2"/>
    <n v="103.17"/>
    <n v="0"/>
    <n v="50.49"/>
    <n v="206.34"/>
    <n v="100.98"/>
    <n v="105.36"/>
    <n v="0.51061355045071244"/>
    <n v="2026"/>
    <x v="2"/>
    <n v="7"/>
    <s v="Jul"/>
  </r>
  <r>
    <n v="2886"/>
    <d v="2026-07-11T00:00:00"/>
    <n v="2026"/>
    <s v="Q3"/>
    <n v="7"/>
    <x v="6"/>
    <x v="0"/>
    <x v="15"/>
    <x v="0"/>
    <s v="New"/>
    <x v="0"/>
    <s v="Trail Bike Light"/>
    <n v="1"/>
    <n v="50.33"/>
    <n v="0.05"/>
    <n v="22.06"/>
    <n v="47.813499999999998"/>
    <n v="22.06"/>
    <n v="25.753499999999999"/>
    <n v="0.53862402877848303"/>
    <n v="2026"/>
    <x v="2"/>
    <n v="7"/>
    <s v="Jul"/>
  </r>
  <r>
    <n v="2893"/>
    <d v="2026-07-11T00:00:00"/>
    <n v="2026"/>
    <s v="Q3"/>
    <n v="7"/>
    <x v="6"/>
    <x v="1"/>
    <x v="11"/>
    <x v="1"/>
    <s v="Business"/>
    <x v="1"/>
    <s v="Trail Boots"/>
    <n v="6"/>
    <n v="142.78"/>
    <n v="0.15"/>
    <n v="80.38"/>
    <n v="728.178"/>
    <n v="482.28"/>
    <n v="245.89800000000002"/>
    <n v="0.33768941110552642"/>
    <n v="2026"/>
    <x v="2"/>
    <n v="7"/>
    <s v="Jul"/>
  </r>
  <r>
    <n v="2939"/>
    <d v="2026-07-11T00:00:00"/>
    <n v="2026"/>
    <s v="Q3"/>
    <n v="7"/>
    <x v="6"/>
    <x v="1"/>
    <x v="6"/>
    <x v="0"/>
    <s v="New"/>
    <x v="3"/>
    <s v="Trail Tent 2P"/>
    <n v="1"/>
    <n v="195.38"/>
    <n v="0.05"/>
    <n v="101.67"/>
    <n v="185.61099999999999"/>
    <n v="101.67"/>
    <n v="83.940999999999988"/>
    <n v="0.45224151585843508"/>
    <n v="2026"/>
    <x v="2"/>
    <n v="7"/>
    <s v="Jul"/>
  </r>
  <r>
    <n v="3249"/>
    <d v="2026-07-11T00:00:00"/>
    <n v="2026"/>
    <s v="Q3"/>
    <n v="7"/>
    <x v="6"/>
    <x v="3"/>
    <x v="4"/>
    <x v="2"/>
    <s v="Returning"/>
    <x v="0"/>
    <s v="Cycling Pack 12L"/>
    <n v="5"/>
    <n v="104.8"/>
    <n v="0"/>
    <n v="50.94"/>
    <n v="524"/>
    <n v="254.7"/>
    <n v="269.3"/>
    <n v="0.51393129770992374"/>
    <n v="2026"/>
    <x v="2"/>
    <n v="7"/>
    <s v="Jul"/>
  </r>
  <r>
    <n v="3832"/>
    <d v="2026-07-11T00:00:00"/>
    <n v="2026"/>
    <s v="Q3"/>
    <n v="7"/>
    <x v="6"/>
    <x v="3"/>
    <x v="7"/>
    <x v="0"/>
    <s v="Returning"/>
    <x v="3"/>
    <s v="Portable Camp Stove"/>
    <n v="3"/>
    <n v="82.26"/>
    <n v="0"/>
    <n v="40.020000000000003"/>
    <n v="246.78000000000003"/>
    <n v="120.06"/>
    <n v="126.72000000000003"/>
    <n v="0.51349380014587898"/>
    <n v="2026"/>
    <x v="2"/>
    <n v="7"/>
    <s v="Jul"/>
  </r>
  <r>
    <n v="3868"/>
    <d v="2026-07-11T00:00:00"/>
    <n v="2026"/>
    <s v="Q3"/>
    <n v="7"/>
    <x v="6"/>
    <x v="2"/>
    <x v="10"/>
    <x v="0"/>
    <s v="Business"/>
    <x v="1"/>
    <s v="Hiking Daypack 20L"/>
    <n v="1"/>
    <n v="90.79"/>
    <n v="0"/>
    <n v="46.39"/>
    <n v="90.79"/>
    <n v="46.39"/>
    <n v="44.400000000000006"/>
    <n v="0.4890406432426479"/>
    <n v="2026"/>
    <x v="2"/>
    <n v="7"/>
    <s v="Jul"/>
  </r>
  <r>
    <n v="4365"/>
    <d v="2026-07-11T00:00:00"/>
    <n v="2026"/>
    <s v="Q3"/>
    <n v="7"/>
    <x v="6"/>
    <x v="1"/>
    <x v="11"/>
    <x v="0"/>
    <s v="Returning"/>
    <x v="0"/>
    <s v="Compact Repair Kit"/>
    <n v="1"/>
    <n v="41.33"/>
    <n v="0"/>
    <n v="17.2"/>
    <n v="41.33"/>
    <n v="17.2"/>
    <n v="24.13"/>
    <n v="0.58383740624243896"/>
    <n v="2026"/>
    <x v="2"/>
    <n v="7"/>
    <s v="Jul"/>
  </r>
  <r>
    <n v="314"/>
    <d v="2026-07-12T00:00:00"/>
    <n v="2026"/>
    <s v="Q3"/>
    <n v="7"/>
    <x v="6"/>
    <x v="2"/>
    <x v="2"/>
    <x v="0"/>
    <s v="Returning"/>
    <x v="4"/>
    <s v="Resistance Band Set"/>
    <n v="2"/>
    <n v="41.09"/>
    <n v="0.05"/>
    <n v="14.54"/>
    <n v="78.070999999999998"/>
    <n v="29.08"/>
    <n v="48.991"/>
    <n v="0.62751854081541159"/>
    <n v="2026"/>
    <x v="2"/>
    <n v="7"/>
    <s v="Jul"/>
  </r>
  <r>
    <n v="552"/>
    <d v="2026-07-12T00:00:00"/>
    <n v="2026"/>
    <s v="Q3"/>
    <n v="7"/>
    <x v="6"/>
    <x v="1"/>
    <x v="12"/>
    <x v="1"/>
    <s v="Business"/>
    <x v="3"/>
    <s v="Portable Camp Stove"/>
    <n v="5"/>
    <n v="82.39"/>
    <n v="0.05"/>
    <n v="39.479999999999997"/>
    <n v="391.35249999999996"/>
    <n v="197.39999999999998"/>
    <n v="193.95249999999999"/>
    <n v="0.49559540312122702"/>
    <n v="2026"/>
    <x v="2"/>
    <n v="7"/>
    <s v="Jul"/>
  </r>
  <r>
    <n v="1317"/>
    <d v="2026-07-12T00:00:00"/>
    <n v="2026"/>
    <s v="Q3"/>
    <n v="7"/>
    <x v="6"/>
    <x v="1"/>
    <x v="14"/>
    <x v="0"/>
    <s v="Business"/>
    <x v="4"/>
    <s v="Recovery Roller"/>
    <n v="3"/>
    <n v="37"/>
    <n v="0"/>
    <n v="13.69"/>
    <n v="111"/>
    <n v="41.07"/>
    <n v="69.930000000000007"/>
    <n v="0.63000000000000012"/>
    <n v="2026"/>
    <x v="2"/>
    <n v="7"/>
    <s v="Jul"/>
  </r>
  <r>
    <n v="1515"/>
    <d v="2026-07-12T00:00:00"/>
    <n v="2026"/>
    <s v="Q3"/>
    <n v="7"/>
    <x v="6"/>
    <x v="3"/>
    <x v="8"/>
    <x v="2"/>
    <s v="New"/>
    <x v="4"/>
    <s v="Resistance Band Set"/>
    <n v="2"/>
    <n v="40.9"/>
    <n v="0"/>
    <n v="14.81"/>
    <n v="81.8"/>
    <n v="29.62"/>
    <n v="52.179999999999993"/>
    <n v="0.63789731051344734"/>
    <n v="2026"/>
    <x v="2"/>
    <n v="7"/>
    <s v="Jul"/>
  </r>
  <r>
    <n v="1674"/>
    <d v="2026-07-12T00:00:00"/>
    <n v="2026"/>
    <s v="Q3"/>
    <n v="7"/>
    <x v="6"/>
    <x v="0"/>
    <x v="0"/>
    <x v="0"/>
    <s v="New"/>
    <x v="4"/>
    <s v="Weighted Vest"/>
    <n v="1"/>
    <n v="123.33"/>
    <n v="0.1"/>
    <n v="70.900000000000006"/>
    <n v="110.997"/>
    <n v="70.900000000000006"/>
    <n v="40.096999999999994"/>
    <n v="0.36124399758552028"/>
    <n v="2026"/>
    <x v="2"/>
    <n v="7"/>
    <s v="Jul"/>
  </r>
  <r>
    <n v="2407"/>
    <d v="2026-07-12T00:00:00"/>
    <n v="2026"/>
    <s v="Q3"/>
    <n v="7"/>
    <x v="6"/>
    <x v="1"/>
    <x v="12"/>
    <x v="3"/>
    <s v="Business"/>
    <x v="1"/>
    <s v="Summit Backpack 45L"/>
    <n v="1"/>
    <n v="153.25"/>
    <n v="0.15"/>
    <n v="78.28"/>
    <n v="130.26249999999999"/>
    <n v="78.28"/>
    <n v="51.982499999999987"/>
    <n v="0.39905959121005657"/>
    <n v="2026"/>
    <x v="2"/>
    <n v="7"/>
    <s v="Jul"/>
  </r>
  <r>
    <n v="2817"/>
    <d v="2026-07-12T00:00:00"/>
    <n v="2026"/>
    <s v="Q3"/>
    <n v="7"/>
    <x v="6"/>
    <x v="3"/>
    <x v="7"/>
    <x v="3"/>
    <s v="New"/>
    <x v="2"/>
    <s v="Carry-On Duffel"/>
    <n v="3"/>
    <n v="134.43"/>
    <n v="0.1"/>
    <n v="65.78"/>
    <n v="362.96100000000001"/>
    <n v="197.34"/>
    <n v="165.62100000000001"/>
    <n v="0.45630522287518493"/>
    <n v="2026"/>
    <x v="2"/>
    <n v="7"/>
    <s v="Jul"/>
  </r>
  <r>
    <n v="3059"/>
    <d v="2026-07-12T00:00:00"/>
    <n v="2026"/>
    <s v="Q3"/>
    <n v="7"/>
    <x v="6"/>
    <x v="0"/>
    <x v="0"/>
    <x v="0"/>
    <s v="Returning"/>
    <x v="1"/>
    <s v="Hiking Daypack 20L"/>
    <n v="1"/>
    <n v="93.73"/>
    <n v="0.05"/>
    <n v="44.51"/>
    <n v="89.043499999999995"/>
    <n v="44.51"/>
    <n v="44.533499999999997"/>
    <n v="0.50013195797559618"/>
    <n v="2026"/>
    <x v="2"/>
    <n v="7"/>
    <s v="Jul"/>
  </r>
  <r>
    <n v="3210"/>
    <d v="2026-07-12T00:00:00"/>
    <n v="2026"/>
    <s v="Q3"/>
    <n v="7"/>
    <x v="6"/>
    <x v="0"/>
    <x v="0"/>
    <x v="0"/>
    <s v="Returning"/>
    <x v="2"/>
    <s v="Insulated Bottle"/>
    <n v="1"/>
    <n v="37.090000000000003"/>
    <n v="0"/>
    <n v="13.43"/>
    <n v="37.090000000000003"/>
    <n v="13.43"/>
    <n v="23.660000000000004"/>
    <n v="0.63790779185764357"/>
    <n v="2026"/>
    <x v="2"/>
    <n v="7"/>
    <s v="Jul"/>
  </r>
  <r>
    <n v="3670"/>
    <d v="2026-07-12T00:00:00"/>
    <n v="2026"/>
    <s v="Q3"/>
    <n v="7"/>
    <x v="6"/>
    <x v="0"/>
    <x v="0"/>
    <x v="2"/>
    <s v="New"/>
    <x v="2"/>
    <s v="Packing Cube Set"/>
    <n v="1"/>
    <n v="45.43"/>
    <n v="0"/>
    <n v="18.66"/>
    <n v="45.43"/>
    <n v="18.66"/>
    <n v="26.77"/>
    <n v="0.58925819942769098"/>
    <n v="2026"/>
    <x v="2"/>
    <n v="7"/>
    <s v="Jul"/>
  </r>
  <r>
    <n v="4017"/>
    <d v="2026-07-12T00:00:00"/>
    <n v="2026"/>
    <s v="Q3"/>
    <n v="7"/>
    <x v="6"/>
    <x v="3"/>
    <x v="8"/>
    <x v="3"/>
    <s v="New"/>
    <x v="4"/>
    <s v="Resistance Band Set"/>
    <n v="1"/>
    <n v="39.5"/>
    <n v="0.1"/>
    <n v="14.86"/>
    <n v="35.550000000000004"/>
    <n v="14.86"/>
    <n v="20.690000000000005"/>
    <n v="0.58199718706047832"/>
    <n v="2026"/>
    <x v="2"/>
    <n v="7"/>
    <s v="Jul"/>
  </r>
  <r>
    <n v="5012"/>
    <d v="2026-07-12T00:00:00"/>
    <n v="2026"/>
    <s v="Q3"/>
    <n v="7"/>
    <x v="6"/>
    <x v="2"/>
    <x v="16"/>
    <x v="2"/>
    <s v="Returning"/>
    <x v="4"/>
    <s v="Weighted Vest"/>
    <n v="2"/>
    <n v="123.58"/>
    <n v="0.1"/>
    <n v="68.739999999999995"/>
    <n v="222.44399999999999"/>
    <n v="137.47999999999999"/>
    <n v="84.963999999999999"/>
    <n v="0.3819568071065077"/>
    <n v="2026"/>
    <x v="2"/>
    <n v="7"/>
    <s v="Jul"/>
  </r>
  <r>
    <n v="884"/>
    <d v="2026-07-13T00:00:00"/>
    <n v="2026"/>
    <s v="Q3"/>
    <n v="7"/>
    <x v="6"/>
    <x v="3"/>
    <x v="13"/>
    <x v="2"/>
    <s v="Returning"/>
    <x v="0"/>
    <s v="Cycling Pack 12L"/>
    <n v="1"/>
    <n v="103.61"/>
    <n v="0"/>
    <n v="51.84"/>
    <n v="103.61"/>
    <n v="51.84"/>
    <n v="51.769999999999996"/>
    <n v="0.49966219476884466"/>
    <n v="2026"/>
    <x v="2"/>
    <n v="7"/>
    <s v="Jul"/>
  </r>
  <r>
    <n v="1025"/>
    <d v="2026-07-13T00:00:00"/>
    <n v="2026"/>
    <s v="Q3"/>
    <n v="7"/>
    <x v="6"/>
    <x v="2"/>
    <x v="2"/>
    <x v="2"/>
    <s v="Returning"/>
    <x v="1"/>
    <s v="Trail Boots"/>
    <n v="2"/>
    <n v="145.75"/>
    <n v="0.05"/>
    <n v="79.319999999999993"/>
    <n v="276.92500000000001"/>
    <n v="158.63999999999999"/>
    <n v="118.28500000000003"/>
    <n v="0.42713731154644768"/>
    <n v="2026"/>
    <x v="2"/>
    <n v="7"/>
    <s v="Jul"/>
  </r>
  <r>
    <n v="1279"/>
    <d v="2026-07-13T00:00:00"/>
    <n v="2026"/>
    <s v="Q3"/>
    <n v="7"/>
    <x v="6"/>
    <x v="3"/>
    <x v="8"/>
    <x v="3"/>
    <s v="New"/>
    <x v="3"/>
    <s v="Trail Tent 2P"/>
    <n v="2"/>
    <n v="193.76"/>
    <n v="0.1"/>
    <n v="104.66"/>
    <n v="348.76799999999997"/>
    <n v="209.32"/>
    <n v="139.44799999999998"/>
    <n v="0.39983025965684921"/>
    <n v="2026"/>
    <x v="2"/>
    <n v="7"/>
    <s v="Jul"/>
  </r>
  <r>
    <n v="1534"/>
    <d v="2026-07-13T00:00:00"/>
    <n v="2026"/>
    <s v="Q3"/>
    <n v="7"/>
    <x v="6"/>
    <x v="2"/>
    <x v="16"/>
    <x v="0"/>
    <s v="Returning"/>
    <x v="1"/>
    <s v="Trail Boots"/>
    <n v="2"/>
    <n v="146.09"/>
    <n v="0.1"/>
    <n v="79.36"/>
    <n v="262.96199999999999"/>
    <n v="158.72"/>
    <n v="104.24199999999999"/>
    <n v="0.39641469109605187"/>
    <n v="2026"/>
    <x v="2"/>
    <n v="7"/>
    <s v="Jul"/>
  </r>
  <r>
    <n v="2147"/>
    <d v="2026-07-13T00:00:00"/>
    <n v="2026"/>
    <s v="Q3"/>
    <n v="7"/>
    <x v="6"/>
    <x v="1"/>
    <x v="14"/>
    <x v="2"/>
    <s v="New"/>
    <x v="2"/>
    <s v="Carry-On Duffel"/>
    <n v="1"/>
    <n v="131.91999999999999"/>
    <n v="0"/>
    <n v="66.19"/>
    <n v="131.91999999999999"/>
    <n v="66.19"/>
    <n v="65.72999999999999"/>
    <n v="0.49825651910248631"/>
    <n v="2026"/>
    <x v="2"/>
    <n v="7"/>
    <s v="Jul"/>
  </r>
  <r>
    <n v="2385"/>
    <d v="2026-07-13T00:00:00"/>
    <n v="2026"/>
    <s v="Q3"/>
    <n v="7"/>
    <x v="6"/>
    <x v="1"/>
    <x v="11"/>
    <x v="1"/>
    <s v="Business"/>
    <x v="3"/>
    <s v="Portable Camp Stove"/>
    <n v="6"/>
    <n v="83.28"/>
    <n v="0.15"/>
    <n v="38.76"/>
    <n v="424.72800000000001"/>
    <n v="232.56"/>
    <n v="192.16800000000001"/>
    <n v="0.45244956772334294"/>
    <n v="2026"/>
    <x v="2"/>
    <n v="7"/>
    <s v="Jul"/>
  </r>
  <r>
    <n v="2517"/>
    <d v="2026-07-13T00:00:00"/>
    <n v="2026"/>
    <s v="Q3"/>
    <n v="7"/>
    <x v="6"/>
    <x v="1"/>
    <x v="6"/>
    <x v="0"/>
    <s v="New"/>
    <x v="2"/>
    <s v="Insulated Bottle"/>
    <n v="1"/>
    <n v="36.479999999999997"/>
    <n v="0.05"/>
    <n v="13.22"/>
    <n v="34.655999999999999"/>
    <n v="13.22"/>
    <n v="21.436"/>
    <n v="0.61853647276084955"/>
    <n v="2026"/>
    <x v="2"/>
    <n v="7"/>
    <s v="Jul"/>
  </r>
  <r>
    <n v="2746"/>
    <d v="2026-07-13T00:00:00"/>
    <n v="2026"/>
    <s v="Q3"/>
    <n v="7"/>
    <x v="6"/>
    <x v="0"/>
    <x v="0"/>
    <x v="2"/>
    <s v="New"/>
    <x v="1"/>
    <s v="Summit Backpack 45L"/>
    <n v="3"/>
    <n v="155.44"/>
    <n v="0.05"/>
    <n v="79.95"/>
    <n v="443.00399999999996"/>
    <n v="239.85000000000002"/>
    <n v="203.15399999999994"/>
    <n v="0.45858276674702703"/>
    <n v="2026"/>
    <x v="2"/>
    <n v="7"/>
    <s v="Jul"/>
  </r>
  <r>
    <n v="3297"/>
    <d v="2026-07-13T00:00:00"/>
    <n v="2026"/>
    <s v="Q3"/>
    <n v="7"/>
    <x v="6"/>
    <x v="0"/>
    <x v="15"/>
    <x v="1"/>
    <s v="Returning"/>
    <x v="4"/>
    <s v="Resistance Band Set"/>
    <n v="6"/>
    <n v="40.58"/>
    <n v="0.15"/>
    <n v="15.06"/>
    <n v="206.958"/>
    <n v="90.36"/>
    <n v="116.598"/>
    <n v="0.5633896732670397"/>
    <n v="2026"/>
    <x v="2"/>
    <n v="7"/>
    <s v="Jul"/>
  </r>
  <r>
    <n v="772"/>
    <d v="2026-07-14T00:00:00"/>
    <n v="2026"/>
    <s v="Q3"/>
    <n v="7"/>
    <x v="6"/>
    <x v="3"/>
    <x v="13"/>
    <x v="0"/>
    <s v="Returning"/>
    <x v="0"/>
    <s v="Cycling Pack 12L"/>
    <n v="2"/>
    <n v="101.03"/>
    <n v="0.1"/>
    <n v="50.98"/>
    <n v="181.85400000000001"/>
    <n v="101.96"/>
    <n v="79.89400000000002"/>
    <n v="0.43933045190097558"/>
    <n v="2026"/>
    <x v="2"/>
    <n v="7"/>
    <s v="Jul"/>
  </r>
  <r>
    <n v="838"/>
    <d v="2026-07-14T00:00:00"/>
    <n v="2026"/>
    <s v="Q3"/>
    <n v="7"/>
    <x v="6"/>
    <x v="0"/>
    <x v="9"/>
    <x v="2"/>
    <s v="Returning"/>
    <x v="3"/>
    <s v="Portable Camp Stove"/>
    <n v="1"/>
    <n v="80.150000000000006"/>
    <n v="0.05"/>
    <n v="38.89"/>
    <n v="76.142499999999998"/>
    <n v="38.89"/>
    <n v="37.252499999999998"/>
    <n v="0.48924713530551267"/>
    <n v="2026"/>
    <x v="2"/>
    <n v="7"/>
    <s v="Jul"/>
  </r>
  <r>
    <n v="1144"/>
    <d v="2026-07-14T00:00:00"/>
    <n v="2026"/>
    <s v="Q3"/>
    <n v="7"/>
    <x v="6"/>
    <x v="2"/>
    <x v="2"/>
    <x v="2"/>
    <s v="New"/>
    <x v="3"/>
    <s v="Portable Camp Stove"/>
    <n v="1"/>
    <n v="83.74"/>
    <n v="0"/>
    <n v="38.96"/>
    <n v="83.74"/>
    <n v="38.96"/>
    <n v="44.779999999999994"/>
    <n v="0.53475041796035339"/>
    <n v="2026"/>
    <x v="2"/>
    <n v="7"/>
    <s v="Jul"/>
  </r>
  <r>
    <n v="1686"/>
    <d v="2026-07-14T00:00:00"/>
    <n v="2026"/>
    <s v="Q3"/>
    <n v="7"/>
    <x v="6"/>
    <x v="2"/>
    <x v="5"/>
    <x v="1"/>
    <s v="Returning"/>
    <x v="2"/>
    <s v="Insulated Bottle"/>
    <n v="8"/>
    <n v="35.75"/>
    <n v="0.15"/>
    <n v="13.56"/>
    <n v="243.1"/>
    <n v="108.48"/>
    <n v="134.62"/>
    <n v="0.55376388317564795"/>
    <n v="2026"/>
    <x v="2"/>
    <n v="7"/>
    <s v="Jul"/>
  </r>
  <r>
    <n v="2823"/>
    <d v="2026-07-14T00:00:00"/>
    <n v="2026"/>
    <s v="Q3"/>
    <n v="7"/>
    <x v="6"/>
    <x v="0"/>
    <x v="15"/>
    <x v="0"/>
    <s v="New"/>
    <x v="0"/>
    <s v="Commuter Helmet"/>
    <n v="3"/>
    <n v="81.39"/>
    <n v="0"/>
    <n v="43.54"/>
    <n v="244.17000000000002"/>
    <n v="130.62"/>
    <n v="113.55000000000001"/>
    <n v="0.46504484580415284"/>
    <n v="2026"/>
    <x v="2"/>
    <n v="7"/>
    <s v="Jul"/>
  </r>
  <r>
    <n v="2883"/>
    <d v="2026-07-14T00:00:00"/>
    <n v="2026"/>
    <s v="Q3"/>
    <n v="7"/>
    <x v="6"/>
    <x v="2"/>
    <x v="10"/>
    <x v="3"/>
    <s v="New"/>
    <x v="2"/>
    <s v="Insulated Bottle"/>
    <n v="1"/>
    <n v="36.799999999999997"/>
    <n v="0"/>
    <n v="13.91"/>
    <n v="36.799999999999997"/>
    <n v="13.91"/>
    <n v="22.889999999999997"/>
    <n v="0.62201086956521734"/>
    <n v="2026"/>
    <x v="2"/>
    <n v="7"/>
    <s v="Jul"/>
  </r>
  <r>
    <n v="3259"/>
    <d v="2026-07-14T00:00:00"/>
    <n v="2026"/>
    <s v="Q3"/>
    <n v="7"/>
    <x v="6"/>
    <x v="2"/>
    <x v="16"/>
    <x v="1"/>
    <s v="Returning"/>
    <x v="3"/>
    <s v="Trail Tent 2P"/>
    <n v="6"/>
    <n v="194.15"/>
    <n v="0.1"/>
    <n v="105.12"/>
    <n v="1048.4100000000001"/>
    <n v="630.72"/>
    <n v="417.69000000000005"/>
    <n v="0.3984032964202936"/>
    <n v="2026"/>
    <x v="2"/>
    <n v="7"/>
    <s v="Jul"/>
  </r>
  <r>
    <n v="3709"/>
    <d v="2026-07-14T00:00:00"/>
    <n v="2026"/>
    <s v="Q3"/>
    <n v="7"/>
    <x v="6"/>
    <x v="0"/>
    <x v="9"/>
    <x v="0"/>
    <s v="New"/>
    <x v="4"/>
    <s v="Training Mat"/>
    <n v="1"/>
    <n v="50.94"/>
    <n v="0"/>
    <n v="22.28"/>
    <n v="50.94"/>
    <n v="22.28"/>
    <n v="28.659999999999997"/>
    <n v="0.5626226933647428"/>
    <n v="2026"/>
    <x v="2"/>
    <n v="7"/>
    <s v="Jul"/>
  </r>
  <r>
    <n v="61"/>
    <d v="2026-07-15T00:00:00"/>
    <n v="2026"/>
    <s v="Q3"/>
    <n v="7"/>
    <x v="6"/>
    <x v="3"/>
    <x v="8"/>
    <x v="0"/>
    <s v="Returning"/>
    <x v="4"/>
    <s v="Weighted Vest"/>
    <n v="2"/>
    <n v="125.89"/>
    <n v="0"/>
    <n v="70.8"/>
    <n v="251.78"/>
    <n v="141.6"/>
    <n v="110.18"/>
    <n v="0.43760425768528083"/>
    <n v="2026"/>
    <x v="2"/>
    <n v="7"/>
    <s v="Jul"/>
  </r>
  <r>
    <n v="357"/>
    <d v="2026-07-15T00:00:00"/>
    <n v="2026"/>
    <s v="Q3"/>
    <n v="7"/>
    <x v="6"/>
    <x v="0"/>
    <x v="9"/>
    <x v="0"/>
    <s v="New"/>
    <x v="4"/>
    <s v="Training Mat"/>
    <n v="2"/>
    <n v="51.9"/>
    <n v="0"/>
    <n v="21.82"/>
    <n v="103.8"/>
    <n v="43.64"/>
    <n v="60.16"/>
    <n v="0.57957610789980729"/>
    <n v="2026"/>
    <x v="2"/>
    <n v="7"/>
    <s v="Jul"/>
  </r>
  <r>
    <n v="1607"/>
    <d v="2026-07-15T00:00:00"/>
    <n v="2026"/>
    <s v="Q3"/>
    <n v="7"/>
    <x v="6"/>
    <x v="0"/>
    <x v="0"/>
    <x v="2"/>
    <s v="New"/>
    <x v="4"/>
    <s v="Resistance Band Set"/>
    <n v="2"/>
    <n v="39.75"/>
    <n v="0"/>
    <n v="14.78"/>
    <n v="79.5"/>
    <n v="29.56"/>
    <n v="49.94"/>
    <n v="0.62817610062893081"/>
    <n v="2026"/>
    <x v="2"/>
    <n v="7"/>
    <s v="Jul"/>
  </r>
  <r>
    <n v="3295"/>
    <d v="2026-07-15T00:00:00"/>
    <n v="2026"/>
    <s v="Q3"/>
    <n v="7"/>
    <x v="6"/>
    <x v="1"/>
    <x v="12"/>
    <x v="3"/>
    <s v="Returning"/>
    <x v="1"/>
    <s v="Hiking Daypack 20L"/>
    <n v="1"/>
    <n v="93.46"/>
    <n v="0.15"/>
    <n v="46.65"/>
    <n v="79.440999999999988"/>
    <n v="46.65"/>
    <n v="32.79099999999999"/>
    <n v="0.41277174255107557"/>
    <n v="2026"/>
    <x v="2"/>
    <n v="7"/>
    <s v="Jul"/>
  </r>
  <r>
    <n v="4048"/>
    <d v="2026-07-15T00:00:00"/>
    <n v="2026"/>
    <s v="Q3"/>
    <n v="7"/>
    <x v="6"/>
    <x v="3"/>
    <x v="13"/>
    <x v="1"/>
    <s v="Business"/>
    <x v="0"/>
    <s v="Commuter Helmet"/>
    <n v="3"/>
    <n v="82.79"/>
    <n v="0.1"/>
    <n v="43.07"/>
    <n v="223.53300000000002"/>
    <n v="129.21"/>
    <n v="94.323000000000008"/>
    <n v="0.42196454214813922"/>
    <n v="2026"/>
    <x v="2"/>
    <n v="7"/>
    <s v="Jul"/>
  </r>
  <r>
    <n v="4424"/>
    <d v="2026-07-15T00:00:00"/>
    <n v="2026"/>
    <s v="Q3"/>
    <n v="7"/>
    <x v="6"/>
    <x v="2"/>
    <x v="2"/>
    <x v="2"/>
    <s v="Business"/>
    <x v="1"/>
    <s v="Hiking Daypack 20L"/>
    <n v="1"/>
    <n v="92.54"/>
    <n v="0"/>
    <n v="44.48"/>
    <n v="92.54"/>
    <n v="44.48"/>
    <n v="48.060000000000009"/>
    <n v="0.51934298681651181"/>
    <n v="2026"/>
    <x v="2"/>
    <n v="7"/>
    <s v="Jul"/>
  </r>
  <r>
    <n v="4732"/>
    <d v="2026-07-15T00:00:00"/>
    <n v="2026"/>
    <s v="Q3"/>
    <n v="7"/>
    <x v="6"/>
    <x v="1"/>
    <x v="14"/>
    <x v="2"/>
    <s v="New"/>
    <x v="2"/>
    <s v="Packing Cube Set"/>
    <n v="1"/>
    <n v="46.53"/>
    <n v="0"/>
    <n v="18.829999999999998"/>
    <n v="46.53"/>
    <n v="18.829999999999998"/>
    <n v="27.700000000000003"/>
    <n v="0.59531485063399958"/>
    <n v="2026"/>
    <x v="2"/>
    <n v="7"/>
    <s v="Jul"/>
  </r>
  <r>
    <n v="194"/>
    <d v="2026-07-16T00:00:00"/>
    <n v="2026"/>
    <s v="Q3"/>
    <n v="7"/>
    <x v="6"/>
    <x v="1"/>
    <x v="12"/>
    <x v="0"/>
    <s v="Returning"/>
    <x v="0"/>
    <s v="Trail Bike Light"/>
    <n v="2"/>
    <n v="49.69"/>
    <n v="0"/>
    <n v="21.97"/>
    <n v="99.38"/>
    <n v="43.94"/>
    <n v="55.44"/>
    <n v="0.557858724089354"/>
    <n v="2026"/>
    <x v="2"/>
    <n v="7"/>
    <s v="Jul"/>
  </r>
  <r>
    <n v="258"/>
    <d v="2026-07-16T00:00:00"/>
    <n v="2026"/>
    <s v="Q3"/>
    <n v="7"/>
    <x v="6"/>
    <x v="3"/>
    <x v="8"/>
    <x v="3"/>
    <s v="New"/>
    <x v="1"/>
    <s v="Trekking Poles"/>
    <n v="3"/>
    <n v="71.34"/>
    <n v="0.1"/>
    <n v="31.71"/>
    <n v="192.61800000000002"/>
    <n v="95.13"/>
    <n v="97.488000000000028"/>
    <n v="0.50612092327819835"/>
    <n v="2026"/>
    <x v="2"/>
    <n v="7"/>
    <s v="Jul"/>
  </r>
  <r>
    <n v="543"/>
    <d v="2026-07-16T00:00:00"/>
    <n v="2026"/>
    <s v="Q3"/>
    <n v="7"/>
    <x v="6"/>
    <x v="1"/>
    <x v="14"/>
    <x v="3"/>
    <s v="Returning"/>
    <x v="0"/>
    <s v="Commuter Helmet"/>
    <n v="1"/>
    <n v="83.03"/>
    <n v="0"/>
    <n v="42.41"/>
    <n v="83.03"/>
    <n v="42.41"/>
    <n v="40.620000000000005"/>
    <n v="0.48922076357942917"/>
    <n v="2026"/>
    <x v="2"/>
    <n v="7"/>
    <s v="Jul"/>
  </r>
  <r>
    <n v="972"/>
    <d v="2026-07-16T00:00:00"/>
    <n v="2026"/>
    <s v="Q3"/>
    <n v="7"/>
    <x v="6"/>
    <x v="3"/>
    <x v="4"/>
    <x v="0"/>
    <s v="Returning"/>
    <x v="4"/>
    <s v="Resistance Band Set"/>
    <n v="1"/>
    <n v="40.799999999999997"/>
    <n v="0"/>
    <n v="14.42"/>
    <n v="40.799999999999997"/>
    <n v="14.42"/>
    <n v="26.379999999999995"/>
    <n v="0.64656862745098032"/>
    <n v="2026"/>
    <x v="2"/>
    <n v="7"/>
    <s v="Jul"/>
  </r>
  <r>
    <n v="1146"/>
    <d v="2026-07-16T00:00:00"/>
    <n v="2026"/>
    <s v="Q3"/>
    <n v="7"/>
    <x v="6"/>
    <x v="1"/>
    <x v="6"/>
    <x v="3"/>
    <s v="Returning"/>
    <x v="3"/>
    <s v="Compact Sleeping Bag"/>
    <n v="2"/>
    <n v="125.34"/>
    <n v="0.15"/>
    <n v="59.04"/>
    <n v="213.078"/>
    <n v="118.08"/>
    <n v="94.998000000000005"/>
    <n v="0.44583673584321237"/>
    <n v="2026"/>
    <x v="2"/>
    <n v="7"/>
    <s v="Jul"/>
  </r>
  <r>
    <n v="1464"/>
    <d v="2026-07-16T00:00:00"/>
    <n v="2026"/>
    <s v="Q3"/>
    <n v="7"/>
    <x v="6"/>
    <x v="0"/>
    <x v="9"/>
    <x v="0"/>
    <s v="Returning"/>
    <x v="4"/>
    <s v="Weighted Vest"/>
    <n v="1"/>
    <n v="122.73"/>
    <n v="0.1"/>
    <n v="70.540000000000006"/>
    <n v="110.45700000000001"/>
    <n v="70.540000000000006"/>
    <n v="39.917000000000002"/>
    <n v="0.36138044668966202"/>
    <n v="2026"/>
    <x v="2"/>
    <n v="7"/>
    <s v="Jul"/>
  </r>
  <r>
    <n v="1581"/>
    <d v="2026-07-16T00:00:00"/>
    <n v="2026"/>
    <s v="Q3"/>
    <n v="7"/>
    <x v="6"/>
    <x v="2"/>
    <x v="5"/>
    <x v="2"/>
    <s v="New"/>
    <x v="1"/>
    <s v="Hiking Daypack 20L"/>
    <n v="5"/>
    <n v="92.72"/>
    <n v="0.1"/>
    <n v="46.2"/>
    <n v="417.24"/>
    <n v="231"/>
    <n v="186.24"/>
    <n v="0.44636180615473109"/>
    <n v="2026"/>
    <x v="2"/>
    <n v="7"/>
    <s v="Jul"/>
  </r>
  <r>
    <n v="1894"/>
    <d v="2026-07-16T00:00:00"/>
    <n v="2026"/>
    <s v="Q3"/>
    <n v="7"/>
    <x v="6"/>
    <x v="3"/>
    <x v="7"/>
    <x v="1"/>
    <s v="Business"/>
    <x v="4"/>
    <s v="Recovery Roller"/>
    <n v="5"/>
    <n v="36.29"/>
    <n v="0.05"/>
    <n v="13.52"/>
    <n v="172.37749999999997"/>
    <n v="67.599999999999994"/>
    <n v="104.77749999999997"/>
    <n v="0.60783744978317933"/>
    <n v="2026"/>
    <x v="2"/>
    <n v="7"/>
    <s v="Jul"/>
  </r>
  <r>
    <n v="2100"/>
    <d v="2026-07-16T00:00:00"/>
    <n v="2026"/>
    <s v="Q3"/>
    <n v="7"/>
    <x v="6"/>
    <x v="2"/>
    <x v="2"/>
    <x v="0"/>
    <s v="Business"/>
    <x v="0"/>
    <s v="Trail Bike Light"/>
    <n v="2"/>
    <n v="49.84"/>
    <n v="0.1"/>
    <n v="23.06"/>
    <n v="89.712000000000003"/>
    <n v="46.12"/>
    <n v="43.592000000000006"/>
    <n v="0.48591046905653651"/>
    <n v="2026"/>
    <x v="2"/>
    <n v="7"/>
    <s v="Jul"/>
  </r>
  <r>
    <n v="2902"/>
    <d v="2026-07-16T00:00:00"/>
    <n v="2026"/>
    <s v="Q3"/>
    <n v="7"/>
    <x v="6"/>
    <x v="1"/>
    <x v="12"/>
    <x v="3"/>
    <s v="Business"/>
    <x v="4"/>
    <s v="Recovery Roller"/>
    <n v="1"/>
    <n v="35.799999999999997"/>
    <n v="0"/>
    <n v="14.05"/>
    <n v="35.799999999999997"/>
    <n v="14.05"/>
    <n v="21.749999999999996"/>
    <n v="0.60754189944134074"/>
    <n v="2026"/>
    <x v="2"/>
    <n v="7"/>
    <s v="Jul"/>
  </r>
  <r>
    <n v="3115"/>
    <d v="2026-07-16T00:00:00"/>
    <n v="2026"/>
    <s v="Q3"/>
    <n v="7"/>
    <x v="6"/>
    <x v="3"/>
    <x v="13"/>
    <x v="0"/>
    <s v="New"/>
    <x v="3"/>
    <s v="Trail Tent 2P"/>
    <n v="1"/>
    <n v="195.12"/>
    <n v="0"/>
    <n v="101.14"/>
    <n v="195.12"/>
    <n v="101.14"/>
    <n v="93.98"/>
    <n v="0.48165231652316526"/>
    <n v="2026"/>
    <x v="2"/>
    <n v="7"/>
    <s v="Jul"/>
  </r>
  <r>
    <n v="3546"/>
    <d v="2026-07-16T00:00:00"/>
    <n v="2026"/>
    <s v="Q3"/>
    <n v="7"/>
    <x v="6"/>
    <x v="0"/>
    <x v="15"/>
    <x v="0"/>
    <s v="New"/>
    <x v="0"/>
    <s v="Compact Repair Kit"/>
    <n v="2"/>
    <n v="39.69"/>
    <n v="0.05"/>
    <n v="16.88"/>
    <n v="75.410999999999987"/>
    <n v="33.76"/>
    <n v="41.650999999999989"/>
    <n v="0.55231995332245953"/>
    <n v="2026"/>
    <x v="2"/>
    <n v="7"/>
    <s v="Jul"/>
  </r>
  <r>
    <n v="4224"/>
    <d v="2026-07-16T00:00:00"/>
    <n v="2026"/>
    <s v="Q3"/>
    <n v="7"/>
    <x v="6"/>
    <x v="2"/>
    <x v="3"/>
    <x v="2"/>
    <s v="Returning"/>
    <x v="3"/>
    <s v="Alpine Tent 4P"/>
    <n v="1"/>
    <n v="348.73"/>
    <n v="0.15"/>
    <n v="190.33"/>
    <n v="296.4205"/>
    <n v="190.33"/>
    <n v="106.09049999999999"/>
    <n v="0.35790540802677273"/>
    <n v="2026"/>
    <x v="2"/>
    <n v="7"/>
    <s v="Jul"/>
  </r>
  <r>
    <n v="4858"/>
    <d v="2026-07-16T00:00:00"/>
    <n v="2026"/>
    <s v="Q3"/>
    <n v="7"/>
    <x v="6"/>
    <x v="1"/>
    <x v="12"/>
    <x v="2"/>
    <s v="Returning"/>
    <x v="2"/>
    <s v="Insulated Bottle"/>
    <n v="1"/>
    <n v="35.5"/>
    <n v="0"/>
    <n v="13.26"/>
    <n v="35.5"/>
    <n v="13.26"/>
    <n v="22.240000000000002"/>
    <n v="0.62647887323943663"/>
    <n v="2026"/>
    <x v="2"/>
    <n v="7"/>
    <s v="Jul"/>
  </r>
  <r>
    <n v="768"/>
    <d v="2026-07-17T00:00:00"/>
    <n v="2026"/>
    <s v="Q3"/>
    <n v="7"/>
    <x v="6"/>
    <x v="0"/>
    <x v="9"/>
    <x v="0"/>
    <s v="Business"/>
    <x v="2"/>
    <s v="Packing Cube Set"/>
    <n v="1"/>
    <n v="46.44"/>
    <n v="0"/>
    <n v="18.47"/>
    <n v="46.44"/>
    <n v="18.47"/>
    <n v="27.97"/>
    <n v="0.60228251507321273"/>
    <n v="2026"/>
    <x v="2"/>
    <n v="7"/>
    <s v="Jul"/>
  </r>
  <r>
    <n v="1901"/>
    <d v="2026-07-17T00:00:00"/>
    <n v="2026"/>
    <s v="Q3"/>
    <n v="7"/>
    <x v="6"/>
    <x v="1"/>
    <x v="14"/>
    <x v="0"/>
    <s v="New"/>
    <x v="1"/>
    <s v="Trekking Poles"/>
    <n v="1"/>
    <n v="70.44"/>
    <n v="0.05"/>
    <n v="32.229999999999997"/>
    <n v="66.917999999999992"/>
    <n v="32.229999999999997"/>
    <n v="34.687999999999995"/>
    <n v="0.51836576108072563"/>
    <n v="2026"/>
    <x v="2"/>
    <n v="7"/>
    <s v="Jul"/>
  </r>
  <r>
    <n v="2226"/>
    <d v="2026-07-17T00:00:00"/>
    <n v="2026"/>
    <s v="Q3"/>
    <n v="7"/>
    <x v="6"/>
    <x v="0"/>
    <x v="15"/>
    <x v="2"/>
    <s v="New"/>
    <x v="1"/>
    <s v="Trekking Poles"/>
    <n v="1"/>
    <n v="69.78"/>
    <n v="0.05"/>
    <n v="32.83"/>
    <n v="66.290999999999997"/>
    <n v="32.83"/>
    <n v="33.460999999999999"/>
    <n v="0.50475931876121949"/>
    <n v="2026"/>
    <x v="2"/>
    <n v="7"/>
    <s v="Jul"/>
  </r>
  <r>
    <n v="2660"/>
    <d v="2026-07-17T00:00:00"/>
    <n v="2026"/>
    <s v="Q3"/>
    <n v="7"/>
    <x v="6"/>
    <x v="2"/>
    <x v="5"/>
    <x v="2"/>
    <s v="New"/>
    <x v="2"/>
    <s v="Insulated Bottle"/>
    <n v="4"/>
    <n v="35.450000000000003"/>
    <n v="0.1"/>
    <n v="13.83"/>
    <n v="127.62000000000002"/>
    <n v="55.32"/>
    <n v="72.300000000000011"/>
    <n v="0.56652562294311237"/>
    <n v="2026"/>
    <x v="2"/>
    <n v="7"/>
    <s v="Jul"/>
  </r>
  <r>
    <n v="3004"/>
    <d v="2026-07-17T00:00:00"/>
    <n v="2026"/>
    <s v="Q3"/>
    <n v="7"/>
    <x v="6"/>
    <x v="3"/>
    <x v="8"/>
    <x v="0"/>
    <s v="Returning"/>
    <x v="0"/>
    <s v="Trail Bike Light"/>
    <n v="1"/>
    <n v="50.82"/>
    <n v="0.05"/>
    <n v="22.36"/>
    <n v="48.278999999999996"/>
    <n v="22.36"/>
    <n v="25.918999999999997"/>
    <n v="0.5368586756146565"/>
    <n v="2026"/>
    <x v="2"/>
    <n v="7"/>
    <s v="Jul"/>
  </r>
  <r>
    <n v="4020"/>
    <d v="2026-07-17T00:00:00"/>
    <n v="2026"/>
    <s v="Q3"/>
    <n v="7"/>
    <x v="6"/>
    <x v="2"/>
    <x v="2"/>
    <x v="0"/>
    <s v="Returning"/>
    <x v="3"/>
    <s v="Compact Sleeping Bag"/>
    <n v="1"/>
    <n v="126.13"/>
    <n v="0.15"/>
    <n v="60.43"/>
    <n v="107.2105"/>
    <n v="60.43"/>
    <n v="46.780499999999996"/>
    <n v="0.43634252242084498"/>
    <n v="2026"/>
    <x v="2"/>
    <n v="7"/>
    <s v="Jul"/>
  </r>
  <r>
    <n v="4154"/>
    <d v="2026-07-17T00:00:00"/>
    <n v="2026"/>
    <s v="Q3"/>
    <n v="7"/>
    <x v="6"/>
    <x v="2"/>
    <x v="10"/>
    <x v="0"/>
    <s v="Returning"/>
    <x v="1"/>
    <s v="Trekking Poles"/>
    <n v="3"/>
    <n v="72.150000000000006"/>
    <n v="0"/>
    <n v="33.01"/>
    <n v="216.45000000000002"/>
    <n v="99.03"/>
    <n v="117.42000000000002"/>
    <n v="0.54248094248094247"/>
    <n v="2026"/>
    <x v="2"/>
    <n v="7"/>
    <s v="Jul"/>
  </r>
  <r>
    <n v="4957"/>
    <d v="2026-07-17T00:00:00"/>
    <n v="2026"/>
    <s v="Q3"/>
    <n v="7"/>
    <x v="6"/>
    <x v="1"/>
    <x v="1"/>
    <x v="0"/>
    <s v="Returning"/>
    <x v="4"/>
    <s v="Recovery Roller"/>
    <n v="1"/>
    <n v="35.58"/>
    <n v="0"/>
    <n v="13.68"/>
    <n v="35.58"/>
    <n v="13.68"/>
    <n v="21.9"/>
    <n v="0.61551433389544685"/>
    <n v="2026"/>
    <x v="2"/>
    <n v="7"/>
    <s v="Jul"/>
  </r>
  <r>
    <n v="945"/>
    <d v="2026-07-18T00:00:00"/>
    <n v="2026"/>
    <s v="Q3"/>
    <n v="7"/>
    <x v="6"/>
    <x v="2"/>
    <x v="3"/>
    <x v="0"/>
    <s v="New"/>
    <x v="1"/>
    <s v="Summit Backpack 45L"/>
    <n v="1"/>
    <n v="154.9"/>
    <n v="0.05"/>
    <n v="77.819999999999993"/>
    <n v="147.155"/>
    <n v="77.819999999999993"/>
    <n v="69.335000000000008"/>
    <n v="0.47116985491488572"/>
    <n v="2026"/>
    <x v="2"/>
    <n v="7"/>
    <s v="Jul"/>
  </r>
  <r>
    <n v="1726"/>
    <d v="2026-07-18T00:00:00"/>
    <n v="2026"/>
    <s v="Q3"/>
    <n v="7"/>
    <x v="6"/>
    <x v="1"/>
    <x v="14"/>
    <x v="2"/>
    <s v="Business"/>
    <x v="3"/>
    <s v="Portable Camp Stove"/>
    <n v="2"/>
    <n v="80.98"/>
    <n v="0.05"/>
    <n v="39.85"/>
    <n v="153.86199999999999"/>
    <n v="79.7"/>
    <n v="74.161999999999992"/>
    <n v="0.48200335365457353"/>
    <n v="2026"/>
    <x v="2"/>
    <n v="7"/>
    <s v="Jul"/>
  </r>
  <r>
    <n v="1790"/>
    <d v="2026-07-18T00:00:00"/>
    <n v="2026"/>
    <s v="Q3"/>
    <n v="7"/>
    <x v="6"/>
    <x v="1"/>
    <x v="12"/>
    <x v="0"/>
    <s v="New"/>
    <x v="1"/>
    <s v="Hiking Daypack 20L"/>
    <n v="1"/>
    <n v="91.36"/>
    <n v="0"/>
    <n v="44.86"/>
    <n v="91.36"/>
    <n v="44.86"/>
    <n v="46.5"/>
    <n v="0.50897548161120842"/>
    <n v="2026"/>
    <x v="2"/>
    <n v="7"/>
    <s v="Jul"/>
  </r>
  <r>
    <n v="2193"/>
    <d v="2026-07-18T00:00:00"/>
    <n v="2026"/>
    <s v="Q3"/>
    <n v="7"/>
    <x v="6"/>
    <x v="2"/>
    <x v="2"/>
    <x v="0"/>
    <s v="Returning"/>
    <x v="0"/>
    <s v="Compact Repair Kit"/>
    <n v="2"/>
    <n v="39.409999999999997"/>
    <n v="0"/>
    <n v="16.8"/>
    <n v="78.819999999999993"/>
    <n v="33.6"/>
    <n v="45.219999999999992"/>
    <n v="0.57371225577264651"/>
    <n v="2026"/>
    <x v="2"/>
    <n v="7"/>
    <s v="Jul"/>
  </r>
  <r>
    <n v="2781"/>
    <d v="2026-07-18T00:00:00"/>
    <n v="2026"/>
    <s v="Q3"/>
    <n v="7"/>
    <x v="6"/>
    <x v="0"/>
    <x v="0"/>
    <x v="0"/>
    <s v="Returning"/>
    <x v="2"/>
    <s v="Carry-On Duffel"/>
    <n v="2"/>
    <n v="134.99"/>
    <n v="0"/>
    <n v="68.77"/>
    <n v="269.98"/>
    <n v="137.54"/>
    <n v="132.44000000000003"/>
    <n v="0.49055485591525305"/>
    <n v="2026"/>
    <x v="2"/>
    <n v="7"/>
    <s v="Jul"/>
  </r>
  <r>
    <n v="3043"/>
    <d v="2026-07-18T00:00:00"/>
    <n v="2026"/>
    <s v="Q3"/>
    <n v="7"/>
    <x v="6"/>
    <x v="1"/>
    <x v="12"/>
    <x v="3"/>
    <s v="New"/>
    <x v="0"/>
    <s v="Compact Repair Kit"/>
    <n v="2"/>
    <n v="40.93"/>
    <n v="0.05"/>
    <n v="16.89"/>
    <n v="77.766999999999996"/>
    <n v="33.78"/>
    <n v="43.986999999999995"/>
    <n v="0.56562552239381736"/>
    <n v="2026"/>
    <x v="2"/>
    <n v="7"/>
    <s v="Jul"/>
  </r>
  <r>
    <n v="3102"/>
    <d v="2026-07-18T00:00:00"/>
    <n v="2026"/>
    <s v="Q3"/>
    <n v="7"/>
    <x v="6"/>
    <x v="3"/>
    <x v="13"/>
    <x v="3"/>
    <s v="Returning"/>
    <x v="1"/>
    <s v="Hiking Daypack 20L"/>
    <n v="1"/>
    <n v="90.02"/>
    <n v="0.05"/>
    <n v="45.83"/>
    <n v="85.518999999999991"/>
    <n v="45.83"/>
    <n v="39.688999999999993"/>
    <n v="0.46409569803201622"/>
    <n v="2026"/>
    <x v="2"/>
    <n v="7"/>
    <s v="Jul"/>
  </r>
  <r>
    <n v="3156"/>
    <d v="2026-07-18T00:00:00"/>
    <n v="2026"/>
    <s v="Q3"/>
    <n v="7"/>
    <x v="6"/>
    <x v="0"/>
    <x v="0"/>
    <x v="2"/>
    <s v="Returning"/>
    <x v="4"/>
    <s v="Training Mat"/>
    <n v="2"/>
    <n v="50.73"/>
    <n v="0"/>
    <n v="21.87"/>
    <n v="101.46"/>
    <n v="43.74"/>
    <n v="57.719999999999992"/>
    <n v="0.56889414547604966"/>
    <n v="2026"/>
    <x v="2"/>
    <n v="7"/>
    <s v="Jul"/>
  </r>
  <r>
    <n v="3308"/>
    <d v="2026-07-18T00:00:00"/>
    <n v="2026"/>
    <s v="Q3"/>
    <n v="7"/>
    <x v="6"/>
    <x v="3"/>
    <x v="13"/>
    <x v="2"/>
    <s v="New"/>
    <x v="4"/>
    <s v="Weighted Vest"/>
    <n v="3"/>
    <n v="121.05"/>
    <n v="0.05"/>
    <n v="68.56"/>
    <n v="344.99249999999995"/>
    <n v="205.68"/>
    <n v="139.31249999999994"/>
    <n v="0.40381312637231231"/>
    <n v="2026"/>
    <x v="2"/>
    <n v="7"/>
    <s v="Jul"/>
  </r>
  <r>
    <n v="3329"/>
    <d v="2026-07-18T00:00:00"/>
    <n v="2026"/>
    <s v="Q3"/>
    <n v="7"/>
    <x v="6"/>
    <x v="1"/>
    <x v="11"/>
    <x v="0"/>
    <s v="New"/>
    <x v="0"/>
    <s v="Commuter Helmet"/>
    <n v="2"/>
    <n v="81.739999999999995"/>
    <n v="0"/>
    <n v="42.75"/>
    <n v="163.47999999999999"/>
    <n v="85.5"/>
    <n v="77.97999999999999"/>
    <n v="0.47700024467824809"/>
    <n v="2026"/>
    <x v="2"/>
    <n v="7"/>
    <s v="Jul"/>
  </r>
  <r>
    <n v="4102"/>
    <d v="2026-07-18T00:00:00"/>
    <n v="2026"/>
    <s v="Q3"/>
    <n v="7"/>
    <x v="6"/>
    <x v="1"/>
    <x v="12"/>
    <x v="0"/>
    <s v="Returning"/>
    <x v="1"/>
    <s v="Summit Backpack 45L"/>
    <n v="3"/>
    <n v="154.01"/>
    <n v="0.1"/>
    <n v="78.78"/>
    <n v="415.827"/>
    <n v="236.34"/>
    <n v="179.48699999999999"/>
    <n v="0.43163863818366771"/>
    <n v="2026"/>
    <x v="2"/>
    <n v="7"/>
    <s v="Jul"/>
  </r>
  <r>
    <n v="4109"/>
    <d v="2026-07-18T00:00:00"/>
    <n v="2026"/>
    <s v="Q3"/>
    <n v="7"/>
    <x v="6"/>
    <x v="1"/>
    <x v="12"/>
    <x v="3"/>
    <s v="New"/>
    <x v="0"/>
    <s v="Cycling Pack 12L"/>
    <n v="4"/>
    <n v="101.61"/>
    <n v="0"/>
    <n v="51.68"/>
    <n v="406.44"/>
    <n v="206.72"/>
    <n v="199.72"/>
    <n v="0.49138864285011319"/>
    <n v="2026"/>
    <x v="2"/>
    <n v="7"/>
    <s v="Jul"/>
  </r>
  <r>
    <n v="4813"/>
    <d v="2026-07-18T00:00:00"/>
    <n v="2026"/>
    <s v="Q3"/>
    <n v="7"/>
    <x v="6"/>
    <x v="2"/>
    <x v="10"/>
    <x v="2"/>
    <s v="Returning"/>
    <x v="4"/>
    <s v="Recovery Roller"/>
    <n v="2"/>
    <n v="36.869999999999997"/>
    <n v="0.15"/>
    <n v="13.94"/>
    <n v="62.678999999999995"/>
    <n v="27.88"/>
    <n v="34.798999999999992"/>
    <n v="0.55519392459994565"/>
    <n v="2026"/>
    <x v="2"/>
    <n v="7"/>
    <s v="Jul"/>
  </r>
  <r>
    <n v="5054"/>
    <d v="2026-07-18T00:00:00"/>
    <n v="2026"/>
    <s v="Q3"/>
    <n v="7"/>
    <x v="6"/>
    <x v="3"/>
    <x v="8"/>
    <x v="0"/>
    <s v="New"/>
    <x v="3"/>
    <s v="Compact Sleeping Bag"/>
    <n v="2"/>
    <n v="121.06"/>
    <n v="0"/>
    <n v="59.62"/>
    <n v="242.12"/>
    <n v="119.24"/>
    <n v="122.88000000000001"/>
    <n v="0.50751693375185858"/>
    <n v="2026"/>
    <x v="2"/>
    <n v="7"/>
    <s v="Jul"/>
  </r>
  <r>
    <n v="138"/>
    <d v="2026-07-19T00:00:00"/>
    <n v="2026"/>
    <s v="Q3"/>
    <n v="7"/>
    <x v="6"/>
    <x v="1"/>
    <x v="12"/>
    <x v="0"/>
    <s v="New"/>
    <x v="1"/>
    <s v="Trekking Poles"/>
    <n v="2"/>
    <n v="71.81"/>
    <n v="0"/>
    <n v="32.35"/>
    <n v="143.62"/>
    <n v="64.7"/>
    <n v="78.92"/>
    <n v="0.54950563988302459"/>
    <n v="2026"/>
    <x v="2"/>
    <n v="7"/>
    <s v="Jul"/>
  </r>
  <r>
    <n v="433"/>
    <d v="2026-07-19T00:00:00"/>
    <n v="2026"/>
    <s v="Q3"/>
    <n v="7"/>
    <x v="6"/>
    <x v="1"/>
    <x v="12"/>
    <x v="0"/>
    <s v="New"/>
    <x v="1"/>
    <s v="Trail Boots"/>
    <n v="4"/>
    <n v="145.18"/>
    <n v="0"/>
    <n v="79.540000000000006"/>
    <n v="580.72"/>
    <n v="318.16000000000003"/>
    <n v="262.56"/>
    <n v="0.45212839234054275"/>
    <n v="2026"/>
    <x v="2"/>
    <n v="7"/>
    <s v="Jul"/>
  </r>
  <r>
    <n v="484"/>
    <d v="2026-07-19T00:00:00"/>
    <n v="2026"/>
    <s v="Q3"/>
    <n v="7"/>
    <x v="6"/>
    <x v="1"/>
    <x v="12"/>
    <x v="0"/>
    <s v="New"/>
    <x v="4"/>
    <s v="Recovery Roller"/>
    <n v="2"/>
    <n v="36.07"/>
    <n v="0"/>
    <n v="13.6"/>
    <n v="72.14"/>
    <n v="27.2"/>
    <n v="44.94"/>
    <n v="0.62295536456889378"/>
    <n v="2026"/>
    <x v="2"/>
    <n v="7"/>
    <s v="Jul"/>
  </r>
  <r>
    <n v="492"/>
    <d v="2026-07-19T00:00:00"/>
    <n v="2026"/>
    <s v="Q3"/>
    <n v="7"/>
    <x v="6"/>
    <x v="1"/>
    <x v="14"/>
    <x v="2"/>
    <s v="New"/>
    <x v="1"/>
    <s v="Trekking Poles"/>
    <n v="3"/>
    <n v="72.23"/>
    <n v="0.1"/>
    <n v="31.67"/>
    <n v="195.02100000000002"/>
    <n v="95.01"/>
    <n v="100.01100000000001"/>
    <n v="0.5128216961250327"/>
    <n v="2026"/>
    <x v="2"/>
    <n v="7"/>
    <s v="Jul"/>
  </r>
  <r>
    <n v="626"/>
    <d v="2026-07-19T00:00:00"/>
    <n v="2026"/>
    <s v="Q3"/>
    <n v="7"/>
    <x v="6"/>
    <x v="1"/>
    <x v="14"/>
    <x v="2"/>
    <s v="Returning"/>
    <x v="2"/>
    <s v="Insulated Bottle"/>
    <n v="1"/>
    <n v="36.549999999999997"/>
    <n v="0.1"/>
    <n v="13.2"/>
    <n v="32.894999999999996"/>
    <n v="13.2"/>
    <n v="19.694999999999997"/>
    <n v="0.59872321021431829"/>
    <n v="2026"/>
    <x v="2"/>
    <n v="7"/>
    <s v="Jul"/>
  </r>
  <r>
    <n v="1409"/>
    <d v="2026-07-19T00:00:00"/>
    <n v="2026"/>
    <s v="Q3"/>
    <n v="7"/>
    <x v="6"/>
    <x v="1"/>
    <x v="14"/>
    <x v="0"/>
    <s v="New"/>
    <x v="3"/>
    <s v="Compact Sleeping Bag"/>
    <n v="5"/>
    <n v="124.68"/>
    <n v="0.05"/>
    <n v="60.61"/>
    <n v="592.23"/>
    <n v="303.05"/>
    <n v="289.18"/>
    <n v="0.48829002245749115"/>
    <n v="2026"/>
    <x v="2"/>
    <n v="7"/>
    <s v="Jul"/>
  </r>
  <r>
    <n v="1486"/>
    <d v="2026-07-19T00:00:00"/>
    <n v="2026"/>
    <s v="Q3"/>
    <n v="7"/>
    <x v="6"/>
    <x v="3"/>
    <x v="8"/>
    <x v="0"/>
    <s v="Returning"/>
    <x v="0"/>
    <s v="Cycling Pack 12L"/>
    <n v="1"/>
    <n v="101.7"/>
    <n v="0.05"/>
    <n v="49.92"/>
    <n v="96.614999999999995"/>
    <n v="49.92"/>
    <n v="46.694999999999993"/>
    <n v="0.48331004502406455"/>
    <n v="2026"/>
    <x v="2"/>
    <n v="7"/>
    <s v="Jul"/>
  </r>
  <r>
    <n v="1940"/>
    <d v="2026-07-19T00:00:00"/>
    <n v="2026"/>
    <s v="Q3"/>
    <n v="7"/>
    <x v="6"/>
    <x v="2"/>
    <x v="16"/>
    <x v="0"/>
    <s v="New"/>
    <x v="4"/>
    <s v="Training Mat"/>
    <n v="2"/>
    <n v="50.24"/>
    <n v="0.05"/>
    <n v="21.88"/>
    <n v="95.456000000000003"/>
    <n v="43.76"/>
    <n v="51.696000000000005"/>
    <n v="0.54156889037881328"/>
    <n v="2026"/>
    <x v="2"/>
    <n v="7"/>
    <s v="Jul"/>
  </r>
  <r>
    <n v="2215"/>
    <d v="2026-07-19T00:00:00"/>
    <n v="2026"/>
    <s v="Q3"/>
    <n v="7"/>
    <x v="6"/>
    <x v="3"/>
    <x v="13"/>
    <x v="2"/>
    <s v="Returning"/>
    <x v="4"/>
    <s v="Recovery Roller"/>
    <n v="3"/>
    <n v="35.53"/>
    <n v="0"/>
    <n v="14"/>
    <n v="106.59"/>
    <n v="42"/>
    <n v="64.59"/>
    <n v="0.60596678862932729"/>
    <n v="2026"/>
    <x v="2"/>
    <n v="7"/>
    <s v="Jul"/>
  </r>
  <r>
    <n v="2555"/>
    <d v="2026-07-19T00:00:00"/>
    <n v="2026"/>
    <s v="Q3"/>
    <n v="7"/>
    <x v="6"/>
    <x v="2"/>
    <x v="2"/>
    <x v="3"/>
    <s v="New"/>
    <x v="2"/>
    <s v="Packing Cube Set"/>
    <n v="2"/>
    <n v="46.89"/>
    <n v="0.1"/>
    <n v="18.53"/>
    <n v="84.402000000000001"/>
    <n v="37.06"/>
    <n v="47.341999999999999"/>
    <n v="0.56091087888912583"/>
    <n v="2026"/>
    <x v="2"/>
    <n v="7"/>
    <s v="Jul"/>
  </r>
  <r>
    <n v="4710"/>
    <d v="2026-07-19T00:00:00"/>
    <n v="2026"/>
    <s v="Q3"/>
    <n v="7"/>
    <x v="6"/>
    <x v="0"/>
    <x v="0"/>
    <x v="2"/>
    <s v="Returning"/>
    <x v="3"/>
    <s v="Trail Tent 2P"/>
    <n v="1"/>
    <n v="197.29"/>
    <n v="0.1"/>
    <n v="104.7"/>
    <n v="177.56100000000001"/>
    <n v="104.7"/>
    <n v="72.861000000000004"/>
    <n v="0.4103434875901803"/>
    <n v="2026"/>
    <x v="2"/>
    <n v="7"/>
    <s v="Jul"/>
  </r>
  <r>
    <n v="4974"/>
    <d v="2026-07-19T00:00:00"/>
    <n v="2026"/>
    <s v="Q3"/>
    <n v="7"/>
    <x v="6"/>
    <x v="0"/>
    <x v="9"/>
    <x v="2"/>
    <s v="Business"/>
    <x v="1"/>
    <s v="Trekking Poles"/>
    <n v="1"/>
    <n v="70.52"/>
    <n v="0.1"/>
    <n v="33.28"/>
    <n v="63.467999999999996"/>
    <n v="33.28"/>
    <n v="30.187999999999995"/>
    <n v="0.47564126804058732"/>
    <n v="2026"/>
    <x v="2"/>
    <n v="7"/>
    <s v="Jul"/>
  </r>
  <r>
    <n v="5048"/>
    <d v="2026-07-19T00:00:00"/>
    <n v="2026"/>
    <s v="Q3"/>
    <n v="7"/>
    <x v="6"/>
    <x v="1"/>
    <x v="12"/>
    <x v="3"/>
    <s v="New"/>
    <x v="4"/>
    <s v="Training Mat"/>
    <n v="3"/>
    <n v="49.9"/>
    <n v="0.05"/>
    <n v="22.27"/>
    <n v="142.21499999999997"/>
    <n v="66.81"/>
    <n v="75.404999999999973"/>
    <n v="0.53021833139964125"/>
    <n v="2026"/>
    <x v="2"/>
    <n v="7"/>
    <s v="Jul"/>
  </r>
  <r>
    <n v="1"/>
    <d v="2026-07-20T00:00:00"/>
    <n v="2026"/>
    <s v="Q3"/>
    <n v="7"/>
    <x v="6"/>
    <x v="3"/>
    <x v="7"/>
    <x v="2"/>
    <s v="New"/>
    <x v="1"/>
    <s v="Summit Backpack 45L"/>
    <n v="3"/>
    <n v="156.25"/>
    <n v="0"/>
    <n v="79.900000000000006"/>
    <n v="468.75"/>
    <n v="239.70000000000002"/>
    <n v="229.04999999999998"/>
    <n v="0.48863999999999996"/>
    <n v="2026"/>
    <x v="2"/>
    <n v="7"/>
    <s v="Jul"/>
  </r>
  <r>
    <n v="270"/>
    <d v="2026-07-20T00:00:00"/>
    <n v="2026"/>
    <s v="Q3"/>
    <n v="7"/>
    <x v="6"/>
    <x v="2"/>
    <x v="2"/>
    <x v="3"/>
    <s v="Returning"/>
    <x v="3"/>
    <s v="Compact Sleeping Bag"/>
    <n v="3"/>
    <n v="120.14"/>
    <n v="0"/>
    <n v="58.9"/>
    <n v="360.42"/>
    <n v="176.7"/>
    <n v="183.72000000000003"/>
    <n v="0.5097386382553688"/>
    <n v="2026"/>
    <x v="2"/>
    <n v="7"/>
    <s v="Jul"/>
  </r>
  <r>
    <n v="2130"/>
    <d v="2026-07-20T00:00:00"/>
    <n v="2026"/>
    <s v="Q3"/>
    <n v="7"/>
    <x v="6"/>
    <x v="1"/>
    <x v="14"/>
    <x v="2"/>
    <s v="Returning"/>
    <x v="1"/>
    <s v="Trail Boots"/>
    <n v="1"/>
    <n v="145.21"/>
    <n v="0"/>
    <n v="80.52"/>
    <n v="145.21"/>
    <n v="80.52"/>
    <n v="64.690000000000012"/>
    <n v="0.44549273466014744"/>
    <n v="2026"/>
    <x v="2"/>
    <n v="7"/>
    <s v="Jul"/>
  </r>
  <r>
    <n v="2474"/>
    <d v="2026-07-20T00:00:00"/>
    <n v="2026"/>
    <s v="Q3"/>
    <n v="7"/>
    <x v="6"/>
    <x v="2"/>
    <x v="2"/>
    <x v="2"/>
    <s v="Returning"/>
    <x v="0"/>
    <s v="Compact Repair Kit"/>
    <n v="2"/>
    <n v="39.78"/>
    <n v="0.1"/>
    <n v="16.260000000000002"/>
    <n v="71.603999999999999"/>
    <n v="32.520000000000003"/>
    <n v="39.083999999999996"/>
    <n v="0.54583542818836928"/>
    <n v="2026"/>
    <x v="2"/>
    <n v="7"/>
    <s v="Jul"/>
  </r>
  <r>
    <n v="2514"/>
    <d v="2026-07-20T00:00:00"/>
    <n v="2026"/>
    <s v="Q3"/>
    <n v="7"/>
    <x v="6"/>
    <x v="1"/>
    <x v="6"/>
    <x v="0"/>
    <s v="New"/>
    <x v="2"/>
    <s v="Travel Backpack 35L"/>
    <n v="2"/>
    <n v="161.97"/>
    <n v="0.1"/>
    <n v="88.57"/>
    <n v="291.54599999999999"/>
    <n v="177.14"/>
    <n v="114.40600000000001"/>
    <n v="0.39241148909606033"/>
    <n v="2026"/>
    <x v="2"/>
    <n v="7"/>
    <s v="Jul"/>
  </r>
  <r>
    <n v="2616"/>
    <d v="2026-07-20T00:00:00"/>
    <n v="2026"/>
    <s v="Q3"/>
    <n v="7"/>
    <x v="6"/>
    <x v="2"/>
    <x v="3"/>
    <x v="2"/>
    <s v="New"/>
    <x v="4"/>
    <s v="Weighted Vest"/>
    <n v="2"/>
    <n v="125.37"/>
    <n v="0"/>
    <n v="68.040000000000006"/>
    <n v="250.74"/>
    <n v="136.08000000000001"/>
    <n v="114.66"/>
    <n v="0.457286432160804"/>
    <n v="2026"/>
    <x v="2"/>
    <n v="7"/>
    <s v="Jul"/>
  </r>
  <r>
    <n v="2632"/>
    <d v="2026-07-20T00:00:00"/>
    <n v="2026"/>
    <s v="Q3"/>
    <n v="7"/>
    <x v="6"/>
    <x v="0"/>
    <x v="15"/>
    <x v="0"/>
    <s v="New"/>
    <x v="3"/>
    <s v="Trail Tent 2P"/>
    <n v="1"/>
    <n v="196.57"/>
    <n v="0"/>
    <n v="104.78"/>
    <n v="196.57"/>
    <n v="104.78"/>
    <n v="91.789999999999992"/>
    <n v="0.46695833545301924"/>
    <n v="2026"/>
    <x v="2"/>
    <n v="7"/>
    <s v="Jul"/>
  </r>
  <r>
    <n v="3725"/>
    <d v="2026-07-20T00:00:00"/>
    <n v="2026"/>
    <s v="Q3"/>
    <n v="7"/>
    <x v="6"/>
    <x v="2"/>
    <x v="16"/>
    <x v="0"/>
    <s v="Returning"/>
    <x v="3"/>
    <s v="Trail Tent 2P"/>
    <n v="2"/>
    <n v="195.74"/>
    <n v="0.05"/>
    <n v="107.17"/>
    <n v="371.90600000000001"/>
    <n v="214.34"/>
    <n v="157.566"/>
    <n v="0.4236715729243411"/>
    <n v="2026"/>
    <x v="2"/>
    <n v="7"/>
    <s v="Jul"/>
  </r>
  <r>
    <n v="3834"/>
    <d v="2026-07-20T00:00:00"/>
    <n v="2026"/>
    <s v="Q3"/>
    <n v="7"/>
    <x v="6"/>
    <x v="1"/>
    <x v="14"/>
    <x v="2"/>
    <s v="New"/>
    <x v="3"/>
    <s v="Trail Tent 2P"/>
    <n v="3"/>
    <n v="192.28"/>
    <n v="0"/>
    <n v="104.3"/>
    <n v="576.84"/>
    <n v="312.89999999999998"/>
    <n v="263.94000000000005"/>
    <n v="0.45756188891200339"/>
    <n v="2026"/>
    <x v="2"/>
    <n v="7"/>
    <s v="Jul"/>
  </r>
  <r>
    <n v="159"/>
    <d v="2026-07-21T00:00:00"/>
    <n v="2026"/>
    <s v="Q3"/>
    <n v="7"/>
    <x v="6"/>
    <x v="1"/>
    <x v="1"/>
    <x v="0"/>
    <s v="Returning"/>
    <x v="1"/>
    <s v="Trekking Poles"/>
    <n v="2"/>
    <n v="70.150000000000006"/>
    <n v="0.05"/>
    <n v="32.950000000000003"/>
    <n v="133.285"/>
    <n v="65.900000000000006"/>
    <n v="67.384999999999991"/>
    <n v="0.50557076940390888"/>
    <n v="2026"/>
    <x v="2"/>
    <n v="7"/>
    <s v="Jul"/>
  </r>
  <r>
    <n v="435"/>
    <d v="2026-07-21T00:00:00"/>
    <n v="2026"/>
    <s v="Q3"/>
    <n v="7"/>
    <x v="6"/>
    <x v="2"/>
    <x v="2"/>
    <x v="0"/>
    <s v="Returning"/>
    <x v="3"/>
    <s v="Alpine Tent 4P"/>
    <n v="2"/>
    <n v="342.38"/>
    <n v="0.05"/>
    <n v="192.01"/>
    <n v="650.52199999999993"/>
    <n v="384.02"/>
    <n v="266.50199999999995"/>
    <n v="0.40967407712575438"/>
    <n v="2026"/>
    <x v="2"/>
    <n v="7"/>
    <s v="Jul"/>
  </r>
  <r>
    <n v="1467"/>
    <d v="2026-07-21T00:00:00"/>
    <n v="2026"/>
    <s v="Q3"/>
    <n v="7"/>
    <x v="6"/>
    <x v="1"/>
    <x v="14"/>
    <x v="3"/>
    <s v="New"/>
    <x v="4"/>
    <s v="Training Mat"/>
    <n v="1"/>
    <n v="50.59"/>
    <n v="0.05"/>
    <n v="22.04"/>
    <n v="48.060499999999998"/>
    <n v="22.04"/>
    <n v="26.020499999999998"/>
    <n v="0.54141134611583319"/>
    <n v="2026"/>
    <x v="2"/>
    <n v="7"/>
    <s v="Jul"/>
  </r>
  <r>
    <n v="1552"/>
    <d v="2026-07-21T00:00:00"/>
    <n v="2026"/>
    <s v="Q3"/>
    <n v="7"/>
    <x v="6"/>
    <x v="3"/>
    <x v="4"/>
    <x v="2"/>
    <s v="New"/>
    <x v="2"/>
    <s v="Packing Cube Set"/>
    <n v="2"/>
    <n v="46.34"/>
    <n v="0.1"/>
    <n v="18.41"/>
    <n v="83.412000000000006"/>
    <n v="36.82"/>
    <n v="46.592000000000006"/>
    <n v="0.55857670359180933"/>
    <n v="2026"/>
    <x v="2"/>
    <n v="7"/>
    <s v="Jul"/>
  </r>
  <r>
    <n v="1745"/>
    <d v="2026-07-21T00:00:00"/>
    <n v="2026"/>
    <s v="Q3"/>
    <n v="7"/>
    <x v="6"/>
    <x v="1"/>
    <x v="6"/>
    <x v="3"/>
    <s v="New"/>
    <x v="1"/>
    <s v="Hiking Daypack 20L"/>
    <n v="1"/>
    <n v="91.45"/>
    <n v="0"/>
    <n v="44.16"/>
    <n v="91.45"/>
    <n v="44.16"/>
    <n v="47.290000000000006"/>
    <n v="0.51711317659923461"/>
    <n v="2026"/>
    <x v="2"/>
    <n v="7"/>
    <s v="Jul"/>
  </r>
  <r>
    <n v="2174"/>
    <d v="2026-07-21T00:00:00"/>
    <n v="2026"/>
    <s v="Q3"/>
    <n v="7"/>
    <x v="6"/>
    <x v="3"/>
    <x v="8"/>
    <x v="3"/>
    <s v="Returning"/>
    <x v="0"/>
    <s v="Compact Repair Kit"/>
    <n v="3"/>
    <n v="40.28"/>
    <n v="0"/>
    <n v="17.12"/>
    <n v="120.84"/>
    <n v="51.36"/>
    <n v="69.48"/>
    <n v="0.57497517378351537"/>
    <n v="2026"/>
    <x v="2"/>
    <n v="7"/>
    <s v="Jul"/>
  </r>
  <r>
    <n v="3444"/>
    <d v="2026-07-21T00:00:00"/>
    <n v="2026"/>
    <s v="Q3"/>
    <n v="7"/>
    <x v="6"/>
    <x v="1"/>
    <x v="14"/>
    <x v="0"/>
    <s v="Returning"/>
    <x v="4"/>
    <s v="Recovery Roller"/>
    <n v="2"/>
    <n v="36.93"/>
    <n v="0"/>
    <n v="13.63"/>
    <n v="73.86"/>
    <n v="27.26"/>
    <n v="46.599999999999994"/>
    <n v="0.63092336853506625"/>
    <n v="2026"/>
    <x v="2"/>
    <n v="7"/>
    <s v="Jul"/>
  </r>
  <r>
    <n v="3646"/>
    <d v="2026-07-21T00:00:00"/>
    <n v="2026"/>
    <s v="Q3"/>
    <n v="7"/>
    <x v="6"/>
    <x v="2"/>
    <x v="2"/>
    <x v="3"/>
    <s v="Returning"/>
    <x v="1"/>
    <s v="Trail Boots"/>
    <n v="1"/>
    <n v="143.69"/>
    <n v="0"/>
    <n v="80.87"/>
    <n v="143.69"/>
    <n v="80.87"/>
    <n v="62.819999999999993"/>
    <n v="0.43719117544714309"/>
    <n v="2026"/>
    <x v="2"/>
    <n v="7"/>
    <s v="Jul"/>
  </r>
  <r>
    <n v="4558"/>
    <d v="2026-07-21T00:00:00"/>
    <n v="2026"/>
    <s v="Q3"/>
    <n v="7"/>
    <x v="6"/>
    <x v="1"/>
    <x v="14"/>
    <x v="3"/>
    <s v="New"/>
    <x v="1"/>
    <s v="Trail Boots"/>
    <n v="2"/>
    <n v="147.09"/>
    <n v="0"/>
    <n v="81.58"/>
    <n v="294.18"/>
    <n v="163.16"/>
    <n v="131.02000000000001"/>
    <n v="0.44537358080087025"/>
    <n v="2026"/>
    <x v="2"/>
    <n v="7"/>
    <s v="Jul"/>
  </r>
  <r>
    <n v="4564"/>
    <d v="2026-07-21T00:00:00"/>
    <n v="2026"/>
    <s v="Q3"/>
    <n v="7"/>
    <x v="6"/>
    <x v="2"/>
    <x v="5"/>
    <x v="0"/>
    <s v="New"/>
    <x v="1"/>
    <s v="Summit Backpack 45L"/>
    <n v="1"/>
    <n v="153.88"/>
    <n v="0"/>
    <n v="80.98"/>
    <n v="153.88"/>
    <n v="80.98"/>
    <n v="72.899999999999991"/>
    <n v="0.47374577592929551"/>
    <n v="2026"/>
    <x v="2"/>
    <n v="7"/>
    <s v="Jul"/>
  </r>
  <r>
    <n v="4616"/>
    <d v="2026-07-21T00:00:00"/>
    <n v="2026"/>
    <s v="Q3"/>
    <n v="7"/>
    <x v="6"/>
    <x v="3"/>
    <x v="13"/>
    <x v="3"/>
    <s v="New"/>
    <x v="1"/>
    <s v="Trekking Poles"/>
    <n v="3"/>
    <n v="72.2"/>
    <n v="0"/>
    <n v="31.45"/>
    <n v="216.60000000000002"/>
    <n v="94.35"/>
    <n v="122.25000000000003"/>
    <n v="0.5644044321329641"/>
    <n v="2026"/>
    <x v="2"/>
    <n v="7"/>
    <s v="Jul"/>
  </r>
  <r>
    <n v="536"/>
    <d v="2026-07-22T00:00:00"/>
    <n v="2026"/>
    <s v="Q3"/>
    <n v="7"/>
    <x v="6"/>
    <x v="3"/>
    <x v="13"/>
    <x v="2"/>
    <s v="Business"/>
    <x v="4"/>
    <s v="Resistance Band Set"/>
    <n v="1"/>
    <n v="40.67"/>
    <n v="0"/>
    <n v="14.28"/>
    <n v="40.67"/>
    <n v="14.28"/>
    <n v="26.39"/>
    <n v="0.64888123924268504"/>
    <n v="2026"/>
    <x v="2"/>
    <n v="7"/>
    <s v="Jul"/>
  </r>
  <r>
    <n v="571"/>
    <d v="2026-07-22T00:00:00"/>
    <n v="2026"/>
    <s v="Q3"/>
    <n v="7"/>
    <x v="6"/>
    <x v="0"/>
    <x v="0"/>
    <x v="0"/>
    <s v="New"/>
    <x v="1"/>
    <s v="Summit Backpack 45L"/>
    <n v="3"/>
    <n v="152.53"/>
    <n v="0"/>
    <n v="80.88"/>
    <n v="457.59000000000003"/>
    <n v="242.64"/>
    <n v="214.95000000000005"/>
    <n v="0.46974365698551113"/>
    <n v="2026"/>
    <x v="2"/>
    <n v="7"/>
    <s v="Jul"/>
  </r>
  <r>
    <n v="965"/>
    <d v="2026-07-22T00:00:00"/>
    <n v="2026"/>
    <s v="Q3"/>
    <n v="7"/>
    <x v="6"/>
    <x v="1"/>
    <x v="11"/>
    <x v="2"/>
    <s v="Returning"/>
    <x v="2"/>
    <s v="Insulated Bottle"/>
    <n v="2"/>
    <n v="35.39"/>
    <n v="0.05"/>
    <n v="13.39"/>
    <n v="67.241"/>
    <n v="26.78"/>
    <n v="40.460999999999999"/>
    <n v="0.60173108668818132"/>
    <n v="2026"/>
    <x v="2"/>
    <n v="7"/>
    <s v="Jul"/>
  </r>
  <r>
    <n v="1504"/>
    <d v="2026-07-22T00:00:00"/>
    <n v="2026"/>
    <s v="Q3"/>
    <n v="7"/>
    <x v="6"/>
    <x v="3"/>
    <x v="4"/>
    <x v="0"/>
    <s v="Returning"/>
    <x v="1"/>
    <s v="Hiking Daypack 20L"/>
    <n v="5"/>
    <n v="93.35"/>
    <n v="0"/>
    <n v="46.31"/>
    <n v="466.75"/>
    <n v="231.55"/>
    <n v="235.2"/>
    <n v="0.50391001606855912"/>
    <n v="2026"/>
    <x v="2"/>
    <n v="7"/>
    <s v="Jul"/>
  </r>
  <r>
    <n v="2560"/>
    <d v="2026-07-22T00:00:00"/>
    <n v="2026"/>
    <s v="Q3"/>
    <n v="7"/>
    <x v="6"/>
    <x v="1"/>
    <x v="12"/>
    <x v="0"/>
    <s v="Returning"/>
    <x v="0"/>
    <s v="Trail Bike Light"/>
    <n v="2"/>
    <n v="51.71"/>
    <n v="0"/>
    <n v="22.75"/>
    <n v="103.42"/>
    <n v="45.5"/>
    <n v="57.92"/>
    <n v="0.5600464126861342"/>
    <n v="2026"/>
    <x v="2"/>
    <n v="7"/>
    <s v="Jul"/>
  </r>
  <r>
    <n v="2758"/>
    <d v="2026-07-22T00:00:00"/>
    <n v="2026"/>
    <s v="Q3"/>
    <n v="7"/>
    <x v="6"/>
    <x v="0"/>
    <x v="0"/>
    <x v="0"/>
    <s v="New"/>
    <x v="0"/>
    <s v="Compact Repair Kit"/>
    <n v="1"/>
    <n v="39.86"/>
    <n v="0"/>
    <n v="16.53"/>
    <n v="39.86"/>
    <n v="16.53"/>
    <n v="23.33"/>
    <n v="0.58529854490717503"/>
    <n v="2026"/>
    <x v="2"/>
    <n v="7"/>
    <s v="Jul"/>
  </r>
  <r>
    <n v="4030"/>
    <d v="2026-07-22T00:00:00"/>
    <n v="2026"/>
    <s v="Q3"/>
    <n v="7"/>
    <x v="6"/>
    <x v="3"/>
    <x v="8"/>
    <x v="0"/>
    <s v="New"/>
    <x v="3"/>
    <s v="Portable Camp Stove"/>
    <n v="2"/>
    <n v="83.71"/>
    <n v="0"/>
    <n v="39.29"/>
    <n v="167.42"/>
    <n v="78.58"/>
    <n v="88.839999999999989"/>
    <n v="0.53064150041811009"/>
    <n v="2026"/>
    <x v="2"/>
    <n v="7"/>
    <s v="Jul"/>
  </r>
  <r>
    <n v="4337"/>
    <d v="2026-07-22T00:00:00"/>
    <n v="2026"/>
    <s v="Q3"/>
    <n v="7"/>
    <x v="6"/>
    <x v="1"/>
    <x v="14"/>
    <x v="2"/>
    <s v="New"/>
    <x v="2"/>
    <s v="Packing Cube Set"/>
    <n v="1"/>
    <n v="47.62"/>
    <n v="0"/>
    <n v="17.82"/>
    <n v="47.62"/>
    <n v="17.82"/>
    <n v="29.799999999999997"/>
    <n v="0.62578748425031494"/>
    <n v="2026"/>
    <x v="2"/>
    <n v="7"/>
    <s v="Jul"/>
  </r>
  <r>
    <n v="5129"/>
    <d v="2026-07-22T00:00:00"/>
    <n v="2026"/>
    <s v="Q3"/>
    <n v="7"/>
    <x v="6"/>
    <x v="1"/>
    <x v="12"/>
    <x v="0"/>
    <s v="Returning"/>
    <x v="0"/>
    <s v="Commuter Helmet"/>
    <n v="1"/>
    <n v="80.05"/>
    <n v="0.05"/>
    <n v="43.81"/>
    <n v="76.047499999999999"/>
    <n v="43.81"/>
    <n v="32.237499999999997"/>
    <n v="0.42391268615010352"/>
    <n v="2026"/>
    <x v="2"/>
    <n v="7"/>
    <s v="Jul"/>
  </r>
  <r>
    <n v="81"/>
    <d v="2026-07-23T00:00:00"/>
    <n v="2026"/>
    <s v="Q3"/>
    <n v="7"/>
    <x v="6"/>
    <x v="3"/>
    <x v="8"/>
    <x v="2"/>
    <s v="Returning"/>
    <x v="4"/>
    <s v="Training Mat"/>
    <n v="1"/>
    <n v="51.82"/>
    <n v="0"/>
    <n v="21.43"/>
    <n v="51.82"/>
    <n v="21.43"/>
    <n v="30.39"/>
    <n v="0.58645310690852959"/>
    <n v="2026"/>
    <x v="2"/>
    <n v="7"/>
    <s v="Jul"/>
  </r>
  <r>
    <n v="493"/>
    <d v="2026-07-23T00:00:00"/>
    <n v="2026"/>
    <s v="Q3"/>
    <n v="7"/>
    <x v="6"/>
    <x v="1"/>
    <x v="11"/>
    <x v="0"/>
    <s v="Business"/>
    <x v="2"/>
    <s v="Travel Backpack 35L"/>
    <n v="4"/>
    <n v="161.28"/>
    <n v="0.15"/>
    <n v="89.2"/>
    <n v="548.35199999999998"/>
    <n v="356.8"/>
    <n v="191.55199999999996"/>
    <n v="0.3493230625583566"/>
    <n v="2026"/>
    <x v="2"/>
    <n v="7"/>
    <s v="Jul"/>
  </r>
  <r>
    <n v="613"/>
    <d v="2026-07-23T00:00:00"/>
    <n v="2026"/>
    <s v="Q3"/>
    <n v="7"/>
    <x v="6"/>
    <x v="0"/>
    <x v="0"/>
    <x v="0"/>
    <s v="New"/>
    <x v="0"/>
    <s v="Compact Repair Kit"/>
    <n v="1"/>
    <n v="39.86"/>
    <n v="0.05"/>
    <n v="16.989999999999998"/>
    <n v="37.866999999999997"/>
    <n v="16.989999999999998"/>
    <n v="20.876999999999999"/>
    <n v="0.55132437214461139"/>
    <n v="2026"/>
    <x v="2"/>
    <n v="7"/>
    <s v="Jul"/>
  </r>
  <r>
    <n v="958"/>
    <d v="2026-07-23T00:00:00"/>
    <n v="2026"/>
    <s v="Q3"/>
    <n v="7"/>
    <x v="6"/>
    <x v="3"/>
    <x v="8"/>
    <x v="3"/>
    <s v="New"/>
    <x v="0"/>
    <s v="Cycling Pack 12L"/>
    <n v="6"/>
    <n v="102.96"/>
    <n v="0.05"/>
    <n v="51.74"/>
    <n v="586.87199999999996"/>
    <n v="310.44"/>
    <n v="276.43199999999996"/>
    <n v="0.47102604997341835"/>
    <n v="2026"/>
    <x v="2"/>
    <n v="7"/>
    <s v="Jul"/>
  </r>
  <r>
    <n v="1270"/>
    <d v="2026-07-23T00:00:00"/>
    <n v="2026"/>
    <s v="Q3"/>
    <n v="7"/>
    <x v="6"/>
    <x v="1"/>
    <x v="12"/>
    <x v="3"/>
    <s v="Returning"/>
    <x v="1"/>
    <s v="Hiking Daypack 20L"/>
    <n v="1"/>
    <n v="94.04"/>
    <n v="0"/>
    <n v="44.88"/>
    <n v="94.04"/>
    <n v="44.88"/>
    <n v="49.160000000000004"/>
    <n v="0.52275627392598889"/>
    <n v="2026"/>
    <x v="2"/>
    <n v="7"/>
    <s v="Jul"/>
  </r>
  <r>
    <n v="1513"/>
    <d v="2026-07-23T00:00:00"/>
    <n v="2026"/>
    <s v="Q3"/>
    <n v="7"/>
    <x v="6"/>
    <x v="3"/>
    <x v="8"/>
    <x v="0"/>
    <s v="New"/>
    <x v="1"/>
    <s v="Trekking Poles"/>
    <n v="2"/>
    <n v="70.790000000000006"/>
    <n v="0"/>
    <n v="32.44"/>
    <n v="141.58000000000001"/>
    <n v="64.88"/>
    <n v="76.700000000000017"/>
    <n v="0.541743184065546"/>
    <n v="2026"/>
    <x v="2"/>
    <n v="7"/>
    <s v="Jul"/>
  </r>
  <r>
    <n v="2009"/>
    <d v="2026-07-23T00:00:00"/>
    <n v="2026"/>
    <s v="Q3"/>
    <n v="7"/>
    <x v="6"/>
    <x v="2"/>
    <x v="10"/>
    <x v="0"/>
    <s v="New"/>
    <x v="2"/>
    <s v="Packing Cube Set"/>
    <n v="2"/>
    <n v="46.41"/>
    <n v="0"/>
    <n v="18.600000000000001"/>
    <n v="92.82"/>
    <n v="37.200000000000003"/>
    <n v="55.61999999999999"/>
    <n v="0.59922430510665803"/>
    <n v="2026"/>
    <x v="2"/>
    <n v="7"/>
    <s v="Jul"/>
  </r>
  <r>
    <n v="2838"/>
    <d v="2026-07-23T00:00:00"/>
    <n v="2026"/>
    <s v="Q3"/>
    <n v="7"/>
    <x v="6"/>
    <x v="3"/>
    <x v="13"/>
    <x v="3"/>
    <s v="New"/>
    <x v="1"/>
    <s v="Trekking Poles"/>
    <n v="1"/>
    <n v="69.75"/>
    <n v="0"/>
    <n v="33.299999999999997"/>
    <n v="69.75"/>
    <n v="33.299999999999997"/>
    <n v="36.450000000000003"/>
    <n v="0.52258064516129032"/>
    <n v="2026"/>
    <x v="2"/>
    <n v="7"/>
    <s v="Jul"/>
  </r>
  <r>
    <n v="3730"/>
    <d v="2026-07-23T00:00:00"/>
    <n v="2026"/>
    <s v="Q3"/>
    <n v="7"/>
    <x v="6"/>
    <x v="0"/>
    <x v="15"/>
    <x v="2"/>
    <s v="Business"/>
    <x v="0"/>
    <s v="Compact Repair Kit"/>
    <n v="3"/>
    <n v="40.81"/>
    <n v="0"/>
    <n v="16.86"/>
    <n v="122.43"/>
    <n v="50.58"/>
    <n v="71.850000000000009"/>
    <n v="0.58686596422445481"/>
    <n v="2026"/>
    <x v="2"/>
    <n v="7"/>
    <s v="Jul"/>
  </r>
  <r>
    <n v="4287"/>
    <d v="2026-07-23T00:00:00"/>
    <n v="2026"/>
    <s v="Q3"/>
    <n v="7"/>
    <x v="6"/>
    <x v="3"/>
    <x v="8"/>
    <x v="3"/>
    <s v="Returning"/>
    <x v="1"/>
    <s v="Summit Backpack 45L"/>
    <n v="5"/>
    <n v="156.69"/>
    <n v="0"/>
    <n v="80.489999999999995"/>
    <n v="783.45"/>
    <n v="402.45"/>
    <n v="381.00000000000006"/>
    <n v="0.48631054949262881"/>
    <n v="2026"/>
    <x v="2"/>
    <n v="7"/>
    <s v="Jul"/>
  </r>
  <r>
    <n v="4297"/>
    <d v="2026-07-23T00:00:00"/>
    <n v="2026"/>
    <s v="Q3"/>
    <n v="7"/>
    <x v="6"/>
    <x v="1"/>
    <x v="6"/>
    <x v="3"/>
    <s v="Returning"/>
    <x v="2"/>
    <s v="Travel Backpack 35L"/>
    <n v="1"/>
    <n v="168.59"/>
    <n v="0.1"/>
    <n v="88.8"/>
    <n v="151.73099999999999"/>
    <n v="88.8"/>
    <n v="62.930999999999997"/>
    <n v="0.41475374181940405"/>
    <n v="2026"/>
    <x v="2"/>
    <n v="7"/>
    <s v="Jul"/>
  </r>
  <r>
    <n v="5118"/>
    <d v="2026-07-23T00:00:00"/>
    <n v="2026"/>
    <s v="Q3"/>
    <n v="7"/>
    <x v="6"/>
    <x v="1"/>
    <x v="12"/>
    <x v="0"/>
    <s v="Business"/>
    <x v="2"/>
    <s v="Insulated Bottle"/>
    <n v="5"/>
    <n v="36.880000000000003"/>
    <n v="0.1"/>
    <n v="13.76"/>
    <n v="165.96"/>
    <n v="68.8"/>
    <n v="97.160000000000011"/>
    <n v="0.58544227524704751"/>
    <n v="2026"/>
    <x v="2"/>
    <n v="7"/>
    <s v="Jul"/>
  </r>
  <r>
    <n v="363"/>
    <d v="2026-07-24T00:00:00"/>
    <n v="2026"/>
    <s v="Q3"/>
    <n v="7"/>
    <x v="6"/>
    <x v="0"/>
    <x v="0"/>
    <x v="1"/>
    <s v="Business"/>
    <x v="2"/>
    <s v="Carry-On Duffel"/>
    <n v="8"/>
    <n v="136.13"/>
    <n v="0.1"/>
    <n v="66.55"/>
    <n v="980.13599999999997"/>
    <n v="532.4"/>
    <n v="447.73599999999999"/>
    <n v="0.45681007533648393"/>
    <n v="2026"/>
    <x v="2"/>
    <n v="7"/>
    <s v="Jul"/>
  </r>
  <r>
    <n v="4243"/>
    <d v="2026-07-24T00:00:00"/>
    <n v="2026"/>
    <s v="Q3"/>
    <n v="7"/>
    <x v="6"/>
    <x v="1"/>
    <x v="14"/>
    <x v="3"/>
    <s v="Returning"/>
    <x v="0"/>
    <s v="Compact Repair Kit"/>
    <n v="2"/>
    <n v="40.479999999999997"/>
    <n v="0.05"/>
    <n v="16.93"/>
    <n v="76.911999999999992"/>
    <n v="33.86"/>
    <n v="43.051999999999992"/>
    <n v="0.5597566049511129"/>
    <n v="2026"/>
    <x v="2"/>
    <n v="7"/>
    <s v="Jul"/>
  </r>
  <r>
    <n v="4348"/>
    <d v="2026-07-24T00:00:00"/>
    <n v="2026"/>
    <s v="Q3"/>
    <n v="7"/>
    <x v="6"/>
    <x v="0"/>
    <x v="0"/>
    <x v="0"/>
    <s v="New"/>
    <x v="0"/>
    <s v="Trail Bike Light"/>
    <n v="4"/>
    <n v="50.09"/>
    <n v="0"/>
    <n v="22.11"/>
    <n v="200.36"/>
    <n v="88.44"/>
    <n v="111.92000000000002"/>
    <n v="0.55859452984627678"/>
    <n v="2026"/>
    <x v="2"/>
    <n v="7"/>
    <s v="Jul"/>
  </r>
  <r>
    <n v="4405"/>
    <d v="2026-07-24T00:00:00"/>
    <n v="2026"/>
    <s v="Q3"/>
    <n v="7"/>
    <x v="6"/>
    <x v="3"/>
    <x v="8"/>
    <x v="0"/>
    <s v="Returning"/>
    <x v="1"/>
    <s v="Summit Backpack 45L"/>
    <n v="1"/>
    <n v="156.54"/>
    <n v="0.1"/>
    <n v="77.38"/>
    <n v="140.886"/>
    <n v="77.38"/>
    <n v="63.506"/>
    <n v="0.4507616086765186"/>
    <n v="2026"/>
    <x v="2"/>
    <n v="7"/>
    <s v="Jul"/>
  </r>
  <r>
    <n v="4857"/>
    <d v="2026-07-24T00:00:00"/>
    <n v="2026"/>
    <s v="Q3"/>
    <n v="7"/>
    <x v="6"/>
    <x v="1"/>
    <x v="6"/>
    <x v="2"/>
    <s v="Returning"/>
    <x v="1"/>
    <s v="Summit Backpack 45L"/>
    <n v="1"/>
    <n v="152.1"/>
    <n v="0.1"/>
    <n v="80.459999999999994"/>
    <n v="136.88999999999999"/>
    <n v="80.459999999999994"/>
    <n v="56.429999999999993"/>
    <n v="0.41222879684418146"/>
    <n v="2026"/>
    <x v="2"/>
    <n v="7"/>
    <s v="Jul"/>
  </r>
  <r>
    <n v="87"/>
    <d v="2026-07-25T00:00:00"/>
    <n v="2026"/>
    <s v="Q3"/>
    <n v="7"/>
    <x v="6"/>
    <x v="1"/>
    <x v="11"/>
    <x v="0"/>
    <s v="Returning"/>
    <x v="1"/>
    <s v="Summit Backpack 45L"/>
    <n v="1"/>
    <n v="155.35"/>
    <n v="0"/>
    <n v="80.47"/>
    <n v="155.35"/>
    <n v="80.47"/>
    <n v="74.88"/>
    <n v="0.48200836820083681"/>
    <n v="2026"/>
    <x v="2"/>
    <n v="7"/>
    <s v="Jul"/>
  </r>
  <r>
    <n v="315"/>
    <d v="2026-07-25T00:00:00"/>
    <n v="2026"/>
    <s v="Q3"/>
    <n v="7"/>
    <x v="6"/>
    <x v="2"/>
    <x v="3"/>
    <x v="3"/>
    <s v="New"/>
    <x v="0"/>
    <s v="Commuter Helmet"/>
    <n v="1"/>
    <n v="81.13"/>
    <n v="0.05"/>
    <n v="42.41"/>
    <n v="77.073499999999996"/>
    <n v="42.41"/>
    <n v="34.663499999999999"/>
    <n v="0.44974602165465433"/>
    <n v="2026"/>
    <x v="2"/>
    <n v="7"/>
    <s v="Jul"/>
  </r>
  <r>
    <n v="970"/>
    <d v="2026-07-25T00:00:00"/>
    <n v="2026"/>
    <s v="Q3"/>
    <n v="7"/>
    <x v="6"/>
    <x v="1"/>
    <x v="11"/>
    <x v="0"/>
    <s v="New"/>
    <x v="1"/>
    <s v="Trail Boots"/>
    <n v="1"/>
    <n v="145.87"/>
    <n v="0"/>
    <n v="81.430000000000007"/>
    <n v="145.87"/>
    <n v="81.430000000000007"/>
    <n v="64.44"/>
    <n v="0.44176321382052508"/>
    <n v="2026"/>
    <x v="2"/>
    <n v="7"/>
    <s v="Jul"/>
  </r>
  <r>
    <n v="1891"/>
    <d v="2026-07-25T00:00:00"/>
    <n v="2026"/>
    <s v="Q3"/>
    <n v="7"/>
    <x v="6"/>
    <x v="1"/>
    <x v="12"/>
    <x v="0"/>
    <s v="New"/>
    <x v="1"/>
    <s v="Summit Backpack 45L"/>
    <n v="6"/>
    <n v="151.88999999999999"/>
    <n v="0.15"/>
    <n v="76.83"/>
    <n v="774.6389999999999"/>
    <n v="460.98"/>
    <n v="313.65899999999988"/>
    <n v="0.40490989996630677"/>
    <n v="2026"/>
    <x v="2"/>
    <n v="7"/>
    <s v="Jul"/>
  </r>
  <r>
    <n v="2148"/>
    <d v="2026-07-25T00:00:00"/>
    <n v="2026"/>
    <s v="Q3"/>
    <n v="7"/>
    <x v="6"/>
    <x v="2"/>
    <x v="10"/>
    <x v="0"/>
    <s v="New"/>
    <x v="4"/>
    <s v="Resistance Band Set"/>
    <n v="2"/>
    <n v="41.14"/>
    <n v="0.1"/>
    <n v="14.84"/>
    <n v="74.052000000000007"/>
    <n v="29.68"/>
    <n v="44.372000000000007"/>
    <n v="0.59920056176740677"/>
    <n v="2026"/>
    <x v="2"/>
    <n v="7"/>
    <s v="Jul"/>
  </r>
  <r>
    <n v="2467"/>
    <d v="2026-07-25T00:00:00"/>
    <n v="2026"/>
    <s v="Q3"/>
    <n v="7"/>
    <x v="6"/>
    <x v="3"/>
    <x v="4"/>
    <x v="2"/>
    <s v="Returning"/>
    <x v="0"/>
    <s v="Trail Bike Light"/>
    <n v="1"/>
    <n v="49.5"/>
    <n v="0"/>
    <n v="21.83"/>
    <n v="49.5"/>
    <n v="21.83"/>
    <n v="27.67"/>
    <n v="0.55898989898989904"/>
    <n v="2026"/>
    <x v="2"/>
    <n v="7"/>
    <s v="Jul"/>
  </r>
  <r>
    <n v="3710"/>
    <d v="2026-07-25T00:00:00"/>
    <n v="2026"/>
    <s v="Q3"/>
    <n v="7"/>
    <x v="6"/>
    <x v="3"/>
    <x v="7"/>
    <x v="0"/>
    <s v="New"/>
    <x v="2"/>
    <s v="Packing Cube Set"/>
    <n v="2"/>
    <n v="46.48"/>
    <n v="0.05"/>
    <n v="18.760000000000002"/>
    <n v="88.311999999999983"/>
    <n v="37.520000000000003"/>
    <n v="50.79199999999998"/>
    <n v="0.57514267596702584"/>
    <n v="2026"/>
    <x v="2"/>
    <n v="7"/>
    <s v="Jul"/>
  </r>
  <r>
    <n v="3714"/>
    <d v="2026-07-25T00:00:00"/>
    <n v="2026"/>
    <s v="Q3"/>
    <n v="7"/>
    <x v="6"/>
    <x v="2"/>
    <x v="2"/>
    <x v="3"/>
    <s v="Returning"/>
    <x v="2"/>
    <s v="Insulated Bottle"/>
    <n v="1"/>
    <n v="36.909999999999997"/>
    <n v="0"/>
    <n v="13.56"/>
    <n v="36.909999999999997"/>
    <n v="13.56"/>
    <n v="23.349999999999994"/>
    <n v="0.63261988620969922"/>
    <n v="2026"/>
    <x v="2"/>
    <n v="7"/>
    <s v="Jul"/>
  </r>
  <r>
    <n v="3893"/>
    <d v="2026-07-25T00:00:00"/>
    <n v="2026"/>
    <s v="Q3"/>
    <n v="7"/>
    <x v="6"/>
    <x v="0"/>
    <x v="0"/>
    <x v="0"/>
    <s v="Returning"/>
    <x v="2"/>
    <s v="Insulated Bottle"/>
    <n v="1"/>
    <n v="35.6"/>
    <n v="0"/>
    <n v="13.91"/>
    <n v="35.6"/>
    <n v="13.91"/>
    <n v="21.69"/>
    <n v="0.60926966292134832"/>
    <n v="2026"/>
    <x v="2"/>
    <n v="7"/>
    <s v="Jul"/>
  </r>
  <r>
    <n v="4136"/>
    <d v="2026-07-25T00:00:00"/>
    <n v="2026"/>
    <s v="Q3"/>
    <n v="7"/>
    <x v="6"/>
    <x v="1"/>
    <x v="11"/>
    <x v="2"/>
    <s v="New"/>
    <x v="0"/>
    <s v="Commuter Helmet"/>
    <n v="2"/>
    <n v="80.25"/>
    <n v="0.05"/>
    <n v="42.39"/>
    <n v="152.47499999999999"/>
    <n v="84.78"/>
    <n v="67.694999999999993"/>
    <n v="0.44397442203639936"/>
    <n v="2026"/>
    <x v="2"/>
    <n v="7"/>
    <s v="Jul"/>
  </r>
  <r>
    <n v="4212"/>
    <d v="2026-07-25T00:00:00"/>
    <n v="2026"/>
    <s v="Q3"/>
    <n v="7"/>
    <x v="6"/>
    <x v="0"/>
    <x v="0"/>
    <x v="3"/>
    <s v="Returning"/>
    <x v="2"/>
    <s v="Packing Cube Set"/>
    <n v="2"/>
    <n v="47.52"/>
    <n v="0.1"/>
    <n v="17.86"/>
    <n v="85.536000000000001"/>
    <n v="35.72"/>
    <n v="49.816000000000003"/>
    <n v="0.58239805462027683"/>
    <n v="2026"/>
    <x v="2"/>
    <n v="7"/>
    <s v="Jul"/>
  </r>
  <r>
    <n v="4332"/>
    <d v="2026-07-25T00:00:00"/>
    <n v="2026"/>
    <s v="Q3"/>
    <n v="7"/>
    <x v="6"/>
    <x v="3"/>
    <x v="13"/>
    <x v="0"/>
    <s v="New"/>
    <x v="2"/>
    <s v="Travel Backpack 35L"/>
    <n v="2"/>
    <n v="164.58"/>
    <n v="0.1"/>
    <n v="86.55"/>
    <n v="296.24400000000003"/>
    <n v="173.1"/>
    <n v="123.14400000000003"/>
    <n v="0.41568436829100341"/>
    <n v="2026"/>
    <x v="2"/>
    <n v="7"/>
    <s v="Jul"/>
  </r>
  <r>
    <n v="702"/>
    <d v="2026-07-26T00:00:00"/>
    <n v="2026"/>
    <s v="Q3"/>
    <n v="7"/>
    <x v="6"/>
    <x v="0"/>
    <x v="9"/>
    <x v="0"/>
    <s v="New"/>
    <x v="0"/>
    <s v="Compact Repair Kit"/>
    <n v="1"/>
    <n v="39.99"/>
    <n v="0.05"/>
    <n v="16.739999999999998"/>
    <n v="37.990499999999997"/>
    <n v="16.739999999999998"/>
    <n v="21.250499999999999"/>
    <n v="0.55936352509179932"/>
    <n v="2026"/>
    <x v="2"/>
    <n v="7"/>
    <s v="Jul"/>
  </r>
  <r>
    <n v="1223"/>
    <d v="2026-07-26T00:00:00"/>
    <n v="2026"/>
    <s v="Q3"/>
    <n v="7"/>
    <x v="6"/>
    <x v="1"/>
    <x v="12"/>
    <x v="2"/>
    <s v="New"/>
    <x v="1"/>
    <s v="Trail Boots"/>
    <n v="1"/>
    <n v="140.44"/>
    <n v="0"/>
    <n v="77.08"/>
    <n v="140.44"/>
    <n v="77.08"/>
    <n v="63.36"/>
    <n v="0.45115351751637711"/>
    <n v="2026"/>
    <x v="2"/>
    <n v="7"/>
    <s v="Jul"/>
  </r>
  <r>
    <n v="1370"/>
    <d v="2026-07-26T00:00:00"/>
    <n v="2026"/>
    <s v="Q3"/>
    <n v="7"/>
    <x v="6"/>
    <x v="2"/>
    <x v="10"/>
    <x v="3"/>
    <s v="New"/>
    <x v="4"/>
    <s v="Weighted Vest"/>
    <n v="2"/>
    <n v="123.73"/>
    <n v="0.05"/>
    <n v="68.22"/>
    <n v="235.08699999999999"/>
    <n v="136.44"/>
    <n v="98.646999999999991"/>
    <n v="0.41961911973014243"/>
    <n v="2026"/>
    <x v="2"/>
    <n v="7"/>
    <s v="Jul"/>
  </r>
  <r>
    <n v="3476"/>
    <d v="2026-07-26T00:00:00"/>
    <n v="2026"/>
    <s v="Q3"/>
    <n v="7"/>
    <x v="6"/>
    <x v="3"/>
    <x v="13"/>
    <x v="1"/>
    <s v="New"/>
    <x v="2"/>
    <s v="Carry-On Duffel"/>
    <n v="3"/>
    <n v="132.68"/>
    <n v="0.15"/>
    <n v="67.38"/>
    <n v="338.334"/>
    <n v="202.14"/>
    <n v="136.19400000000002"/>
    <n v="0.40254304917625783"/>
    <n v="2026"/>
    <x v="2"/>
    <n v="7"/>
    <s v="Jul"/>
  </r>
  <r>
    <n v="4066"/>
    <d v="2026-07-26T00:00:00"/>
    <n v="2026"/>
    <s v="Q3"/>
    <n v="7"/>
    <x v="6"/>
    <x v="3"/>
    <x v="7"/>
    <x v="2"/>
    <s v="New"/>
    <x v="4"/>
    <s v="Recovery Roller"/>
    <n v="1"/>
    <n v="35.479999999999997"/>
    <n v="0.05"/>
    <n v="14.15"/>
    <n v="33.705999999999996"/>
    <n v="14.15"/>
    <n v="19.555999999999997"/>
    <n v="0.58019343737020113"/>
    <n v="2026"/>
    <x v="2"/>
    <n v="7"/>
    <s v="Jul"/>
  </r>
  <r>
    <n v="4153"/>
    <d v="2026-07-26T00:00:00"/>
    <n v="2026"/>
    <s v="Q3"/>
    <n v="7"/>
    <x v="6"/>
    <x v="3"/>
    <x v="7"/>
    <x v="0"/>
    <s v="Business"/>
    <x v="2"/>
    <s v="Carry-On Duffel"/>
    <n v="3"/>
    <n v="134.63"/>
    <n v="0"/>
    <n v="67.2"/>
    <n v="403.89"/>
    <n v="201.60000000000002"/>
    <n v="202.28999999999996"/>
    <n v="0.50085419297333422"/>
    <n v="2026"/>
    <x v="2"/>
    <n v="7"/>
    <s v="Jul"/>
  </r>
  <r>
    <n v="379"/>
    <d v="2026-07-27T00:00:00"/>
    <n v="2026"/>
    <s v="Q3"/>
    <n v="7"/>
    <x v="6"/>
    <x v="0"/>
    <x v="9"/>
    <x v="3"/>
    <s v="New"/>
    <x v="1"/>
    <s v="Trekking Poles"/>
    <n v="3"/>
    <n v="72.03"/>
    <n v="0"/>
    <n v="32.46"/>
    <n v="216.09"/>
    <n v="97.38"/>
    <n v="118.71000000000001"/>
    <n v="0.54935443565181175"/>
    <n v="2026"/>
    <x v="2"/>
    <n v="7"/>
    <s v="Jul"/>
  </r>
  <r>
    <n v="820"/>
    <d v="2026-07-27T00:00:00"/>
    <n v="2026"/>
    <s v="Q3"/>
    <n v="7"/>
    <x v="6"/>
    <x v="3"/>
    <x v="7"/>
    <x v="3"/>
    <s v="Returning"/>
    <x v="4"/>
    <s v="Resistance Band Set"/>
    <n v="1"/>
    <n v="40.24"/>
    <n v="0"/>
    <n v="15.05"/>
    <n v="40.24"/>
    <n v="15.05"/>
    <n v="25.19"/>
    <n v="0.62599403578528823"/>
    <n v="2026"/>
    <x v="2"/>
    <n v="7"/>
    <s v="Jul"/>
  </r>
  <r>
    <n v="2003"/>
    <d v="2026-07-27T00:00:00"/>
    <n v="2026"/>
    <s v="Q3"/>
    <n v="7"/>
    <x v="6"/>
    <x v="2"/>
    <x v="5"/>
    <x v="2"/>
    <s v="Returning"/>
    <x v="2"/>
    <s v="Insulated Bottle"/>
    <n v="1"/>
    <n v="36.14"/>
    <n v="0"/>
    <n v="13.52"/>
    <n v="36.14"/>
    <n v="13.52"/>
    <n v="22.62"/>
    <n v="0.62589928057553956"/>
    <n v="2026"/>
    <x v="2"/>
    <n v="7"/>
    <s v="Jul"/>
  </r>
  <r>
    <n v="2682"/>
    <d v="2026-07-27T00:00:00"/>
    <n v="2026"/>
    <s v="Q3"/>
    <n v="7"/>
    <x v="6"/>
    <x v="1"/>
    <x v="11"/>
    <x v="0"/>
    <s v="New"/>
    <x v="4"/>
    <s v="Resistance Band Set"/>
    <n v="2"/>
    <n v="40.22"/>
    <n v="0.05"/>
    <n v="14.72"/>
    <n v="76.417999999999992"/>
    <n v="29.44"/>
    <n v="46.977999999999994"/>
    <n v="0.61475045146431473"/>
    <n v="2026"/>
    <x v="2"/>
    <n v="7"/>
    <s v="Jul"/>
  </r>
  <r>
    <n v="3860"/>
    <d v="2026-07-27T00:00:00"/>
    <n v="2026"/>
    <s v="Q3"/>
    <n v="7"/>
    <x v="6"/>
    <x v="3"/>
    <x v="7"/>
    <x v="0"/>
    <s v="Returning"/>
    <x v="4"/>
    <s v="Recovery Roller"/>
    <n v="3"/>
    <n v="37.130000000000003"/>
    <n v="0.05"/>
    <n v="14.29"/>
    <n v="105.82050000000001"/>
    <n v="42.87"/>
    <n v="62.950500000000012"/>
    <n v="0.59488000907196625"/>
    <n v="2026"/>
    <x v="2"/>
    <n v="7"/>
    <s v="Jul"/>
  </r>
  <r>
    <n v="4063"/>
    <d v="2026-07-27T00:00:00"/>
    <n v="2026"/>
    <s v="Q3"/>
    <n v="7"/>
    <x v="6"/>
    <x v="0"/>
    <x v="9"/>
    <x v="0"/>
    <s v="New"/>
    <x v="3"/>
    <s v="Compact Sleeping Bag"/>
    <n v="4"/>
    <n v="125.07"/>
    <n v="0.05"/>
    <n v="60"/>
    <n v="475.26599999999996"/>
    <n v="240"/>
    <n v="235.26599999999996"/>
    <n v="0.4950196311118405"/>
    <n v="2026"/>
    <x v="2"/>
    <n v="7"/>
    <s v="Jul"/>
  </r>
  <r>
    <n v="4474"/>
    <d v="2026-07-27T00:00:00"/>
    <n v="2026"/>
    <s v="Q3"/>
    <n v="7"/>
    <x v="6"/>
    <x v="3"/>
    <x v="13"/>
    <x v="1"/>
    <s v="Returning"/>
    <x v="4"/>
    <s v="Weighted Vest"/>
    <n v="5"/>
    <n v="122.14"/>
    <n v="0.05"/>
    <n v="70.64"/>
    <n v="580.16499999999996"/>
    <n v="353.2"/>
    <n v="226.96499999999997"/>
    <n v="0.39120767367903958"/>
    <n v="2026"/>
    <x v="2"/>
    <n v="7"/>
    <s v="Jul"/>
  </r>
  <r>
    <n v="21"/>
    <d v="2026-07-28T00:00:00"/>
    <n v="2026"/>
    <s v="Q3"/>
    <n v="7"/>
    <x v="6"/>
    <x v="1"/>
    <x v="11"/>
    <x v="0"/>
    <s v="Business"/>
    <x v="3"/>
    <s v="Compact Sleeping Bag"/>
    <n v="1"/>
    <n v="120.09"/>
    <n v="0"/>
    <n v="62.18"/>
    <n v="120.09"/>
    <n v="62.18"/>
    <n v="57.910000000000004"/>
    <n v="0.48222166708302111"/>
    <n v="2026"/>
    <x v="2"/>
    <n v="7"/>
    <s v="Jul"/>
  </r>
  <r>
    <n v="368"/>
    <d v="2026-07-28T00:00:00"/>
    <n v="2026"/>
    <s v="Q3"/>
    <n v="7"/>
    <x v="6"/>
    <x v="3"/>
    <x v="4"/>
    <x v="3"/>
    <s v="Returning"/>
    <x v="0"/>
    <s v="Cycling Pack 12L"/>
    <n v="6"/>
    <n v="102.75"/>
    <n v="0"/>
    <n v="51.55"/>
    <n v="616.5"/>
    <n v="309.29999999999995"/>
    <n v="307.20000000000005"/>
    <n v="0.49829683698296845"/>
    <n v="2026"/>
    <x v="2"/>
    <n v="7"/>
    <s v="Jul"/>
  </r>
  <r>
    <n v="457"/>
    <d v="2026-07-28T00:00:00"/>
    <n v="2026"/>
    <s v="Q3"/>
    <n v="7"/>
    <x v="6"/>
    <x v="2"/>
    <x v="2"/>
    <x v="0"/>
    <s v="Returning"/>
    <x v="3"/>
    <s v="Trail Tent 2P"/>
    <n v="4"/>
    <n v="191.15"/>
    <n v="0"/>
    <n v="105.01"/>
    <n v="764.6"/>
    <n v="420.04"/>
    <n v="344.56"/>
    <n v="0.45064085796494896"/>
    <n v="2026"/>
    <x v="2"/>
    <n v="7"/>
    <s v="Jul"/>
  </r>
  <r>
    <n v="1516"/>
    <d v="2026-07-28T00:00:00"/>
    <n v="2026"/>
    <s v="Q3"/>
    <n v="7"/>
    <x v="6"/>
    <x v="0"/>
    <x v="9"/>
    <x v="0"/>
    <s v="Business"/>
    <x v="4"/>
    <s v="Resistance Band Set"/>
    <n v="2"/>
    <n v="40.15"/>
    <n v="0.1"/>
    <n v="14.86"/>
    <n v="72.27"/>
    <n v="29.72"/>
    <n v="42.55"/>
    <n v="0.58876435588764353"/>
    <n v="2026"/>
    <x v="2"/>
    <n v="7"/>
    <s v="Jul"/>
  </r>
  <r>
    <n v="2266"/>
    <d v="2026-07-28T00:00:00"/>
    <n v="2026"/>
    <s v="Q3"/>
    <n v="7"/>
    <x v="6"/>
    <x v="1"/>
    <x v="11"/>
    <x v="3"/>
    <s v="Business"/>
    <x v="3"/>
    <s v="Portable Camp Stove"/>
    <n v="1"/>
    <n v="83.05"/>
    <n v="0"/>
    <n v="38.86"/>
    <n v="83.05"/>
    <n v="38.86"/>
    <n v="44.19"/>
    <n v="0.53208910295003009"/>
    <n v="2026"/>
    <x v="2"/>
    <n v="7"/>
    <s v="Jul"/>
  </r>
  <r>
    <n v="2802"/>
    <d v="2026-07-28T00:00:00"/>
    <n v="2026"/>
    <s v="Q3"/>
    <n v="7"/>
    <x v="6"/>
    <x v="0"/>
    <x v="9"/>
    <x v="0"/>
    <s v="Returning"/>
    <x v="1"/>
    <s v="Trail Boots"/>
    <n v="2"/>
    <n v="146.22999999999999"/>
    <n v="0"/>
    <n v="79.040000000000006"/>
    <n v="292.45999999999998"/>
    <n v="158.08000000000001"/>
    <n v="134.37999999999997"/>
    <n v="0.45948163851466861"/>
    <n v="2026"/>
    <x v="2"/>
    <n v="7"/>
    <s v="Jul"/>
  </r>
  <r>
    <n v="3604"/>
    <d v="2026-07-28T00:00:00"/>
    <n v="2026"/>
    <s v="Q3"/>
    <n v="7"/>
    <x v="6"/>
    <x v="1"/>
    <x v="14"/>
    <x v="0"/>
    <s v="Returning"/>
    <x v="1"/>
    <s v="Trail Boots"/>
    <n v="2"/>
    <n v="144.09"/>
    <n v="0"/>
    <n v="77.67"/>
    <n v="288.18"/>
    <n v="155.34"/>
    <n v="132.84"/>
    <n v="0.46096189881324173"/>
    <n v="2026"/>
    <x v="2"/>
    <n v="7"/>
    <s v="Jul"/>
  </r>
  <r>
    <n v="3644"/>
    <d v="2026-07-28T00:00:00"/>
    <n v="2026"/>
    <s v="Q3"/>
    <n v="7"/>
    <x v="6"/>
    <x v="2"/>
    <x v="10"/>
    <x v="2"/>
    <s v="Business"/>
    <x v="1"/>
    <s v="Hiking Daypack 20L"/>
    <n v="3"/>
    <n v="93.01"/>
    <n v="0.15"/>
    <n v="46.68"/>
    <n v="237.17550000000003"/>
    <n v="140.04"/>
    <n v="97.135500000000036"/>
    <n v="0.4095511551572571"/>
    <n v="2026"/>
    <x v="2"/>
    <n v="7"/>
    <s v="Jul"/>
  </r>
  <r>
    <n v="4271"/>
    <d v="2026-07-28T00:00:00"/>
    <n v="2026"/>
    <s v="Q3"/>
    <n v="7"/>
    <x v="6"/>
    <x v="0"/>
    <x v="0"/>
    <x v="2"/>
    <s v="New"/>
    <x v="3"/>
    <s v="Compact Sleeping Bag"/>
    <n v="1"/>
    <n v="121.61"/>
    <n v="0.1"/>
    <n v="60.58"/>
    <n v="109.449"/>
    <n v="60.58"/>
    <n v="48.869"/>
    <n v="0.4465001964385239"/>
    <n v="2026"/>
    <x v="2"/>
    <n v="7"/>
    <s v="Jul"/>
  </r>
  <r>
    <n v="272"/>
    <d v="2026-07-29T00:00:00"/>
    <n v="2026"/>
    <s v="Q3"/>
    <n v="7"/>
    <x v="6"/>
    <x v="3"/>
    <x v="4"/>
    <x v="0"/>
    <s v="Business"/>
    <x v="3"/>
    <s v="Trail Tent 2P"/>
    <n v="2"/>
    <n v="195.09"/>
    <n v="0"/>
    <n v="106.82"/>
    <n v="390.18"/>
    <n v="213.64"/>
    <n v="176.54000000000002"/>
    <n v="0.45245783997129535"/>
    <n v="2026"/>
    <x v="2"/>
    <n v="7"/>
    <s v="Jul"/>
  </r>
  <r>
    <n v="1469"/>
    <d v="2026-07-29T00:00:00"/>
    <n v="2026"/>
    <s v="Q3"/>
    <n v="7"/>
    <x v="6"/>
    <x v="2"/>
    <x v="10"/>
    <x v="2"/>
    <s v="Returning"/>
    <x v="2"/>
    <s v="Travel Backpack 35L"/>
    <n v="3"/>
    <n v="167.52"/>
    <n v="0"/>
    <n v="87.26"/>
    <n v="502.56000000000006"/>
    <n v="261.78000000000003"/>
    <n v="240.78000000000003"/>
    <n v="0.4791069723018147"/>
    <n v="2026"/>
    <x v="2"/>
    <n v="7"/>
    <s v="Jul"/>
  </r>
  <r>
    <n v="2253"/>
    <d v="2026-07-29T00:00:00"/>
    <n v="2026"/>
    <s v="Q3"/>
    <n v="7"/>
    <x v="6"/>
    <x v="1"/>
    <x v="14"/>
    <x v="3"/>
    <s v="New"/>
    <x v="0"/>
    <s v="Trail Bike Light"/>
    <n v="3"/>
    <n v="50.98"/>
    <n v="0"/>
    <n v="22.63"/>
    <n v="152.94"/>
    <n v="67.89"/>
    <n v="85.05"/>
    <n v="0.55610043154178113"/>
    <n v="2026"/>
    <x v="2"/>
    <n v="7"/>
    <s v="Jul"/>
  </r>
  <r>
    <n v="2554"/>
    <d v="2026-07-29T00:00:00"/>
    <n v="2026"/>
    <s v="Q3"/>
    <n v="7"/>
    <x v="6"/>
    <x v="1"/>
    <x v="11"/>
    <x v="3"/>
    <s v="New"/>
    <x v="4"/>
    <s v="Training Mat"/>
    <n v="2"/>
    <n v="49.98"/>
    <n v="0.1"/>
    <n v="21.91"/>
    <n v="89.963999999999999"/>
    <n v="43.82"/>
    <n v="46.143999999999998"/>
    <n v="0.51291627762215997"/>
    <n v="2026"/>
    <x v="2"/>
    <n v="7"/>
    <s v="Jul"/>
  </r>
  <r>
    <n v="2624"/>
    <d v="2026-07-29T00:00:00"/>
    <n v="2026"/>
    <s v="Q3"/>
    <n v="7"/>
    <x v="6"/>
    <x v="3"/>
    <x v="4"/>
    <x v="1"/>
    <s v="Business"/>
    <x v="2"/>
    <s v="Insulated Bottle"/>
    <n v="4"/>
    <n v="36.44"/>
    <n v="0.15"/>
    <n v="13.32"/>
    <n v="123.89599999999999"/>
    <n v="53.28"/>
    <n v="70.615999999999985"/>
    <n v="0.5699619035319945"/>
    <n v="2026"/>
    <x v="2"/>
    <n v="7"/>
    <s v="Jul"/>
  </r>
  <r>
    <n v="3338"/>
    <d v="2026-07-29T00:00:00"/>
    <n v="2026"/>
    <s v="Q3"/>
    <n v="7"/>
    <x v="6"/>
    <x v="0"/>
    <x v="0"/>
    <x v="0"/>
    <s v="Returning"/>
    <x v="3"/>
    <s v="Trail Tent 2P"/>
    <n v="1"/>
    <n v="195.34"/>
    <n v="0.05"/>
    <n v="106.6"/>
    <n v="185.57300000000001"/>
    <n v="106.6"/>
    <n v="78.973000000000013"/>
    <n v="0.42556298599472991"/>
    <n v="2026"/>
    <x v="2"/>
    <n v="7"/>
    <s v="Jul"/>
  </r>
  <r>
    <n v="4575"/>
    <d v="2026-07-29T00:00:00"/>
    <n v="2026"/>
    <s v="Q3"/>
    <n v="7"/>
    <x v="6"/>
    <x v="2"/>
    <x v="5"/>
    <x v="0"/>
    <s v="Business"/>
    <x v="0"/>
    <s v="Cycling Pack 12L"/>
    <n v="1"/>
    <n v="103.31"/>
    <n v="0"/>
    <n v="50.93"/>
    <n v="103.31"/>
    <n v="50.93"/>
    <n v="52.38"/>
    <n v="0.50701771367728199"/>
    <n v="2026"/>
    <x v="2"/>
    <n v="7"/>
    <s v="Jul"/>
  </r>
  <r>
    <n v="4871"/>
    <d v="2026-07-29T00:00:00"/>
    <n v="2026"/>
    <s v="Q3"/>
    <n v="7"/>
    <x v="6"/>
    <x v="0"/>
    <x v="0"/>
    <x v="0"/>
    <s v="New"/>
    <x v="3"/>
    <s v="Compact Sleeping Bag"/>
    <n v="3"/>
    <n v="123.31"/>
    <n v="0"/>
    <n v="59.16"/>
    <n v="369.93"/>
    <n v="177.48"/>
    <n v="192.45000000000002"/>
    <n v="0.52023355770010549"/>
    <n v="2026"/>
    <x v="2"/>
    <n v="7"/>
    <s v="Jul"/>
  </r>
  <r>
    <n v="4931"/>
    <d v="2026-07-29T00:00:00"/>
    <n v="2026"/>
    <s v="Q3"/>
    <n v="7"/>
    <x v="6"/>
    <x v="0"/>
    <x v="15"/>
    <x v="0"/>
    <s v="New"/>
    <x v="4"/>
    <s v="Resistance Band Set"/>
    <n v="1"/>
    <n v="40.36"/>
    <n v="0.1"/>
    <n v="14.82"/>
    <n v="36.323999999999998"/>
    <n v="14.82"/>
    <n v="21.503999999999998"/>
    <n v="0.59200528576148004"/>
    <n v="2026"/>
    <x v="2"/>
    <n v="7"/>
    <s v="Jul"/>
  </r>
  <r>
    <n v="4962"/>
    <d v="2026-07-29T00:00:00"/>
    <n v="2026"/>
    <s v="Q3"/>
    <n v="7"/>
    <x v="6"/>
    <x v="0"/>
    <x v="15"/>
    <x v="2"/>
    <s v="New"/>
    <x v="3"/>
    <s v="Portable Camp Stove"/>
    <n v="2"/>
    <n v="83.06"/>
    <n v="0"/>
    <n v="38.74"/>
    <n v="166.12"/>
    <n v="77.48"/>
    <n v="88.64"/>
    <n v="0.5335901757765471"/>
    <n v="2026"/>
    <x v="2"/>
    <n v="7"/>
    <s v="Jul"/>
  </r>
  <r>
    <n v="5006"/>
    <d v="2026-07-29T00:00:00"/>
    <n v="2026"/>
    <s v="Q3"/>
    <n v="7"/>
    <x v="6"/>
    <x v="2"/>
    <x v="3"/>
    <x v="0"/>
    <s v="Returning"/>
    <x v="1"/>
    <s v="Summit Backpack 45L"/>
    <n v="2"/>
    <n v="151.72999999999999"/>
    <n v="0"/>
    <n v="81.209999999999994"/>
    <n v="303.45999999999998"/>
    <n v="162.41999999999999"/>
    <n v="141.04"/>
    <n v="0.46477295195412904"/>
    <n v="2026"/>
    <x v="2"/>
    <n v="7"/>
    <s v="Jul"/>
  </r>
  <r>
    <n v="5033"/>
    <d v="2026-07-29T00:00:00"/>
    <n v="2026"/>
    <s v="Q3"/>
    <n v="7"/>
    <x v="6"/>
    <x v="3"/>
    <x v="8"/>
    <x v="0"/>
    <s v="New"/>
    <x v="1"/>
    <s v="Trekking Poles"/>
    <n v="4"/>
    <n v="72.010000000000005"/>
    <n v="0.05"/>
    <n v="32.36"/>
    <n v="273.63800000000003"/>
    <n v="129.44"/>
    <n v="144.19800000000004"/>
    <n v="0.52696628392255473"/>
    <n v="2026"/>
    <x v="2"/>
    <n v="7"/>
    <s v="Jul"/>
  </r>
  <r>
    <n v="5117"/>
    <d v="2026-07-29T00:00:00"/>
    <n v="2026"/>
    <s v="Q3"/>
    <n v="7"/>
    <x v="6"/>
    <x v="1"/>
    <x v="11"/>
    <x v="0"/>
    <s v="Business"/>
    <x v="1"/>
    <s v="Summit Backpack 45L"/>
    <n v="1"/>
    <n v="154.87"/>
    <n v="0"/>
    <n v="80.459999999999994"/>
    <n v="154.87"/>
    <n v="80.459999999999994"/>
    <n v="74.410000000000011"/>
    <n v="0.48046748886162594"/>
    <n v="2026"/>
    <x v="2"/>
    <n v="7"/>
    <s v="Jul"/>
  </r>
  <r>
    <n v="954"/>
    <d v="2026-07-30T00:00:00"/>
    <n v="2026"/>
    <s v="Q3"/>
    <n v="7"/>
    <x v="6"/>
    <x v="1"/>
    <x v="1"/>
    <x v="0"/>
    <s v="New"/>
    <x v="2"/>
    <s v="Carry-On Duffel"/>
    <n v="3"/>
    <n v="134.61000000000001"/>
    <n v="0.1"/>
    <n v="65.77"/>
    <n v="363.44700000000006"/>
    <n v="197.31"/>
    <n v="166.13700000000006"/>
    <n v="0.45711479252820914"/>
    <n v="2026"/>
    <x v="2"/>
    <n v="7"/>
    <s v="Jul"/>
  </r>
  <r>
    <n v="1644"/>
    <d v="2026-07-30T00:00:00"/>
    <n v="2026"/>
    <s v="Q3"/>
    <n v="7"/>
    <x v="6"/>
    <x v="3"/>
    <x v="13"/>
    <x v="0"/>
    <s v="Returning"/>
    <x v="0"/>
    <s v="Commuter Helmet"/>
    <n v="3"/>
    <n v="81.5"/>
    <n v="0.05"/>
    <n v="43.85"/>
    <n v="232.27499999999998"/>
    <n v="131.55000000000001"/>
    <n v="100.72499999999997"/>
    <n v="0.43364546335163051"/>
    <n v="2026"/>
    <x v="2"/>
    <n v="7"/>
    <s v="Jul"/>
  </r>
  <r>
    <n v="2030"/>
    <d v="2026-07-30T00:00:00"/>
    <n v="2026"/>
    <s v="Q3"/>
    <n v="7"/>
    <x v="6"/>
    <x v="0"/>
    <x v="0"/>
    <x v="3"/>
    <s v="Business"/>
    <x v="2"/>
    <s v="Carry-On Duffel"/>
    <n v="2"/>
    <n v="135.63"/>
    <n v="0"/>
    <n v="66.63"/>
    <n v="271.26"/>
    <n v="133.26"/>
    <n v="138"/>
    <n v="0.50873700508737008"/>
    <n v="2026"/>
    <x v="2"/>
    <n v="7"/>
    <s v="Jul"/>
  </r>
  <r>
    <n v="2595"/>
    <d v="2026-07-30T00:00:00"/>
    <n v="2026"/>
    <s v="Q3"/>
    <n v="7"/>
    <x v="6"/>
    <x v="0"/>
    <x v="9"/>
    <x v="1"/>
    <s v="Business"/>
    <x v="2"/>
    <s v="Carry-On Duffel"/>
    <n v="15"/>
    <n v="133.44999999999999"/>
    <n v="0.2"/>
    <n v="65.819999999999993"/>
    <n v="1601.3999999999999"/>
    <n v="987.3"/>
    <n v="614.09999999999991"/>
    <n v="0.3834769576620457"/>
    <n v="2026"/>
    <x v="2"/>
    <n v="7"/>
    <s v="Jul"/>
  </r>
  <r>
    <n v="2763"/>
    <d v="2026-07-30T00:00:00"/>
    <n v="2026"/>
    <s v="Q3"/>
    <n v="7"/>
    <x v="6"/>
    <x v="0"/>
    <x v="15"/>
    <x v="0"/>
    <s v="Business"/>
    <x v="3"/>
    <s v="Compact Sleeping Bag"/>
    <n v="1"/>
    <n v="120.94"/>
    <n v="0"/>
    <n v="62.24"/>
    <n v="120.94"/>
    <n v="62.24"/>
    <n v="58.699999999999996"/>
    <n v="0.48536464362493797"/>
    <n v="2026"/>
    <x v="2"/>
    <n v="7"/>
    <s v="Jul"/>
  </r>
  <r>
    <n v="3537"/>
    <d v="2026-07-30T00:00:00"/>
    <n v="2026"/>
    <s v="Q3"/>
    <n v="7"/>
    <x v="6"/>
    <x v="1"/>
    <x v="11"/>
    <x v="0"/>
    <s v="Returning"/>
    <x v="3"/>
    <s v="Alpine Tent 4P"/>
    <n v="2"/>
    <n v="332.99"/>
    <n v="0.15"/>
    <n v="199.09"/>
    <n v="566.08299999999997"/>
    <n v="398.18"/>
    <n v="167.90299999999996"/>
    <n v="0.29660491482697759"/>
    <n v="2026"/>
    <x v="2"/>
    <n v="7"/>
    <s v="Jul"/>
  </r>
  <r>
    <n v="3550"/>
    <d v="2026-07-30T00:00:00"/>
    <n v="2026"/>
    <s v="Q3"/>
    <n v="7"/>
    <x v="6"/>
    <x v="0"/>
    <x v="15"/>
    <x v="0"/>
    <s v="Returning"/>
    <x v="3"/>
    <s v="Compact Sleeping Bag"/>
    <n v="3"/>
    <n v="120.88"/>
    <n v="0"/>
    <n v="60.97"/>
    <n v="362.64"/>
    <n v="182.91"/>
    <n v="179.73"/>
    <n v="0.49561548643282594"/>
    <n v="2026"/>
    <x v="2"/>
    <n v="7"/>
    <s v="Jul"/>
  </r>
  <r>
    <n v="3875"/>
    <d v="2026-07-30T00:00:00"/>
    <n v="2026"/>
    <s v="Q3"/>
    <n v="7"/>
    <x v="6"/>
    <x v="3"/>
    <x v="8"/>
    <x v="0"/>
    <s v="Returning"/>
    <x v="0"/>
    <s v="Cycling Pack 12L"/>
    <n v="1"/>
    <n v="101.73"/>
    <n v="0.05"/>
    <n v="51.63"/>
    <n v="96.643500000000003"/>
    <n v="51.63"/>
    <n v="45.013500000000001"/>
    <n v="0.46576852038678235"/>
    <n v="2026"/>
    <x v="2"/>
    <n v="7"/>
    <s v="Jul"/>
  </r>
  <r>
    <n v="4467"/>
    <d v="2026-07-30T00:00:00"/>
    <n v="2026"/>
    <s v="Q3"/>
    <n v="7"/>
    <x v="6"/>
    <x v="3"/>
    <x v="7"/>
    <x v="0"/>
    <s v="Returning"/>
    <x v="2"/>
    <s v="Insulated Bottle"/>
    <n v="2"/>
    <n v="36.21"/>
    <n v="0"/>
    <n v="13.5"/>
    <n v="72.42"/>
    <n v="27"/>
    <n v="45.42"/>
    <n v="0.62717481358740679"/>
    <n v="2026"/>
    <x v="2"/>
    <n v="7"/>
    <s v="Jul"/>
  </r>
  <r>
    <n v="739"/>
    <d v="2026-07-31T00:00:00"/>
    <n v="2026"/>
    <s v="Q3"/>
    <n v="7"/>
    <x v="6"/>
    <x v="3"/>
    <x v="7"/>
    <x v="0"/>
    <s v="Business"/>
    <x v="0"/>
    <s v="Cycling Pack 12L"/>
    <n v="5"/>
    <n v="104.65"/>
    <n v="0"/>
    <n v="49.2"/>
    <n v="523.25"/>
    <n v="246"/>
    <n v="277.25"/>
    <n v="0.52986144290492121"/>
    <n v="2026"/>
    <x v="2"/>
    <n v="7"/>
    <s v="Jul"/>
  </r>
  <r>
    <n v="2376"/>
    <d v="2026-07-31T00:00:00"/>
    <n v="2026"/>
    <s v="Q3"/>
    <n v="7"/>
    <x v="6"/>
    <x v="2"/>
    <x v="5"/>
    <x v="1"/>
    <s v="Returning"/>
    <x v="3"/>
    <s v="Trail Tent 2P"/>
    <n v="5"/>
    <n v="198.35"/>
    <n v="0.05"/>
    <n v="104.96"/>
    <n v="942.16249999999991"/>
    <n v="524.79999999999995"/>
    <n v="417.36249999999995"/>
    <n v="0.44298356175288234"/>
    <n v="2026"/>
    <x v="2"/>
    <n v="7"/>
    <s v="Jul"/>
  </r>
  <r>
    <n v="3109"/>
    <d v="2026-07-31T00:00:00"/>
    <n v="2026"/>
    <s v="Q3"/>
    <n v="7"/>
    <x v="6"/>
    <x v="0"/>
    <x v="0"/>
    <x v="3"/>
    <s v="Returning"/>
    <x v="4"/>
    <s v="Recovery Roller"/>
    <n v="2"/>
    <n v="36.56"/>
    <n v="0.05"/>
    <n v="13.76"/>
    <n v="69.463999999999999"/>
    <n v="27.52"/>
    <n v="41.944000000000003"/>
    <n v="0.60382356328457909"/>
    <n v="2026"/>
    <x v="2"/>
    <n v="7"/>
    <s v="Jul"/>
  </r>
  <r>
    <n v="4362"/>
    <d v="2026-07-31T00:00:00"/>
    <n v="2026"/>
    <s v="Q3"/>
    <n v="7"/>
    <x v="6"/>
    <x v="1"/>
    <x v="14"/>
    <x v="0"/>
    <s v="Returning"/>
    <x v="1"/>
    <s v="Hiking Daypack 20L"/>
    <n v="5"/>
    <n v="92.41"/>
    <n v="0"/>
    <n v="44.29"/>
    <n v="462.04999999999995"/>
    <n v="221.45"/>
    <n v="240.59999999999997"/>
    <n v="0.52072286549074775"/>
    <n v="2026"/>
    <x v="2"/>
    <n v="7"/>
    <s v="Jul"/>
  </r>
  <r>
    <n v="777"/>
    <d v="2026-08-01T00:00:00"/>
    <n v="2026"/>
    <s v="Q3"/>
    <n v="8"/>
    <x v="7"/>
    <x v="3"/>
    <x v="13"/>
    <x v="0"/>
    <s v="Returning"/>
    <x v="3"/>
    <s v="Compact Sleeping Bag"/>
    <n v="4"/>
    <n v="121.87"/>
    <n v="0"/>
    <n v="59.89"/>
    <n v="487.48"/>
    <n v="239.56"/>
    <n v="247.92000000000002"/>
    <n v="0.50857471075736438"/>
    <n v="2026"/>
    <x v="2"/>
    <n v="8"/>
    <s v="Aug"/>
  </r>
  <r>
    <n v="831"/>
    <d v="2026-08-01T00:00:00"/>
    <n v="2026"/>
    <s v="Q3"/>
    <n v="8"/>
    <x v="7"/>
    <x v="3"/>
    <x v="8"/>
    <x v="0"/>
    <s v="Returning"/>
    <x v="2"/>
    <s v="Carry-On Duffel"/>
    <n v="2"/>
    <n v="130.9"/>
    <n v="0.05"/>
    <n v="67.959999999999994"/>
    <n v="248.71"/>
    <n v="135.91999999999999"/>
    <n v="112.79000000000002"/>
    <n v="0.45350006031120588"/>
    <n v="2026"/>
    <x v="2"/>
    <n v="8"/>
    <s v="Aug"/>
  </r>
  <r>
    <n v="2059"/>
    <d v="2026-08-01T00:00:00"/>
    <n v="2026"/>
    <s v="Q3"/>
    <n v="8"/>
    <x v="7"/>
    <x v="2"/>
    <x v="2"/>
    <x v="2"/>
    <s v="New"/>
    <x v="0"/>
    <s v="Trail Bike Light"/>
    <n v="1"/>
    <n v="50.98"/>
    <n v="0"/>
    <n v="22.92"/>
    <n v="50.98"/>
    <n v="22.92"/>
    <n v="28.059999999999995"/>
    <n v="0.55041192624558644"/>
    <n v="2026"/>
    <x v="2"/>
    <n v="8"/>
    <s v="Aug"/>
  </r>
  <r>
    <n v="2519"/>
    <d v="2026-08-01T00:00:00"/>
    <n v="2026"/>
    <s v="Q3"/>
    <n v="8"/>
    <x v="7"/>
    <x v="2"/>
    <x v="2"/>
    <x v="0"/>
    <s v="Returning"/>
    <x v="1"/>
    <s v="Hiking Daypack 20L"/>
    <n v="2"/>
    <n v="91.11"/>
    <n v="0"/>
    <n v="44.19"/>
    <n v="182.22"/>
    <n v="88.38"/>
    <n v="93.84"/>
    <n v="0.51498189002304906"/>
    <n v="2026"/>
    <x v="2"/>
    <n v="8"/>
    <s v="Aug"/>
  </r>
  <r>
    <n v="2644"/>
    <d v="2026-08-01T00:00:00"/>
    <n v="2026"/>
    <s v="Q3"/>
    <n v="8"/>
    <x v="7"/>
    <x v="0"/>
    <x v="0"/>
    <x v="3"/>
    <s v="Returning"/>
    <x v="2"/>
    <s v="Insulated Bottle"/>
    <n v="3"/>
    <n v="35.619999999999997"/>
    <n v="0.05"/>
    <n v="13.47"/>
    <n v="101.51699999999998"/>
    <n v="40.410000000000004"/>
    <n v="61.106999999999978"/>
    <n v="0.60193859156594454"/>
    <n v="2026"/>
    <x v="2"/>
    <n v="8"/>
    <s v="Aug"/>
  </r>
  <r>
    <n v="4141"/>
    <d v="2026-08-01T00:00:00"/>
    <n v="2026"/>
    <s v="Q3"/>
    <n v="8"/>
    <x v="7"/>
    <x v="3"/>
    <x v="13"/>
    <x v="0"/>
    <s v="New"/>
    <x v="1"/>
    <s v="Hiking Daypack 20L"/>
    <n v="1"/>
    <n v="91.95"/>
    <n v="0.05"/>
    <n v="46.47"/>
    <n v="87.352499999999992"/>
    <n v="46.47"/>
    <n v="40.882499999999993"/>
    <n v="0.46801751523997592"/>
    <n v="2026"/>
    <x v="2"/>
    <n v="8"/>
    <s v="Aug"/>
  </r>
  <r>
    <n v="4804"/>
    <d v="2026-08-01T00:00:00"/>
    <n v="2026"/>
    <s v="Q3"/>
    <n v="8"/>
    <x v="7"/>
    <x v="0"/>
    <x v="9"/>
    <x v="0"/>
    <s v="Returning"/>
    <x v="4"/>
    <s v="Training Mat"/>
    <n v="1"/>
    <n v="49.46"/>
    <n v="0"/>
    <n v="21.47"/>
    <n v="49.46"/>
    <n v="21.47"/>
    <n v="27.990000000000002"/>
    <n v="0.5659118479579458"/>
    <n v="2026"/>
    <x v="2"/>
    <n v="8"/>
    <s v="Aug"/>
  </r>
  <r>
    <n v="5161"/>
    <d v="2026-08-01T00:00:00"/>
    <n v="2026"/>
    <s v="Q3"/>
    <n v="8"/>
    <x v="7"/>
    <x v="0"/>
    <x v="15"/>
    <x v="0"/>
    <s v="New"/>
    <x v="0"/>
    <s v="Compact Repair Kit"/>
    <n v="1"/>
    <n v="41.25"/>
    <n v="0.05"/>
    <n v="16.98"/>
    <n v="39.1875"/>
    <n v="16.98"/>
    <n v="22.2075"/>
    <n v="0.56669856459330148"/>
    <n v="2026"/>
    <x v="2"/>
    <n v="8"/>
    <s v="Aug"/>
  </r>
  <r>
    <n v="590"/>
    <d v="2026-08-02T00:00:00"/>
    <n v="2026"/>
    <s v="Q3"/>
    <n v="8"/>
    <x v="7"/>
    <x v="2"/>
    <x v="5"/>
    <x v="0"/>
    <s v="Returning"/>
    <x v="2"/>
    <s v="Carry-On Duffel"/>
    <n v="4"/>
    <n v="133.65"/>
    <n v="0"/>
    <n v="66"/>
    <n v="534.6"/>
    <n v="264"/>
    <n v="270.60000000000002"/>
    <n v="0.50617283950617287"/>
    <n v="2026"/>
    <x v="2"/>
    <n v="8"/>
    <s v="Aug"/>
  </r>
  <r>
    <n v="1599"/>
    <d v="2026-08-02T00:00:00"/>
    <n v="2026"/>
    <s v="Q3"/>
    <n v="8"/>
    <x v="7"/>
    <x v="3"/>
    <x v="4"/>
    <x v="0"/>
    <s v="Returning"/>
    <x v="3"/>
    <s v="Trail Tent 2P"/>
    <n v="2"/>
    <n v="200.45"/>
    <n v="0.05"/>
    <n v="105.42"/>
    <n v="380.85499999999996"/>
    <n v="210.84"/>
    <n v="170.01499999999996"/>
    <n v="0.44640348689133652"/>
    <n v="2026"/>
    <x v="2"/>
    <n v="8"/>
    <s v="Aug"/>
  </r>
  <r>
    <n v="1665"/>
    <d v="2026-08-02T00:00:00"/>
    <n v="2026"/>
    <s v="Q3"/>
    <n v="8"/>
    <x v="7"/>
    <x v="0"/>
    <x v="0"/>
    <x v="3"/>
    <s v="Returning"/>
    <x v="0"/>
    <s v="Trail Bike Light"/>
    <n v="2"/>
    <n v="51.87"/>
    <n v="0.05"/>
    <n v="21.98"/>
    <n v="98.552999999999997"/>
    <n v="43.96"/>
    <n v="54.592999999999996"/>
    <n v="0.55394559272675614"/>
    <n v="2026"/>
    <x v="2"/>
    <n v="8"/>
    <s v="Aug"/>
  </r>
  <r>
    <n v="2409"/>
    <d v="2026-08-02T00:00:00"/>
    <n v="2026"/>
    <s v="Q3"/>
    <n v="8"/>
    <x v="7"/>
    <x v="3"/>
    <x v="13"/>
    <x v="0"/>
    <s v="Returning"/>
    <x v="3"/>
    <s v="Portable Camp Stove"/>
    <n v="1"/>
    <n v="83.6"/>
    <n v="0.05"/>
    <n v="38.51"/>
    <n v="79.419999999999987"/>
    <n v="38.51"/>
    <n v="40.909999999999989"/>
    <n v="0.51510954419541677"/>
    <n v="2026"/>
    <x v="2"/>
    <n v="8"/>
    <s v="Aug"/>
  </r>
  <r>
    <n v="2936"/>
    <d v="2026-08-02T00:00:00"/>
    <n v="2026"/>
    <s v="Q3"/>
    <n v="8"/>
    <x v="7"/>
    <x v="2"/>
    <x v="16"/>
    <x v="0"/>
    <s v="New"/>
    <x v="2"/>
    <s v="Insulated Bottle"/>
    <n v="1"/>
    <n v="35.74"/>
    <n v="0"/>
    <n v="13.49"/>
    <n v="35.74"/>
    <n v="13.49"/>
    <n v="22.25"/>
    <n v="0.62255176273083379"/>
    <n v="2026"/>
    <x v="2"/>
    <n v="8"/>
    <s v="Aug"/>
  </r>
  <r>
    <n v="3397"/>
    <d v="2026-08-02T00:00:00"/>
    <n v="2026"/>
    <s v="Q3"/>
    <n v="8"/>
    <x v="7"/>
    <x v="3"/>
    <x v="4"/>
    <x v="0"/>
    <s v="Returning"/>
    <x v="0"/>
    <s v="Commuter Helmet"/>
    <n v="1"/>
    <n v="79.849999999999994"/>
    <n v="0.1"/>
    <n v="43.11"/>
    <n v="71.864999999999995"/>
    <n v="43.11"/>
    <n v="28.754999999999995"/>
    <n v="0.40012523481527862"/>
    <n v="2026"/>
    <x v="2"/>
    <n v="8"/>
    <s v="Aug"/>
  </r>
  <r>
    <n v="4556"/>
    <d v="2026-08-02T00:00:00"/>
    <n v="2026"/>
    <s v="Q3"/>
    <n v="8"/>
    <x v="7"/>
    <x v="0"/>
    <x v="15"/>
    <x v="0"/>
    <s v="Returning"/>
    <x v="2"/>
    <s v="Packing Cube Set"/>
    <n v="2"/>
    <n v="46.44"/>
    <n v="0"/>
    <n v="18.489999999999998"/>
    <n v="92.88"/>
    <n v="36.979999999999997"/>
    <n v="55.9"/>
    <n v="0.60185185185185186"/>
    <n v="2026"/>
    <x v="2"/>
    <n v="8"/>
    <s v="Aug"/>
  </r>
  <r>
    <n v="4614"/>
    <d v="2026-08-02T00:00:00"/>
    <n v="2026"/>
    <s v="Q3"/>
    <n v="8"/>
    <x v="7"/>
    <x v="3"/>
    <x v="8"/>
    <x v="2"/>
    <s v="Returning"/>
    <x v="0"/>
    <s v="Trail Bike Light"/>
    <n v="2"/>
    <n v="50.44"/>
    <n v="0"/>
    <n v="22.99"/>
    <n v="100.88"/>
    <n v="45.98"/>
    <n v="54.9"/>
    <n v="0.54421094369547984"/>
    <n v="2026"/>
    <x v="2"/>
    <n v="8"/>
    <s v="Aug"/>
  </r>
  <r>
    <n v="4999"/>
    <d v="2026-08-02T00:00:00"/>
    <n v="2026"/>
    <s v="Q3"/>
    <n v="8"/>
    <x v="7"/>
    <x v="3"/>
    <x v="8"/>
    <x v="0"/>
    <s v="Returning"/>
    <x v="0"/>
    <s v="Commuter Helmet"/>
    <n v="2"/>
    <n v="81.38"/>
    <n v="0"/>
    <n v="42.19"/>
    <n v="162.76"/>
    <n v="84.38"/>
    <n v="78.38"/>
    <n v="0.4815679528139592"/>
    <n v="2026"/>
    <x v="2"/>
    <n v="8"/>
    <s v="Aug"/>
  </r>
  <r>
    <n v="207"/>
    <d v="2026-08-03T00:00:00"/>
    <n v="2026"/>
    <s v="Q3"/>
    <n v="8"/>
    <x v="7"/>
    <x v="2"/>
    <x v="16"/>
    <x v="0"/>
    <s v="Returning"/>
    <x v="4"/>
    <s v="Resistance Band Set"/>
    <n v="1"/>
    <n v="41.3"/>
    <n v="0"/>
    <n v="14.52"/>
    <n v="41.3"/>
    <n v="14.52"/>
    <n v="26.779999999999998"/>
    <n v="0.64842615012106541"/>
    <n v="2026"/>
    <x v="2"/>
    <n v="8"/>
    <s v="Aug"/>
  </r>
  <r>
    <n v="295"/>
    <d v="2026-08-03T00:00:00"/>
    <n v="2026"/>
    <s v="Q3"/>
    <n v="8"/>
    <x v="7"/>
    <x v="3"/>
    <x v="8"/>
    <x v="3"/>
    <s v="Returning"/>
    <x v="2"/>
    <s v="Insulated Bottle"/>
    <n v="2"/>
    <n v="36.15"/>
    <n v="0.1"/>
    <n v="13.19"/>
    <n v="65.069999999999993"/>
    <n v="26.38"/>
    <n v="38.69"/>
    <n v="0.59459044106347014"/>
    <n v="2026"/>
    <x v="2"/>
    <n v="8"/>
    <s v="Aug"/>
  </r>
  <r>
    <n v="657"/>
    <d v="2026-08-03T00:00:00"/>
    <n v="2026"/>
    <s v="Q3"/>
    <n v="8"/>
    <x v="7"/>
    <x v="1"/>
    <x v="12"/>
    <x v="0"/>
    <s v="Returning"/>
    <x v="2"/>
    <s v="Carry-On Duffel"/>
    <n v="3"/>
    <n v="132.59"/>
    <n v="0.1"/>
    <n v="66.040000000000006"/>
    <n v="357.99299999999999"/>
    <n v="198.12"/>
    <n v="159.87299999999999"/>
    <n v="0.44658135773604507"/>
    <n v="2026"/>
    <x v="2"/>
    <n v="8"/>
    <s v="Aug"/>
  </r>
  <r>
    <n v="694"/>
    <d v="2026-08-03T00:00:00"/>
    <n v="2026"/>
    <s v="Q3"/>
    <n v="8"/>
    <x v="7"/>
    <x v="2"/>
    <x v="3"/>
    <x v="0"/>
    <s v="New"/>
    <x v="1"/>
    <s v="Trail Boots"/>
    <n v="3"/>
    <n v="144"/>
    <n v="0"/>
    <n v="78.89"/>
    <n v="432"/>
    <n v="236.67000000000002"/>
    <n v="195.32999999999998"/>
    <n v="0.45215277777777774"/>
    <n v="2026"/>
    <x v="2"/>
    <n v="8"/>
    <s v="Aug"/>
  </r>
  <r>
    <n v="1187"/>
    <d v="2026-08-03T00:00:00"/>
    <n v="2026"/>
    <s v="Q3"/>
    <n v="8"/>
    <x v="7"/>
    <x v="0"/>
    <x v="0"/>
    <x v="0"/>
    <s v="Returning"/>
    <x v="2"/>
    <s v="Packing Cube Set"/>
    <n v="2"/>
    <n v="45.45"/>
    <n v="0.05"/>
    <n v="18.829999999999998"/>
    <n v="86.355000000000004"/>
    <n v="37.659999999999997"/>
    <n v="48.695000000000007"/>
    <n v="0.56389323142840608"/>
    <n v="2026"/>
    <x v="2"/>
    <n v="8"/>
    <s v="Aug"/>
  </r>
  <r>
    <n v="1915"/>
    <d v="2026-08-03T00:00:00"/>
    <n v="2026"/>
    <s v="Q3"/>
    <n v="8"/>
    <x v="7"/>
    <x v="1"/>
    <x v="6"/>
    <x v="0"/>
    <s v="Returning"/>
    <x v="0"/>
    <s v="Compact Repair Kit"/>
    <n v="1"/>
    <n v="41.16"/>
    <n v="0.05"/>
    <n v="16.66"/>
    <n v="39.101999999999997"/>
    <n v="16.66"/>
    <n v="22.441999999999997"/>
    <n v="0.57393483709273174"/>
    <n v="2026"/>
    <x v="2"/>
    <n v="8"/>
    <s v="Aug"/>
  </r>
  <r>
    <n v="2156"/>
    <d v="2026-08-03T00:00:00"/>
    <n v="2026"/>
    <s v="Q3"/>
    <n v="8"/>
    <x v="7"/>
    <x v="0"/>
    <x v="0"/>
    <x v="2"/>
    <s v="Returning"/>
    <x v="2"/>
    <s v="Travel Backpack 35L"/>
    <n v="1"/>
    <n v="162.78"/>
    <n v="0"/>
    <n v="85.08"/>
    <n v="162.78"/>
    <n v="85.08"/>
    <n v="77.7"/>
    <n v="0.47733136748986366"/>
    <n v="2026"/>
    <x v="2"/>
    <n v="8"/>
    <s v="Aug"/>
  </r>
  <r>
    <n v="2539"/>
    <d v="2026-08-03T00:00:00"/>
    <n v="2026"/>
    <s v="Q3"/>
    <n v="8"/>
    <x v="7"/>
    <x v="2"/>
    <x v="16"/>
    <x v="2"/>
    <s v="New"/>
    <x v="0"/>
    <s v="Commuter Helmet"/>
    <n v="1"/>
    <n v="80.040000000000006"/>
    <n v="0.1"/>
    <n v="41.88"/>
    <n v="72.036000000000001"/>
    <n v="41.88"/>
    <n v="30.155999999999999"/>
    <n v="0.41862402132267196"/>
    <n v="2026"/>
    <x v="2"/>
    <n v="8"/>
    <s v="Aug"/>
  </r>
  <r>
    <n v="3803"/>
    <d v="2026-08-03T00:00:00"/>
    <n v="2026"/>
    <s v="Q3"/>
    <n v="8"/>
    <x v="7"/>
    <x v="2"/>
    <x v="5"/>
    <x v="0"/>
    <s v="New"/>
    <x v="1"/>
    <s v="Hiking Daypack 20L"/>
    <n v="1"/>
    <n v="90.21"/>
    <n v="0"/>
    <n v="46.31"/>
    <n v="90.21"/>
    <n v="46.31"/>
    <n v="43.899999999999991"/>
    <n v="0.48664227912648261"/>
    <n v="2026"/>
    <x v="2"/>
    <n v="8"/>
    <s v="Aug"/>
  </r>
  <r>
    <n v="100"/>
    <d v="2026-08-04T00:00:00"/>
    <n v="2026"/>
    <s v="Q3"/>
    <n v="8"/>
    <x v="7"/>
    <x v="0"/>
    <x v="9"/>
    <x v="2"/>
    <s v="Business"/>
    <x v="2"/>
    <s v="Carry-On Duffel"/>
    <n v="1"/>
    <n v="133.6"/>
    <n v="0.1"/>
    <n v="67.3"/>
    <n v="120.24"/>
    <n v="67.3"/>
    <n v="52.94"/>
    <n v="0.44028609447771122"/>
    <n v="2026"/>
    <x v="2"/>
    <n v="8"/>
    <s v="Aug"/>
  </r>
  <r>
    <n v="118"/>
    <d v="2026-08-04T00:00:00"/>
    <n v="2026"/>
    <s v="Q3"/>
    <n v="8"/>
    <x v="7"/>
    <x v="3"/>
    <x v="4"/>
    <x v="0"/>
    <s v="Returning"/>
    <x v="2"/>
    <s v="Packing Cube Set"/>
    <n v="1"/>
    <n v="47.53"/>
    <n v="0"/>
    <n v="18.04"/>
    <n v="47.53"/>
    <n v="18.04"/>
    <n v="29.490000000000002"/>
    <n v="0.62045024195245113"/>
    <n v="2026"/>
    <x v="2"/>
    <n v="8"/>
    <s v="Aug"/>
  </r>
  <r>
    <n v="220"/>
    <d v="2026-08-04T00:00:00"/>
    <n v="2026"/>
    <s v="Q3"/>
    <n v="8"/>
    <x v="7"/>
    <x v="0"/>
    <x v="15"/>
    <x v="0"/>
    <s v="Returning"/>
    <x v="2"/>
    <s v="Packing Cube Set"/>
    <n v="2"/>
    <n v="46.71"/>
    <n v="0"/>
    <n v="18.41"/>
    <n v="93.42"/>
    <n v="36.82"/>
    <n v="56.6"/>
    <n v="0.60586598158852489"/>
    <n v="2026"/>
    <x v="2"/>
    <n v="8"/>
    <s v="Aug"/>
  </r>
  <r>
    <n v="1145"/>
    <d v="2026-08-04T00:00:00"/>
    <n v="2026"/>
    <s v="Q3"/>
    <n v="8"/>
    <x v="7"/>
    <x v="2"/>
    <x v="16"/>
    <x v="3"/>
    <s v="New"/>
    <x v="3"/>
    <s v="Trail Tent 2P"/>
    <n v="1"/>
    <n v="197.26"/>
    <n v="0"/>
    <n v="104.09"/>
    <n v="197.26"/>
    <n v="104.09"/>
    <n v="93.169999999999987"/>
    <n v="0.47232079488999285"/>
    <n v="2026"/>
    <x v="2"/>
    <n v="8"/>
    <s v="Aug"/>
  </r>
  <r>
    <n v="1289"/>
    <d v="2026-08-04T00:00:00"/>
    <n v="2026"/>
    <s v="Q3"/>
    <n v="8"/>
    <x v="7"/>
    <x v="2"/>
    <x v="16"/>
    <x v="3"/>
    <s v="New"/>
    <x v="1"/>
    <s v="Trekking Poles"/>
    <n v="1"/>
    <n v="70.56"/>
    <n v="0"/>
    <n v="32.11"/>
    <n v="70.56"/>
    <n v="32.11"/>
    <n v="38.450000000000003"/>
    <n v="0.54492630385487528"/>
    <n v="2026"/>
    <x v="2"/>
    <n v="8"/>
    <s v="Aug"/>
  </r>
  <r>
    <n v="1411"/>
    <d v="2026-08-04T00:00:00"/>
    <n v="2026"/>
    <s v="Q3"/>
    <n v="8"/>
    <x v="7"/>
    <x v="1"/>
    <x v="12"/>
    <x v="0"/>
    <s v="Business"/>
    <x v="4"/>
    <s v="Recovery Roller"/>
    <n v="1"/>
    <n v="36.58"/>
    <n v="0"/>
    <n v="13.98"/>
    <n v="36.58"/>
    <n v="13.98"/>
    <n v="22.599999999999998"/>
    <n v="0.61782394751230174"/>
    <n v="2026"/>
    <x v="2"/>
    <n v="8"/>
    <s v="Aug"/>
  </r>
  <r>
    <n v="1799"/>
    <d v="2026-08-04T00:00:00"/>
    <n v="2026"/>
    <s v="Q3"/>
    <n v="8"/>
    <x v="7"/>
    <x v="3"/>
    <x v="13"/>
    <x v="1"/>
    <s v="Business"/>
    <x v="0"/>
    <s v="Commuter Helmet"/>
    <n v="4"/>
    <n v="82.98"/>
    <n v="0.05"/>
    <n v="43.79"/>
    <n v="315.32400000000001"/>
    <n v="175.16"/>
    <n v="140.16400000000002"/>
    <n v="0.44450787126891711"/>
    <n v="2026"/>
    <x v="2"/>
    <n v="8"/>
    <s v="Aug"/>
  </r>
  <r>
    <n v="1871"/>
    <d v="2026-08-04T00:00:00"/>
    <n v="2026"/>
    <s v="Q3"/>
    <n v="8"/>
    <x v="7"/>
    <x v="0"/>
    <x v="0"/>
    <x v="0"/>
    <s v="New"/>
    <x v="0"/>
    <s v="Compact Repair Kit"/>
    <n v="1"/>
    <n v="41.25"/>
    <n v="0"/>
    <n v="17.02"/>
    <n v="41.25"/>
    <n v="17.02"/>
    <n v="24.23"/>
    <n v="0.58739393939393936"/>
    <n v="2026"/>
    <x v="2"/>
    <n v="8"/>
    <s v="Aug"/>
  </r>
  <r>
    <n v="4180"/>
    <d v="2026-08-04T00:00:00"/>
    <n v="2026"/>
    <s v="Q3"/>
    <n v="8"/>
    <x v="7"/>
    <x v="2"/>
    <x v="3"/>
    <x v="0"/>
    <s v="Returning"/>
    <x v="0"/>
    <s v="Cycling Pack 12L"/>
    <n v="1"/>
    <n v="101.37"/>
    <n v="0"/>
    <n v="51.56"/>
    <n v="101.37"/>
    <n v="51.56"/>
    <n v="49.81"/>
    <n v="0.49136825490776365"/>
    <n v="2026"/>
    <x v="2"/>
    <n v="8"/>
    <s v="Aug"/>
  </r>
  <r>
    <n v="4338"/>
    <d v="2026-08-04T00:00:00"/>
    <n v="2026"/>
    <s v="Q3"/>
    <n v="8"/>
    <x v="7"/>
    <x v="2"/>
    <x v="16"/>
    <x v="0"/>
    <s v="Returning"/>
    <x v="3"/>
    <s v="Alpine Tent 4P"/>
    <n v="1"/>
    <n v="340.66"/>
    <n v="0.05"/>
    <n v="194.13"/>
    <n v="323.62700000000001"/>
    <n v="194.13"/>
    <n v="129.49700000000001"/>
    <n v="0.40014275693931595"/>
    <n v="2026"/>
    <x v="2"/>
    <n v="8"/>
    <s v="Aug"/>
  </r>
  <r>
    <n v="4463"/>
    <d v="2026-08-04T00:00:00"/>
    <n v="2026"/>
    <s v="Q3"/>
    <n v="8"/>
    <x v="7"/>
    <x v="2"/>
    <x v="2"/>
    <x v="3"/>
    <s v="Business"/>
    <x v="0"/>
    <s v="Trail Bike Light"/>
    <n v="1"/>
    <n v="50.43"/>
    <n v="0.15"/>
    <n v="22.94"/>
    <n v="42.865499999999997"/>
    <n v="22.94"/>
    <n v="19.925499999999996"/>
    <n v="0.46483768998378644"/>
    <n v="2026"/>
    <x v="2"/>
    <n v="8"/>
    <s v="Aug"/>
  </r>
  <r>
    <n v="382"/>
    <d v="2026-08-05T00:00:00"/>
    <n v="2026"/>
    <s v="Q3"/>
    <n v="8"/>
    <x v="7"/>
    <x v="3"/>
    <x v="8"/>
    <x v="0"/>
    <s v="New"/>
    <x v="4"/>
    <s v="Resistance Band Set"/>
    <n v="1"/>
    <n v="40.42"/>
    <n v="0.05"/>
    <n v="14.33"/>
    <n v="38.399000000000001"/>
    <n v="14.33"/>
    <n v="24.069000000000003"/>
    <n v="0.62681319826037141"/>
    <n v="2026"/>
    <x v="2"/>
    <n v="8"/>
    <s v="Aug"/>
  </r>
  <r>
    <n v="1011"/>
    <d v="2026-08-05T00:00:00"/>
    <n v="2026"/>
    <s v="Q3"/>
    <n v="8"/>
    <x v="7"/>
    <x v="0"/>
    <x v="0"/>
    <x v="0"/>
    <s v="New"/>
    <x v="0"/>
    <s v="Trail Bike Light"/>
    <n v="1"/>
    <n v="51.81"/>
    <n v="0.05"/>
    <n v="22.28"/>
    <n v="49.219499999999996"/>
    <n v="22.28"/>
    <n v="26.939499999999995"/>
    <n v="0.54733388189640275"/>
    <n v="2026"/>
    <x v="2"/>
    <n v="8"/>
    <s v="Aug"/>
  </r>
  <r>
    <n v="1148"/>
    <d v="2026-08-05T00:00:00"/>
    <n v="2026"/>
    <s v="Q3"/>
    <n v="8"/>
    <x v="7"/>
    <x v="2"/>
    <x v="2"/>
    <x v="2"/>
    <s v="New"/>
    <x v="4"/>
    <s v="Recovery Roller"/>
    <n v="3"/>
    <n v="35.9"/>
    <n v="0"/>
    <n v="14.11"/>
    <n v="107.69999999999999"/>
    <n v="42.33"/>
    <n v="65.36999999999999"/>
    <n v="0.60696378830083564"/>
    <n v="2026"/>
    <x v="2"/>
    <n v="8"/>
    <s v="Aug"/>
  </r>
  <r>
    <n v="1397"/>
    <d v="2026-08-05T00:00:00"/>
    <n v="2026"/>
    <s v="Q3"/>
    <n v="8"/>
    <x v="7"/>
    <x v="1"/>
    <x v="14"/>
    <x v="2"/>
    <s v="Business"/>
    <x v="1"/>
    <s v="Hiking Daypack 20L"/>
    <n v="2"/>
    <n v="90.27"/>
    <n v="0.05"/>
    <n v="46.38"/>
    <n v="171.51299999999998"/>
    <n v="92.76"/>
    <n v="78.752999999999972"/>
    <n v="0.45916636056742044"/>
    <n v="2026"/>
    <x v="2"/>
    <n v="8"/>
    <s v="Aug"/>
  </r>
  <r>
    <n v="2252"/>
    <d v="2026-08-05T00:00:00"/>
    <n v="2026"/>
    <s v="Q3"/>
    <n v="8"/>
    <x v="7"/>
    <x v="1"/>
    <x v="11"/>
    <x v="0"/>
    <s v="New"/>
    <x v="0"/>
    <s v="Trail Bike Light"/>
    <n v="1"/>
    <n v="49.68"/>
    <n v="0.05"/>
    <n v="22.02"/>
    <n v="47.195999999999998"/>
    <n v="22.02"/>
    <n v="25.175999999999998"/>
    <n v="0.53343503686753113"/>
    <n v="2026"/>
    <x v="2"/>
    <n v="8"/>
    <s v="Aug"/>
  </r>
  <r>
    <n v="2415"/>
    <d v="2026-08-05T00:00:00"/>
    <n v="2026"/>
    <s v="Q3"/>
    <n v="8"/>
    <x v="7"/>
    <x v="1"/>
    <x v="12"/>
    <x v="0"/>
    <s v="New"/>
    <x v="2"/>
    <s v="Carry-On Duffel"/>
    <n v="2"/>
    <n v="131.25"/>
    <n v="0.05"/>
    <n v="65.42"/>
    <n v="249.375"/>
    <n v="130.84"/>
    <n v="118.535"/>
    <n v="0.47532832080200499"/>
    <n v="2026"/>
    <x v="2"/>
    <n v="8"/>
    <s v="Aug"/>
  </r>
  <r>
    <n v="2525"/>
    <d v="2026-08-05T00:00:00"/>
    <n v="2026"/>
    <s v="Q3"/>
    <n v="8"/>
    <x v="7"/>
    <x v="3"/>
    <x v="4"/>
    <x v="2"/>
    <s v="New"/>
    <x v="4"/>
    <s v="Recovery Roller"/>
    <n v="2"/>
    <n v="36.78"/>
    <n v="0.05"/>
    <n v="13.85"/>
    <n v="69.882000000000005"/>
    <n v="27.7"/>
    <n v="42.182000000000002"/>
    <n v="0.60361752668784519"/>
    <n v="2026"/>
    <x v="2"/>
    <n v="8"/>
    <s v="Aug"/>
  </r>
  <r>
    <n v="2652"/>
    <d v="2026-08-05T00:00:00"/>
    <n v="2026"/>
    <s v="Q3"/>
    <n v="8"/>
    <x v="7"/>
    <x v="2"/>
    <x v="2"/>
    <x v="2"/>
    <s v="Returning"/>
    <x v="0"/>
    <s v="Commuter Helmet"/>
    <n v="1"/>
    <n v="80.790000000000006"/>
    <n v="0.1"/>
    <n v="43.65"/>
    <n v="72.711000000000013"/>
    <n v="43.65"/>
    <n v="29.061000000000014"/>
    <n v="0.39967817799232591"/>
    <n v="2026"/>
    <x v="2"/>
    <n v="8"/>
    <s v="Aug"/>
  </r>
  <r>
    <n v="4035"/>
    <d v="2026-08-05T00:00:00"/>
    <n v="2026"/>
    <s v="Q3"/>
    <n v="8"/>
    <x v="7"/>
    <x v="0"/>
    <x v="9"/>
    <x v="0"/>
    <s v="Returning"/>
    <x v="0"/>
    <s v="Compact Repair Kit"/>
    <n v="2"/>
    <n v="40.53"/>
    <n v="0.05"/>
    <n v="17.100000000000001"/>
    <n v="77.007000000000005"/>
    <n v="34.200000000000003"/>
    <n v="42.807000000000002"/>
    <n v="0.55588452997779425"/>
    <n v="2026"/>
    <x v="2"/>
    <n v="8"/>
    <s v="Aug"/>
  </r>
  <r>
    <n v="4377"/>
    <d v="2026-08-05T00:00:00"/>
    <n v="2026"/>
    <s v="Q3"/>
    <n v="8"/>
    <x v="7"/>
    <x v="2"/>
    <x v="2"/>
    <x v="3"/>
    <s v="New"/>
    <x v="0"/>
    <s v="Commuter Helmet"/>
    <n v="2"/>
    <n v="81.66"/>
    <n v="0"/>
    <n v="42.11"/>
    <n v="163.32"/>
    <n v="84.22"/>
    <n v="79.099999999999994"/>
    <n v="0.48432525104090129"/>
    <n v="2026"/>
    <x v="2"/>
    <n v="8"/>
    <s v="Aug"/>
  </r>
  <r>
    <n v="4734"/>
    <d v="2026-08-05T00:00:00"/>
    <n v="2026"/>
    <s v="Q3"/>
    <n v="8"/>
    <x v="7"/>
    <x v="1"/>
    <x v="12"/>
    <x v="3"/>
    <s v="Returning"/>
    <x v="1"/>
    <s v="Trail Boots"/>
    <n v="1"/>
    <n v="146.55000000000001"/>
    <n v="0"/>
    <n v="78.8"/>
    <n v="146.55000000000001"/>
    <n v="78.8"/>
    <n v="67.750000000000014"/>
    <n v="0.46229955646537024"/>
    <n v="2026"/>
    <x v="2"/>
    <n v="8"/>
    <s v="Aug"/>
  </r>
  <r>
    <n v="4892"/>
    <d v="2026-08-05T00:00:00"/>
    <n v="2026"/>
    <s v="Q3"/>
    <n v="8"/>
    <x v="7"/>
    <x v="1"/>
    <x v="1"/>
    <x v="2"/>
    <s v="Returning"/>
    <x v="2"/>
    <s v="Travel Backpack 35L"/>
    <n v="2"/>
    <n v="161.75"/>
    <n v="0.1"/>
    <n v="85.85"/>
    <n v="291.15000000000003"/>
    <n v="171.7"/>
    <n v="119.45000000000005"/>
    <n v="0.41026962047054794"/>
    <n v="2026"/>
    <x v="2"/>
    <n v="8"/>
    <s v="Aug"/>
  </r>
  <r>
    <n v="5059"/>
    <d v="2026-08-05T00:00:00"/>
    <n v="2026"/>
    <s v="Q3"/>
    <n v="8"/>
    <x v="7"/>
    <x v="1"/>
    <x v="1"/>
    <x v="3"/>
    <s v="Returning"/>
    <x v="3"/>
    <s v="Compact Sleeping Bag"/>
    <n v="2"/>
    <n v="122.47"/>
    <n v="0"/>
    <n v="59.73"/>
    <n v="244.94"/>
    <n v="119.46"/>
    <n v="125.48"/>
    <n v="0.5122887237690863"/>
    <n v="2026"/>
    <x v="2"/>
    <n v="8"/>
    <s v="Aug"/>
  </r>
  <r>
    <n v="835"/>
    <d v="2026-08-06T00:00:00"/>
    <n v="2026"/>
    <s v="Q3"/>
    <n v="8"/>
    <x v="7"/>
    <x v="3"/>
    <x v="7"/>
    <x v="3"/>
    <s v="Returning"/>
    <x v="1"/>
    <s v="Trekking Poles"/>
    <n v="3"/>
    <n v="70.930000000000007"/>
    <n v="0"/>
    <n v="32.9"/>
    <n v="212.79000000000002"/>
    <n v="98.699999999999989"/>
    <n v="114.09000000000003"/>
    <n v="0.53616241364725792"/>
    <n v="2026"/>
    <x v="2"/>
    <n v="8"/>
    <s v="Aug"/>
  </r>
  <r>
    <n v="1104"/>
    <d v="2026-08-06T00:00:00"/>
    <n v="2026"/>
    <s v="Q3"/>
    <n v="8"/>
    <x v="7"/>
    <x v="0"/>
    <x v="15"/>
    <x v="0"/>
    <s v="Returning"/>
    <x v="3"/>
    <s v="Trail Tent 2P"/>
    <n v="1"/>
    <n v="191.44"/>
    <n v="0"/>
    <n v="102.13"/>
    <n v="191.44"/>
    <n v="102.13"/>
    <n v="89.31"/>
    <n v="0.46651692436272463"/>
    <n v="2026"/>
    <x v="2"/>
    <n v="8"/>
    <s v="Aug"/>
  </r>
  <r>
    <n v="1976"/>
    <d v="2026-08-06T00:00:00"/>
    <n v="2026"/>
    <s v="Q3"/>
    <n v="8"/>
    <x v="7"/>
    <x v="3"/>
    <x v="8"/>
    <x v="0"/>
    <s v="Returning"/>
    <x v="0"/>
    <s v="Commuter Helmet"/>
    <n v="2"/>
    <n v="82.92"/>
    <n v="0"/>
    <n v="41.64"/>
    <n v="165.84"/>
    <n v="83.28"/>
    <n v="82.56"/>
    <n v="0.49782923299565845"/>
    <n v="2026"/>
    <x v="2"/>
    <n v="8"/>
    <s v="Aug"/>
  </r>
  <r>
    <n v="2596"/>
    <d v="2026-08-06T00:00:00"/>
    <n v="2026"/>
    <s v="Q3"/>
    <n v="8"/>
    <x v="7"/>
    <x v="2"/>
    <x v="3"/>
    <x v="2"/>
    <s v="Returning"/>
    <x v="3"/>
    <s v="Portable Camp Stove"/>
    <n v="1"/>
    <n v="82.82"/>
    <n v="0"/>
    <n v="38.83"/>
    <n v="82.82"/>
    <n v="38.83"/>
    <n v="43.989999999999995"/>
    <n v="0.53115189567737264"/>
    <n v="2026"/>
    <x v="2"/>
    <n v="8"/>
    <s v="Aug"/>
  </r>
  <r>
    <n v="2693"/>
    <d v="2026-08-06T00:00:00"/>
    <n v="2026"/>
    <s v="Q3"/>
    <n v="8"/>
    <x v="7"/>
    <x v="3"/>
    <x v="8"/>
    <x v="0"/>
    <s v="New"/>
    <x v="3"/>
    <s v="Alpine Tent 4P"/>
    <n v="1"/>
    <n v="335.26"/>
    <n v="0.05"/>
    <n v="193.73"/>
    <n v="318.49699999999996"/>
    <n v="193.73"/>
    <n v="124.76699999999997"/>
    <n v="0.39173681384754011"/>
    <n v="2026"/>
    <x v="2"/>
    <n v="8"/>
    <s v="Aug"/>
  </r>
  <r>
    <n v="3045"/>
    <d v="2026-08-06T00:00:00"/>
    <n v="2026"/>
    <s v="Q3"/>
    <n v="8"/>
    <x v="7"/>
    <x v="2"/>
    <x v="16"/>
    <x v="3"/>
    <s v="Business"/>
    <x v="2"/>
    <s v="Packing Cube Set"/>
    <n v="1"/>
    <n v="47.19"/>
    <n v="0.05"/>
    <n v="18.11"/>
    <n v="44.830499999999994"/>
    <n v="18.11"/>
    <n v="26.720499999999994"/>
    <n v="0.59603395010093574"/>
    <n v="2026"/>
    <x v="2"/>
    <n v="8"/>
    <s v="Aug"/>
  </r>
  <r>
    <n v="3340"/>
    <d v="2026-08-06T00:00:00"/>
    <n v="2026"/>
    <s v="Q3"/>
    <n v="8"/>
    <x v="7"/>
    <x v="2"/>
    <x v="16"/>
    <x v="3"/>
    <s v="Returning"/>
    <x v="1"/>
    <s v="Hiking Daypack 20L"/>
    <n v="3"/>
    <n v="91.57"/>
    <n v="0"/>
    <n v="44.52"/>
    <n v="274.70999999999998"/>
    <n v="133.56"/>
    <n v="141.14999999999998"/>
    <n v="0.51381456808998571"/>
    <n v="2026"/>
    <x v="2"/>
    <n v="8"/>
    <s v="Aug"/>
  </r>
  <r>
    <n v="3553"/>
    <d v="2026-08-06T00:00:00"/>
    <n v="2026"/>
    <s v="Q3"/>
    <n v="8"/>
    <x v="7"/>
    <x v="3"/>
    <x v="13"/>
    <x v="0"/>
    <s v="New"/>
    <x v="1"/>
    <s v="Summit Backpack 45L"/>
    <n v="4"/>
    <n v="154.41999999999999"/>
    <n v="0"/>
    <n v="77.86"/>
    <n v="617.67999999999995"/>
    <n v="311.44"/>
    <n v="306.23999999999995"/>
    <n v="0.49579070068643954"/>
    <n v="2026"/>
    <x v="2"/>
    <n v="8"/>
    <s v="Aug"/>
  </r>
  <r>
    <n v="3807"/>
    <d v="2026-08-06T00:00:00"/>
    <n v="2026"/>
    <s v="Q3"/>
    <n v="8"/>
    <x v="7"/>
    <x v="0"/>
    <x v="0"/>
    <x v="3"/>
    <s v="Returning"/>
    <x v="0"/>
    <s v="Trail Bike Light"/>
    <n v="2"/>
    <n v="49.91"/>
    <n v="0.05"/>
    <n v="21.86"/>
    <n v="94.828999999999994"/>
    <n v="43.72"/>
    <n v="51.108999999999995"/>
    <n v="0.53895960096594919"/>
    <n v="2026"/>
    <x v="2"/>
    <n v="8"/>
    <s v="Aug"/>
  </r>
  <r>
    <n v="4061"/>
    <d v="2026-08-06T00:00:00"/>
    <n v="2026"/>
    <s v="Q3"/>
    <n v="8"/>
    <x v="7"/>
    <x v="3"/>
    <x v="8"/>
    <x v="3"/>
    <s v="Returning"/>
    <x v="1"/>
    <s v="Hiking Daypack 20L"/>
    <n v="1"/>
    <n v="91.58"/>
    <n v="0.1"/>
    <n v="44.87"/>
    <n v="82.421999999999997"/>
    <n v="44.87"/>
    <n v="37.552"/>
    <n v="0.45560651282424597"/>
    <n v="2026"/>
    <x v="2"/>
    <n v="8"/>
    <s v="Aug"/>
  </r>
  <r>
    <n v="4645"/>
    <d v="2026-08-06T00:00:00"/>
    <n v="2026"/>
    <s v="Q3"/>
    <n v="8"/>
    <x v="7"/>
    <x v="2"/>
    <x v="10"/>
    <x v="0"/>
    <s v="New"/>
    <x v="4"/>
    <s v="Resistance Band Set"/>
    <n v="3"/>
    <n v="41.11"/>
    <n v="0"/>
    <n v="14.49"/>
    <n v="123.33"/>
    <n v="43.47"/>
    <n v="79.86"/>
    <n v="0.64753101435173921"/>
    <n v="2026"/>
    <x v="2"/>
    <n v="8"/>
    <s v="Aug"/>
  </r>
  <r>
    <n v="5104"/>
    <d v="2026-08-06T00:00:00"/>
    <n v="2026"/>
    <s v="Q3"/>
    <n v="8"/>
    <x v="7"/>
    <x v="1"/>
    <x v="12"/>
    <x v="0"/>
    <s v="Returning"/>
    <x v="2"/>
    <s v="Insulated Bottle"/>
    <n v="4"/>
    <n v="35.9"/>
    <n v="0"/>
    <n v="13.49"/>
    <n v="143.6"/>
    <n v="53.96"/>
    <n v="89.639999999999986"/>
    <n v="0.62423398328690805"/>
    <n v="2026"/>
    <x v="2"/>
    <n v="8"/>
    <s v="Aug"/>
  </r>
  <r>
    <n v="813"/>
    <d v="2026-08-07T00:00:00"/>
    <n v="2026"/>
    <s v="Q3"/>
    <n v="8"/>
    <x v="7"/>
    <x v="2"/>
    <x v="16"/>
    <x v="0"/>
    <s v="Returning"/>
    <x v="4"/>
    <s v="Recovery Roller"/>
    <n v="1"/>
    <n v="36.33"/>
    <n v="0.05"/>
    <n v="13.78"/>
    <n v="34.513499999999993"/>
    <n v="13.78"/>
    <n v="20.733499999999992"/>
    <n v="0.60073594390600771"/>
    <n v="2026"/>
    <x v="2"/>
    <n v="8"/>
    <s v="Aug"/>
  </r>
  <r>
    <n v="836"/>
    <d v="2026-08-07T00:00:00"/>
    <n v="2026"/>
    <s v="Q3"/>
    <n v="8"/>
    <x v="7"/>
    <x v="1"/>
    <x v="14"/>
    <x v="3"/>
    <s v="New"/>
    <x v="2"/>
    <s v="Packing Cube Set"/>
    <n v="5"/>
    <n v="45.94"/>
    <n v="0.05"/>
    <n v="18.059999999999999"/>
    <n v="218.21499999999997"/>
    <n v="90.3"/>
    <n v="127.91499999999998"/>
    <n v="0.5861879339183832"/>
    <n v="2026"/>
    <x v="2"/>
    <n v="8"/>
    <s v="Aug"/>
  </r>
  <r>
    <n v="1266"/>
    <d v="2026-08-07T00:00:00"/>
    <n v="2026"/>
    <s v="Q3"/>
    <n v="8"/>
    <x v="7"/>
    <x v="0"/>
    <x v="15"/>
    <x v="2"/>
    <s v="Returning"/>
    <x v="4"/>
    <s v="Recovery Roller"/>
    <n v="1"/>
    <n v="36.630000000000003"/>
    <n v="0"/>
    <n v="13.7"/>
    <n v="36.630000000000003"/>
    <n v="13.7"/>
    <n v="22.930000000000003"/>
    <n v="0.62598962598962604"/>
    <n v="2026"/>
    <x v="2"/>
    <n v="8"/>
    <s v="Aug"/>
  </r>
  <r>
    <n v="2201"/>
    <d v="2026-08-07T00:00:00"/>
    <n v="2026"/>
    <s v="Q3"/>
    <n v="8"/>
    <x v="7"/>
    <x v="1"/>
    <x v="1"/>
    <x v="0"/>
    <s v="Returning"/>
    <x v="1"/>
    <s v="Trail Boots"/>
    <n v="1"/>
    <n v="141.38"/>
    <n v="0.05"/>
    <n v="77.14"/>
    <n v="134.31099999999998"/>
    <n v="77.14"/>
    <n v="57.170999999999978"/>
    <n v="0.42566133823737434"/>
    <n v="2026"/>
    <x v="2"/>
    <n v="8"/>
    <s v="Aug"/>
  </r>
  <r>
    <n v="2382"/>
    <d v="2026-08-07T00:00:00"/>
    <n v="2026"/>
    <s v="Q3"/>
    <n v="8"/>
    <x v="7"/>
    <x v="1"/>
    <x v="14"/>
    <x v="2"/>
    <s v="Returning"/>
    <x v="3"/>
    <s v="Alpine Tent 4P"/>
    <n v="3"/>
    <n v="343.45"/>
    <n v="0.05"/>
    <n v="195.73"/>
    <n v="978.83249999999987"/>
    <n v="587.18999999999994"/>
    <n v="391.64249999999993"/>
    <n v="0.40011186796515236"/>
    <n v="2026"/>
    <x v="2"/>
    <n v="8"/>
    <s v="Aug"/>
  </r>
  <r>
    <n v="1227"/>
    <d v="2026-08-08T00:00:00"/>
    <n v="2026"/>
    <s v="Q3"/>
    <n v="8"/>
    <x v="7"/>
    <x v="3"/>
    <x v="8"/>
    <x v="0"/>
    <s v="Returning"/>
    <x v="0"/>
    <s v="Cycling Pack 12L"/>
    <n v="1"/>
    <n v="104.69"/>
    <n v="0"/>
    <n v="49.06"/>
    <n v="104.69"/>
    <n v="49.06"/>
    <n v="55.629999999999995"/>
    <n v="0.53137835514375775"/>
    <n v="2026"/>
    <x v="2"/>
    <n v="8"/>
    <s v="Aug"/>
  </r>
  <r>
    <n v="1843"/>
    <d v="2026-08-08T00:00:00"/>
    <n v="2026"/>
    <s v="Q3"/>
    <n v="8"/>
    <x v="7"/>
    <x v="3"/>
    <x v="8"/>
    <x v="0"/>
    <s v="New"/>
    <x v="3"/>
    <s v="Alpine Tent 4P"/>
    <n v="2"/>
    <n v="341.23"/>
    <n v="0.05"/>
    <n v="192.5"/>
    <n v="648.33699999999999"/>
    <n v="385"/>
    <n v="263.33699999999999"/>
    <n v="0.40617302421425894"/>
    <n v="2026"/>
    <x v="2"/>
    <n v="8"/>
    <s v="Aug"/>
  </r>
  <r>
    <n v="2369"/>
    <d v="2026-08-08T00:00:00"/>
    <n v="2026"/>
    <s v="Q3"/>
    <n v="8"/>
    <x v="7"/>
    <x v="3"/>
    <x v="8"/>
    <x v="2"/>
    <s v="New"/>
    <x v="3"/>
    <s v="Compact Sleeping Bag"/>
    <n v="1"/>
    <n v="125.95"/>
    <n v="0.05"/>
    <n v="61.9"/>
    <n v="119.6525"/>
    <n v="61.9"/>
    <n v="57.752500000000005"/>
    <n v="0.48266856104134892"/>
    <n v="2026"/>
    <x v="2"/>
    <n v="8"/>
    <s v="Aug"/>
  </r>
  <r>
    <n v="2386"/>
    <d v="2026-08-08T00:00:00"/>
    <n v="2026"/>
    <s v="Q3"/>
    <n v="8"/>
    <x v="7"/>
    <x v="1"/>
    <x v="1"/>
    <x v="0"/>
    <s v="Returning"/>
    <x v="1"/>
    <s v="Hiking Daypack 20L"/>
    <n v="6"/>
    <n v="91.9"/>
    <n v="0.05"/>
    <n v="44.69"/>
    <n v="523.83000000000004"/>
    <n v="268.14"/>
    <n v="255.69000000000005"/>
    <n v="0.48811637363266713"/>
    <n v="2026"/>
    <x v="2"/>
    <n v="8"/>
    <s v="Aug"/>
  </r>
  <r>
    <n v="2579"/>
    <d v="2026-08-08T00:00:00"/>
    <n v="2026"/>
    <s v="Q3"/>
    <n v="8"/>
    <x v="7"/>
    <x v="3"/>
    <x v="8"/>
    <x v="2"/>
    <s v="Returning"/>
    <x v="3"/>
    <s v="Portable Camp Stove"/>
    <n v="1"/>
    <n v="81.22"/>
    <n v="0"/>
    <n v="39.18"/>
    <n v="81.22"/>
    <n v="39.18"/>
    <n v="42.04"/>
    <n v="0.51760650086185667"/>
    <n v="2026"/>
    <x v="2"/>
    <n v="8"/>
    <s v="Aug"/>
  </r>
  <r>
    <n v="3075"/>
    <d v="2026-08-08T00:00:00"/>
    <n v="2026"/>
    <s v="Q3"/>
    <n v="8"/>
    <x v="7"/>
    <x v="0"/>
    <x v="0"/>
    <x v="0"/>
    <s v="Business"/>
    <x v="1"/>
    <s v="Trekking Poles"/>
    <n v="2"/>
    <n v="72.31"/>
    <n v="0"/>
    <n v="31.75"/>
    <n v="144.62"/>
    <n v="63.5"/>
    <n v="81.12"/>
    <n v="0.56091826856589688"/>
    <n v="2026"/>
    <x v="2"/>
    <n v="8"/>
    <s v="Aug"/>
  </r>
  <r>
    <n v="3982"/>
    <d v="2026-08-08T00:00:00"/>
    <n v="2026"/>
    <s v="Q3"/>
    <n v="8"/>
    <x v="7"/>
    <x v="2"/>
    <x v="2"/>
    <x v="2"/>
    <s v="Returning"/>
    <x v="3"/>
    <s v="Portable Camp Stove"/>
    <n v="1"/>
    <n v="79.989999999999995"/>
    <n v="0.05"/>
    <n v="40.25"/>
    <n v="75.990499999999997"/>
    <n v="40.25"/>
    <n v="35.740499999999997"/>
    <n v="0.47032852790809376"/>
    <n v="2026"/>
    <x v="2"/>
    <n v="8"/>
    <s v="Aug"/>
  </r>
  <r>
    <n v="4530"/>
    <d v="2026-08-08T00:00:00"/>
    <n v="2026"/>
    <s v="Q3"/>
    <n v="8"/>
    <x v="7"/>
    <x v="3"/>
    <x v="13"/>
    <x v="0"/>
    <s v="New"/>
    <x v="1"/>
    <s v="Summit Backpack 45L"/>
    <n v="1"/>
    <n v="151.87"/>
    <n v="0.1"/>
    <n v="76.97"/>
    <n v="136.68300000000002"/>
    <n v="76.97"/>
    <n v="59.713000000000022"/>
    <n v="0.4368721786908395"/>
    <n v="2026"/>
    <x v="2"/>
    <n v="8"/>
    <s v="Aug"/>
  </r>
  <r>
    <n v="4641"/>
    <d v="2026-08-08T00:00:00"/>
    <n v="2026"/>
    <s v="Q3"/>
    <n v="8"/>
    <x v="7"/>
    <x v="3"/>
    <x v="8"/>
    <x v="3"/>
    <s v="New"/>
    <x v="1"/>
    <s v="Summit Backpack 45L"/>
    <n v="1"/>
    <n v="156.55000000000001"/>
    <n v="0"/>
    <n v="80.430000000000007"/>
    <n v="156.55000000000001"/>
    <n v="80.430000000000007"/>
    <n v="76.12"/>
    <n v="0.48623442989460236"/>
    <n v="2026"/>
    <x v="2"/>
    <n v="8"/>
    <s v="Aug"/>
  </r>
  <r>
    <n v="4778"/>
    <d v="2026-08-08T00:00:00"/>
    <n v="2026"/>
    <s v="Q3"/>
    <n v="8"/>
    <x v="7"/>
    <x v="1"/>
    <x v="12"/>
    <x v="2"/>
    <s v="New"/>
    <x v="1"/>
    <s v="Summit Backpack 45L"/>
    <n v="1"/>
    <n v="152.72"/>
    <n v="0"/>
    <n v="77.73"/>
    <n v="152.72"/>
    <n v="77.73"/>
    <n v="74.989999999999995"/>
    <n v="0.4910293347302252"/>
    <n v="2026"/>
    <x v="2"/>
    <n v="8"/>
    <s v="Aug"/>
  </r>
  <r>
    <n v="5132"/>
    <d v="2026-08-08T00:00:00"/>
    <n v="2026"/>
    <s v="Q3"/>
    <n v="8"/>
    <x v="7"/>
    <x v="1"/>
    <x v="12"/>
    <x v="0"/>
    <s v="Business"/>
    <x v="0"/>
    <s v="Compact Repair Kit"/>
    <n v="1"/>
    <n v="40.51"/>
    <n v="0.05"/>
    <n v="16.29"/>
    <n v="38.484499999999997"/>
    <n v="16.29"/>
    <n v="22.194499999999998"/>
    <n v="0.57671270251659756"/>
    <n v="2026"/>
    <x v="2"/>
    <n v="8"/>
    <s v="Aug"/>
  </r>
  <r>
    <n v="227"/>
    <d v="2026-08-09T00:00:00"/>
    <n v="2026"/>
    <s v="Q3"/>
    <n v="8"/>
    <x v="7"/>
    <x v="3"/>
    <x v="7"/>
    <x v="3"/>
    <s v="Returning"/>
    <x v="4"/>
    <s v="Resistance Band Set"/>
    <n v="3"/>
    <n v="40.61"/>
    <n v="0"/>
    <n v="14.72"/>
    <n v="121.83"/>
    <n v="44.160000000000004"/>
    <n v="77.669999999999987"/>
    <n v="0.63752770253632096"/>
    <n v="2026"/>
    <x v="2"/>
    <n v="8"/>
    <s v="Aug"/>
  </r>
  <r>
    <n v="390"/>
    <d v="2026-08-09T00:00:00"/>
    <n v="2026"/>
    <s v="Q3"/>
    <n v="8"/>
    <x v="7"/>
    <x v="2"/>
    <x v="5"/>
    <x v="2"/>
    <s v="New"/>
    <x v="1"/>
    <s v="Hiking Daypack 20L"/>
    <n v="1"/>
    <n v="93.41"/>
    <n v="0.05"/>
    <n v="44.7"/>
    <n v="88.739499999999992"/>
    <n v="44.7"/>
    <n v="44.03949999999999"/>
    <n v="0.49627843294136198"/>
    <n v="2026"/>
    <x v="2"/>
    <n v="8"/>
    <s v="Aug"/>
  </r>
  <r>
    <n v="859"/>
    <d v="2026-08-09T00:00:00"/>
    <n v="2026"/>
    <s v="Q3"/>
    <n v="8"/>
    <x v="7"/>
    <x v="0"/>
    <x v="0"/>
    <x v="2"/>
    <s v="New"/>
    <x v="1"/>
    <s v="Hiking Daypack 20L"/>
    <n v="2"/>
    <n v="90.23"/>
    <n v="0"/>
    <n v="44.22"/>
    <n v="180.46"/>
    <n v="88.44"/>
    <n v="92.02000000000001"/>
    <n v="0.50991909564446414"/>
    <n v="2026"/>
    <x v="2"/>
    <n v="8"/>
    <s v="Aug"/>
  </r>
  <r>
    <n v="1468"/>
    <d v="2026-08-09T00:00:00"/>
    <n v="2026"/>
    <s v="Q3"/>
    <n v="8"/>
    <x v="7"/>
    <x v="1"/>
    <x v="11"/>
    <x v="2"/>
    <s v="Returning"/>
    <x v="0"/>
    <s v="Trail Bike Light"/>
    <n v="1"/>
    <n v="51.75"/>
    <n v="0"/>
    <n v="22.36"/>
    <n v="51.75"/>
    <n v="22.36"/>
    <n v="29.39"/>
    <n v="0.56792270531400968"/>
    <n v="2026"/>
    <x v="2"/>
    <n v="8"/>
    <s v="Aug"/>
  </r>
  <r>
    <n v="2356"/>
    <d v="2026-08-09T00:00:00"/>
    <n v="2026"/>
    <s v="Q3"/>
    <n v="8"/>
    <x v="7"/>
    <x v="3"/>
    <x v="13"/>
    <x v="2"/>
    <s v="New"/>
    <x v="0"/>
    <s v="Cycling Pack 12L"/>
    <n v="3"/>
    <n v="102.91"/>
    <n v="0.1"/>
    <n v="50.23"/>
    <n v="277.85700000000003"/>
    <n v="150.69"/>
    <n v="127.16700000000003"/>
    <n v="0.45767067232425318"/>
    <n v="2026"/>
    <x v="2"/>
    <n v="8"/>
    <s v="Aug"/>
  </r>
  <r>
    <n v="3556"/>
    <d v="2026-08-09T00:00:00"/>
    <n v="2026"/>
    <s v="Q3"/>
    <n v="8"/>
    <x v="7"/>
    <x v="2"/>
    <x v="16"/>
    <x v="0"/>
    <s v="New"/>
    <x v="0"/>
    <s v="Commuter Helmet"/>
    <n v="4"/>
    <n v="82.63"/>
    <n v="0.1"/>
    <n v="43.78"/>
    <n v="297.46800000000002"/>
    <n v="175.12"/>
    <n v="122.34800000000001"/>
    <n v="0.41129802197211129"/>
    <n v="2026"/>
    <x v="2"/>
    <n v="8"/>
    <s v="Aug"/>
  </r>
  <r>
    <n v="925"/>
    <d v="2026-08-10T00:00:00"/>
    <n v="2026"/>
    <s v="Q3"/>
    <n v="8"/>
    <x v="7"/>
    <x v="0"/>
    <x v="0"/>
    <x v="2"/>
    <s v="Returning"/>
    <x v="3"/>
    <s v="Trail Tent 2P"/>
    <n v="1"/>
    <n v="196.39"/>
    <n v="0"/>
    <n v="102.92"/>
    <n v="196.39"/>
    <n v="102.92"/>
    <n v="93.469999999999985"/>
    <n v="0.47594073017974436"/>
    <n v="2026"/>
    <x v="2"/>
    <n v="8"/>
    <s v="Aug"/>
  </r>
  <r>
    <n v="1563"/>
    <d v="2026-08-10T00:00:00"/>
    <n v="2026"/>
    <s v="Q3"/>
    <n v="8"/>
    <x v="7"/>
    <x v="2"/>
    <x v="10"/>
    <x v="3"/>
    <s v="Business"/>
    <x v="2"/>
    <s v="Insulated Bottle"/>
    <n v="2"/>
    <n v="36.25"/>
    <n v="0"/>
    <n v="13.77"/>
    <n v="72.5"/>
    <n v="27.54"/>
    <n v="44.96"/>
    <n v="0.62013793103448278"/>
    <n v="2026"/>
    <x v="2"/>
    <n v="8"/>
    <s v="Aug"/>
  </r>
  <r>
    <n v="1634"/>
    <d v="2026-08-10T00:00:00"/>
    <n v="2026"/>
    <s v="Q3"/>
    <n v="8"/>
    <x v="7"/>
    <x v="1"/>
    <x v="1"/>
    <x v="2"/>
    <s v="Returning"/>
    <x v="3"/>
    <s v="Trail Tent 2P"/>
    <n v="2"/>
    <n v="199.85"/>
    <n v="0.05"/>
    <n v="104.34"/>
    <n v="379.71499999999997"/>
    <n v="208.68"/>
    <n v="171.03499999999997"/>
    <n v="0.45042992770893953"/>
    <n v="2026"/>
    <x v="2"/>
    <n v="8"/>
    <s v="Aug"/>
  </r>
  <r>
    <n v="2187"/>
    <d v="2026-08-10T00:00:00"/>
    <n v="2026"/>
    <s v="Q3"/>
    <n v="8"/>
    <x v="7"/>
    <x v="2"/>
    <x v="2"/>
    <x v="2"/>
    <s v="New"/>
    <x v="2"/>
    <s v="Packing Cube Set"/>
    <n v="1"/>
    <n v="46.32"/>
    <n v="0.05"/>
    <n v="18.34"/>
    <n v="44.003999999999998"/>
    <n v="18.34"/>
    <n v="25.663999999999998"/>
    <n v="0.58321970729933637"/>
    <n v="2026"/>
    <x v="2"/>
    <n v="8"/>
    <s v="Aug"/>
  </r>
  <r>
    <n v="2773"/>
    <d v="2026-08-10T00:00:00"/>
    <n v="2026"/>
    <s v="Q3"/>
    <n v="8"/>
    <x v="7"/>
    <x v="1"/>
    <x v="14"/>
    <x v="0"/>
    <s v="New"/>
    <x v="1"/>
    <s v="Summit Backpack 45L"/>
    <n v="4"/>
    <n v="151.06"/>
    <n v="0"/>
    <n v="77.67"/>
    <n v="604.24"/>
    <n v="310.68"/>
    <n v="293.56"/>
    <n v="0.48583344366476894"/>
    <n v="2026"/>
    <x v="2"/>
    <n v="8"/>
    <s v="Aug"/>
  </r>
  <r>
    <n v="5040"/>
    <d v="2026-08-10T00:00:00"/>
    <n v="2026"/>
    <s v="Q3"/>
    <n v="8"/>
    <x v="7"/>
    <x v="3"/>
    <x v="7"/>
    <x v="0"/>
    <s v="Returning"/>
    <x v="1"/>
    <s v="Trekking Poles"/>
    <n v="1"/>
    <n v="72.39"/>
    <n v="0.1"/>
    <n v="31.64"/>
    <n v="65.150999999999996"/>
    <n v="31.64"/>
    <n v="33.510999999999996"/>
    <n v="0.51435895074519189"/>
    <n v="2026"/>
    <x v="2"/>
    <n v="8"/>
    <s v="Aug"/>
  </r>
  <r>
    <n v="415"/>
    <d v="2026-08-11T00:00:00"/>
    <n v="2026"/>
    <s v="Q3"/>
    <n v="8"/>
    <x v="7"/>
    <x v="0"/>
    <x v="9"/>
    <x v="2"/>
    <s v="Returning"/>
    <x v="1"/>
    <s v="Trekking Poles"/>
    <n v="1"/>
    <n v="72.650000000000006"/>
    <n v="0"/>
    <n v="31.72"/>
    <n v="72.650000000000006"/>
    <n v="31.72"/>
    <n v="40.930000000000007"/>
    <n v="0.56338609772883697"/>
    <n v="2026"/>
    <x v="2"/>
    <n v="8"/>
    <s v="Aug"/>
  </r>
  <r>
    <n v="1111"/>
    <d v="2026-08-11T00:00:00"/>
    <n v="2026"/>
    <s v="Q3"/>
    <n v="8"/>
    <x v="7"/>
    <x v="3"/>
    <x v="13"/>
    <x v="0"/>
    <s v="New"/>
    <x v="3"/>
    <s v="Trail Tent 2P"/>
    <n v="1"/>
    <n v="198.44"/>
    <n v="0"/>
    <n v="106.79"/>
    <n v="198.44"/>
    <n v="106.79"/>
    <n v="91.649999999999991"/>
    <n v="0.46185244910300338"/>
    <n v="2026"/>
    <x v="2"/>
    <n v="8"/>
    <s v="Aug"/>
  </r>
  <r>
    <n v="1243"/>
    <d v="2026-08-11T00:00:00"/>
    <n v="2026"/>
    <s v="Q3"/>
    <n v="8"/>
    <x v="7"/>
    <x v="2"/>
    <x v="16"/>
    <x v="0"/>
    <s v="Returning"/>
    <x v="3"/>
    <s v="Trail Tent 2P"/>
    <n v="1"/>
    <n v="193.67"/>
    <n v="0"/>
    <n v="103.79"/>
    <n v="193.67"/>
    <n v="103.79"/>
    <n v="89.879999999999981"/>
    <n v="0.46408839779005517"/>
    <n v="2026"/>
    <x v="2"/>
    <n v="8"/>
    <s v="Aug"/>
  </r>
  <r>
    <n v="1326"/>
    <d v="2026-08-11T00:00:00"/>
    <n v="2026"/>
    <s v="Q3"/>
    <n v="8"/>
    <x v="7"/>
    <x v="3"/>
    <x v="8"/>
    <x v="0"/>
    <s v="Returning"/>
    <x v="2"/>
    <s v="Travel Backpack 35L"/>
    <n v="5"/>
    <n v="166.03"/>
    <n v="0"/>
    <n v="87.46"/>
    <n v="830.15"/>
    <n v="437.29999999999995"/>
    <n v="392.85"/>
    <n v="0.47322772992832624"/>
    <n v="2026"/>
    <x v="2"/>
    <n v="8"/>
    <s v="Aug"/>
  </r>
  <r>
    <n v="1682"/>
    <d v="2026-08-11T00:00:00"/>
    <n v="2026"/>
    <s v="Q3"/>
    <n v="8"/>
    <x v="7"/>
    <x v="0"/>
    <x v="0"/>
    <x v="0"/>
    <s v="Business"/>
    <x v="3"/>
    <s v="Portable Camp Stove"/>
    <n v="2"/>
    <n v="81.569999999999993"/>
    <n v="0"/>
    <n v="40.36"/>
    <n v="163.13999999999999"/>
    <n v="80.72"/>
    <n v="82.419999999999987"/>
    <n v="0.50521024886600463"/>
    <n v="2026"/>
    <x v="2"/>
    <n v="8"/>
    <s v="Aug"/>
  </r>
  <r>
    <n v="2618"/>
    <d v="2026-08-11T00:00:00"/>
    <n v="2026"/>
    <s v="Q3"/>
    <n v="8"/>
    <x v="7"/>
    <x v="0"/>
    <x v="15"/>
    <x v="2"/>
    <s v="Business"/>
    <x v="1"/>
    <s v="Trail Boots"/>
    <n v="2"/>
    <n v="143.86000000000001"/>
    <n v="0"/>
    <n v="81.23"/>
    <n v="287.72000000000003"/>
    <n v="162.46"/>
    <n v="125.26000000000002"/>
    <n v="0.43535381621020441"/>
    <n v="2026"/>
    <x v="2"/>
    <n v="8"/>
    <s v="Aug"/>
  </r>
  <r>
    <n v="3319"/>
    <d v="2026-08-11T00:00:00"/>
    <n v="2026"/>
    <s v="Q3"/>
    <n v="8"/>
    <x v="7"/>
    <x v="1"/>
    <x v="14"/>
    <x v="0"/>
    <s v="Returning"/>
    <x v="1"/>
    <s v="Hiking Daypack 20L"/>
    <n v="3"/>
    <n v="93.53"/>
    <n v="0"/>
    <n v="46.19"/>
    <n v="280.59000000000003"/>
    <n v="138.57"/>
    <n v="142.02000000000004"/>
    <n v="0.5061477600769807"/>
    <n v="2026"/>
    <x v="2"/>
    <n v="8"/>
    <s v="Aug"/>
  </r>
  <r>
    <n v="4600"/>
    <d v="2026-08-11T00:00:00"/>
    <n v="2026"/>
    <s v="Q3"/>
    <n v="8"/>
    <x v="7"/>
    <x v="3"/>
    <x v="4"/>
    <x v="1"/>
    <s v="Business"/>
    <x v="2"/>
    <s v="Travel Backpack 35L"/>
    <n v="10"/>
    <n v="162.38"/>
    <n v="0.05"/>
    <n v="85.82"/>
    <n v="1542.61"/>
    <n v="858.19999999999993"/>
    <n v="684.41"/>
    <n v="0.44367014345816508"/>
    <n v="2026"/>
    <x v="2"/>
    <n v="8"/>
    <s v="Aug"/>
  </r>
  <r>
    <n v="5168"/>
    <d v="2026-08-11T00:00:00"/>
    <n v="2026"/>
    <s v="Q3"/>
    <n v="8"/>
    <x v="7"/>
    <x v="0"/>
    <x v="15"/>
    <x v="3"/>
    <s v="Business"/>
    <x v="4"/>
    <s v="Weighted Vest"/>
    <n v="1"/>
    <n v="122.52"/>
    <n v="0.05"/>
    <n v="69.66"/>
    <n v="116.39399999999999"/>
    <n v="69.66"/>
    <n v="46.733999999999995"/>
    <n v="0.40151554203824935"/>
    <n v="2026"/>
    <x v="2"/>
    <n v="8"/>
    <s v="Aug"/>
  </r>
  <r>
    <n v="245"/>
    <d v="2026-08-12T00:00:00"/>
    <n v="2026"/>
    <s v="Q3"/>
    <n v="8"/>
    <x v="7"/>
    <x v="3"/>
    <x v="13"/>
    <x v="3"/>
    <s v="Returning"/>
    <x v="1"/>
    <s v="Trail Boots"/>
    <n v="1"/>
    <n v="142.84"/>
    <n v="0"/>
    <n v="77.7"/>
    <n v="142.84"/>
    <n v="77.7"/>
    <n v="65.14"/>
    <n v="0.4560347241669"/>
    <n v="2026"/>
    <x v="2"/>
    <n v="8"/>
    <s v="Aug"/>
  </r>
  <r>
    <n v="322"/>
    <d v="2026-08-12T00:00:00"/>
    <n v="2026"/>
    <s v="Q3"/>
    <n v="8"/>
    <x v="7"/>
    <x v="1"/>
    <x v="14"/>
    <x v="2"/>
    <s v="Returning"/>
    <x v="1"/>
    <s v="Trekking Poles"/>
    <n v="3"/>
    <n v="72.349999999999994"/>
    <n v="0"/>
    <n v="32.119999999999997"/>
    <n v="217.04999999999998"/>
    <n v="96.359999999999985"/>
    <n v="120.69"/>
    <n v="0.55604699378023503"/>
    <n v="2026"/>
    <x v="2"/>
    <n v="8"/>
    <s v="Aug"/>
  </r>
  <r>
    <n v="1101"/>
    <d v="2026-08-12T00:00:00"/>
    <n v="2026"/>
    <s v="Q3"/>
    <n v="8"/>
    <x v="7"/>
    <x v="3"/>
    <x v="4"/>
    <x v="0"/>
    <s v="New"/>
    <x v="4"/>
    <s v="Resistance Band Set"/>
    <n v="3"/>
    <n v="40.14"/>
    <n v="0.05"/>
    <n v="14.53"/>
    <n v="114.399"/>
    <n v="43.589999999999996"/>
    <n v="70.808999999999997"/>
    <n v="0.61896520074476169"/>
    <n v="2026"/>
    <x v="2"/>
    <n v="8"/>
    <s v="Aug"/>
  </r>
  <r>
    <n v="1564"/>
    <d v="2026-08-12T00:00:00"/>
    <n v="2026"/>
    <s v="Q3"/>
    <n v="8"/>
    <x v="7"/>
    <x v="3"/>
    <x v="13"/>
    <x v="0"/>
    <s v="New"/>
    <x v="4"/>
    <s v="Training Mat"/>
    <n v="2"/>
    <n v="51.84"/>
    <n v="0"/>
    <n v="21.62"/>
    <n v="103.68"/>
    <n v="43.24"/>
    <n v="60.440000000000005"/>
    <n v="0.58294753086419759"/>
    <n v="2026"/>
    <x v="2"/>
    <n v="8"/>
    <s v="Aug"/>
  </r>
  <r>
    <n v="3712"/>
    <d v="2026-08-12T00:00:00"/>
    <n v="2026"/>
    <s v="Q3"/>
    <n v="8"/>
    <x v="7"/>
    <x v="3"/>
    <x v="8"/>
    <x v="0"/>
    <s v="New"/>
    <x v="0"/>
    <s v="Commuter Helmet"/>
    <n v="3"/>
    <n v="82.32"/>
    <n v="0.15"/>
    <n v="41.95"/>
    <n v="209.91599999999997"/>
    <n v="125.85000000000001"/>
    <n v="84.06599999999996"/>
    <n v="0.40047447550448739"/>
    <n v="2026"/>
    <x v="2"/>
    <n v="8"/>
    <s v="Aug"/>
  </r>
  <r>
    <n v="771"/>
    <d v="2026-08-13T00:00:00"/>
    <n v="2026"/>
    <s v="Q3"/>
    <n v="8"/>
    <x v="7"/>
    <x v="2"/>
    <x v="5"/>
    <x v="0"/>
    <s v="Returning"/>
    <x v="1"/>
    <s v="Hiking Daypack 20L"/>
    <n v="1"/>
    <n v="91.78"/>
    <n v="0"/>
    <n v="46.15"/>
    <n v="91.78"/>
    <n v="46.15"/>
    <n v="45.63"/>
    <n v="0.49716713881019831"/>
    <n v="2026"/>
    <x v="2"/>
    <n v="8"/>
    <s v="Aug"/>
  </r>
  <r>
    <n v="2749"/>
    <d v="2026-08-13T00:00:00"/>
    <n v="2026"/>
    <s v="Q3"/>
    <n v="8"/>
    <x v="7"/>
    <x v="1"/>
    <x v="14"/>
    <x v="0"/>
    <s v="Business"/>
    <x v="1"/>
    <s v="Hiking Daypack 20L"/>
    <n v="2"/>
    <n v="93.13"/>
    <n v="0"/>
    <n v="45.68"/>
    <n v="186.26"/>
    <n v="91.36"/>
    <n v="94.899999999999991"/>
    <n v="0.50950284548480618"/>
    <n v="2026"/>
    <x v="2"/>
    <n v="8"/>
    <s v="Aug"/>
  </r>
  <r>
    <n v="4252"/>
    <d v="2026-08-13T00:00:00"/>
    <n v="2026"/>
    <s v="Q3"/>
    <n v="8"/>
    <x v="7"/>
    <x v="1"/>
    <x v="12"/>
    <x v="0"/>
    <s v="Returning"/>
    <x v="2"/>
    <s v="Insulated Bottle"/>
    <n v="1"/>
    <n v="36.67"/>
    <n v="0.1"/>
    <n v="13.18"/>
    <n v="33.003"/>
    <n v="13.18"/>
    <n v="19.823"/>
    <n v="0.60064236584552921"/>
    <n v="2026"/>
    <x v="2"/>
    <n v="8"/>
    <s v="Aug"/>
  </r>
  <r>
    <n v="4665"/>
    <d v="2026-08-13T00:00:00"/>
    <n v="2026"/>
    <s v="Q3"/>
    <n v="8"/>
    <x v="7"/>
    <x v="3"/>
    <x v="8"/>
    <x v="1"/>
    <s v="Returning"/>
    <x v="4"/>
    <s v="Training Mat"/>
    <n v="4"/>
    <n v="51.25"/>
    <n v="0.1"/>
    <n v="21.77"/>
    <n v="184.5"/>
    <n v="87.08"/>
    <n v="97.42"/>
    <n v="0.52802168021680218"/>
    <n v="2026"/>
    <x v="2"/>
    <n v="8"/>
    <s v="Aug"/>
  </r>
  <r>
    <n v="4767"/>
    <d v="2026-08-13T00:00:00"/>
    <n v="2026"/>
    <s v="Q3"/>
    <n v="8"/>
    <x v="7"/>
    <x v="3"/>
    <x v="8"/>
    <x v="3"/>
    <s v="Business"/>
    <x v="4"/>
    <s v="Resistance Band Set"/>
    <n v="1"/>
    <n v="39.61"/>
    <n v="0.1"/>
    <n v="14.85"/>
    <n v="35.649000000000001"/>
    <n v="14.85"/>
    <n v="20.798999999999999"/>
    <n v="0.58343852562484222"/>
    <n v="2026"/>
    <x v="2"/>
    <n v="8"/>
    <s v="Aug"/>
  </r>
  <r>
    <n v="4832"/>
    <d v="2026-08-13T00:00:00"/>
    <n v="2026"/>
    <s v="Q3"/>
    <n v="8"/>
    <x v="7"/>
    <x v="0"/>
    <x v="15"/>
    <x v="3"/>
    <s v="Returning"/>
    <x v="0"/>
    <s v="Commuter Helmet"/>
    <n v="2"/>
    <n v="81.59"/>
    <n v="0.15"/>
    <n v="43.9"/>
    <n v="138.703"/>
    <n v="87.8"/>
    <n v="50.903000000000006"/>
    <n v="0.3669927831409559"/>
    <n v="2026"/>
    <x v="2"/>
    <n v="8"/>
    <s v="Aug"/>
  </r>
  <r>
    <n v="747"/>
    <d v="2026-08-14T00:00:00"/>
    <n v="2026"/>
    <s v="Q3"/>
    <n v="8"/>
    <x v="7"/>
    <x v="1"/>
    <x v="1"/>
    <x v="2"/>
    <s v="New"/>
    <x v="4"/>
    <s v="Weighted Vest"/>
    <n v="3"/>
    <n v="122.96"/>
    <n v="0.1"/>
    <n v="67.62"/>
    <n v="331.99200000000002"/>
    <n v="202.86"/>
    <n v="129.13200000000001"/>
    <n v="0.38896117978746475"/>
    <n v="2026"/>
    <x v="2"/>
    <n v="8"/>
    <s v="Aug"/>
  </r>
  <r>
    <n v="2281"/>
    <d v="2026-08-14T00:00:00"/>
    <n v="2026"/>
    <s v="Q3"/>
    <n v="8"/>
    <x v="7"/>
    <x v="1"/>
    <x v="11"/>
    <x v="2"/>
    <s v="Returning"/>
    <x v="1"/>
    <s v="Trekking Poles"/>
    <n v="1"/>
    <n v="70.91"/>
    <n v="0"/>
    <n v="33.11"/>
    <n v="70.91"/>
    <n v="33.11"/>
    <n v="37.799999999999997"/>
    <n v="0.53307008884501483"/>
    <n v="2026"/>
    <x v="2"/>
    <n v="8"/>
    <s v="Aug"/>
  </r>
  <r>
    <n v="2414"/>
    <d v="2026-08-14T00:00:00"/>
    <n v="2026"/>
    <s v="Q3"/>
    <n v="8"/>
    <x v="7"/>
    <x v="1"/>
    <x v="6"/>
    <x v="1"/>
    <s v="Business"/>
    <x v="0"/>
    <s v="Trail Bike Light"/>
    <n v="6"/>
    <n v="50.94"/>
    <n v="0.1"/>
    <n v="22.76"/>
    <n v="275.07600000000002"/>
    <n v="136.56"/>
    <n v="138.51600000000002"/>
    <n v="0.50355538105832576"/>
    <n v="2026"/>
    <x v="2"/>
    <n v="8"/>
    <s v="Aug"/>
  </r>
  <r>
    <n v="3162"/>
    <d v="2026-08-14T00:00:00"/>
    <n v="2026"/>
    <s v="Q3"/>
    <n v="8"/>
    <x v="7"/>
    <x v="1"/>
    <x v="1"/>
    <x v="0"/>
    <s v="New"/>
    <x v="1"/>
    <s v="Trail Boots"/>
    <n v="1"/>
    <n v="144.96"/>
    <n v="0.05"/>
    <n v="77.959999999999994"/>
    <n v="137.71199999999999"/>
    <n v="77.959999999999994"/>
    <n v="59.751999999999995"/>
    <n v="0.43389101893807364"/>
    <n v="2026"/>
    <x v="2"/>
    <n v="8"/>
    <s v="Aug"/>
  </r>
  <r>
    <n v="3200"/>
    <d v="2026-08-14T00:00:00"/>
    <n v="2026"/>
    <s v="Q3"/>
    <n v="8"/>
    <x v="7"/>
    <x v="3"/>
    <x v="8"/>
    <x v="2"/>
    <s v="New"/>
    <x v="1"/>
    <s v="Summit Backpack 45L"/>
    <n v="1"/>
    <n v="152.97"/>
    <n v="0"/>
    <n v="79.66"/>
    <n v="152.97"/>
    <n v="79.66"/>
    <n v="73.31"/>
    <n v="0.47924429626724196"/>
    <n v="2026"/>
    <x v="2"/>
    <n v="8"/>
    <s v="Aug"/>
  </r>
  <r>
    <n v="3521"/>
    <d v="2026-08-14T00:00:00"/>
    <n v="2026"/>
    <s v="Q3"/>
    <n v="8"/>
    <x v="7"/>
    <x v="2"/>
    <x v="16"/>
    <x v="0"/>
    <s v="Business"/>
    <x v="2"/>
    <s v="Packing Cube Set"/>
    <n v="2"/>
    <n v="45.79"/>
    <n v="0"/>
    <n v="18.23"/>
    <n v="91.58"/>
    <n v="36.46"/>
    <n v="55.12"/>
    <n v="0.60187813933173184"/>
    <n v="2026"/>
    <x v="2"/>
    <n v="8"/>
    <s v="Aug"/>
  </r>
  <r>
    <n v="4447"/>
    <d v="2026-08-14T00:00:00"/>
    <n v="2026"/>
    <s v="Q3"/>
    <n v="8"/>
    <x v="7"/>
    <x v="1"/>
    <x v="6"/>
    <x v="0"/>
    <s v="New"/>
    <x v="2"/>
    <s v="Travel Backpack 35L"/>
    <n v="1"/>
    <n v="161.31"/>
    <n v="0"/>
    <n v="87.81"/>
    <n v="161.31"/>
    <n v="87.81"/>
    <n v="73.5"/>
    <n v="0.45564441138181139"/>
    <n v="2026"/>
    <x v="2"/>
    <n v="8"/>
    <s v="Aug"/>
  </r>
  <r>
    <n v="421"/>
    <d v="2026-08-15T00:00:00"/>
    <n v="2026"/>
    <s v="Q3"/>
    <n v="8"/>
    <x v="7"/>
    <x v="3"/>
    <x v="7"/>
    <x v="0"/>
    <s v="New"/>
    <x v="4"/>
    <s v="Recovery Roller"/>
    <n v="2"/>
    <n v="35.97"/>
    <n v="0.05"/>
    <n v="14.28"/>
    <n v="68.342999999999989"/>
    <n v="28.56"/>
    <n v="39.782999999999987"/>
    <n v="0.58210789693165343"/>
    <n v="2026"/>
    <x v="2"/>
    <n v="8"/>
    <s v="Aug"/>
  </r>
  <r>
    <n v="962"/>
    <d v="2026-08-15T00:00:00"/>
    <n v="2026"/>
    <s v="Q3"/>
    <n v="8"/>
    <x v="7"/>
    <x v="0"/>
    <x v="0"/>
    <x v="2"/>
    <s v="New"/>
    <x v="4"/>
    <s v="Resistance Band Set"/>
    <n v="2"/>
    <n v="39.729999999999997"/>
    <n v="0"/>
    <n v="14.95"/>
    <n v="79.459999999999994"/>
    <n v="29.9"/>
    <n v="49.559999999999995"/>
    <n v="0.62371004278882458"/>
    <n v="2026"/>
    <x v="2"/>
    <n v="8"/>
    <s v="Aug"/>
  </r>
  <r>
    <n v="1386"/>
    <d v="2026-08-15T00:00:00"/>
    <n v="2026"/>
    <s v="Q3"/>
    <n v="8"/>
    <x v="7"/>
    <x v="1"/>
    <x v="12"/>
    <x v="0"/>
    <s v="Business"/>
    <x v="2"/>
    <s v="Insulated Bottle"/>
    <n v="2"/>
    <n v="36.049999999999997"/>
    <n v="0"/>
    <n v="13.8"/>
    <n v="72.099999999999994"/>
    <n v="27.6"/>
    <n v="44.499999999999993"/>
    <n v="0.61719833564493753"/>
    <n v="2026"/>
    <x v="2"/>
    <n v="8"/>
    <s v="Aug"/>
  </r>
  <r>
    <n v="3083"/>
    <d v="2026-08-15T00:00:00"/>
    <n v="2026"/>
    <s v="Q3"/>
    <n v="8"/>
    <x v="7"/>
    <x v="3"/>
    <x v="7"/>
    <x v="0"/>
    <s v="New"/>
    <x v="3"/>
    <s v="Trail Tent 2P"/>
    <n v="1"/>
    <n v="194.36"/>
    <n v="0"/>
    <n v="106.01"/>
    <n v="194.36"/>
    <n v="106.01"/>
    <n v="88.350000000000009"/>
    <n v="0.45456884132537562"/>
    <n v="2026"/>
    <x v="2"/>
    <n v="8"/>
    <s v="Aug"/>
  </r>
  <r>
    <n v="3174"/>
    <d v="2026-08-15T00:00:00"/>
    <n v="2026"/>
    <s v="Q3"/>
    <n v="8"/>
    <x v="7"/>
    <x v="3"/>
    <x v="4"/>
    <x v="2"/>
    <s v="Returning"/>
    <x v="3"/>
    <s v="Trail Tent 2P"/>
    <n v="1"/>
    <n v="192.67"/>
    <n v="0.05"/>
    <n v="103.37"/>
    <n v="183.03649999999999"/>
    <n v="103.37"/>
    <n v="79.666499999999985"/>
    <n v="0.43524925356417976"/>
    <n v="2026"/>
    <x v="2"/>
    <n v="8"/>
    <s v="Aug"/>
  </r>
  <r>
    <n v="4045"/>
    <d v="2026-08-15T00:00:00"/>
    <n v="2026"/>
    <s v="Q3"/>
    <n v="8"/>
    <x v="7"/>
    <x v="2"/>
    <x v="16"/>
    <x v="0"/>
    <s v="New"/>
    <x v="1"/>
    <s v="Hiking Daypack 20L"/>
    <n v="3"/>
    <n v="92.12"/>
    <n v="0.1"/>
    <n v="44.1"/>
    <n v="248.72400000000002"/>
    <n v="132.30000000000001"/>
    <n v="116.42400000000001"/>
    <n v="0.46808510638297873"/>
    <n v="2026"/>
    <x v="2"/>
    <n v="8"/>
    <s v="Aug"/>
  </r>
  <r>
    <n v="4850"/>
    <d v="2026-08-15T00:00:00"/>
    <n v="2026"/>
    <s v="Q3"/>
    <n v="8"/>
    <x v="7"/>
    <x v="1"/>
    <x v="1"/>
    <x v="2"/>
    <s v="Business"/>
    <x v="3"/>
    <s v="Trail Tent 2P"/>
    <n v="1"/>
    <n v="192.82"/>
    <n v="0"/>
    <n v="104.98"/>
    <n v="192.82"/>
    <n v="104.98"/>
    <n v="87.839999999999989"/>
    <n v="0.45555440307022088"/>
    <n v="2026"/>
    <x v="2"/>
    <n v="8"/>
    <s v="Aug"/>
  </r>
  <r>
    <n v="71"/>
    <d v="2026-08-16T00:00:00"/>
    <n v="2026"/>
    <s v="Q3"/>
    <n v="8"/>
    <x v="7"/>
    <x v="2"/>
    <x v="16"/>
    <x v="0"/>
    <s v="New"/>
    <x v="0"/>
    <s v="Commuter Helmet"/>
    <n v="3"/>
    <n v="80.099999999999994"/>
    <n v="0"/>
    <n v="42.41"/>
    <n v="240.29999999999998"/>
    <n v="127.22999999999999"/>
    <n v="113.07"/>
    <n v="0.47053682896379528"/>
    <n v="2026"/>
    <x v="2"/>
    <n v="8"/>
    <s v="Aug"/>
  </r>
  <r>
    <n v="627"/>
    <d v="2026-08-16T00:00:00"/>
    <n v="2026"/>
    <s v="Q3"/>
    <n v="8"/>
    <x v="7"/>
    <x v="3"/>
    <x v="7"/>
    <x v="3"/>
    <s v="New"/>
    <x v="0"/>
    <s v="Commuter Helmet"/>
    <n v="6"/>
    <n v="83.26"/>
    <n v="0"/>
    <n v="43.8"/>
    <n v="499.56000000000006"/>
    <n v="262.79999999999995"/>
    <n v="236.7600000000001"/>
    <n v="0.47393706461686297"/>
    <n v="2026"/>
    <x v="2"/>
    <n v="8"/>
    <s v="Aug"/>
  </r>
  <r>
    <n v="959"/>
    <d v="2026-08-16T00:00:00"/>
    <n v="2026"/>
    <s v="Q3"/>
    <n v="8"/>
    <x v="7"/>
    <x v="1"/>
    <x v="1"/>
    <x v="2"/>
    <s v="Returning"/>
    <x v="4"/>
    <s v="Resistance Band Set"/>
    <n v="4"/>
    <n v="40.46"/>
    <n v="0"/>
    <n v="15.12"/>
    <n v="161.84"/>
    <n v="60.48"/>
    <n v="101.36000000000001"/>
    <n v="0.62629757785467133"/>
    <n v="2026"/>
    <x v="2"/>
    <n v="8"/>
    <s v="Aug"/>
  </r>
  <r>
    <n v="967"/>
    <d v="2026-08-16T00:00:00"/>
    <n v="2026"/>
    <s v="Q3"/>
    <n v="8"/>
    <x v="7"/>
    <x v="2"/>
    <x v="16"/>
    <x v="1"/>
    <s v="Returning"/>
    <x v="0"/>
    <s v="Commuter Helmet"/>
    <n v="5"/>
    <n v="81.55"/>
    <n v="0.2"/>
    <n v="42.09"/>
    <n v="326.20000000000005"/>
    <n v="210.45000000000002"/>
    <n v="115.75000000000003"/>
    <n v="0.3548436541998774"/>
    <n v="2026"/>
    <x v="2"/>
    <n v="8"/>
    <s v="Aug"/>
  </r>
  <r>
    <n v="1267"/>
    <d v="2026-08-16T00:00:00"/>
    <n v="2026"/>
    <s v="Q3"/>
    <n v="8"/>
    <x v="7"/>
    <x v="1"/>
    <x v="12"/>
    <x v="2"/>
    <s v="New"/>
    <x v="3"/>
    <s v="Portable Camp Stove"/>
    <n v="2"/>
    <n v="83.56"/>
    <n v="0"/>
    <n v="39.119999999999997"/>
    <n v="167.12"/>
    <n v="78.239999999999995"/>
    <n v="88.88000000000001"/>
    <n v="0.53183341311632359"/>
    <n v="2026"/>
    <x v="2"/>
    <n v="8"/>
    <s v="Aug"/>
  </r>
  <r>
    <n v="1394"/>
    <d v="2026-08-16T00:00:00"/>
    <n v="2026"/>
    <s v="Q3"/>
    <n v="8"/>
    <x v="7"/>
    <x v="2"/>
    <x v="10"/>
    <x v="0"/>
    <s v="Returning"/>
    <x v="3"/>
    <s v="Compact Sleeping Bag"/>
    <n v="3"/>
    <n v="125.75"/>
    <n v="0"/>
    <n v="62.05"/>
    <n v="377.25"/>
    <n v="186.14999999999998"/>
    <n v="191.10000000000002"/>
    <n v="0.50656063618290259"/>
    <n v="2026"/>
    <x v="2"/>
    <n v="8"/>
    <s v="Aug"/>
  </r>
  <r>
    <n v="1652"/>
    <d v="2026-08-16T00:00:00"/>
    <n v="2026"/>
    <s v="Q3"/>
    <n v="8"/>
    <x v="7"/>
    <x v="0"/>
    <x v="0"/>
    <x v="0"/>
    <s v="Returning"/>
    <x v="2"/>
    <s v="Insulated Bottle"/>
    <n v="1"/>
    <n v="35.619999999999997"/>
    <n v="0.1"/>
    <n v="13.55"/>
    <n v="32.058"/>
    <n v="13.55"/>
    <n v="18.507999999999999"/>
    <n v="0.57732859192713204"/>
    <n v="2026"/>
    <x v="2"/>
    <n v="8"/>
    <s v="Aug"/>
  </r>
  <r>
    <n v="2126"/>
    <d v="2026-08-16T00:00:00"/>
    <n v="2026"/>
    <s v="Q3"/>
    <n v="8"/>
    <x v="7"/>
    <x v="1"/>
    <x v="14"/>
    <x v="0"/>
    <s v="Business"/>
    <x v="0"/>
    <s v="Cycling Pack 12L"/>
    <n v="2"/>
    <n v="104.02"/>
    <n v="0"/>
    <n v="50.26"/>
    <n v="208.04"/>
    <n v="100.52"/>
    <n v="107.52"/>
    <n v="0.51682368775235532"/>
    <n v="2026"/>
    <x v="2"/>
    <n v="8"/>
    <s v="Aug"/>
  </r>
  <r>
    <n v="2282"/>
    <d v="2026-08-16T00:00:00"/>
    <n v="2026"/>
    <s v="Q3"/>
    <n v="8"/>
    <x v="7"/>
    <x v="1"/>
    <x v="6"/>
    <x v="1"/>
    <s v="Business"/>
    <x v="1"/>
    <s v="Hiking Daypack 20L"/>
    <n v="8"/>
    <n v="92.71"/>
    <n v="0.1"/>
    <n v="44.83"/>
    <n v="667.51199999999994"/>
    <n v="358.64"/>
    <n v="308.87199999999996"/>
    <n v="0.46272126943036229"/>
    <n v="2026"/>
    <x v="2"/>
    <n v="8"/>
    <s v="Aug"/>
  </r>
  <r>
    <n v="2426"/>
    <d v="2026-08-16T00:00:00"/>
    <n v="2026"/>
    <s v="Q3"/>
    <n v="8"/>
    <x v="7"/>
    <x v="1"/>
    <x v="12"/>
    <x v="0"/>
    <s v="New"/>
    <x v="1"/>
    <s v="Hiking Daypack 20L"/>
    <n v="1"/>
    <n v="90.58"/>
    <n v="0"/>
    <n v="44.53"/>
    <n v="90.58"/>
    <n v="44.53"/>
    <n v="46.05"/>
    <n v="0.50839037315080593"/>
    <n v="2026"/>
    <x v="2"/>
    <n v="8"/>
    <s v="Aug"/>
  </r>
  <r>
    <n v="2534"/>
    <d v="2026-08-16T00:00:00"/>
    <n v="2026"/>
    <s v="Q3"/>
    <n v="8"/>
    <x v="7"/>
    <x v="1"/>
    <x v="14"/>
    <x v="0"/>
    <s v="New"/>
    <x v="3"/>
    <s v="Compact Sleeping Bag"/>
    <n v="1"/>
    <n v="120.22"/>
    <n v="0"/>
    <n v="62.31"/>
    <n v="120.22"/>
    <n v="62.31"/>
    <n v="57.91"/>
    <n v="0.48170021627017134"/>
    <n v="2026"/>
    <x v="2"/>
    <n v="8"/>
    <s v="Aug"/>
  </r>
  <r>
    <n v="2948"/>
    <d v="2026-08-16T00:00:00"/>
    <n v="2026"/>
    <s v="Q3"/>
    <n v="8"/>
    <x v="7"/>
    <x v="2"/>
    <x v="2"/>
    <x v="2"/>
    <s v="New"/>
    <x v="2"/>
    <s v="Insulated Bottle"/>
    <n v="3"/>
    <n v="36.35"/>
    <n v="0"/>
    <n v="13.42"/>
    <n v="109.05000000000001"/>
    <n v="40.26"/>
    <n v="68.79000000000002"/>
    <n v="0.63081155433287495"/>
    <n v="2026"/>
    <x v="2"/>
    <n v="8"/>
    <s v="Aug"/>
  </r>
  <r>
    <n v="3141"/>
    <d v="2026-08-16T00:00:00"/>
    <n v="2026"/>
    <s v="Q3"/>
    <n v="8"/>
    <x v="7"/>
    <x v="1"/>
    <x v="12"/>
    <x v="3"/>
    <s v="Returning"/>
    <x v="3"/>
    <s v="Trail Tent 2P"/>
    <n v="2"/>
    <n v="195.28"/>
    <n v="0"/>
    <n v="102.24"/>
    <n v="390.56"/>
    <n v="204.48"/>
    <n v="186.08"/>
    <n v="0.4764440802949611"/>
    <n v="2026"/>
    <x v="2"/>
    <n v="8"/>
    <s v="Aug"/>
  </r>
  <r>
    <n v="3935"/>
    <d v="2026-08-16T00:00:00"/>
    <n v="2026"/>
    <s v="Q3"/>
    <n v="8"/>
    <x v="7"/>
    <x v="2"/>
    <x v="16"/>
    <x v="3"/>
    <s v="Returning"/>
    <x v="2"/>
    <s v="Packing Cube Set"/>
    <n v="4"/>
    <n v="46.05"/>
    <n v="0"/>
    <n v="18.75"/>
    <n v="184.2"/>
    <n v="75"/>
    <n v="109.19999999999999"/>
    <n v="0.5928338762214983"/>
    <n v="2026"/>
    <x v="2"/>
    <n v="8"/>
    <s v="Aug"/>
  </r>
  <r>
    <n v="4636"/>
    <d v="2026-08-16T00:00:00"/>
    <n v="2026"/>
    <s v="Q3"/>
    <n v="8"/>
    <x v="7"/>
    <x v="0"/>
    <x v="0"/>
    <x v="2"/>
    <s v="Returning"/>
    <x v="3"/>
    <s v="Portable Camp Stove"/>
    <n v="1"/>
    <n v="81.040000000000006"/>
    <n v="0.1"/>
    <n v="39.29"/>
    <n v="72.936000000000007"/>
    <n v="39.29"/>
    <n v="33.646000000000008"/>
    <n v="0.46130854447735009"/>
    <n v="2026"/>
    <x v="2"/>
    <n v="8"/>
    <s v="Aug"/>
  </r>
  <r>
    <n v="4895"/>
    <d v="2026-08-16T00:00:00"/>
    <n v="2026"/>
    <s v="Q3"/>
    <n v="8"/>
    <x v="7"/>
    <x v="0"/>
    <x v="15"/>
    <x v="2"/>
    <s v="Business"/>
    <x v="3"/>
    <s v="Trail Tent 2P"/>
    <n v="1"/>
    <n v="191.12"/>
    <n v="0.05"/>
    <n v="106.14"/>
    <n v="181.56399999999999"/>
    <n v="106.14"/>
    <n v="75.423999999999992"/>
    <n v="0.41541274702033443"/>
    <n v="2026"/>
    <x v="2"/>
    <n v="8"/>
    <s v="Aug"/>
  </r>
  <r>
    <n v="5029"/>
    <d v="2026-08-16T00:00:00"/>
    <n v="2026"/>
    <s v="Q3"/>
    <n v="8"/>
    <x v="7"/>
    <x v="0"/>
    <x v="15"/>
    <x v="0"/>
    <s v="New"/>
    <x v="1"/>
    <s v="Summit Backpack 45L"/>
    <n v="1"/>
    <n v="156.19"/>
    <n v="0"/>
    <n v="79.239999999999995"/>
    <n v="156.19"/>
    <n v="79.239999999999995"/>
    <n v="76.95"/>
    <n v="0.49266918496702738"/>
    <n v="2026"/>
    <x v="2"/>
    <n v="8"/>
    <s v="Aug"/>
  </r>
  <r>
    <n v="1965"/>
    <d v="2026-08-17T00:00:00"/>
    <n v="2026"/>
    <s v="Q3"/>
    <n v="8"/>
    <x v="7"/>
    <x v="1"/>
    <x v="11"/>
    <x v="0"/>
    <s v="Returning"/>
    <x v="2"/>
    <s v="Insulated Bottle"/>
    <n v="4"/>
    <n v="36.93"/>
    <n v="0"/>
    <n v="13.36"/>
    <n v="147.72"/>
    <n v="53.44"/>
    <n v="94.28"/>
    <n v="0.63823449769834828"/>
    <n v="2026"/>
    <x v="2"/>
    <n v="8"/>
    <s v="Aug"/>
  </r>
  <r>
    <n v="3647"/>
    <d v="2026-08-17T00:00:00"/>
    <n v="2026"/>
    <s v="Q3"/>
    <n v="8"/>
    <x v="7"/>
    <x v="1"/>
    <x v="12"/>
    <x v="2"/>
    <s v="Returning"/>
    <x v="0"/>
    <s v="Cycling Pack 12L"/>
    <n v="3"/>
    <n v="104.96"/>
    <n v="0.05"/>
    <n v="51.66"/>
    <n v="299.13599999999997"/>
    <n v="154.97999999999999"/>
    <n v="144.15599999999998"/>
    <n v="0.48190789473684209"/>
    <n v="2026"/>
    <x v="2"/>
    <n v="8"/>
    <s v="Aug"/>
  </r>
  <r>
    <n v="3918"/>
    <d v="2026-08-17T00:00:00"/>
    <n v="2026"/>
    <s v="Q3"/>
    <n v="8"/>
    <x v="7"/>
    <x v="1"/>
    <x v="1"/>
    <x v="3"/>
    <s v="New"/>
    <x v="2"/>
    <s v="Travel Backpack 35L"/>
    <n v="3"/>
    <n v="168.51"/>
    <n v="0"/>
    <n v="85.34"/>
    <n v="505.53"/>
    <n v="256.02"/>
    <n v="249.51"/>
    <n v="0.49356121298439265"/>
    <n v="2026"/>
    <x v="2"/>
    <n v="8"/>
    <s v="Aug"/>
  </r>
  <r>
    <n v="4256"/>
    <d v="2026-08-17T00:00:00"/>
    <n v="2026"/>
    <s v="Q3"/>
    <n v="8"/>
    <x v="7"/>
    <x v="1"/>
    <x v="12"/>
    <x v="2"/>
    <s v="New"/>
    <x v="2"/>
    <s v="Packing Cube Set"/>
    <n v="1"/>
    <n v="46.44"/>
    <n v="0.05"/>
    <n v="18.59"/>
    <n v="44.117999999999995"/>
    <n v="18.59"/>
    <n v="25.527999999999995"/>
    <n v="0.57863003762636556"/>
    <n v="2026"/>
    <x v="2"/>
    <n v="8"/>
    <s v="Aug"/>
  </r>
  <r>
    <n v="5087"/>
    <d v="2026-08-17T00:00:00"/>
    <n v="2026"/>
    <s v="Q3"/>
    <n v="8"/>
    <x v="7"/>
    <x v="0"/>
    <x v="0"/>
    <x v="0"/>
    <s v="New"/>
    <x v="1"/>
    <s v="Trekking Poles"/>
    <n v="1"/>
    <n v="69.900000000000006"/>
    <n v="0.1"/>
    <n v="31.43"/>
    <n v="62.910000000000004"/>
    <n v="31.43"/>
    <n v="31.480000000000004"/>
    <n v="0.50039739310125575"/>
    <n v="2026"/>
    <x v="2"/>
    <n v="8"/>
    <s v="Aug"/>
  </r>
  <r>
    <n v="1921"/>
    <d v="2026-08-18T00:00:00"/>
    <n v="2026"/>
    <s v="Q3"/>
    <n v="8"/>
    <x v="7"/>
    <x v="3"/>
    <x v="13"/>
    <x v="0"/>
    <s v="New"/>
    <x v="0"/>
    <s v="Compact Repair Kit"/>
    <n v="2"/>
    <n v="39.83"/>
    <n v="0"/>
    <n v="17.18"/>
    <n v="79.66"/>
    <n v="34.36"/>
    <n v="45.3"/>
    <n v="0.56866683404468987"/>
    <n v="2026"/>
    <x v="2"/>
    <n v="8"/>
    <s v="Aug"/>
  </r>
  <r>
    <n v="1966"/>
    <d v="2026-08-18T00:00:00"/>
    <n v="2026"/>
    <s v="Q3"/>
    <n v="8"/>
    <x v="7"/>
    <x v="0"/>
    <x v="9"/>
    <x v="0"/>
    <s v="New"/>
    <x v="2"/>
    <s v="Insulated Bottle"/>
    <n v="2"/>
    <n v="36.020000000000003"/>
    <n v="0"/>
    <n v="13.87"/>
    <n v="72.040000000000006"/>
    <n v="27.74"/>
    <n v="44.300000000000011"/>
    <n v="0.61493614658523055"/>
    <n v="2026"/>
    <x v="2"/>
    <n v="8"/>
    <s v="Aug"/>
  </r>
  <r>
    <n v="2431"/>
    <d v="2026-08-18T00:00:00"/>
    <n v="2026"/>
    <s v="Q3"/>
    <n v="8"/>
    <x v="7"/>
    <x v="0"/>
    <x v="15"/>
    <x v="3"/>
    <s v="Business"/>
    <x v="4"/>
    <s v="Weighted Vest"/>
    <n v="3"/>
    <n v="125.31"/>
    <n v="0"/>
    <n v="67.64"/>
    <n v="375.93"/>
    <n v="202.92000000000002"/>
    <n v="173.01"/>
    <n v="0.46021865772883247"/>
    <n v="2026"/>
    <x v="2"/>
    <n v="8"/>
    <s v="Aug"/>
  </r>
  <r>
    <n v="3676"/>
    <d v="2026-08-18T00:00:00"/>
    <n v="2026"/>
    <s v="Q3"/>
    <n v="8"/>
    <x v="7"/>
    <x v="1"/>
    <x v="12"/>
    <x v="0"/>
    <s v="Returning"/>
    <x v="1"/>
    <s v="Hiking Daypack 20L"/>
    <n v="3"/>
    <n v="92.5"/>
    <n v="0.1"/>
    <n v="46.38"/>
    <n v="249.75"/>
    <n v="139.14000000000001"/>
    <n v="110.60999999999999"/>
    <n v="0.4428828828828828"/>
    <n v="2026"/>
    <x v="2"/>
    <n v="8"/>
    <s v="Aug"/>
  </r>
  <r>
    <n v="3972"/>
    <d v="2026-08-18T00:00:00"/>
    <n v="2026"/>
    <s v="Q3"/>
    <n v="8"/>
    <x v="7"/>
    <x v="1"/>
    <x v="1"/>
    <x v="1"/>
    <s v="Business"/>
    <x v="0"/>
    <s v="Cycling Pack 12L"/>
    <n v="5"/>
    <n v="100.48"/>
    <n v="0.1"/>
    <n v="49.67"/>
    <n v="452.16"/>
    <n v="248.35000000000002"/>
    <n v="203.81"/>
    <n v="0.45074752300070769"/>
    <n v="2026"/>
    <x v="2"/>
    <n v="8"/>
    <s v="Aug"/>
  </r>
  <r>
    <n v="4056"/>
    <d v="2026-08-18T00:00:00"/>
    <n v="2026"/>
    <s v="Q3"/>
    <n v="8"/>
    <x v="7"/>
    <x v="0"/>
    <x v="15"/>
    <x v="3"/>
    <s v="New"/>
    <x v="3"/>
    <s v="Portable Camp Stove"/>
    <n v="2"/>
    <n v="79.78"/>
    <n v="0"/>
    <n v="38.770000000000003"/>
    <n v="159.56"/>
    <n v="77.540000000000006"/>
    <n v="82.02"/>
    <n v="0.51403860616695907"/>
    <n v="2026"/>
    <x v="2"/>
    <n v="8"/>
    <s v="Aug"/>
  </r>
  <r>
    <n v="4471"/>
    <d v="2026-08-18T00:00:00"/>
    <n v="2026"/>
    <s v="Q3"/>
    <n v="8"/>
    <x v="7"/>
    <x v="2"/>
    <x v="10"/>
    <x v="1"/>
    <s v="Business"/>
    <x v="1"/>
    <s v="Trail Boots"/>
    <n v="4"/>
    <n v="144.44"/>
    <n v="0.1"/>
    <n v="77.66"/>
    <n v="519.98400000000004"/>
    <n v="310.64"/>
    <n v="209.34400000000005"/>
    <n v="0.4025970029847073"/>
    <n v="2026"/>
    <x v="2"/>
    <n v="8"/>
    <s v="Aug"/>
  </r>
  <r>
    <n v="1054"/>
    <d v="2026-08-19T00:00:00"/>
    <n v="2026"/>
    <s v="Q3"/>
    <n v="8"/>
    <x v="7"/>
    <x v="1"/>
    <x v="1"/>
    <x v="0"/>
    <s v="Returning"/>
    <x v="1"/>
    <s v="Summit Backpack 45L"/>
    <n v="3"/>
    <n v="157.41999999999999"/>
    <n v="0"/>
    <n v="77.989999999999995"/>
    <n v="472.26"/>
    <n v="233.96999999999997"/>
    <n v="238.29000000000002"/>
    <n v="0.5045737517469191"/>
    <n v="2026"/>
    <x v="2"/>
    <n v="8"/>
    <s v="Aug"/>
  </r>
  <r>
    <n v="1854"/>
    <d v="2026-08-19T00:00:00"/>
    <n v="2026"/>
    <s v="Q3"/>
    <n v="8"/>
    <x v="7"/>
    <x v="1"/>
    <x v="14"/>
    <x v="3"/>
    <s v="Business"/>
    <x v="1"/>
    <s v="Hiking Daypack 20L"/>
    <n v="1"/>
    <n v="90.37"/>
    <n v="0.05"/>
    <n v="45.89"/>
    <n v="85.851500000000001"/>
    <n v="45.89"/>
    <n v="39.961500000000001"/>
    <n v="0.46547235633623174"/>
    <n v="2026"/>
    <x v="2"/>
    <n v="8"/>
    <s v="Aug"/>
  </r>
  <r>
    <n v="2140"/>
    <d v="2026-08-19T00:00:00"/>
    <n v="2026"/>
    <s v="Q3"/>
    <n v="8"/>
    <x v="7"/>
    <x v="1"/>
    <x v="6"/>
    <x v="1"/>
    <s v="Business"/>
    <x v="0"/>
    <s v="Cycling Pack 12L"/>
    <n v="15"/>
    <n v="104.79"/>
    <n v="0.15"/>
    <n v="49.67"/>
    <n v="1336.0725"/>
    <n v="745.05000000000007"/>
    <n v="591.02249999999992"/>
    <n v="0.44235810556687599"/>
    <n v="2026"/>
    <x v="2"/>
    <n v="8"/>
    <s v="Aug"/>
  </r>
  <r>
    <n v="2328"/>
    <d v="2026-08-19T00:00:00"/>
    <n v="2026"/>
    <s v="Q3"/>
    <n v="8"/>
    <x v="7"/>
    <x v="2"/>
    <x v="2"/>
    <x v="0"/>
    <s v="Returning"/>
    <x v="2"/>
    <s v="Carry-On Duffel"/>
    <n v="1"/>
    <n v="130.94"/>
    <n v="0"/>
    <n v="66.06"/>
    <n v="130.94"/>
    <n v="66.06"/>
    <n v="64.88"/>
    <n v="0.49549411944402011"/>
    <n v="2026"/>
    <x v="2"/>
    <n v="8"/>
    <s v="Aug"/>
  </r>
  <r>
    <n v="4215"/>
    <d v="2026-08-19T00:00:00"/>
    <n v="2026"/>
    <s v="Q3"/>
    <n v="8"/>
    <x v="7"/>
    <x v="1"/>
    <x v="6"/>
    <x v="0"/>
    <s v="Returning"/>
    <x v="0"/>
    <s v="Compact Repair Kit"/>
    <n v="1"/>
    <n v="40.42"/>
    <n v="0.05"/>
    <n v="16.62"/>
    <n v="38.399000000000001"/>
    <n v="16.62"/>
    <n v="21.779"/>
    <n v="0.5671762285476184"/>
    <n v="2026"/>
    <x v="2"/>
    <n v="8"/>
    <s v="Aug"/>
  </r>
  <r>
    <n v="4563"/>
    <d v="2026-08-19T00:00:00"/>
    <n v="2026"/>
    <s v="Q3"/>
    <n v="8"/>
    <x v="7"/>
    <x v="1"/>
    <x v="11"/>
    <x v="3"/>
    <s v="Returning"/>
    <x v="3"/>
    <s v="Alpine Tent 4P"/>
    <n v="1"/>
    <n v="338.45"/>
    <n v="0.15"/>
    <n v="197.2"/>
    <n v="287.6825"/>
    <n v="197.2"/>
    <n v="90.482500000000016"/>
    <n v="0.31452208598020392"/>
    <n v="2026"/>
    <x v="2"/>
    <n v="8"/>
    <s v="Aug"/>
  </r>
  <r>
    <n v="4775"/>
    <d v="2026-08-19T00:00:00"/>
    <n v="2026"/>
    <s v="Q3"/>
    <n v="8"/>
    <x v="7"/>
    <x v="2"/>
    <x v="10"/>
    <x v="3"/>
    <s v="Returning"/>
    <x v="0"/>
    <s v="Cycling Pack 12L"/>
    <n v="1"/>
    <n v="103.92"/>
    <n v="0.05"/>
    <n v="50.71"/>
    <n v="98.724000000000004"/>
    <n v="50.71"/>
    <n v="48.014000000000003"/>
    <n v="0.48634577205137558"/>
    <n v="2026"/>
    <x v="2"/>
    <n v="8"/>
    <s v="Aug"/>
  </r>
  <r>
    <n v="247"/>
    <d v="2026-08-20T00:00:00"/>
    <n v="2026"/>
    <s v="Q3"/>
    <n v="8"/>
    <x v="7"/>
    <x v="0"/>
    <x v="9"/>
    <x v="0"/>
    <s v="New"/>
    <x v="0"/>
    <s v="Trail Bike Light"/>
    <n v="6"/>
    <n v="51.67"/>
    <n v="0.1"/>
    <n v="23.1"/>
    <n v="279.01799999999997"/>
    <n v="138.60000000000002"/>
    <n v="140.41799999999995"/>
    <n v="0.50325785433197845"/>
    <n v="2026"/>
    <x v="2"/>
    <n v="8"/>
    <s v="Aug"/>
  </r>
  <r>
    <n v="827"/>
    <d v="2026-08-20T00:00:00"/>
    <n v="2026"/>
    <s v="Q3"/>
    <n v="8"/>
    <x v="7"/>
    <x v="1"/>
    <x v="12"/>
    <x v="1"/>
    <s v="Returning"/>
    <x v="2"/>
    <s v="Travel Backpack 35L"/>
    <n v="4"/>
    <n v="166.02"/>
    <n v="0.1"/>
    <n v="87.99"/>
    <n v="597.67200000000003"/>
    <n v="351.96"/>
    <n v="245.71200000000005"/>
    <n v="0.4111151266915633"/>
    <n v="2026"/>
    <x v="2"/>
    <n v="8"/>
    <s v="Aug"/>
  </r>
  <r>
    <n v="1156"/>
    <d v="2026-08-20T00:00:00"/>
    <n v="2026"/>
    <s v="Q3"/>
    <n v="8"/>
    <x v="7"/>
    <x v="2"/>
    <x v="5"/>
    <x v="2"/>
    <s v="New"/>
    <x v="0"/>
    <s v="Trail Bike Light"/>
    <n v="2"/>
    <n v="50.59"/>
    <n v="0.1"/>
    <n v="22.68"/>
    <n v="91.062000000000012"/>
    <n v="45.36"/>
    <n v="45.702000000000012"/>
    <n v="0.5018778414706464"/>
    <n v="2026"/>
    <x v="2"/>
    <n v="8"/>
    <s v="Aug"/>
  </r>
  <r>
    <n v="1543"/>
    <d v="2026-08-20T00:00:00"/>
    <n v="2026"/>
    <s v="Q3"/>
    <n v="8"/>
    <x v="7"/>
    <x v="3"/>
    <x v="7"/>
    <x v="2"/>
    <s v="Returning"/>
    <x v="1"/>
    <s v="Summit Backpack 45L"/>
    <n v="1"/>
    <n v="155.83000000000001"/>
    <n v="0"/>
    <n v="77.260000000000005"/>
    <n v="155.83000000000001"/>
    <n v="77.260000000000005"/>
    <n v="78.570000000000007"/>
    <n v="0.50420329846627732"/>
    <n v="2026"/>
    <x v="2"/>
    <n v="8"/>
    <s v="Aug"/>
  </r>
  <r>
    <n v="2613"/>
    <d v="2026-08-20T00:00:00"/>
    <n v="2026"/>
    <s v="Q3"/>
    <n v="8"/>
    <x v="7"/>
    <x v="3"/>
    <x v="4"/>
    <x v="0"/>
    <s v="New"/>
    <x v="4"/>
    <s v="Recovery Roller"/>
    <n v="1"/>
    <n v="36.380000000000003"/>
    <n v="0.05"/>
    <n v="14.2"/>
    <n v="34.561"/>
    <n v="14.2"/>
    <n v="20.361000000000001"/>
    <n v="0.58913225890454557"/>
    <n v="2026"/>
    <x v="2"/>
    <n v="8"/>
    <s v="Aug"/>
  </r>
  <r>
    <n v="3002"/>
    <d v="2026-08-20T00:00:00"/>
    <n v="2026"/>
    <s v="Q3"/>
    <n v="8"/>
    <x v="7"/>
    <x v="1"/>
    <x v="12"/>
    <x v="2"/>
    <s v="New"/>
    <x v="3"/>
    <s v="Compact Sleeping Bag"/>
    <n v="2"/>
    <n v="124.09"/>
    <n v="0"/>
    <n v="60.39"/>
    <n v="248.18"/>
    <n v="120.78"/>
    <n v="127.4"/>
    <n v="0.513337094044645"/>
    <n v="2026"/>
    <x v="2"/>
    <n v="8"/>
    <s v="Aug"/>
  </r>
  <r>
    <n v="3103"/>
    <d v="2026-08-20T00:00:00"/>
    <n v="2026"/>
    <s v="Q3"/>
    <n v="8"/>
    <x v="7"/>
    <x v="3"/>
    <x v="8"/>
    <x v="0"/>
    <s v="New"/>
    <x v="1"/>
    <s v="Trail Boots"/>
    <n v="1"/>
    <n v="141.97999999999999"/>
    <n v="0.05"/>
    <n v="79.510000000000005"/>
    <n v="134.88099999999997"/>
    <n v="79.510000000000005"/>
    <n v="55.370999999999967"/>
    <n v="0.41051741905828082"/>
    <n v="2026"/>
    <x v="2"/>
    <n v="8"/>
    <s v="Aug"/>
  </r>
  <r>
    <n v="3234"/>
    <d v="2026-08-20T00:00:00"/>
    <n v="2026"/>
    <s v="Q3"/>
    <n v="8"/>
    <x v="7"/>
    <x v="3"/>
    <x v="13"/>
    <x v="2"/>
    <s v="New"/>
    <x v="3"/>
    <s v="Compact Sleeping Bag"/>
    <n v="5"/>
    <n v="121.93"/>
    <n v="0.15"/>
    <n v="62.28"/>
    <n v="518.2025000000001"/>
    <n v="311.39999999999998"/>
    <n v="206.80250000000012"/>
    <n v="0.39907661580173792"/>
    <n v="2026"/>
    <x v="2"/>
    <n v="8"/>
    <s v="Aug"/>
  </r>
  <r>
    <n v="3281"/>
    <d v="2026-08-20T00:00:00"/>
    <n v="2026"/>
    <s v="Q3"/>
    <n v="8"/>
    <x v="7"/>
    <x v="3"/>
    <x v="4"/>
    <x v="0"/>
    <s v="New"/>
    <x v="2"/>
    <s v="Insulated Bottle"/>
    <n v="1"/>
    <n v="35.58"/>
    <n v="0.15"/>
    <n v="13.94"/>
    <n v="30.242999999999999"/>
    <n v="13.94"/>
    <n v="16.302999999999997"/>
    <n v="0.53906689151208542"/>
    <n v="2026"/>
    <x v="2"/>
    <n v="8"/>
    <s v="Aug"/>
  </r>
  <r>
    <n v="3870"/>
    <d v="2026-08-20T00:00:00"/>
    <n v="2026"/>
    <s v="Q3"/>
    <n v="8"/>
    <x v="7"/>
    <x v="2"/>
    <x v="5"/>
    <x v="3"/>
    <s v="Returning"/>
    <x v="1"/>
    <s v="Summit Backpack 45L"/>
    <n v="1"/>
    <n v="157.84"/>
    <n v="0"/>
    <n v="77.87"/>
    <n v="157.84"/>
    <n v="77.87"/>
    <n v="79.97"/>
    <n v="0.50665230613279266"/>
    <n v="2026"/>
    <x v="2"/>
    <n v="8"/>
    <s v="Aug"/>
  </r>
  <r>
    <n v="3938"/>
    <d v="2026-08-20T00:00:00"/>
    <n v="2026"/>
    <s v="Q3"/>
    <n v="8"/>
    <x v="7"/>
    <x v="1"/>
    <x v="12"/>
    <x v="0"/>
    <s v="New"/>
    <x v="3"/>
    <s v="Alpine Tent 4P"/>
    <n v="1"/>
    <n v="336.35"/>
    <n v="0"/>
    <n v="195.07"/>
    <n v="336.35"/>
    <n v="195.07"/>
    <n v="141.28000000000003"/>
    <n v="0.42003865021554931"/>
    <n v="2026"/>
    <x v="2"/>
    <n v="8"/>
    <s v="Aug"/>
  </r>
  <r>
    <n v="4237"/>
    <d v="2026-08-20T00:00:00"/>
    <n v="2026"/>
    <s v="Q3"/>
    <n v="8"/>
    <x v="7"/>
    <x v="3"/>
    <x v="13"/>
    <x v="1"/>
    <s v="Returning"/>
    <x v="1"/>
    <s v="Summit Backpack 45L"/>
    <n v="3"/>
    <n v="153.03"/>
    <n v="0.15"/>
    <n v="78.239999999999995"/>
    <n v="390.22650000000004"/>
    <n v="234.71999999999997"/>
    <n v="155.50650000000007"/>
    <n v="0.39850317700104954"/>
    <n v="2026"/>
    <x v="2"/>
    <n v="8"/>
    <s v="Aug"/>
  </r>
  <r>
    <n v="4970"/>
    <d v="2026-08-20T00:00:00"/>
    <n v="2026"/>
    <s v="Q3"/>
    <n v="8"/>
    <x v="7"/>
    <x v="1"/>
    <x v="14"/>
    <x v="0"/>
    <s v="Returning"/>
    <x v="0"/>
    <s v="Cycling Pack 12L"/>
    <n v="2"/>
    <n v="105.01"/>
    <n v="0.15"/>
    <n v="50.56"/>
    <n v="178.517"/>
    <n v="101.12"/>
    <n v="77.396999999999991"/>
    <n v="0.43355534766996978"/>
    <n v="2026"/>
    <x v="2"/>
    <n v="8"/>
    <s v="Aug"/>
  </r>
  <r>
    <n v="515"/>
    <d v="2026-08-21T00:00:00"/>
    <n v="2026"/>
    <s v="Q3"/>
    <n v="8"/>
    <x v="7"/>
    <x v="0"/>
    <x v="0"/>
    <x v="2"/>
    <s v="Returning"/>
    <x v="2"/>
    <s v="Packing Cube Set"/>
    <n v="2"/>
    <n v="45.47"/>
    <n v="0"/>
    <n v="18.27"/>
    <n v="90.94"/>
    <n v="36.54"/>
    <n v="54.4"/>
    <n v="0.5981966131515285"/>
    <n v="2026"/>
    <x v="2"/>
    <n v="8"/>
    <s v="Aug"/>
  </r>
  <r>
    <n v="661"/>
    <d v="2026-08-21T00:00:00"/>
    <n v="2026"/>
    <s v="Q3"/>
    <n v="8"/>
    <x v="7"/>
    <x v="0"/>
    <x v="15"/>
    <x v="2"/>
    <s v="New"/>
    <x v="2"/>
    <s v="Packing Cube Set"/>
    <n v="2"/>
    <n v="47.58"/>
    <n v="0.1"/>
    <n v="18.47"/>
    <n v="85.644000000000005"/>
    <n v="36.94"/>
    <n v="48.704000000000008"/>
    <n v="0.56867965064686377"/>
    <n v="2026"/>
    <x v="2"/>
    <n v="8"/>
    <s v="Aug"/>
  </r>
  <r>
    <n v="1443"/>
    <d v="2026-08-21T00:00:00"/>
    <n v="2026"/>
    <s v="Q3"/>
    <n v="8"/>
    <x v="7"/>
    <x v="3"/>
    <x v="4"/>
    <x v="0"/>
    <s v="New"/>
    <x v="1"/>
    <s v="Summit Backpack 45L"/>
    <n v="5"/>
    <n v="155.65"/>
    <n v="0"/>
    <n v="79.13"/>
    <n v="778.25"/>
    <n v="395.65"/>
    <n v="382.6"/>
    <n v="0.49161580469000965"/>
    <n v="2026"/>
    <x v="2"/>
    <n v="8"/>
    <s v="Aug"/>
  </r>
  <r>
    <n v="1446"/>
    <d v="2026-08-21T00:00:00"/>
    <n v="2026"/>
    <s v="Q3"/>
    <n v="8"/>
    <x v="7"/>
    <x v="3"/>
    <x v="13"/>
    <x v="2"/>
    <s v="Returning"/>
    <x v="3"/>
    <s v="Trail Tent 2P"/>
    <n v="1"/>
    <n v="195.15"/>
    <n v="0"/>
    <n v="101.99"/>
    <n v="195.15"/>
    <n v="101.99"/>
    <n v="93.160000000000011"/>
    <n v="0.47737637714578535"/>
    <n v="2026"/>
    <x v="2"/>
    <n v="8"/>
    <s v="Aug"/>
  </r>
  <r>
    <n v="1524"/>
    <d v="2026-08-21T00:00:00"/>
    <n v="2026"/>
    <s v="Q3"/>
    <n v="8"/>
    <x v="7"/>
    <x v="1"/>
    <x v="6"/>
    <x v="3"/>
    <s v="New"/>
    <x v="0"/>
    <s v="Commuter Helmet"/>
    <n v="1"/>
    <n v="81.569999999999993"/>
    <n v="0"/>
    <n v="43.79"/>
    <n v="81.569999999999993"/>
    <n v="43.79"/>
    <n v="37.779999999999994"/>
    <n v="0.4631604756650729"/>
    <n v="2026"/>
    <x v="2"/>
    <n v="8"/>
    <s v="Aug"/>
  </r>
  <r>
    <n v="1946"/>
    <d v="2026-08-21T00:00:00"/>
    <n v="2026"/>
    <s v="Q3"/>
    <n v="8"/>
    <x v="7"/>
    <x v="0"/>
    <x v="15"/>
    <x v="2"/>
    <s v="New"/>
    <x v="3"/>
    <s v="Compact Sleeping Bag"/>
    <n v="5"/>
    <n v="125.44"/>
    <n v="0"/>
    <n v="59.58"/>
    <n v="627.20000000000005"/>
    <n v="297.89999999999998"/>
    <n v="329.30000000000007"/>
    <n v="0.52503188775510212"/>
    <n v="2026"/>
    <x v="2"/>
    <n v="8"/>
    <s v="Aug"/>
  </r>
  <r>
    <n v="2285"/>
    <d v="2026-08-21T00:00:00"/>
    <n v="2026"/>
    <s v="Q3"/>
    <n v="8"/>
    <x v="7"/>
    <x v="1"/>
    <x v="11"/>
    <x v="0"/>
    <s v="Business"/>
    <x v="1"/>
    <s v="Summit Backpack 45L"/>
    <n v="2"/>
    <n v="155.11000000000001"/>
    <n v="0.05"/>
    <n v="80.13"/>
    <n v="294.709"/>
    <n v="160.26"/>
    <n v="134.44900000000001"/>
    <n v="0.45620934548995795"/>
    <n v="2026"/>
    <x v="2"/>
    <n v="8"/>
    <s v="Aug"/>
  </r>
  <r>
    <n v="2978"/>
    <d v="2026-08-21T00:00:00"/>
    <n v="2026"/>
    <s v="Q3"/>
    <n v="8"/>
    <x v="7"/>
    <x v="2"/>
    <x v="10"/>
    <x v="2"/>
    <s v="New"/>
    <x v="0"/>
    <s v="Commuter Helmet"/>
    <n v="1"/>
    <n v="80.7"/>
    <n v="0"/>
    <n v="41.98"/>
    <n v="80.7"/>
    <n v="41.98"/>
    <n v="38.720000000000006"/>
    <n v="0.47980173482032223"/>
    <n v="2026"/>
    <x v="2"/>
    <n v="8"/>
    <s v="Aug"/>
  </r>
  <r>
    <n v="3842"/>
    <d v="2026-08-21T00:00:00"/>
    <n v="2026"/>
    <s v="Q3"/>
    <n v="8"/>
    <x v="7"/>
    <x v="3"/>
    <x v="8"/>
    <x v="1"/>
    <s v="Returning"/>
    <x v="1"/>
    <s v="Summit Backpack 45L"/>
    <n v="10"/>
    <n v="156.72"/>
    <n v="0.15"/>
    <n v="78.12"/>
    <n v="1332.12"/>
    <n v="781.2"/>
    <n v="550.91999999999985"/>
    <n v="0.41356634537429054"/>
    <n v="2026"/>
    <x v="2"/>
    <n v="8"/>
    <s v="Aug"/>
  </r>
  <r>
    <n v="4220"/>
    <d v="2026-08-21T00:00:00"/>
    <n v="2026"/>
    <s v="Q3"/>
    <n v="8"/>
    <x v="7"/>
    <x v="1"/>
    <x v="14"/>
    <x v="1"/>
    <s v="Business"/>
    <x v="2"/>
    <s v="Travel Backpack 35L"/>
    <n v="5"/>
    <n v="162.76"/>
    <n v="0.15"/>
    <n v="85.32"/>
    <n v="691.7299999999999"/>
    <n v="426.59999999999997"/>
    <n v="265.12999999999994"/>
    <n v="0.38328538591647027"/>
    <n v="2026"/>
    <x v="2"/>
    <n v="8"/>
    <s v="Aug"/>
  </r>
  <r>
    <n v="478"/>
    <d v="2026-08-22T00:00:00"/>
    <n v="2026"/>
    <s v="Q3"/>
    <n v="8"/>
    <x v="7"/>
    <x v="3"/>
    <x v="8"/>
    <x v="2"/>
    <s v="Business"/>
    <x v="4"/>
    <s v="Resistance Band Set"/>
    <n v="2"/>
    <n v="40.22"/>
    <n v="0"/>
    <n v="14.45"/>
    <n v="80.44"/>
    <n v="28.9"/>
    <n v="51.54"/>
    <n v="0.64072600696171056"/>
    <n v="2026"/>
    <x v="2"/>
    <n v="8"/>
    <s v="Aug"/>
  </r>
  <r>
    <n v="491"/>
    <d v="2026-08-22T00:00:00"/>
    <n v="2026"/>
    <s v="Q3"/>
    <n v="8"/>
    <x v="7"/>
    <x v="0"/>
    <x v="9"/>
    <x v="3"/>
    <s v="New"/>
    <x v="2"/>
    <s v="Packing Cube Set"/>
    <n v="1"/>
    <n v="45.42"/>
    <n v="0.15"/>
    <n v="18.079999999999998"/>
    <n v="38.606999999999999"/>
    <n v="18.079999999999998"/>
    <n v="20.527000000000001"/>
    <n v="0.53169114409304019"/>
    <n v="2026"/>
    <x v="2"/>
    <n v="8"/>
    <s v="Aug"/>
  </r>
  <r>
    <n v="862"/>
    <d v="2026-08-22T00:00:00"/>
    <n v="2026"/>
    <s v="Q3"/>
    <n v="8"/>
    <x v="7"/>
    <x v="0"/>
    <x v="9"/>
    <x v="0"/>
    <s v="Returning"/>
    <x v="1"/>
    <s v="Hiking Daypack 20L"/>
    <n v="1"/>
    <n v="93.55"/>
    <n v="0"/>
    <n v="44.89"/>
    <n v="93.55"/>
    <n v="44.89"/>
    <n v="48.66"/>
    <n v="0.5201496525921967"/>
    <n v="2026"/>
    <x v="2"/>
    <n v="8"/>
    <s v="Aug"/>
  </r>
  <r>
    <n v="957"/>
    <d v="2026-08-22T00:00:00"/>
    <n v="2026"/>
    <s v="Q3"/>
    <n v="8"/>
    <x v="7"/>
    <x v="2"/>
    <x v="2"/>
    <x v="0"/>
    <s v="Returning"/>
    <x v="1"/>
    <s v="Trail Boots"/>
    <n v="2"/>
    <n v="146.85"/>
    <n v="0"/>
    <n v="81.010000000000005"/>
    <n v="293.7"/>
    <n v="162.02000000000001"/>
    <n v="131.67999999999998"/>
    <n v="0.44834865509022809"/>
    <n v="2026"/>
    <x v="2"/>
    <n v="8"/>
    <s v="Aug"/>
  </r>
  <r>
    <n v="1728"/>
    <d v="2026-08-22T00:00:00"/>
    <n v="2026"/>
    <s v="Q3"/>
    <n v="8"/>
    <x v="7"/>
    <x v="0"/>
    <x v="9"/>
    <x v="1"/>
    <s v="Business"/>
    <x v="0"/>
    <s v="Cycling Pack 12L"/>
    <n v="6"/>
    <n v="101.54"/>
    <n v="0.1"/>
    <n v="50"/>
    <n v="548.31600000000003"/>
    <n v="300"/>
    <n v="248.31600000000003"/>
    <n v="0.45287024270676035"/>
    <n v="2026"/>
    <x v="2"/>
    <n v="8"/>
    <s v="Aug"/>
  </r>
  <r>
    <n v="2743"/>
    <d v="2026-08-22T00:00:00"/>
    <n v="2026"/>
    <s v="Q3"/>
    <n v="8"/>
    <x v="7"/>
    <x v="3"/>
    <x v="7"/>
    <x v="0"/>
    <s v="Business"/>
    <x v="4"/>
    <s v="Weighted Vest"/>
    <n v="1"/>
    <n v="125.14"/>
    <n v="0"/>
    <n v="69.44"/>
    <n v="125.14"/>
    <n v="69.44"/>
    <n v="55.7"/>
    <n v="0.4451014863353045"/>
    <n v="2026"/>
    <x v="2"/>
    <n v="8"/>
    <s v="Aug"/>
  </r>
  <r>
    <n v="3098"/>
    <d v="2026-08-22T00:00:00"/>
    <n v="2026"/>
    <s v="Q3"/>
    <n v="8"/>
    <x v="7"/>
    <x v="1"/>
    <x v="6"/>
    <x v="0"/>
    <s v="New"/>
    <x v="0"/>
    <s v="Commuter Helmet"/>
    <n v="2"/>
    <n v="80.239999999999995"/>
    <n v="0.1"/>
    <n v="42.09"/>
    <n v="144.43199999999999"/>
    <n v="84.18"/>
    <n v="60.251999999999981"/>
    <n v="0.41716517115320695"/>
    <n v="2026"/>
    <x v="2"/>
    <n v="8"/>
    <s v="Aug"/>
  </r>
  <r>
    <n v="3606"/>
    <d v="2026-08-22T00:00:00"/>
    <n v="2026"/>
    <s v="Q3"/>
    <n v="8"/>
    <x v="7"/>
    <x v="3"/>
    <x v="4"/>
    <x v="0"/>
    <s v="Business"/>
    <x v="1"/>
    <s v="Trail Boots"/>
    <n v="1"/>
    <n v="147.24"/>
    <n v="0"/>
    <n v="79.11"/>
    <n v="147.24"/>
    <n v="79.11"/>
    <n v="68.13000000000001"/>
    <n v="0.46271393643031788"/>
    <n v="2026"/>
    <x v="2"/>
    <n v="8"/>
    <s v="Aug"/>
  </r>
  <r>
    <n v="3815"/>
    <d v="2026-08-22T00:00:00"/>
    <n v="2026"/>
    <s v="Q3"/>
    <n v="8"/>
    <x v="7"/>
    <x v="2"/>
    <x v="2"/>
    <x v="0"/>
    <s v="Returning"/>
    <x v="3"/>
    <s v="Trail Tent 2P"/>
    <n v="2"/>
    <n v="199.53"/>
    <n v="0.05"/>
    <n v="105.87"/>
    <n v="379.10699999999997"/>
    <n v="211.74"/>
    <n v="167.36699999999996"/>
    <n v="0.44147694450379438"/>
    <n v="2026"/>
    <x v="2"/>
    <n v="8"/>
    <s v="Aug"/>
  </r>
  <r>
    <n v="3979"/>
    <d v="2026-08-22T00:00:00"/>
    <n v="2026"/>
    <s v="Q3"/>
    <n v="8"/>
    <x v="7"/>
    <x v="2"/>
    <x v="5"/>
    <x v="0"/>
    <s v="Business"/>
    <x v="4"/>
    <s v="Resistance Band Set"/>
    <n v="1"/>
    <n v="40.19"/>
    <n v="0.05"/>
    <n v="14.73"/>
    <n v="38.180499999999995"/>
    <n v="14.73"/>
    <n v="23.450499999999995"/>
    <n v="0.61420096646193734"/>
    <n v="2026"/>
    <x v="2"/>
    <n v="8"/>
    <s v="Aug"/>
  </r>
  <r>
    <n v="4160"/>
    <d v="2026-08-22T00:00:00"/>
    <n v="2026"/>
    <s v="Q3"/>
    <n v="8"/>
    <x v="7"/>
    <x v="3"/>
    <x v="7"/>
    <x v="3"/>
    <s v="Business"/>
    <x v="4"/>
    <s v="Weighted Vest"/>
    <n v="4"/>
    <n v="123.31"/>
    <n v="0"/>
    <n v="69.02"/>
    <n v="493.24"/>
    <n v="276.08"/>
    <n v="217.16000000000003"/>
    <n v="0.44027248398345636"/>
    <n v="2026"/>
    <x v="2"/>
    <n v="8"/>
    <s v="Aug"/>
  </r>
  <r>
    <n v="4172"/>
    <d v="2026-08-22T00:00:00"/>
    <n v="2026"/>
    <s v="Q3"/>
    <n v="8"/>
    <x v="7"/>
    <x v="3"/>
    <x v="8"/>
    <x v="3"/>
    <s v="New"/>
    <x v="0"/>
    <s v="Compact Repair Kit"/>
    <n v="1"/>
    <n v="40.19"/>
    <n v="0.05"/>
    <n v="16.78"/>
    <n v="38.180499999999995"/>
    <n v="16.78"/>
    <n v="21.400499999999994"/>
    <n v="0.56050863660769235"/>
    <n v="2026"/>
    <x v="2"/>
    <n v="8"/>
    <s v="Aug"/>
  </r>
  <r>
    <n v="4265"/>
    <d v="2026-08-22T00:00:00"/>
    <n v="2026"/>
    <s v="Q3"/>
    <n v="8"/>
    <x v="7"/>
    <x v="2"/>
    <x v="16"/>
    <x v="0"/>
    <s v="Returning"/>
    <x v="0"/>
    <s v="Compact Repair Kit"/>
    <n v="1"/>
    <n v="40.98"/>
    <n v="0.05"/>
    <n v="16.600000000000001"/>
    <n v="38.930999999999997"/>
    <n v="16.600000000000001"/>
    <n v="22.330999999999996"/>
    <n v="0.57360458246641488"/>
    <n v="2026"/>
    <x v="2"/>
    <n v="8"/>
    <s v="Aug"/>
  </r>
  <r>
    <n v="4321"/>
    <d v="2026-08-22T00:00:00"/>
    <n v="2026"/>
    <s v="Q3"/>
    <n v="8"/>
    <x v="7"/>
    <x v="3"/>
    <x v="13"/>
    <x v="0"/>
    <s v="New"/>
    <x v="2"/>
    <s v="Insulated Bottle"/>
    <n v="3"/>
    <n v="35.380000000000003"/>
    <n v="0"/>
    <n v="13.91"/>
    <n v="106.14000000000001"/>
    <n v="41.730000000000004"/>
    <n v="64.410000000000011"/>
    <n v="0.60684002261164505"/>
    <n v="2026"/>
    <x v="2"/>
    <n v="8"/>
    <s v="Aug"/>
  </r>
  <r>
    <n v="4975"/>
    <d v="2026-08-22T00:00:00"/>
    <n v="2026"/>
    <s v="Q3"/>
    <n v="8"/>
    <x v="7"/>
    <x v="2"/>
    <x v="10"/>
    <x v="2"/>
    <s v="New"/>
    <x v="2"/>
    <s v="Carry-On Duffel"/>
    <n v="4"/>
    <n v="134.49"/>
    <n v="0"/>
    <n v="68.17"/>
    <n v="537.96"/>
    <n v="272.68"/>
    <n v="265.28000000000003"/>
    <n v="0.49312216521674473"/>
    <n v="2026"/>
    <x v="2"/>
    <n v="8"/>
    <s v="Aug"/>
  </r>
  <r>
    <n v="991"/>
    <d v="2026-08-23T00:00:00"/>
    <n v="2026"/>
    <s v="Q3"/>
    <n v="8"/>
    <x v="7"/>
    <x v="2"/>
    <x v="3"/>
    <x v="1"/>
    <s v="Business"/>
    <x v="1"/>
    <s v="Trail Boots"/>
    <n v="4"/>
    <n v="145.30000000000001"/>
    <n v="0.15"/>
    <n v="77.040000000000006"/>
    <n v="494.02000000000004"/>
    <n v="308.16000000000003"/>
    <n v="185.86"/>
    <n v="0.37621958625156876"/>
    <n v="2026"/>
    <x v="2"/>
    <n v="8"/>
    <s v="Aug"/>
  </r>
  <r>
    <n v="1008"/>
    <d v="2026-08-23T00:00:00"/>
    <n v="2026"/>
    <s v="Q3"/>
    <n v="8"/>
    <x v="7"/>
    <x v="3"/>
    <x v="4"/>
    <x v="1"/>
    <s v="Business"/>
    <x v="2"/>
    <s v="Travel Backpack 35L"/>
    <n v="10"/>
    <n v="164.55"/>
    <n v="0.1"/>
    <n v="88.23"/>
    <n v="1480.95"/>
    <n v="882.30000000000007"/>
    <n v="598.65"/>
    <n v="0.40423376886458012"/>
    <n v="2026"/>
    <x v="2"/>
    <n v="8"/>
    <s v="Aug"/>
  </r>
  <r>
    <n v="1083"/>
    <d v="2026-08-23T00:00:00"/>
    <n v="2026"/>
    <s v="Q3"/>
    <n v="8"/>
    <x v="7"/>
    <x v="0"/>
    <x v="15"/>
    <x v="2"/>
    <s v="New"/>
    <x v="0"/>
    <s v="Compact Repair Kit"/>
    <n v="1"/>
    <n v="39.590000000000003"/>
    <n v="0"/>
    <n v="16.899999999999999"/>
    <n v="39.590000000000003"/>
    <n v="16.899999999999999"/>
    <n v="22.690000000000005"/>
    <n v="0.57312452639555456"/>
    <n v="2026"/>
    <x v="2"/>
    <n v="8"/>
    <s v="Aug"/>
  </r>
  <r>
    <n v="1553"/>
    <d v="2026-08-23T00:00:00"/>
    <n v="2026"/>
    <s v="Q3"/>
    <n v="8"/>
    <x v="7"/>
    <x v="2"/>
    <x v="2"/>
    <x v="1"/>
    <s v="Business"/>
    <x v="4"/>
    <s v="Training Mat"/>
    <n v="5"/>
    <n v="51.62"/>
    <n v="0.15"/>
    <n v="22.6"/>
    <n v="219.38499999999996"/>
    <n v="113"/>
    <n v="106.38499999999996"/>
    <n v="0.48492376415889865"/>
    <n v="2026"/>
    <x v="2"/>
    <n v="8"/>
    <s v="Aug"/>
  </r>
  <r>
    <n v="1579"/>
    <d v="2026-08-23T00:00:00"/>
    <n v="2026"/>
    <s v="Q3"/>
    <n v="8"/>
    <x v="7"/>
    <x v="3"/>
    <x v="7"/>
    <x v="2"/>
    <s v="Returning"/>
    <x v="1"/>
    <s v="Hiking Daypack 20L"/>
    <n v="3"/>
    <n v="90.71"/>
    <n v="0"/>
    <n v="45.57"/>
    <n v="272.13"/>
    <n v="136.71"/>
    <n v="135.41999999999999"/>
    <n v="0.49762980928232825"/>
    <n v="2026"/>
    <x v="2"/>
    <n v="8"/>
    <s v="Aug"/>
  </r>
  <r>
    <n v="1732"/>
    <d v="2026-08-23T00:00:00"/>
    <n v="2026"/>
    <s v="Q3"/>
    <n v="8"/>
    <x v="7"/>
    <x v="1"/>
    <x v="1"/>
    <x v="2"/>
    <s v="New"/>
    <x v="0"/>
    <s v="Compact Repair Kit"/>
    <n v="4"/>
    <n v="41.09"/>
    <n v="0"/>
    <n v="17"/>
    <n v="164.36"/>
    <n v="68"/>
    <n v="96.360000000000014"/>
    <n v="0.58627403261134103"/>
    <n v="2026"/>
    <x v="2"/>
    <n v="8"/>
    <s v="Aug"/>
  </r>
  <r>
    <n v="2083"/>
    <d v="2026-08-23T00:00:00"/>
    <n v="2026"/>
    <s v="Q3"/>
    <n v="8"/>
    <x v="7"/>
    <x v="1"/>
    <x v="14"/>
    <x v="0"/>
    <s v="New"/>
    <x v="1"/>
    <s v="Hiking Daypack 20L"/>
    <n v="1"/>
    <n v="91.37"/>
    <n v="0"/>
    <n v="46.73"/>
    <n v="91.37"/>
    <n v="46.73"/>
    <n v="44.640000000000008"/>
    <n v="0.48856298566269024"/>
    <n v="2026"/>
    <x v="2"/>
    <n v="8"/>
    <s v="Aug"/>
  </r>
  <r>
    <n v="2176"/>
    <d v="2026-08-23T00:00:00"/>
    <n v="2026"/>
    <s v="Q3"/>
    <n v="8"/>
    <x v="7"/>
    <x v="1"/>
    <x v="11"/>
    <x v="0"/>
    <s v="New"/>
    <x v="2"/>
    <s v="Packing Cube Set"/>
    <n v="1"/>
    <n v="46.92"/>
    <n v="0"/>
    <n v="18.3"/>
    <n v="46.92"/>
    <n v="18.3"/>
    <n v="28.62"/>
    <n v="0.60997442455242967"/>
    <n v="2026"/>
    <x v="2"/>
    <n v="8"/>
    <s v="Aug"/>
  </r>
  <r>
    <n v="2723"/>
    <d v="2026-08-23T00:00:00"/>
    <n v="2026"/>
    <s v="Q3"/>
    <n v="8"/>
    <x v="7"/>
    <x v="0"/>
    <x v="0"/>
    <x v="0"/>
    <s v="New"/>
    <x v="0"/>
    <s v="Cycling Pack 12L"/>
    <n v="1"/>
    <n v="100.29"/>
    <n v="0.05"/>
    <n v="49.82"/>
    <n v="95.275500000000008"/>
    <n v="49.82"/>
    <n v="45.455500000000008"/>
    <n v="0.47709537079312103"/>
    <n v="2026"/>
    <x v="2"/>
    <n v="8"/>
    <s v="Aug"/>
  </r>
  <r>
    <n v="3299"/>
    <d v="2026-08-23T00:00:00"/>
    <n v="2026"/>
    <s v="Q3"/>
    <n v="8"/>
    <x v="7"/>
    <x v="0"/>
    <x v="9"/>
    <x v="0"/>
    <s v="New"/>
    <x v="1"/>
    <s v="Trail Boots"/>
    <n v="1"/>
    <n v="147.11000000000001"/>
    <n v="0.15"/>
    <n v="79.599999999999994"/>
    <n v="125.04350000000001"/>
    <n v="79.599999999999994"/>
    <n v="45.443500000000014"/>
    <n v="0.36342152930780097"/>
    <n v="2026"/>
    <x v="2"/>
    <n v="8"/>
    <s v="Aug"/>
  </r>
  <r>
    <n v="3398"/>
    <d v="2026-08-23T00:00:00"/>
    <n v="2026"/>
    <s v="Q3"/>
    <n v="8"/>
    <x v="7"/>
    <x v="1"/>
    <x v="12"/>
    <x v="0"/>
    <s v="New"/>
    <x v="1"/>
    <s v="Summit Backpack 45L"/>
    <n v="2"/>
    <n v="156.44999999999999"/>
    <n v="0"/>
    <n v="80.13"/>
    <n v="312.89999999999998"/>
    <n v="160.26"/>
    <n v="152.63999999999999"/>
    <n v="0.487823585810163"/>
    <n v="2026"/>
    <x v="2"/>
    <n v="8"/>
    <s v="Aug"/>
  </r>
  <r>
    <n v="4012"/>
    <d v="2026-08-23T00:00:00"/>
    <n v="2026"/>
    <s v="Q3"/>
    <n v="8"/>
    <x v="7"/>
    <x v="1"/>
    <x v="14"/>
    <x v="0"/>
    <s v="New"/>
    <x v="1"/>
    <s v="Trekking Poles"/>
    <n v="2"/>
    <n v="72.97"/>
    <n v="0"/>
    <n v="33.25"/>
    <n v="145.94"/>
    <n v="66.5"/>
    <n v="79.44"/>
    <n v="0.54433328765245992"/>
    <n v="2026"/>
    <x v="2"/>
    <n v="8"/>
    <s v="Aug"/>
  </r>
  <r>
    <n v="4064"/>
    <d v="2026-08-23T00:00:00"/>
    <n v="2026"/>
    <s v="Q3"/>
    <n v="8"/>
    <x v="7"/>
    <x v="3"/>
    <x v="7"/>
    <x v="3"/>
    <s v="Returning"/>
    <x v="4"/>
    <s v="Training Mat"/>
    <n v="2"/>
    <n v="51.63"/>
    <n v="0"/>
    <n v="21.39"/>
    <n v="103.26"/>
    <n v="42.78"/>
    <n v="60.480000000000004"/>
    <n v="0.58570598489250436"/>
    <n v="2026"/>
    <x v="2"/>
    <n v="8"/>
    <s v="Aug"/>
  </r>
  <r>
    <n v="4671"/>
    <d v="2026-08-23T00:00:00"/>
    <n v="2026"/>
    <s v="Q3"/>
    <n v="8"/>
    <x v="7"/>
    <x v="1"/>
    <x v="12"/>
    <x v="1"/>
    <s v="Returning"/>
    <x v="0"/>
    <s v="Cycling Pack 12L"/>
    <n v="8"/>
    <n v="100.06"/>
    <n v="0.05"/>
    <n v="49.39"/>
    <n v="760.45600000000002"/>
    <n v="395.12"/>
    <n v="365.33600000000001"/>
    <n v="0.48041701295012468"/>
    <n v="2026"/>
    <x v="2"/>
    <n v="8"/>
    <s v="Aug"/>
  </r>
  <r>
    <n v="1914"/>
    <d v="2026-08-24T00:00:00"/>
    <n v="2026"/>
    <s v="Q3"/>
    <n v="8"/>
    <x v="7"/>
    <x v="3"/>
    <x v="8"/>
    <x v="2"/>
    <s v="Returning"/>
    <x v="3"/>
    <s v="Portable Camp Stove"/>
    <n v="4"/>
    <n v="83.2"/>
    <n v="0"/>
    <n v="39.99"/>
    <n v="332.8"/>
    <n v="159.96"/>
    <n v="172.84"/>
    <n v="0.5193509615384615"/>
    <n v="2026"/>
    <x v="2"/>
    <n v="8"/>
    <s v="Aug"/>
  </r>
  <r>
    <n v="1973"/>
    <d v="2026-08-24T00:00:00"/>
    <n v="2026"/>
    <s v="Q3"/>
    <n v="8"/>
    <x v="7"/>
    <x v="0"/>
    <x v="0"/>
    <x v="0"/>
    <s v="New"/>
    <x v="4"/>
    <s v="Training Mat"/>
    <n v="3"/>
    <n v="51.29"/>
    <n v="0"/>
    <n v="22.08"/>
    <n v="153.87"/>
    <n v="66.239999999999995"/>
    <n v="87.63000000000001"/>
    <n v="0.56950672645739919"/>
    <n v="2026"/>
    <x v="2"/>
    <n v="8"/>
    <s v="Aug"/>
  </r>
  <r>
    <n v="2564"/>
    <d v="2026-08-24T00:00:00"/>
    <n v="2026"/>
    <s v="Q3"/>
    <n v="8"/>
    <x v="7"/>
    <x v="2"/>
    <x v="3"/>
    <x v="0"/>
    <s v="Returning"/>
    <x v="3"/>
    <s v="Trail Tent 2P"/>
    <n v="1"/>
    <n v="200.2"/>
    <n v="0"/>
    <n v="103.38"/>
    <n v="200.2"/>
    <n v="103.38"/>
    <n v="96.82"/>
    <n v="0.48361638361638359"/>
    <n v="2026"/>
    <x v="2"/>
    <n v="8"/>
    <s v="Aug"/>
  </r>
  <r>
    <n v="2791"/>
    <d v="2026-08-24T00:00:00"/>
    <n v="2026"/>
    <s v="Q3"/>
    <n v="8"/>
    <x v="7"/>
    <x v="0"/>
    <x v="15"/>
    <x v="2"/>
    <s v="Business"/>
    <x v="4"/>
    <s v="Recovery Roller"/>
    <n v="2"/>
    <n v="36.869999999999997"/>
    <n v="0"/>
    <n v="13.71"/>
    <n v="73.739999999999995"/>
    <n v="27.42"/>
    <n v="46.319999999999993"/>
    <n v="0.62815296989422287"/>
    <n v="2026"/>
    <x v="2"/>
    <n v="8"/>
    <s v="Aug"/>
  </r>
  <r>
    <n v="3559"/>
    <d v="2026-08-24T00:00:00"/>
    <n v="2026"/>
    <s v="Q3"/>
    <n v="8"/>
    <x v="7"/>
    <x v="3"/>
    <x v="8"/>
    <x v="0"/>
    <s v="Returning"/>
    <x v="4"/>
    <s v="Recovery Roller"/>
    <n v="1"/>
    <n v="36.28"/>
    <n v="0.1"/>
    <n v="14.16"/>
    <n v="32.652000000000001"/>
    <n v="14.16"/>
    <n v="18.492000000000001"/>
    <n v="0.56633590591694227"/>
    <n v="2026"/>
    <x v="2"/>
    <n v="8"/>
    <s v="Aug"/>
  </r>
  <r>
    <n v="3839"/>
    <d v="2026-08-24T00:00:00"/>
    <n v="2026"/>
    <s v="Q3"/>
    <n v="8"/>
    <x v="7"/>
    <x v="0"/>
    <x v="15"/>
    <x v="3"/>
    <s v="Returning"/>
    <x v="1"/>
    <s v="Hiking Daypack 20L"/>
    <n v="2"/>
    <n v="93.88"/>
    <n v="0.05"/>
    <n v="46.57"/>
    <n v="178.37199999999999"/>
    <n v="93.14"/>
    <n v="85.231999999999985"/>
    <n v="0.47783284371986628"/>
    <n v="2026"/>
    <x v="2"/>
    <n v="8"/>
    <s v="Aug"/>
  </r>
  <r>
    <n v="4133"/>
    <d v="2026-08-24T00:00:00"/>
    <n v="2026"/>
    <s v="Q3"/>
    <n v="8"/>
    <x v="7"/>
    <x v="3"/>
    <x v="4"/>
    <x v="0"/>
    <s v="New"/>
    <x v="3"/>
    <s v="Trail Tent 2P"/>
    <n v="1"/>
    <n v="192.67"/>
    <n v="0.05"/>
    <n v="101.04"/>
    <n v="183.03649999999999"/>
    <n v="101.04"/>
    <n v="81.996499999999983"/>
    <n v="0.44797895501716867"/>
    <n v="2026"/>
    <x v="2"/>
    <n v="8"/>
    <s v="Aug"/>
  </r>
  <r>
    <n v="4765"/>
    <d v="2026-08-24T00:00:00"/>
    <n v="2026"/>
    <s v="Q3"/>
    <n v="8"/>
    <x v="7"/>
    <x v="0"/>
    <x v="15"/>
    <x v="0"/>
    <s v="New"/>
    <x v="0"/>
    <s v="Commuter Helmet"/>
    <n v="1"/>
    <n v="80.099999999999994"/>
    <n v="0.05"/>
    <n v="43.49"/>
    <n v="76.094999999999985"/>
    <n v="43.49"/>
    <n v="32.604999999999983"/>
    <n v="0.42847756094355727"/>
    <n v="2026"/>
    <x v="2"/>
    <n v="8"/>
    <s v="Aug"/>
  </r>
  <r>
    <n v="1868"/>
    <d v="2026-08-25T00:00:00"/>
    <n v="2026"/>
    <s v="Q3"/>
    <n v="8"/>
    <x v="7"/>
    <x v="3"/>
    <x v="8"/>
    <x v="3"/>
    <s v="Returning"/>
    <x v="1"/>
    <s v="Trail Boots"/>
    <n v="1"/>
    <n v="145.02000000000001"/>
    <n v="0"/>
    <n v="78.959999999999994"/>
    <n v="145.02000000000001"/>
    <n v="78.959999999999994"/>
    <n v="66.060000000000016"/>
    <n v="0.4555233760860572"/>
    <n v="2026"/>
    <x v="2"/>
    <n v="8"/>
    <s v="Aug"/>
  </r>
  <r>
    <n v="987"/>
    <d v="2026-08-26T00:00:00"/>
    <n v="2026"/>
    <s v="Q3"/>
    <n v="8"/>
    <x v="7"/>
    <x v="1"/>
    <x v="11"/>
    <x v="3"/>
    <s v="Returning"/>
    <x v="2"/>
    <s v="Insulated Bottle"/>
    <n v="1"/>
    <n v="37"/>
    <n v="0.15"/>
    <n v="13.68"/>
    <n v="31.45"/>
    <n v="13.68"/>
    <n v="17.77"/>
    <n v="0.56502384737678857"/>
    <n v="2026"/>
    <x v="2"/>
    <n v="8"/>
    <s v="Aug"/>
  </r>
  <r>
    <n v="2503"/>
    <d v="2026-08-26T00:00:00"/>
    <n v="2026"/>
    <s v="Q3"/>
    <n v="8"/>
    <x v="7"/>
    <x v="1"/>
    <x v="6"/>
    <x v="0"/>
    <s v="Returning"/>
    <x v="0"/>
    <s v="Trail Bike Light"/>
    <n v="2"/>
    <n v="50.02"/>
    <n v="0"/>
    <n v="21.99"/>
    <n v="100.04"/>
    <n v="43.98"/>
    <n v="56.060000000000009"/>
    <n v="0.56037584966013598"/>
    <n v="2026"/>
    <x v="2"/>
    <n v="8"/>
    <s v="Aug"/>
  </r>
  <r>
    <n v="4928"/>
    <d v="2026-08-26T00:00:00"/>
    <n v="2026"/>
    <s v="Q3"/>
    <n v="8"/>
    <x v="7"/>
    <x v="1"/>
    <x v="11"/>
    <x v="2"/>
    <s v="Returning"/>
    <x v="4"/>
    <s v="Recovery Roller"/>
    <n v="2"/>
    <n v="35.950000000000003"/>
    <n v="0.05"/>
    <n v="13.93"/>
    <n v="68.305000000000007"/>
    <n v="27.86"/>
    <n v="40.445000000000007"/>
    <n v="0.59212356342873884"/>
    <n v="2026"/>
    <x v="2"/>
    <n v="8"/>
    <s v="Aug"/>
  </r>
  <r>
    <n v="852"/>
    <d v="2026-08-27T00:00:00"/>
    <n v="2026"/>
    <s v="Q3"/>
    <n v="8"/>
    <x v="7"/>
    <x v="0"/>
    <x v="9"/>
    <x v="0"/>
    <s v="New"/>
    <x v="2"/>
    <s v="Packing Cube Set"/>
    <n v="3"/>
    <n v="45.84"/>
    <n v="0.15"/>
    <n v="17.899999999999999"/>
    <n v="116.89200000000001"/>
    <n v="53.699999999999996"/>
    <n v="63.192000000000014"/>
    <n v="0.54060158094651478"/>
    <n v="2026"/>
    <x v="2"/>
    <n v="8"/>
    <s v="Aug"/>
  </r>
  <r>
    <n v="2188"/>
    <d v="2026-08-27T00:00:00"/>
    <n v="2026"/>
    <s v="Q3"/>
    <n v="8"/>
    <x v="7"/>
    <x v="1"/>
    <x v="6"/>
    <x v="0"/>
    <s v="New"/>
    <x v="3"/>
    <s v="Portable Camp Stove"/>
    <n v="1"/>
    <n v="83.23"/>
    <n v="0.1"/>
    <n v="40.229999999999997"/>
    <n v="74.907000000000011"/>
    <n v="40.229999999999997"/>
    <n v="34.677000000000014"/>
    <n v="0.46293403820737727"/>
    <n v="2026"/>
    <x v="2"/>
    <n v="8"/>
    <s v="Aug"/>
  </r>
  <r>
    <n v="2574"/>
    <d v="2026-08-27T00:00:00"/>
    <n v="2026"/>
    <s v="Q3"/>
    <n v="8"/>
    <x v="7"/>
    <x v="0"/>
    <x v="9"/>
    <x v="2"/>
    <s v="New"/>
    <x v="0"/>
    <s v="Cycling Pack 12L"/>
    <n v="1"/>
    <n v="104.33"/>
    <n v="0.1"/>
    <n v="49.86"/>
    <n v="93.897000000000006"/>
    <n v="49.86"/>
    <n v="44.037000000000006"/>
    <n v="0.46899261957251032"/>
    <n v="2026"/>
    <x v="2"/>
    <n v="8"/>
    <s v="Aug"/>
  </r>
  <r>
    <n v="2942"/>
    <d v="2026-08-27T00:00:00"/>
    <n v="2026"/>
    <s v="Q3"/>
    <n v="8"/>
    <x v="7"/>
    <x v="1"/>
    <x v="6"/>
    <x v="0"/>
    <s v="New"/>
    <x v="1"/>
    <s v="Summit Backpack 45L"/>
    <n v="1"/>
    <n v="156.94999999999999"/>
    <n v="0"/>
    <n v="80.41"/>
    <n v="156.94999999999999"/>
    <n v="80.41"/>
    <n v="76.539999999999992"/>
    <n v="0.48767123287671232"/>
    <n v="2026"/>
    <x v="2"/>
    <n v="8"/>
    <s v="Aug"/>
  </r>
  <r>
    <n v="3211"/>
    <d v="2026-08-27T00:00:00"/>
    <n v="2026"/>
    <s v="Q3"/>
    <n v="8"/>
    <x v="7"/>
    <x v="1"/>
    <x v="14"/>
    <x v="2"/>
    <s v="Business"/>
    <x v="0"/>
    <s v="Compact Repair Kit"/>
    <n v="3"/>
    <n v="41.33"/>
    <n v="0.05"/>
    <n v="17"/>
    <n v="117.79049999999999"/>
    <n v="51"/>
    <n v="66.790499999999994"/>
    <n v="0.56702790123142355"/>
    <n v="2026"/>
    <x v="2"/>
    <n v="8"/>
    <s v="Aug"/>
  </r>
  <r>
    <n v="3306"/>
    <d v="2026-08-27T00:00:00"/>
    <n v="2026"/>
    <s v="Q3"/>
    <n v="8"/>
    <x v="7"/>
    <x v="0"/>
    <x v="15"/>
    <x v="0"/>
    <s v="Business"/>
    <x v="2"/>
    <s v="Insulated Bottle"/>
    <n v="1"/>
    <n v="35.590000000000003"/>
    <n v="0"/>
    <n v="13.66"/>
    <n v="35.590000000000003"/>
    <n v="13.66"/>
    <n v="21.930000000000003"/>
    <n v="0.61618432143860635"/>
    <n v="2026"/>
    <x v="2"/>
    <n v="8"/>
    <s v="Aug"/>
  </r>
  <r>
    <n v="3837"/>
    <d v="2026-08-27T00:00:00"/>
    <n v="2026"/>
    <s v="Q3"/>
    <n v="8"/>
    <x v="7"/>
    <x v="3"/>
    <x v="8"/>
    <x v="0"/>
    <s v="Returning"/>
    <x v="3"/>
    <s v="Alpine Tent 4P"/>
    <n v="2"/>
    <n v="335.87"/>
    <n v="0.1"/>
    <n v="196.54"/>
    <n v="604.56600000000003"/>
    <n v="393.08"/>
    <n v="211.48600000000005"/>
    <n v="0.34981457773014035"/>
    <n v="2026"/>
    <x v="2"/>
    <n v="8"/>
    <s v="Aug"/>
  </r>
  <r>
    <n v="4169"/>
    <d v="2026-08-27T00:00:00"/>
    <n v="2026"/>
    <s v="Q3"/>
    <n v="8"/>
    <x v="7"/>
    <x v="3"/>
    <x v="13"/>
    <x v="0"/>
    <s v="New"/>
    <x v="4"/>
    <s v="Training Mat"/>
    <n v="1"/>
    <n v="50.7"/>
    <n v="0.05"/>
    <n v="21.65"/>
    <n v="48.164999999999999"/>
    <n v="21.65"/>
    <n v="26.515000000000001"/>
    <n v="0.55050347762898377"/>
    <n v="2026"/>
    <x v="2"/>
    <n v="8"/>
    <s v="Aug"/>
  </r>
  <r>
    <n v="4452"/>
    <d v="2026-08-27T00:00:00"/>
    <n v="2026"/>
    <s v="Q3"/>
    <n v="8"/>
    <x v="7"/>
    <x v="2"/>
    <x v="2"/>
    <x v="3"/>
    <s v="New"/>
    <x v="1"/>
    <s v="Summit Backpack 45L"/>
    <n v="3"/>
    <n v="152.76"/>
    <n v="0.1"/>
    <n v="77.36"/>
    <n v="412.452"/>
    <n v="232.07999999999998"/>
    <n v="180.37200000000001"/>
    <n v="0.43731634226528182"/>
    <n v="2026"/>
    <x v="2"/>
    <n v="8"/>
    <s v="Aug"/>
  </r>
  <r>
    <n v="4740"/>
    <d v="2026-08-27T00:00:00"/>
    <n v="2026"/>
    <s v="Q3"/>
    <n v="8"/>
    <x v="7"/>
    <x v="0"/>
    <x v="15"/>
    <x v="1"/>
    <s v="Returning"/>
    <x v="1"/>
    <s v="Trekking Poles"/>
    <n v="5"/>
    <n v="72.78"/>
    <n v="0.1"/>
    <n v="33.25"/>
    <n v="327.51"/>
    <n v="166.25"/>
    <n v="161.26"/>
    <n v="0.49238191200268694"/>
    <n v="2026"/>
    <x v="2"/>
    <n v="8"/>
    <s v="Aug"/>
  </r>
  <r>
    <n v="5000"/>
    <d v="2026-08-27T00:00:00"/>
    <n v="2026"/>
    <s v="Q3"/>
    <n v="8"/>
    <x v="7"/>
    <x v="1"/>
    <x v="12"/>
    <x v="3"/>
    <s v="New"/>
    <x v="2"/>
    <s v="Insulated Bottle"/>
    <n v="2"/>
    <n v="37"/>
    <n v="0"/>
    <n v="13.83"/>
    <n v="74"/>
    <n v="27.66"/>
    <n v="46.34"/>
    <n v="0.62621621621621626"/>
    <n v="2026"/>
    <x v="2"/>
    <n v="8"/>
    <s v="Aug"/>
  </r>
  <r>
    <n v="5058"/>
    <d v="2026-08-27T00:00:00"/>
    <n v="2026"/>
    <s v="Q3"/>
    <n v="8"/>
    <x v="7"/>
    <x v="1"/>
    <x v="11"/>
    <x v="1"/>
    <s v="Business"/>
    <x v="0"/>
    <s v="Compact Repair Kit"/>
    <n v="6"/>
    <n v="41.33"/>
    <n v="0.2"/>
    <n v="17.02"/>
    <n v="198.38400000000001"/>
    <n v="102.12"/>
    <n v="96.26400000000001"/>
    <n v="0.48524074522138883"/>
    <n v="2026"/>
    <x v="2"/>
    <n v="8"/>
    <s v="Aug"/>
  </r>
  <r>
    <n v="496"/>
    <d v="2026-08-28T00:00:00"/>
    <n v="2026"/>
    <s v="Q3"/>
    <n v="8"/>
    <x v="7"/>
    <x v="0"/>
    <x v="15"/>
    <x v="2"/>
    <s v="Returning"/>
    <x v="4"/>
    <s v="Recovery Roller"/>
    <n v="1"/>
    <n v="37.020000000000003"/>
    <n v="0"/>
    <n v="13.64"/>
    <n v="37.020000000000003"/>
    <n v="13.64"/>
    <n v="23.380000000000003"/>
    <n v="0.63155051323608857"/>
    <n v="2026"/>
    <x v="2"/>
    <n v="8"/>
    <s v="Aug"/>
  </r>
  <r>
    <n v="1343"/>
    <d v="2026-08-28T00:00:00"/>
    <n v="2026"/>
    <s v="Q3"/>
    <n v="8"/>
    <x v="7"/>
    <x v="3"/>
    <x v="8"/>
    <x v="0"/>
    <s v="New"/>
    <x v="3"/>
    <s v="Portable Camp Stove"/>
    <n v="1"/>
    <n v="81.06"/>
    <n v="0"/>
    <n v="38.43"/>
    <n v="81.06"/>
    <n v="38.43"/>
    <n v="42.63"/>
    <n v="0.52590673575129532"/>
    <n v="2026"/>
    <x v="2"/>
    <n v="8"/>
    <s v="Aug"/>
  </r>
  <r>
    <n v="1455"/>
    <d v="2026-08-28T00:00:00"/>
    <n v="2026"/>
    <s v="Q3"/>
    <n v="8"/>
    <x v="7"/>
    <x v="2"/>
    <x v="2"/>
    <x v="0"/>
    <s v="New"/>
    <x v="0"/>
    <s v="Trail Bike Light"/>
    <n v="2"/>
    <n v="51.91"/>
    <n v="0"/>
    <n v="21.94"/>
    <n v="103.82"/>
    <n v="43.88"/>
    <n v="59.939999999999991"/>
    <n v="0.57734540550953573"/>
    <n v="2026"/>
    <x v="2"/>
    <n v="8"/>
    <s v="Aug"/>
  </r>
  <r>
    <n v="1632"/>
    <d v="2026-08-28T00:00:00"/>
    <n v="2026"/>
    <s v="Q3"/>
    <n v="8"/>
    <x v="7"/>
    <x v="3"/>
    <x v="7"/>
    <x v="3"/>
    <s v="New"/>
    <x v="2"/>
    <s v="Insulated Bottle"/>
    <n v="1"/>
    <n v="35.700000000000003"/>
    <n v="0.05"/>
    <n v="13.45"/>
    <n v="33.914999999999999"/>
    <n v="13.45"/>
    <n v="20.465"/>
    <n v="0.60342031549461894"/>
    <n v="2026"/>
    <x v="2"/>
    <n v="8"/>
    <s v="Aug"/>
  </r>
  <r>
    <n v="1817"/>
    <d v="2026-08-28T00:00:00"/>
    <n v="2026"/>
    <s v="Q3"/>
    <n v="8"/>
    <x v="7"/>
    <x v="0"/>
    <x v="9"/>
    <x v="2"/>
    <s v="New"/>
    <x v="4"/>
    <s v="Recovery Roller"/>
    <n v="1"/>
    <n v="36.590000000000003"/>
    <n v="0.05"/>
    <n v="14.15"/>
    <n v="34.7605"/>
    <n v="14.15"/>
    <n v="20.610500000000002"/>
    <n v="0.59292875534011313"/>
    <n v="2026"/>
    <x v="2"/>
    <n v="8"/>
    <s v="Aug"/>
  </r>
  <r>
    <n v="2993"/>
    <d v="2026-08-28T00:00:00"/>
    <n v="2026"/>
    <s v="Q3"/>
    <n v="8"/>
    <x v="7"/>
    <x v="1"/>
    <x v="12"/>
    <x v="1"/>
    <s v="Business"/>
    <x v="2"/>
    <s v="Insulated Bottle"/>
    <n v="3"/>
    <n v="35.520000000000003"/>
    <n v="0.1"/>
    <n v="13.78"/>
    <n v="95.904000000000011"/>
    <n v="41.339999999999996"/>
    <n v="54.564000000000014"/>
    <n v="0.56894394394394399"/>
    <n v="2026"/>
    <x v="2"/>
    <n v="8"/>
    <s v="Aug"/>
  </r>
  <r>
    <n v="4676"/>
    <d v="2026-08-28T00:00:00"/>
    <n v="2026"/>
    <s v="Q3"/>
    <n v="8"/>
    <x v="7"/>
    <x v="3"/>
    <x v="13"/>
    <x v="2"/>
    <s v="New"/>
    <x v="0"/>
    <s v="Commuter Helmet"/>
    <n v="2"/>
    <n v="81.88"/>
    <n v="0.1"/>
    <n v="42.87"/>
    <n v="147.38399999999999"/>
    <n v="85.74"/>
    <n v="61.643999999999991"/>
    <n v="0.41825435596808336"/>
    <n v="2026"/>
    <x v="2"/>
    <n v="8"/>
    <s v="Aug"/>
  </r>
  <r>
    <n v="5105"/>
    <d v="2026-08-28T00:00:00"/>
    <n v="2026"/>
    <s v="Q3"/>
    <n v="8"/>
    <x v="7"/>
    <x v="3"/>
    <x v="7"/>
    <x v="0"/>
    <s v="Business"/>
    <x v="2"/>
    <s v="Packing Cube Set"/>
    <n v="4"/>
    <n v="46.54"/>
    <n v="0"/>
    <n v="18.86"/>
    <n v="186.16"/>
    <n v="75.44"/>
    <n v="110.72"/>
    <n v="0.5947571981091534"/>
    <n v="2026"/>
    <x v="2"/>
    <n v="8"/>
    <s v="Aug"/>
  </r>
  <r>
    <n v="223"/>
    <d v="2026-08-29T00:00:00"/>
    <n v="2026"/>
    <s v="Q3"/>
    <n v="8"/>
    <x v="7"/>
    <x v="2"/>
    <x v="2"/>
    <x v="2"/>
    <s v="Returning"/>
    <x v="4"/>
    <s v="Training Mat"/>
    <n v="1"/>
    <n v="49.79"/>
    <n v="0"/>
    <n v="21.43"/>
    <n v="49.79"/>
    <n v="21.43"/>
    <n v="28.36"/>
    <n v="0.56959228760795344"/>
    <n v="2026"/>
    <x v="2"/>
    <n v="8"/>
    <s v="Aug"/>
  </r>
  <r>
    <n v="1023"/>
    <d v="2026-08-29T00:00:00"/>
    <n v="2026"/>
    <s v="Q3"/>
    <n v="8"/>
    <x v="7"/>
    <x v="2"/>
    <x v="3"/>
    <x v="0"/>
    <s v="New"/>
    <x v="1"/>
    <s v="Hiking Daypack 20L"/>
    <n v="6"/>
    <n v="90.19"/>
    <n v="0"/>
    <n v="45.61"/>
    <n v="541.14"/>
    <n v="273.65999999999997"/>
    <n v="267.48"/>
    <n v="0.4942898325756736"/>
    <n v="2026"/>
    <x v="2"/>
    <n v="8"/>
    <s v="Aug"/>
  </r>
  <r>
    <n v="1694"/>
    <d v="2026-08-29T00:00:00"/>
    <n v="2026"/>
    <s v="Q3"/>
    <n v="8"/>
    <x v="7"/>
    <x v="1"/>
    <x v="12"/>
    <x v="0"/>
    <s v="New"/>
    <x v="1"/>
    <s v="Trekking Poles"/>
    <n v="1"/>
    <n v="70.38"/>
    <n v="0.15"/>
    <n v="32.64"/>
    <n v="59.822999999999993"/>
    <n v="32.64"/>
    <n v="27.182999999999993"/>
    <n v="0.45439045183290699"/>
    <n v="2026"/>
    <x v="2"/>
    <n v="8"/>
    <s v="Aug"/>
  </r>
  <r>
    <n v="2006"/>
    <d v="2026-08-29T00:00:00"/>
    <n v="2026"/>
    <s v="Q3"/>
    <n v="8"/>
    <x v="7"/>
    <x v="3"/>
    <x v="13"/>
    <x v="0"/>
    <s v="New"/>
    <x v="2"/>
    <s v="Packing Cube Set"/>
    <n v="1"/>
    <n v="46.43"/>
    <n v="0"/>
    <n v="18.2"/>
    <n v="46.43"/>
    <n v="18.2"/>
    <n v="28.23"/>
    <n v="0.60801206116734874"/>
    <n v="2026"/>
    <x v="2"/>
    <n v="8"/>
    <s v="Aug"/>
  </r>
  <r>
    <n v="3026"/>
    <d v="2026-08-29T00:00:00"/>
    <n v="2026"/>
    <s v="Q3"/>
    <n v="8"/>
    <x v="7"/>
    <x v="0"/>
    <x v="0"/>
    <x v="0"/>
    <s v="New"/>
    <x v="3"/>
    <s v="Trail Tent 2P"/>
    <n v="1"/>
    <n v="194.75"/>
    <n v="0.05"/>
    <n v="105.94"/>
    <n v="185.01249999999999"/>
    <n v="105.94"/>
    <n v="79.072499999999991"/>
    <n v="0.42739004121343149"/>
    <n v="2026"/>
    <x v="2"/>
    <n v="8"/>
    <s v="Aug"/>
  </r>
  <r>
    <n v="3057"/>
    <d v="2026-08-29T00:00:00"/>
    <n v="2026"/>
    <s v="Q3"/>
    <n v="8"/>
    <x v="7"/>
    <x v="1"/>
    <x v="14"/>
    <x v="2"/>
    <s v="Returning"/>
    <x v="1"/>
    <s v="Trail Boots"/>
    <n v="2"/>
    <n v="142.16"/>
    <n v="0"/>
    <n v="79.36"/>
    <n v="284.32"/>
    <n v="158.72"/>
    <n v="125.6"/>
    <n v="0.44175576814856499"/>
    <n v="2026"/>
    <x v="2"/>
    <n v="8"/>
    <s v="Aug"/>
  </r>
  <r>
    <n v="3112"/>
    <d v="2026-08-29T00:00:00"/>
    <n v="2026"/>
    <s v="Q3"/>
    <n v="8"/>
    <x v="7"/>
    <x v="3"/>
    <x v="8"/>
    <x v="0"/>
    <s v="Business"/>
    <x v="2"/>
    <s v="Packing Cube Set"/>
    <n v="2"/>
    <n v="47.69"/>
    <n v="0.05"/>
    <n v="18.8"/>
    <n v="90.61099999999999"/>
    <n v="37.6"/>
    <n v="53.010999999999989"/>
    <n v="0.58503934400900548"/>
    <n v="2026"/>
    <x v="2"/>
    <n v="8"/>
    <s v="Aug"/>
  </r>
  <r>
    <n v="3137"/>
    <d v="2026-08-29T00:00:00"/>
    <n v="2026"/>
    <s v="Q3"/>
    <n v="8"/>
    <x v="7"/>
    <x v="2"/>
    <x v="5"/>
    <x v="2"/>
    <s v="New"/>
    <x v="2"/>
    <s v="Travel Backpack 35L"/>
    <n v="3"/>
    <n v="164.51"/>
    <n v="0"/>
    <n v="86.76"/>
    <n v="493.53"/>
    <n v="260.28000000000003"/>
    <n v="233.24999999999994"/>
    <n v="0.47261564646526039"/>
    <n v="2026"/>
    <x v="2"/>
    <n v="8"/>
    <s v="Aug"/>
  </r>
  <r>
    <n v="3983"/>
    <d v="2026-08-29T00:00:00"/>
    <n v="2026"/>
    <s v="Q3"/>
    <n v="8"/>
    <x v="7"/>
    <x v="2"/>
    <x v="2"/>
    <x v="3"/>
    <s v="Business"/>
    <x v="3"/>
    <s v="Trail Tent 2P"/>
    <n v="2"/>
    <n v="194.71"/>
    <n v="0.1"/>
    <n v="105.57"/>
    <n v="350.47800000000001"/>
    <n v="211.14"/>
    <n v="139.33800000000002"/>
    <n v="0.39756561039494637"/>
    <n v="2026"/>
    <x v="2"/>
    <n v="8"/>
    <s v="Aug"/>
  </r>
  <r>
    <n v="4016"/>
    <d v="2026-08-29T00:00:00"/>
    <n v="2026"/>
    <s v="Q3"/>
    <n v="8"/>
    <x v="7"/>
    <x v="3"/>
    <x v="13"/>
    <x v="1"/>
    <s v="Business"/>
    <x v="1"/>
    <s v="Trail Boots"/>
    <n v="5"/>
    <n v="145.24"/>
    <n v="0.15"/>
    <n v="77.69"/>
    <n v="617.27"/>
    <n v="388.45"/>
    <n v="228.82"/>
    <n v="0.37069677774717708"/>
    <n v="2026"/>
    <x v="2"/>
    <n v="8"/>
    <s v="Aug"/>
  </r>
  <r>
    <n v="4340"/>
    <d v="2026-08-29T00:00:00"/>
    <n v="2026"/>
    <s v="Q3"/>
    <n v="8"/>
    <x v="7"/>
    <x v="3"/>
    <x v="8"/>
    <x v="0"/>
    <s v="New"/>
    <x v="2"/>
    <s v="Insulated Bottle"/>
    <n v="2"/>
    <n v="35.6"/>
    <n v="0.15"/>
    <n v="13.67"/>
    <n v="60.52"/>
    <n v="27.34"/>
    <n v="33.180000000000007"/>
    <n v="0.54824851288830145"/>
    <n v="2026"/>
    <x v="2"/>
    <n v="8"/>
    <s v="Aug"/>
  </r>
  <r>
    <n v="4640"/>
    <d v="2026-08-29T00:00:00"/>
    <n v="2026"/>
    <s v="Q3"/>
    <n v="8"/>
    <x v="7"/>
    <x v="0"/>
    <x v="15"/>
    <x v="0"/>
    <s v="New"/>
    <x v="4"/>
    <s v="Resistance Band Set"/>
    <n v="2"/>
    <n v="41.05"/>
    <n v="0.05"/>
    <n v="14.47"/>
    <n v="77.99499999999999"/>
    <n v="28.94"/>
    <n v="49.054999999999993"/>
    <n v="0.62895057375472785"/>
    <n v="2026"/>
    <x v="2"/>
    <n v="8"/>
    <s v="Aug"/>
  </r>
  <r>
    <n v="4733"/>
    <d v="2026-08-29T00:00:00"/>
    <n v="2026"/>
    <s v="Q3"/>
    <n v="8"/>
    <x v="7"/>
    <x v="2"/>
    <x v="2"/>
    <x v="0"/>
    <s v="New"/>
    <x v="1"/>
    <s v="Summit Backpack 45L"/>
    <n v="2"/>
    <n v="153.63999999999999"/>
    <n v="0.05"/>
    <n v="77.709999999999994"/>
    <n v="291.91599999999994"/>
    <n v="155.41999999999999"/>
    <n v="136.49599999999995"/>
    <n v="0.46758656599843784"/>
    <n v="2026"/>
    <x v="2"/>
    <n v="8"/>
    <s v="Aug"/>
  </r>
  <r>
    <n v="4827"/>
    <d v="2026-08-29T00:00:00"/>
    <n v="2026"/>
    <s v="Q3"/>
    <n v="8"/>
    <x v="7"/>
    <x v="2"/>
    <x v="2"/>
    <x v="0"/>
    <s v="Returning"/>
    <x v="2"/>
    <s v="Insulated Bottle"/>
    <n v="5"/>
    <n v="36.700000000000003"/>
    <n v="0"/>
    <n v="13.45"/>
    <n v="183.5"/>
    <n v="67.25"/>
    <n v="116.25"/>
    <n v="0.63351498637602177"/>
    <n v="2026"/>
    <x v="2"/>
    <n v="8"/>
    <s v="Aug"/>
  </r>
  <r>
    <n v="5180"/>
    <d v="2026-08-29T00:00:00"/>
    <n v="2026"/>
    <s v="Q3"/>
    <n v="8"/>
    <x v="7"/>
    <x v="0"/>
    <x v="15"/>
    <x v="1"/>
    <s v="Business"/>
    <x v="3"/>
    <s v="Compact Sleeping Bag"/>
    <n v="8"/>
    <n v="124"/>
    <n v="0.1"/>
    <n v="61.85"/>
    <n v="892.80000000000007"/>
    <n v="494.8"/>
    <n v="398.00000000000006"/>
    <n v="0.44578853046594985"/>
    <n v="2026"/>
    <x v="2"/>
    <n v="8"/>
    <s v="Aug"/>
  </r>
  <r>
    <n v="121"/>
    <d v="2026-08-30T00:00:00"/>
    <n v="2026"/>
    <s v="Q3"/>
    <n v="8"/>
    <x v="7"/>
    <x v="1"/>
    <x v="1"/>
    <x v="3"/>
    <s v="New"/>
    <x v="0"/>
    <s v="Commuter Helmet"/>
    <n v="1"/>
    <n v="81.23"/>
    <n v="0.1"/>
    <n v="42.65"/>
    <n v="73.106999999999999"/>
    <n v="42.65"/>
    <n v="30.457000000000001"/>
    <n v="0.41660853269864723"/>
    <n v="2026"/>
    <x v="2"/>
    <n v="8"/>
    <s v="Aug"/>
  </r>
  <r>
    <n v="618"/>
    <d v="2026-08-30T00:00:00"/>
    <n v="2026"/>
    <s v="Q3"/>
    <n v="8"/>
    <x v="7"/>
    <x v="1"/>
    <x v="12"/>
    <x v="0"/>
    <s v="Business"/>
    <x v="0"/>
    <s v="Compact Repair Kit"/>
    <n v="2"/>
    <n v="41.06"/>
    <n v="0.05"/>
    <n v="16.559999999999999"/>
    <n v="78.013999999999996"/>
    <n v="33.119999999999997"/>
    <n v="44.893999999999998"/>
    <n v="0.5754608147255621"/>
    <n v="2026"/>
    <x v="2"/>
    <n v="8"/>
    <s v="Aug"/>
  </r>
  <r>
    <n v="2860"/>
    <d v="2026-08-30T00:00:00"/>
    <n v="2026"/>
    <s v="Q3"/>
    <n v="8"/>
    <x v="7"/>
    <x v="3"/>
    <x v="7"/>
    <x v="3"/>
    <s v="Returning"/>
    <x v="1"/>
    <s v="Trail Boots"/>
    <n v="1"/>
    <n v="143.49"/>
    <n v="0.1"/>
    <n v="80.72"/>
    <n v="129.14100000000002"/>
    <n v="80.72"/>
    <n v="48.421000000000021"/>
    <n v="0.3749467636149636"/>
    <n v="2026"/>
    <x v="2"/>
    <n v="8"/>
    <s v="Aug"/>
  </r>
  <r>
    <n v="3768"/>
    <d v="2026-08-30T00:00:00"/>
    <n v="2026"/>
    <s v="Q3"/>
    <n v="8"/>
    <x v="7"/>
    <x v="2"/>
    <x v="3"/>
    <x v="2"/>
    <s v="New"/>
    <x v="1"/>
    <s v="Trail Boots"/>
    <n v="1"/>
    <n v="143.38"/>
    <n v="0"/>
    <n v="78.37"/>
    <n v="143.38"/>
    <n v="78.37"/>
    <n v="65.009999999999991"/>
    <n v="0.45341051750592826"/>
    <n v="2026"/>
    <x v="2"/>
    <n v="8"/>
    <s v="Aug"/>
  </r>
  <r>
    <n v="3987"/>
    <d v="2026-08-30T00:00:00"/>
    <n v="2026"/>
    <s v="Q3"/>
    <n v="8"/>
    <x v="7"/>
    <x v="1"/>
    <x v="12"/>
    <x v="3"/>
    <s v="Business"/>
    <x v="1"/>
    <s v="Trail Boots"/>
    <n v="1"/>
    <n v="144.54"/>
    <n v="0"/>
    <n v="78.77"/>
    <n v="144.54"/>
    <n v="78.77"/>
    <n v="65.77"/>
    <n v="0.45502974955029751"/>
    <n v="2026"/>
    <x v="2"/>
    <n v="8"/>
    <s v="Aug"/>
  </r>
  <r>
    <n v="4990"/>
    <d v="2026-08-30T00:00:00"/>
    <n v="2026"/>
    <s v="Q3"/>
    <n v="8"/>
    <x v="7"/>
    <x v="3"/>
    <x v="8"/>
    <x v="3"/>
    <s v="Returning"/>
    <x v="4"/>
    <s v="Resistance Band Set"/>
    <n v="1"/>
    <n v="40.92"/>
    <n v="0.1"/>
    <n v="14.94"/>
    <n v="36.828000000000003"/>
    <n v="14.94"/>
    <n v="21.888000000000005"/>
    <n v="0.59433040078201382"/>
    <n v="2026"/>
    <x v="2"/>
    <n v="8"/>
    <s v="Aug"/>
  </r>
  <r>
    <n v="348"/>
    <d v="2026-08-31T00:00:00"/>
    <n v="2026"/>
    <s v="Q3"/>
    <n v="8"/>
    <x v="7"/>
    <x v="1"/>
    <x v="12"/>
    <x v="1"/>
    <s v="Business"/>
    <x v="1"/>
    <s v="Summit Backpack 45L"/>
    <n v="5"/>
    <n v="151.21"/>
    <n v="0.15"/>
    <n v="77.12"/>
    <n v="642.64250000000004"/>
    <n v="385.6"/>
    <n v="257.04250000000002"/>
    <n v="0.39997743691087967"/>
    <n v="2026"/>
    <x v="2"/>
    <n v="8"/>
    <s v="Aug"/>
  </r>
  <r>
    <n v="1642"/>
    <d v="2026-08-31T00:00:00"/>
    <n v="2026"/>
    <s v="Q3"/>
    <n v="8"/>
    <x v="7"/>
    <x v="3"/>
    <x v="8"/>
    <x v="3"/>
    <s v="New"/>
    <x v="4"/>
    <s v="Resistance Band Set"/>
    <n v="1"/>
    <n v="40.770000000000003"/>
    <n v="0"/>
    <n v="15.13"/>
    <n v="40.770000000000003"/>
    <n v="15.13"/>
    <n v="25.64"/>
    <n v="0.62889379445670834"/>
    <n v="2026"/>
    <x v="2"/>
    <n v="8"/>
    <s v="Aug"/>
  </r>
  <r>
    <n v="2146"/>
    <d v="2026-08-31T00:00:00"/>
    <n v="2026"/>
    <s v="Q3"/>
    <n v="8"/>
    <x v="7"/>
    <x v="0"/>
    <x v="0"/>
    <x v="3"/>
    <s v="New"/>
    <x v="4"/>
    <s v="Recovery Roller"/>
    <n v="1"/>
    <n v="35.47"/>
    <n v="0.05"/>
    <n v="14.1"/>
    <n v="33.6965"/>
    <n v="14.1"/>
    <n v="19.596499999999999"/>
    <n v="0.58155891561438122"/>
    <n v="2026"/>
    <x v="2"/>
    <n v="8"/>
    <s v="Aug"/>
  </r>
  <r>
    <n v="2629"/>
    <d v="2026-08-31T00:00:00"/>
    <n v="2026"/>
    <s v="Q3"/>
    <n v="8"/>
    <x v="7"/>
    <x v="3"/>
    <x v="8"/>
    <x v="0"/>
    <s v="Returning"/>
    <x v="0"/>
    <s v="Commuter Helmet"/>
    <n v="1"/>
    <n v="81.72"/>
    <n v="0"/>
    <n v="42.38"/>
    <n v="81.72"/>
    <n v="42.38"/>
    <n v="39.339999999999996"/>
    <n v="0.48139990210474787"/>
    <n v="2026"/>
    <x v="2"/>
    <n v="8"/>
    <s v="Aug"/>
  </r>
  <r>
    <n v="2870"/>
    <d v="2026-08-31T00:00:00"/>
    <n v="2026"/>
    <s v="Q3"/>
    <n v="8"/>
    <x v="7"/>
    <x v="3"/>
    <x v="7"/>
    <x v="0"/>
    <s v="New"/>
    <x v="2"/>
    <s v="Packing Cube Set"/>
    <n v="1"/>
    <n v="45.84"/>
    <n v="0"/>
    <n v="17.84"/>
    <n v="45.84"/>
    <n v="17.84"/>
    <n v="28.000000000000004"/>
    <n v="0.61082024432809778"/>
    <n v="2026"/>
    <x v="2"/>
    <n v="8"/>
    <s v="Aug"/>
  </r>
  <r>
    <n v="2975"/>
    <d v="2026-08-31T00:00:00"/>
    <n v="2026"/>
    <s v="Q3"/>
    <n v="8"/>
    <x v="7"/>
    <x v="1"/>
    <x v="12"/>
    <x v="0"/>
    <s v="New"/>
    <x v="2"/>
    <s v="Packing Cube Set"/>
    <n v="1"/>
    <n v="46.59"/>
    <n v="0"/>
    <n v="18.47"/>
    <n v="46.59"/>
    <n v="18.47"/>
    <n v="28.120000000000005"/>
    <n v="0.60356299635114841"/>
    <n v="2026"/>
    <x v="2"/>
    <n v="8"/>
    <s v="Aug"/>
  </r>
  <r>
    <n v="3163"/>
    <d v="2026-08-31T00:00:00"/>
    <n v="2026"/>
    <s v="Q3"/>
    <n v="8"/>
    <x v="7"/>
    <x v="0"/>
    <x v="15"/>
    <x v="2"/>
    <s v="Business"/>
    <x v="1"/>
    <s v="Trekking Poles"/>
    <n v="1"/>
    <n v="69.959999999999994"/>
    <n v="0"/>
    <n v="32.340000000000003"/>
    <n v="69.959999999999994"/>
    <n v="32.340000000000003"/>
    <n v="37.61999999999999"/>
    <n v="0.53773584905660365"/>
    <n v="2026"/>
    <x v="2"/>
    <n v="8"/>
    <s v="Aug"/>
  </r>
  <r>
    <n v="94"/>
    <d v="2026-09-01T00:00:00"/>
    <n v="2026"/>
    <s v="Q3"/>
    <n v="9"/>
    <x v="8"/>
    <x v="1"/>
    <x v="6"/>
    <x v="2"/>
    <s v="Returning"/>
    <x v="0"/>
    <s v="Trail Bike Light"/>
    <n v="5"/>
    <n v="50.76"/>
    <n v="0"/>
    <n v="22.89"/>
    <n v="253.79999999999998"/>
    <n v="114.45"/>
    <n v="139.34999999999997"/>
    <n v="0.54905437352245856"/>
    <n v="2026"/>
    <x v="2"/>
    <n v="9"/>
    <s v="Sep"/>
  </r>
  <r>
    <n v="271"/>
    <d v="2026-09-01T00:00:00"/>
    <n v="2026"/>
    <s v="Q3"/>
    <n v="9"/>
    <x v="8"/>
    <x v="1"/>
    <x v="12"/>
    <x v="3"/>
    <s v="Returning"/>
    <x v="1"/>
    <s v="Hiking Daypack 20L"/>
    <n v="1"/>
    <n v="94.29"/>
    <n v="0.1"/>
    <n v="45.12"/>
    <n v="84.861000000000004"/>
    <n v="45.12"/>
    <n v="39.741000000000007"/>
    <n v="0.46830699614663984"/>
    <n v="2026"/>
    <x v="2"/>
    <n v="9"/>
    <s v="Sep"/>
  </r>
  <r>
    <n v="1481"/>
    <d v="2026-09-01T00:00:00"/>
    <n v="2026"/>
    <s v="Q3"/>
    <n v="9"/>
    <x v="8"/>
    <x v="1"/>
    <x v="12"/>
    <x v="1"/>
    <s v="Business"/>
    <x v="0"/>
    <s v="Commuter Helmet"/>
    <n v="6"/>
    <n v="81.430000000000007"/>
    <n v="0.05"/>
    <n v="42.24"/>
    <n v="464.15100000000001"/>
    <n v="253.44"/>
    <n v="210.71100000000001"/>
    <n v="0.45397079829624415"/>
    <n v="2026"/>
    <x v="2"/>
    <n v="9"/>
    <s v="Sep"/>
  </r>
  <r>
    <n v="1663"/>
    <d v="2026-09-01T00:00:00"/>
    <n v="2026"/>
    <s v="Q3"/>
    <n v="9"/>
    <x v="8"/>
    <x v="2"/>
    <x v="5"/>
    <x v="0"/>
    <s v="Returning"/>
    <x v="2"/>
    <s v="Packing Cube Set"/>
    <n v="1"/>
    <n v="45.54"/>
    <n v="0.1"/>
    <n v="18.440000000000001"/>
    <n v="40.985999999999997"/>
    <n v="18.440000000000001"/>
    <n v="22.545999999999996"/>
    <n v="0.5500902747279558"/>
    <n v="2026"/>
    <x v="2"/>
    <n v="9"/>
    <s v="Sep"/>
  </r>
  <r>
    <n v="2866"/>
    <d v="2026-09-01T00:00:00"/>
    <n v="2026"/>
    <s v="Q3"/>
    <n v="9"/>
    <x v="8"/>
    <x v="0"/>
    <x v="15"/>
    <x v="3"/>
    <s v="Returning"/>
    <x v="1"/>
    <s v="Summit Backpack 45L"/>
    <n v="2"/>
    <n v="156.63999999999999"/>
    <n v="0.1"/>
    <n v="80.09"/>
    <n v="281.952"/>
    <n v="160.18"/>
    <n v="121.77199999999999"/>
    <n v="0.43188911587787987"/>
    <n v="2026"/>
    <x v="2"/>
    <n v="9"/>
    <s v="Sep"/>
  </r>
  <r>
    <n v="3288"/>
    <d v="2026-09-01T00:00:00"/>
    <n v="2026"/>
    <s v="Q3"/>
    <n v="9"/>
    <x v="8"/>
    <x v="3"/>
    <x v="7"/>
    <x v="3"/>
    <s v="Business"/>
    <x v="1"/>
    <s v="Trekking Poles"/>
    <n v="1"/>
    <n v="72.81"/>
    <n v="0"/>
    <n v="32.299999999999997"/>
    <n v="72.81"/>
    <n v="32.299999999999997"/>
    <n v="40.510000000000005"/>
    <n v="0.55637961818431536"/>
    <n v="2026"/>
    <x v="2"/>
    <n v="9"/>
    <s v="Sep"/>
  </r>
  <r>
    <n v="3426"/>
    <d v="2026-09-01T00:00:00"/>
    <n v="2026"/>
    <s v="Q3"/>
    <n v="9"/>
    <x v="8"/>
    <x v="1"/>
    <x v="11"/>
    <x v="2"/>
    <s v="New"/>
    <x v="3"/>
    <s v="Portable Camp Stove"/>
    <n v="6"/>
    <n v="80.319999999999993"/>
    <n v="0"/>
    <n v="38.42"/>
    <n v="481.91999999999996"/>
    <n v="230.52"/>
    <n v="251.39999999999995"/>
    <n v="0.52166334661354574"/>
    <n v="2026"/>
    <x v="2"/>
    <n v="9"/>
    <s v="Sep"/>
  </r>
  <r>
    <n v="4826"/>
    <d v="2026-09-01T00:00:00"/>
    <n v="2026"/>
    <s v="Q3"/>
    <n v="9"/>
    <x v="8"/>
    <x v="3"/>
    <x v="13"/>
    <x v="2"/>
    <s v="Returning"/>
    <x v="2"/>
    <s v="Travel Backpack 35L"/>
    <n v="5"/>
    <n v="166.81"/>
    <n v="0.05"/>
    <n v="89.24"/>
    <n v="792.34749999999997"/>
    <n v="446.2"/>
    <n v="346.14749999999998"/>
    <n v="0.43686324497774021"/>
    <n v="2026"/>
    <x v="2"/>
    <n v="9"/>
    <s v="Sep"/>
  </r>
  <r>
    <n v="662"/>
    <d v="2026-09-02T00:00:00"/>
    <n v="2026"/>
    <s v="Q3"/>
    <n v="9"/>
    <x v="8"/>
    <x v="3"/>
    <x v="13"/>
    <x v="0"/>
    <s v="New"/>
    <x v="4"/>
    <s v="Resistance Band Set"/>
    <n v="1"/>
    <n v="40.56"/>
    <n v="0.15"/>
    <n v="14.28"/>
    <n v="34.475999999999999"/>
    <n v="14.28"/>
    <n v="20.195999999999998"/>
    <n v="0.58579881656804733"/>
    <n v="2026"/>
    <x v="2"/>
    <n v="9"/>
    <s v="Sep"/>
  </r>
  <r>
    <n v="1393"/>
    <d v="2026-09-02T00:00:00"/>
    <n v="2026"/>
    <s v="Q3"/>
    <n v="9"/>
    <x v="8"/>
    <x v="2"/>
    <x v="16"/>
    <x v="0"/>
    <s v="Returning"/>
    <x v="2"/>
    <s v="Travel Backpack 35L"/>
    <n v="2"/>
    <n v="162.4"/>
    <n v="0.1"/>
    <n v="88.04"/>
    <n v="292.32"/>
    <n v="176.08"/>
    <n v="116.23999999999998"/>
    <n v="0.39764641488779412"/>
    <n v="2026"/>
    <x v="2"/>
    <n v="9"/>
    <s v="Sep"/>
  </r>
  <r>
    <n v="1568"/>
    <d v="2026-09-02T00:00:00"/>
    <n v="2026"/>
    <s v="Q3"/>
    <n v="9"/>
    <x v="8"/>
    <x v="0"/>
    <x v="15"/>
    <x v="2"/>
    <s v="Returning"/>
    <x v="4"/>
    <s v="Weighted Vest"/>
    <n v="5"/>
    <n v="123.09"/>
    <n v="0"/>
    <n v="70.3"/>
    <n v="615.45000000000005"/>
    <n v="351.5"/>
    <n v="263.95000000000005"/>
    <n v="0.42887318222438869"/>
    <n v="2026"/>
    <x v="2"/>
    <n v="9"/>
    <s v="Sep"/>
  </r>
  <r>
    <n v="2428"/>
    <d v="2026-09-02T00:00:00"/>
    <n v="2026"/>
    <s v="Q3"/>
    <n v="9"/>
    <x v="8"/>
    <x v="1"/>
    <x v="6"/>
    <x v="3"/>
    <s v="New"/>
    <x v="2"/>
    <s v="Insulated Bottle"/>
    <n v="1"/>
    <n v="36.69"/>
    <n v="0"/>
    <n v="13.92"/>
    <n v="36.69"/>
    <n v="13.92"/>
    <n v="22.769999999999996"/>
    <n v="0.6206050695012264"/>
    <n v="2026"/>
    <x v="2"/>
    <n v="9"/>
    <s v="Sep"/>
  </r>
  <r>
    <n v="2890"/>
    <d v="2026-09-02T00:00:00"/>
    <n v="2026"/>
    <s v="Q3"/>
    <n v="9"/>
    <x v="8"/>
    <x v="2"/>
    <x v="3"/>
    <x v="0"/>
    <s v="Business"/>
    <x v="2"/>
    <s v="Carry-On Duffel"/>
    <n v="4"/>
    <n v="130.43"/>
    <n v="0"/>
    <n v="66.849999999999994"/>
    <n v="521.72"/>
    <n v="267.39999999999998"/>
    <n v="254.32000000000005"/>
    <n v="0.48746454036648018"/>
    <n v="2026"/>
    <x v="2"/>
    <n v="9"/>
    <s v="Sep"/>
  </r>
  <r>
    <n v="2108"/>
    <d v="2026-09-03T00:00:00"/>
    <n v="2026"/>
    <s v="Q3"/>
    <n v="9"/>
    <x v="8"/>
    <x v="1"/>
    <x v="11"/>
    <x v="0"/>
    <s v="Returning"/>
    <x v="1"/>
    <s v="Trail Boots"/>
    <n v="1"/>
    <n v="146.13999999999999"/>
    <n v="0"/>
    <n v="81.040000000000006"/>
    <n v="146.13999999999999"/>
    <n v="81.040000000000006"/>
    <n v="65.09999999999998"/>
    <n v="0.44546325441357593"/>
    <n v="2026"/>
    <x v="2"/>
    <n v="9"/>
    <s v="Sep"/>
  </r>
  <r>
    <n v="2340"/>
    <d v="2026-09-03T00:00:00"/>
    <n v="2026"/>
    <s v="Q3"/>
    <n v="9"/>
    <x v="8"/>
    <x v="1"/>
    <x v="14"/>
    <x v="2"/>
    <s v="New"/>
    <x v="3"/>
    <s v="Alpine Tent 4P"/>
    <n v="4"/>
    <n v="332.93"/>
    <n v="0"/>
    <n v="193.56"/>
    <n v="1331.72"/>
    <n v="774.24"/>
    <n v="557.48"/>
    <n v="0.41861652599645571"/>
    <n v="2026"/>
    <x v="2"/>
    <n v="9"/>
    <s v="Sep"/>
  </r>
  <r>
    <n v="3078"/>
    <d v="2026-09-03T00:00:00"/>
    <n v="2026"/>
    <s v="Q3"/>
    <n v="9"/>
    <x v="8"/>
    <x v="1"/>
    <x v="14"/>
    <x v="2"/>
    <s v="Business"/>
    <x v="3"/>
    <s v="Compact Sleeping Bag"/>
    <n v="4"/>
    <n v="122.43"/>
    <n v="0"/>
    <n v="61.5"/>
    <n v="489.72"/>
    <n v="246"/>
    <n v="243.72000000000003"/>
    <n v="0.49767213918157316"/>
    <n v="2026"/>
    <x v="2"/>
    <n v="9"/>
    <s v="Sep"/>
  </r>
  <r>
    <n v="3575"/>
    <d v="2026-09-03T00:00:00"/>
    <n v="2026"/>
    <s v="Q3"/>
    <n v="9"/>
    <x v="8"/>
    <x v="2"/>
    <x v="2"/>
    <x v="3"/>
    <s v="Returning"/>
    <x v="0"/>
    <s v="Commuter Helmet"/>
    <n v="3"/>
    <n v="81.12"/>
    <n v="0.1"/>
    <n v="41.78"/>
    <n v="219.02400000000003"/>
    <n v="125.34"/>
    <n v="93.684000000000026"/>
    <n v="0.42773394696471628"/>
    <n v="2026"/>
    <x v="2"/>
    <n v="9"/>
    <s v="Sep"/>
  </r>
  <r>
    <n v="3700"/>
    <d v="2026-09-03T00:00:00"/>
    <n v="2026"/>
    <s v="Q3"/>
    <n v="9"/>
    <x v="8"/>
    <x v="1"/>
    <x v="14"/>
    <x v="0"/>
    <s v="Returning"/>
    <x v="2"/>
    <s v="Travel Backpack 35L"/>
    <n v="1"/>
    <n v="168.54"/>
    <n v="0.05"/>
    <n v="87.82"/>
    <n v="160.11299999999997"/>
    <n v="87.82"/>
    <n v="72.292999999999978"/>
    <n v="0.45151236938911887"/>
    <n v="2026"/>
    <x v="2"/>
    <n v="9"/>
    <s v="Sep"/>
  </r>
  <r>
    <n v="3762"/>
    <d v="2026-09-03T00:00:00"/>
    <n v="2026"/>
    <s v="Q3"/>
    <n v="9"/>
    <x v="8"/>
    <x v="0"/>
    <x v="0"/>
    <x v="2"/>
    <s v="New"/>
    <x v="0"/>
    <s v="Compact Repair Kit"/>
    <n v="4"/>
    <n v="39.61"/>
    <n v="0.1"/>
    <n v="16.829999999999998"/>
    <n v="142.596"/>
    <n v="67.319999999999993"/>
    <n v="75.27600000000001"/>
    <n v="0.52789699570815452"/>
    <n v="2026"/>
    <x v="2"/>
    <n v="9"/>
    <s v="Sep"/>
  </r>
  <r>
    <n v="2790"/>
    <d v="2026-09-04T00:00:00"/>
    <n v="2026"/>
    <s v="Q3"/>
    <n v="9"/>
    <x v="8"/>
    <x v="3"/>
    <x v="8"/>
    <x v="0"/>
    <s v="Returning"/>
    <x v="4"/>
    <s v="Resistance Band Set"/>
    <n v="1"/>
    <n v="39.85"/>
    <n v="0.1"/>
    <n v="14.96"/>
    <n v="35.865000000000002"/>
    <n v="14.96"/>
    <n v="20.905000000000001"/>
    <n v="0.58288024536456151"/>
    <n v="2026"/>
    <x v="2"/>
    <n v="9"/>
    <s v="Sep"/>
  </r>
  <r>
    <n v="4149"/>
    <d v="2026-09-04T00:00:00"/>
    <n v="2026"/>
    <s v="Q3"/>
    <n v="9"/>
    <x v="8"/>
    <x v="3"/>
    <x v="8"/>
    <x v="0"/>
    <s v="New"/>
    <x v="4"/>
    <s v="Resistance Band Set"/>
    <n v="1"/>
    <n v="40.51"/>
    <n v="0.05"/>
    <n v="14.7"/>
    <n v="38.484499999999997"/>
    <n v="14.7"/>
    <n v="23.784499999999998"/>
    <n v="0.6180280372617547"/>
    <n v="2026"/>
    <x v="2"/>
    <n v="9"/>
    <s v="Sep"/>
  </r>
  <r>
    <n v="1955"/>
    <d v="2026-09-05T00:00:00"/>
    <n v="2026"/>
    <s v="Q3"/>
    <n v="9"/>
    <x v="8"/>
    <x v="1"/>
    <x v="12"/>
    <x v="0"/>
    <s v="Returning"/>
    <x v="3"/>
    <s v="Compact Sleeping Bag"/>
    <n v="1"/>
    <n v="121.59"/>
    <n v="0"/>
    <n v="62.44"/>
    <n v="121.59"/>
    <n v="62.44"/>
    <n v="59.150000000000006"/>
    <n v="0.4864709268854347"/>
    <n v="2026"/>
    <x v="2"/>
    <n v="9"/>
    <s v="Sep"/>
  </r>
  <r>
    <n v="2077"/>
    <d v="2026-09-05T00:00:00"/>
    <n v="2026"/>
    <s v="Q3"/>
    <n v="9"/>
    <x v="8"/>
    <x v="3"/>
    <x v="8"/>
    <x v="1"/>
    <s v="Business"/>
    <x v="1"/>
    <s v="Summit Backpack 45L"/>
    <n v="4"/>
    <n v="152.99"/>
    <n v="0.15"/>
    <n v="77.12"/>
    <n v="520.16600000000005"/>
    <n v="308.48"/>
    <n v="211.68600000000004"/>
    <n v="0.40695854784818697"/>
    <n v="2026"/>
    <x v="2"/>
    <n v="9"/>
    <s v="Sep"/>
  </r>
  <r>
    <n v="2879"/>
    <d v="2026-09-05T00:00:00"/>
    <n v="2026"/>
    <s v="Q3"/>
    <n v="9"/>
    <x v="8"/>
    <x v="2"/>
    <x v="10"/>
    <x v="0"/>
    <s v="Business"/>
    <x v="2"/>
    <s v="Insulated Bottle"/>
    <n v="3"/>
    <n v="36.19"/>
    <n v="0.1"/>
    <n v="13.97"/>
    <n v="97.712999999999994"/>
    <n v="41.910000000000004"/>
    <n v="55.80299999999999"/>
    <n v="0.57109084768659235"/>
    <n v="2026"/>
    <x v="2"/>
    <n v="9"/>
    <s v="Sep"/>
  </r>
  <r>
    <n v="3353"/>
    <d v="2026-09-05T00:00:00"/>
    <n v="2026"/>
    <s v="Q3"/>
    <n v="9"/>
    <x v="8"/>
    <x v="2"/>
    <x v="16"/>
    <x v="2"/>
    <s v="New"/>
    <x v="1"/>
    <s v="Trail Boots"/>
    <n v="2"/>
    <n v="142.44"/>
    <n v="0"/>
    <n v="77.33"/>
    <n v="284.88"/>
    <n v="154.66"/>
    <n v="130.22"/>
    <n v="0.45710474585790506"/>
    <n v="2026"/>
    <x v="2"/>
    <n v="9"/>
    <s v="Sep"/>
  </r>
  <r>
    <n v="3514"/>
    <d v="2026-09-05T00:00:00"/>
    <n v="2026"/>
    <s v="Q3"/>
    <n v="9"/>
    <x v="8"/>
    <x v="1"/>
    <x v="6"/>
    <x v="0"/>
    <s v="New"/>
    <x v="2"/>
    <s v="Carry-On Duffel"/>
    <n v="2"/>
    <n v="133.81"/>
    <n v="0"/>
    <n v="66.78"/>
    <n v="267.62"/>
    <n v="133.56"/>
    <n v="134.06"/>
    <n v="0.5009341603766535"/>
    <n v="2026"/>
    <x v="2"/>
    <n v="9"/>
    <s v="Sep"/>
  </r>
  <r>
    <n v="3964"/>
    <d v="2026-09-05T00:00:00"/>
    <n v="2026"/>
    <s v="Q3"/>
    <n v="9"/>
    <x v="8"/>
    <x v="1"/>
    <x v="12"/>
    <x v="2"/>
    <s v="New"/>
    <x v="4"/>
    <s v="Resistance Band Set"/>
    <n v="2"/>
    <n v="40.49"/>
    <n v="0.15"/>
    <n v="14.32"/>
    <n v="68.832999999999998"/>
    <n v="28.64"/>
    <n v="40.192999999999998"/>
    <n v="0.58392050324698908"/>
    <n v="2026"/>
    <x v="2"/>
    <n v="9"/>
    <s v="Sep"/>
  </r>
  <r>
    <n v="4599"/>
    <d v="2026-09-05T00:00:00"/>
    <n v="2026"/>
    <s v="Q3"/>
    <n v="9"/>
    <x v="8"/>
    <x v="2"/>
    <x v="2"/>
    <x v="0"/>
    <s v="Business"/>
    <x v="3"/>
    <s v="Trail Tent 2P"/>
    <n v="4"/>
    <n v="198.1"/>
    <n v="0"/>
    <n v="101.61"/>
    <n v="792.4"/>
    <n v="406.44"/>
    <n v="385.96"/>
    <n v="0.48707723372034323"/>
    <n v="2026"/>
    <x v="2"/>
    <n v="9"/>
    <s v="Sep"/>
  </r>
  <r>
    <n v="5030"/>
    <d v="2026-09-05T00:00:00"/>
    <n v="2026"/>
    <s v="Q3"/>
    <n v="9"/>
    <x v="8"/>
    <x v="1"/>
    <x v="12"/>
    <x v="2"/>
    <s v="New"/>
    <x v="0"/>
    <s v="Commuter Helmet"/>
    <n v="1"/>
    <n v="83.73"/>
    <n v="0.15"/>
    <n v="43.34"/>
    <n v="71.170500000000004"/>
    <n v="43.34"/>
    <n v="27.830500000000001"/>
    <n v="0.39103982689457006"/>
    <n v="2026"/>
    <x v="2"/>
    <n v="9"/>
    <s v="Sep"/>
  </r>
  <r>
    <n v="1593"/>
    <d v="2026-09-06T00:00:00"/>
    <n v="2026"/>
    <s v="Q3"/>
    <n v="9"/>
    <x v="8"/>
    <x v="1"/>
    <x v="14"/>
    <x v="2"/>
    <s v="New"/>
    <x v="3"/>
    <s v="Trail Tent 2P"/>
    <n v="2"/>
    <n v="194.92"/>
    <n v="0"/>
    <n v="102.66"/>
    <n v="389.84"/>
    <n v="205.32"/>
    <n v="184.51999999999998"/>
    <n v="0.47332238867227577"/>
    <n v="2026"/>
    <x v="2"/>
    <n v="9"/>
    <s v="Sep"/>
  </r>
  <r>
    <n v="1818"/>
    <d v="2026-09-06T00:00:00"/>
    <n v="2026"/>
    <s v="Q3"/>
    <n v="9"/>
    <x v="8"/>
    <x v="1"/>
    <x v="12"/>
    <x v="2"/>
    <s v="New"/>
    <x v="2"/>
    <s v="Travel Backpack 35L"/>
    <n v="1"/>
    <n v="161.03"/>
    <n v="0"/>
    <n v="89.86"/>
    <n v="161.03"/>
    <n v="89.86"/>
    <n v="71.17"/>
    <n v="0.44196733527914056"/>
    <n v="2026"/>
    <x v="2"/>
    <n v="9"/>
    <s v="Sep"/>
  </r>
  <r>
    <n v="2370"/>
    <d v="2026-09-06T00:00:00"/>
    <n v="2026"/>
    <s v="Q3"/>
    <n v="9"/>
    <x v="8"/>
    <x v="3"/>
    <x v="4"/>
    <x v="3"/>
    <s v="New"/>
    <x v="4"/>
    <s v="Recovery Roller"/>
    <n v="1"/>
    <n v="35.68"/>
    <n v="0.05"/>
    <n v="13.76"/>
    <n v="33.896000000000001"/>
    <n v="13.76"/>
    <n v="20.136000000000003"/>
    <n v="0.59405239556289835"/>
    <n v="2026"/>
    <x v="2"/>
    <n v="9"/>
    <s v="Sep"/>
  </r>
  <r>
    <n v="2726"/>
    <d v="2026-09-06T00:00:00"/>
    <n v="2026"/>
    <s v="Q3"/>
    <n v="9"/>
    <x v="8"/>
    <x v="1"/>
    <x v="6"/>
    <x v="0"/>
    <s v="New"/>
    <x v="0"/>
    <s v="Compact Repair Kit"/>
    <n v="1"/>
    <n v="39.68"/>
    <n v="0.05"/>
    <n v="16.63"/>
    <n v="37.695999999999998"/>
    <n v="16.63"/>
    <n v="21.065999999999999"/>
    <n v="0.55883913412563668"/>
    <n v="2026"/>
    <x v="2"/>
    <n v="9"/>
    <s v="Sep"/>
  </r>
  <r>
    <n v="2755"/>
    <d v="2026-09-06T00:00:00"/>
    <n v="2026"/>
    <s v="Q3"/>
    <n v="9"/>
    <x v="8"/>
    <x v="2"/>
    <x v="10"/>
    <x v="0"/>
    <s v="New"/>
    <x v="1"/>
    <s v="Trail Boots"/>
    <n v="3"/>
    <n v="146.22"/>
    <n v="0"/>
    <n v="80.13"/>
    <n v="438.65999999999997"/>
    <n v="240.39"/>
    <n v="198.26999999999998"/>
    <n v="0.4519901518260156"/>
    <n v="2026"/>
    <x v="2"/>
    <n v="9"/>
    <s v="Sep"/>
  </r>
  <r>
    <n v="3187"/>
    <d v="2026-09-06T00:00:00"/>
    <n v="2026"/>
    <s v="Q3"/>
    <n v="9"/>
    <x v="8"/>
    <x v="3"/>
    <x v="7"/>
    <x v="2"/>
    <s v="Returning"/>
    <x v="1"/>
    <s v="Trekking Poles"/>
    <n v="1"/>
    <n v="71.680000000000007"/>
    <n v="0"/>
    <n v="31.87"/>
    <n v="71.680000000000007"/>
    <n v="31.87"/>
    <n v="39.81"/>
    <n v="0.5553850446428571"/>
    <n v="2026"/>
    <x v="2"/>
    <n v="9"/>
    <s v="Sep"/>
  </r>
  <r>
    <n v="3471"/>
    <d v="2026-09-06T00:00:00"/>
    <n v="2026"/>
    <s v="Q3"/>
    <n v="9"/>
    <x v="8"/>
    <x v="2"/>
    <x v="10"/>
    <x v="3"/>
    <s v="New"/>
    <x v="4"/>
    <s v="Training Mat"/>
    <n v="2"/>
    <n v="51.77"/>
    <n v="0"/>
    <n v="21.46"/>
    <n v="103.54"/>
    <n v="42.92"/>
    <n v="60.620000000000005"/>
    <n v="0.58547421286459345"/>
    <n v="2026"/>
    <x v="2"/>
    <n v="9"/>
    <s v="Sep"/>
  </r>
  <r>
    <n v="3529"/>
    <d v="2026-09-06T00:00:00"/>
    <n v="2026"/>
    <s v="Q3"/>
    <n v="9"/>
    <x v="8"/>
    <x v="2"/>
    <x v="5"/>
    <x v="1"/>
    <s v="Returning"/>
    <x v="4"/>
    <s v="Resistance Band Set"/>
    <n v="4"/>
    <n v="39.4"/>
    <n v="0.15"/>
    <n v="14.95"/>
    <n v="133.95999999999998"/>
    <n v="59.8"/>
    <n v="74.159999999999982"/>
    <n v="0.55359808898178553"/>
    <n v="2026"/>
    <x v="2"/>
    <n v="9"/>
    <s v="Sep"/>
  </r>
  <r>
    <n v="3549"/>
    <d v="2026-09-06T00:00:00"/>
    <n v="2026"/>
    <s v="Q3"/>
    <n v="9"/>
    <x v="8"/>
    <x v="3"/>
    <x v="8"/>
    <x v="0"/>
    <s v="New"/>
    <x v="2"/>
    <s v="Packing Cube Set"/>
    <n v="1"/>
    <n v="47.17"/>
    <n v="0"/>
    <n v="18.64"/>
    <n v="47.17"/>
    <n v="18.64"/>
    <n v="28.53"/>
    <n v="0.60483358066567738"/>
    <n v="2026"/>
    <x v="2"/>
    <n v="9"/>
    <s v="Sep"/>
  </r>
  <r>
    <n v="4003"/>
    <d v="2026-09-06T00:00:00"/>
    <n v="2026"/>
    <s v="Q3"/>
    <n v="9"/>
    <x v="8"/>
    <x v="3"/>
    <x v="4"/>
    <x v="3"/>
    <s v="Returning"/>
    <x v="4"/>
    <s v="Training Mat"/>
    <n v="2"/>
    <n v="50.41"/>
    <n v="0.1"/>
    <n v="22.05"/>
    <n v="90.738"/>
    <n v="44.1"/>
    <n v="46.637999999999998"/>
    <n v="0.51398532037294187"/>
    <n v="2026"/>
    <x v="2"/>
    <n v="9"/>
    <s v="Sep"/>
  </r>
  <r>
    <n v="4613"/>
    <d v="2026-09-06T00:00:00"/>
    <n v="2026"/>
    <s v="Q3"/>
    <n v="9"/>
    <x v="8"/>
    <x v="3"/>
    <x v="13"/>
    <x v="0"/>
    <s v="Business"/>
    <x v="0"/>
    <s v="Commuter Helmet"/>
    <n v="4"/>
    <n v="80.38"/>
    <n v="0.1"/>
    <n v="42.55"/>
    <n v="289.36799999999999"/>
    <n v="170.2"/>
    <n v="119.16800000000001"/>
    <n v="0.41182162505874875"/>
    <n v="2026"/>
    <x v="2"/>
    <n v="9"/>
    <s v="Sep"/>
  </r>
  <r>
    <n v="75"/>
    <d v="2026-09-07T00:00:00"/>
    <n v="2026"/>
    <s v="Q3"/>
    <n v="9"/>
    <x v="8"/>
    <x v="0"/>
    <x v="0"/>
    <x v="0"/>
    <s v="Business"/>
    <x v="4"/>
    <s v="Resistance Band Set"/>
    <n v="2"/>
    <n v="40.78"/>
    <n v="0"/>
    <n v="15.04"/>
    <n v="81.56"/>
    <n v="30.08"/>
    <n v="51.480000000000004"/>
    <n v="0.63119176066699367"/>
    <n v="2026"/>
    <x v="2"/>
    <n v="9"/>
    <s v="Sep"/>
  </r>
  <r>
    <n v="601"/>
    <d v="2026-09-07T00:00:00"/>
    <n v="2026"/>
    <s v="Q3"/>
    <n v="9"/>
    <x v="8"/>
    <x v="1"/>
    <x v="12"/>
    <x v="0"/>
    <s v="Returning"/>
    <x v="1"/>
    <s v="Trail Boots"/>
    <n v="1"/>
    <n v="141.69"/>
    <n v="0"/>
    <n v="80.34"/>
    <n v="141.69"/>
    <n v="80.34"/>
    <n v="61.349999999999994"/>
    <n v="0.43298750793986868"/>
    <n v="2026"/>
    <x v="2"/>
    <n v="9"/>
    <s v="Sep"/>
  </r>
  <r>
    <n v="1617"/>
    <d v="2026-09-07T00:00:00"/>
    <n v="2026"/>
    <s v="Q3"/>
    <n v="9"/>
    <x v="8"/>
    <x v="3"/>
    <x v="8"/>
    <x v="0"/>
    <s v="New"/>
    <x v="3"/>
    <s v="Portable Camp Stove"/>
    <n v="1"/>
    <n v="83.28"/>
    <n v="0.1"/>
    <n v="39.75"/>
    <n v="74.951999999999998"/>
    <n v="39.75"/>
    <n v="35.201999999999998"/>
    <n v="0.46966058277297468"/>
    <n v="2026"/>
    <x v="2"/>
    <n v="9"/>
    <s v="Sep"/>
  </r>
  <r>
    <n v="2305"/>
    <d v="2026-09-07T00:00:00"/>
    <n v="2026"/>
    <s v="Q3"/>
    <n v="9"/>
    <x v="8"/>
    <x v="3"/>
    <x v="7"/>
    <x v="3"/>
    <s v="Returning"/>
    <x v="3"/>
    <s v="Portable Camp Stove"/>
    <n v="2"/>
    <n v="82.43"/>
    <n v="0"/>
    <n v="40.51"/>
    <n v="164.86"/>
    <n v="81.02"/>
    <n v="83.840000000000018"/>
    <n v="0.50855271139148372"/>
    <n v="2026"/>
    <x v="2"/>
    <n v="9"/>
    <s v="Sep"/>
  </r>
  <r>
    <n v="2344"/>
    <d v="2026-09-07T00:00:00"/>
    <n v="2026"/>
    <s v="Q3"/>
    <n v="9"/>
    <x v="8"/>
    <x v="0"/>
    <x v="15"/>
    <x v="3"/>
    <s v="New"/>
    <x v="4"/>
    <s v="Recovery Roller"/>
    <n v="4"/>
    <n v="36.380000000000003"/>
    <n v="0"/>
    <n v="14.16"/>
    <n v="145.52000000000001"/>
    <n v="56.64"/>
    <n v="88.88000000000001"/>
    <n v="0.61077515118196812"/>
    <n v="2026"/>
    <x v="2"/>
    <n v="9"/>
    <s v="Sep"/>
  </r>
  <r>
    <n v="2601"/>
    <d v="2026-09-07T00:00:00"/>
    <n v="2026"/>
    <s v="Q3"/>
    <n v="9"/>
    <x v="8"/>
    <x v="1"/>
    <x v="11"/>
    <x v="0"/>
    <s v="New"/>
    <x v="0"/>
    <s v="Commuter Helmet"/>
    <n v="1"/>
    <n v="82.86"/>
    <n v="0"/>
    <n v="43.33"/>
    <n v="82.86"/>
    <n v="43.33"/>
    <n v="39.53"/>
    <n v="0.47706975621530295"/>
    <n v="2026"/>
    <x v="2"/>
    <n v="9"/>
    <s v="Sep"/>
  </r>
  <r>
    <n v="2831"/>
    <d v="2026-09-07T00:00:00"/>
    <n v="2026"/>
    <s v="Q3"/>
    <n v="9"/>
    <x v="8"/>
    <x v="0"/>
    <x v="9"/>
    <x v="0"/>
    <s v="New"/>
    <x v="2"/>
    <s v="Packing Cube Set"/>
    <n v="1"/>
    <n v="46.44"/>
    <n v="0.05"/>
    <n v="17.88"/>
    <n v="44.117999999999995"/>
    <n v="17.88"/>
    <n v="26.237999999999996"/>
    <n v="0.59472324221406225"/>
    <n v="2026"/>
    <x v="2"/>
    <n v="9"/>
    <s v="Sep"/>
  </r>
  <r>
    <n v="2845"/>
    <d v="2026-09-07T00:00:00"/>
    <n v="2026"/>
    <s v="Q3"/>
    <n v="9"/>
    <x v="8"/>
    <x v="0"/>
    <x v="0"/>
    <x v="1"/>
    <s v="Business"/>
    <x v="2"/>
    <s v="Carry-On Duffel"/>
    <n v="4"/>
    <n v="133.26"/>
    <n v="0.1"/>
    <n v="68.77"/>
    <n v="479.73599999999999"/>
    <n v="275.08"/>
    <n v="204.65600000000001"/>
    <n v="0.42660129738022579"/>
    <n v="2026"/>
    <x v="2"/>
    <n v="9"/>
    <s v="Sep"/>
  </r>
  <r>
    <n v="3679"/>
    <d v="2026-09-07T00:00:00"/>
    <n v="2026"/>
    <s v="Q3"/>
    <n v="9"/>
    <x v="8"/>
    <x v="1"/>
    <x v="12"/>
    <x v="3"/>
    <s v="New"/>
    <x v="1"/>
    <s v="Trail Boots"/>
    <n v="1"/>
    <n v="147.36000000000001"/>
    <n v="0"/>
    <n v="81.599999999999994"/>
    <n v="147.36000000000001"/>
    <n v="81.599999999999994"/>
    <n v="65.760000000000019"/>
    <n v="0.44625407166123787"/>
    <n v="2026"/>
    <x v="2"/>
    <n v="9"/>
    <s v="Sep"/>
  </r>
  <r>
    <n v="3828"/>
    <d v="2026-09-07T00:00:00"/>
    <n v="2026"/>
    <s v="Q3"/>
    <n v="9"/>
    <x v="8"/>
    <x v="0"/>
    <x v="0"/>
    <x v="0"/>
    <s v="New"/>
    <x v="2"/>
    <s v="Travel Backpack 35L"/>
    <n v="2"/>
    <n v="166.13"/>
    <n v="0.15"/>
    <n v="86.71"/>
    <n v="282.42099999999999"/>
    <n v="173.42"/>
    <n v="109.001"/>
    <n v="0.38595217777714835"/>
    <n v="2026"/>
    <x v="2"/>
    <n v="9"/>
    <s v="Sep"/>
  </r>
  <r>
    <n v="4226"/>
    <d v="2026-09-07T00:00:00"/>
    <n v="2026"/>
    <s v="Q3"/>
    <n v="9"/>
    <x v="8"/>
    <x v="2"/>
    <x v="3"/>
    <x v="0"/>
    <s v="New"/>
    <x v="4"/>
    <s v="Training Mat"/>
    <n v="1"/>
    <n v="51.74"/>
    <n v="0"/>
    <n v="22.45"/>
    <n v="51.74"/>
    <n v="22.45"/>
    <n v="29.290000000000003"/>
    <n v="0.56609972941631237"/>
    <n v="2026"/>
    <x v="2"/>
    <n v="9"/>
    <s v="Sep"/>
  </r>
  <r>
    <n v="58"/>
    <d v="2026-09-08T00:00:00"/>
    <n v="2026"/>
    <s v="Q3"/>
    <n v="9"/>
    <x v="8"/>
    <x v="0"/>
    <x v="0"/>
    <x v="2"/>
    <s v="Returning"/>
    <x v="1"/>
    <s v="Trekking Poles"/>
    <n v="1"/>
    <n v="71.7"/>
    <n v="0"/>
    <n v="32"/>
    <n v="71.7"/>
    <n v="32"/>
    <n v="39.700000000000003"/>
    <n v="0.55369595536959559"/>
    <n v="2026"/>
    <x v="2"/>
    <n v="9"/>
    <s v="Sep"/>
  </r>
  <r>
    <n v="1224"/>
    <d v="2026-09-08T00:00:00"/>
    <n v="2026"/>
    <s v="Q3"/>
    <n v="9"/>
    <x v="8"/>
    <x v="2"/>
    <x v="2"/>
    <x v="0"/>
    <s v="Returning"/>
    <x v="0"/>
    <s v="Compact Repair Kit"/>
    <n v="2"/>
    <n v="39.409999999999997"/>
    <n v="0.05"/>
    <n v="17.12"/>
    <n v="74.878999999999991"/>
    <n v="34.24"/>
    <n v="40.638999999999989"/>
    <n v="0.54272893601677363"/>
    <n v="2026"/>
    <x v="2"/>
    <n v="9"/>
    <s v="Sep"/>
  </r>
  <r>
    <n v="4345"/>
    <d v="2026-09-08T00:00:00"/>
    <n v="2026"/>
    <s v="Q3"/>
    <n v="9"/>
    <x v="8"/>
    <x v="0"/>
    <x v="9"/>
    <x v="0"/>
    <s v="New"/>
    <x v="3"/>
    <s v="Alpine Tent 4P"/>
    <n v="2"/>
    <n v="345.33"/>
    <n v="0"/>
    <n v="198.22"/>
    <n v="690.66"/>
    <n v="396.44"/>
    <n v="294.21999999999997"/>
    <n v="0.42599832044710856"/>
    <n v="2026"/>
    <x v="2"/>
    <n v="9"/>
    <s v="Sep"/>
  </r>
  <r>
    <n v="1069"/>
    <d v="2026-09-09T00:00:00"/>
    <n v="2026"/>
    <s v="Q3"/>
    <n v="9"/>
    <x v="8"/>
    <x v="3"/>
    <x v="13"/>
    <x v="0"/>
    <s v="Returning"/>
    <x v="1"/>
    <s v="Trail Boots"/>
    <n v="1"/>
    <n v="145.33000000000001"/>
    <n v="0.1"/>
    <n v="80.97"/>
    <n v="130.79700000000003"/>
    <n v="80.97"/>
    <n v="49.827000000000027"/>
    <n v="0.3809491043372556"/>
    <n v="2026"/>
    <x v="2"/>
    <n v="9"/>
    <s v="Sep"/>
  </r>
  <r>
    <n v="1489"/>
    <d v="2026-09-09T00:00:00"/>
    <n v="2026"/>
    <s v="Q3"/>
    <n v="9"/>
    <x v="8"/>
    <x v="0"/>
    <x v="0"/>
    <x v="0"/>
    <s v="Returning"/>
    <x v="0"/>
    <s v="Trail Bike Light"/>
    <n v="3"/>
    <n v="50.03"/>
    <n v="0.1"/>
    <n v="22.89"/>
    <n v="135.08100000000002"/>
    <n v="68.67"/>
    <n v="66.411000000000016"/>
    <n v="0.49163835032313952"/>
    <n v="2026"/>
    <x v="2"/>
    <n v="9"/>
    <s v="Sep"/>
  </r>
  <r>
    <n v="2045"/>
    <d v="2026-09-09T00:00:00"/>
    <n v="2026"/>
    <s v="Q3"/>
    <n v="9"/>
    <x v="8"/>
    <x v="1"/>
    <x v="1"/>
    <x v="3"/>
    <s v="Returning"/>
    <x v="2"/>
    <s v="Insulated Bottle"/>
    <n v="1"/>
    <n v="35.68"/>
    <n v="0.05"/>
    <n v="13.37"/>
    <n v="33.896000000000001"/>
    <n v="13.37"/>
    <n v="20.526000000000003"/>
    <n v="0.60555817795610112"/>
    <n v="2026"/>
    <x v="2"/>
    <n v="9"/>
    <s v="Sep"/>
  </r>
  <r>
    <n v="2610"/>
    <d v="2026-09-09T00:00:00"/>
    <n v="2026"/>
    <s v="Q3"/>
    <n v="9"/>
    <x v="8"/>
    <x v="3"/>
    <x v="8"/>
    <x v="0"/>
    <s v="Returning"/>
    <x v="3"/>
    <s v="Alpine Tent 4P"/>
    <n v="1"/>
    <n v="341.87"/>
    <n v="0.1"/>
    <n v="190.66"/>
    <n v="307.68299999999999"/>
    <n v="190.66"/>
    <n v="117.023"/>
    <n v="0.38033625517171893"/>
    <n v="2026"/>
    <x v="2"/>
    <n v="9"/>
    <s v="Sep"/>
  </r>
  <r>
    <n v="4210"/>
    <d v="2026-09-09T00:00:00"/>
    <n v="2026"/>
    <s v="Q3"/>
    <n v="9"/>
    <x v="8"/>
    <x v="1"/>
    <x v="6"/>
    <x v="0"/>
    <s v="Returning"/>
    <x v="2"/>
    <s v="Travel Backpack 35L"/>
    <n v="1"/>
    <n v="164.6"/>
    <n v="0"/>
    <n v="87.21"/>
    <n v="164.6"/>
    <n v="87.21"/>
    <n v="77.39"/>
    <n v="0.47017010935601461"/>
    <n v="2026"/>
    <x v="2"/>
    <n v="9"/>
    <s v="Sep"/>
  </r>
  <r>
    <n v="4584"/>
    <d v="2026-09-09T00:00:00"/>
    <n v="2026"/>
    <s v="Q3"/>
    <n v="9"/>
    <x v="8"/>
    <x v="3"/>
    <x v="8"/>
    <x v="0"/>
    <s v="Returning"/>
    <x v="4"/>
    <s v="Resistance Band Set"/>
    <n v="2"/>
    <n v="41.24"/>
    <n v="0"/>
    <n v="14.46"/>
    <n v="82.48"/>
    <n v="28.92"/>
    <n v="53.56"/>
    <n v="0.64936954413191073"/>
    <n v="2026"/>
    <x v="2"/>
    <n v="9"/>
    <s v="Sep"/>
  </r>
  <r>
    <n v="44"/>
    <d v="2026-09-10T00:00:00"/>
    <n v="2026"/>
    <s v="Q3"/>
    <n v="9"/>
    <x v="8"/>
    <x v="2"/>
    <x v="10"/>
    <x v="2"/>
    <s v="New"/>
    <x v="0"/>
    <s v="Compact Repair Kit"/>
    <n v="1"/>
    <n v="40.1"/>
    <n v="0"/>
    <n v="16.920000000000002"/>
    <n v="40.1"/>
    <n v="16.920000000000002"/>
    <n v="23.18"/>
    <n v="0.57805486284289276"/>
    <n v="2026"/>
    <x v="2"/>
    <n v="9"/>
    <s v="Sep"/>
  </r>
  <r>
    <n v="97"/>
    <d v="2026-09-10T00:00:00"/>
    <n v="2026"/>
    <s v="Q3"/>
    <n v="9"/>
    <x v="8"/>
    <x v="1"/>
    <x v="6"/>
    <x v="0"/>
    <s v="New"/>
    <x v="3"/>
    <s v="Portable Camp Stove"/>
    <n v="2"/>
    <n v="80.239999999999995"/>
    <n v="0"/>
    <n v="40.5"/>
    <n v="160.47999999999999"/>
    <n v="81"/>
    <n v="79.47999999999999"/>
    <n v="0.49526420737786636"/>
    <n v="2026"/>
    <x v="2"/>
    <n v="9"/>
    <s v="Sep"/>
  </r>
  <r>
    <n v="1015"/>
    <d v="2026-09-10T00:00:00"/>
    <n v="2026"/>
    <s v="Q3"/>
    <n v="9"/>
    <x v="8"/>
    <x v="2"/>
    <x v="3"/>
    <x v="0"/>
    <s v="New"/>
    <x v="1"/>
    <s v="Summit Backpack 45L"/>
    <n v="4"/>
    <n v="151.01"/>
    <n v="0"/>
    <n v="80.569999999999993"/>
    <n v="604.04"/>
    <n v="322.27999999999997"/>
    <n v="281.76"/>
    <n v="0.46645917488908023"/>
    <n v="2026"/>
    <x v="2"/>
    <n v="9"/>
    <s v="Sep"/>
  </r>
  <r>
    <n v="1128"/>
    <d v="2026-09-10T00:00:00"/>
    <n v="2026"/>
    <s v="Q3"/>
    <n v="9"/>
    <x v="8"/>
    <x v="0"/>
    <x v="15"/>
    <x v="3"/>
    <s v="Returning"/>
    <x v="0"/>
    <s v="Trail Bike Light"/>
    <n v="1"/>
    <n v="51.32"/>
    <n v="0.1"/>
    <n v="22.67"/>
    <n v="46.188000000000002"/>
    <n v="22.67"/>
    <n v="23.518000000000001"/>
    <n v="0.50917987356023209"/>
    <n v="2026"/>
    <x v="2"/>
    <n v="9"/>
    <s v="Sep"/>
  </r>
  <r>
    <n v="3548"/>
    <d v="2026-09-10T00:00:00"/>
    <n v="2026"/>
    <s v="Q3"/>
    <n v="9"/>
    <x v="8"/>
    <x v="3"/>
    <x v="7"/>
    <x v="2"/>
    <s v="Returning"/>
    <x v="1"/>
    <s v="Trekking Poles"/>
    <n v="2"/>
    <n v="72.61"/>
    <n v="0"/>
    <n v="32.68"/>
    <n v="145.22"/>
    <n v="65.36"/>
    <n v="79.86"/>
    <n v="0.54992425285773305"/>
    <n v="2026"/>
    <x v="2"/>
    <n v="9"/>
    <s v="Sep"/>
  </r>
  <r>
    <n v="242"/>
    <d v="2026-09-11T00:00:00"/>
    <n v="2026"/>
    <s v="Q3"/>
    <n v="9"/>
    <x v="8"/>
    <x v="3"/>
    <x v="13"/>
    <x v="3"/>
    <s v="Business"/>
    <x v="4"/>
    <s v="Resistance Band Set"/>
    <n v="5"/>
    <n v="40.94"/>
    <n v="0"/>
    <n v="14.78"/>
    <n v="204.7"/>
    <n v="73.899999999999991"/>
    <n v="130.80000000000001"/>
    <n v="0.6389838788470934"/>
    <n v="2026"/>
    <x v="2"/>
    <n v="9"/>
    <s v="Sep"/>
  </r>
  <r>
    <n v="784"/>
    <d v="2026-09-11T00:00:00"/>
    <n v="2026"/>
    <s v="Q3"/>
    <n v="9"/>
    <x v="8"/>
    <x v="2"/>
    <x v="16"/>
    <x v="3"/>
    <s v="New"/>
    <x v="0"/>
    <s v="Commuter Helmet"/>
    <n v="4"/>
    <n v="81.69"/>
    <n v="0"/>
    <n v="42.23"/>
    <n v="326.76"/>
    <n v="168.92"/>
    <n v="157.84"/>
    <n v="0.48304566042355246"/>
    <n v="2026"/>
    <x v="2"/>
    <n v="9"/>
    <s v="Sep"/>
  </r>
  <r>
    <n v="1535"/>
    <d v="2026-09-11T00:00:00"/>
    <n v="2026"/>
    <s v="Q3"/>
    <n v="9"/>
    <x v="8"/>
    <x v="0"/>
    <x v="15"/>
    <x v="2"/>
    <s v="New"/>
    <x v="0"/>
    <s v="Trail Bike Light"/>
    <n v="1"/>
    <n v="51.25"/>
    <n v="0.05"/>
    <n v="21.99"/>
    <n v="48.6875"/>
    <n v="21.99"/>
    <n v="26.697500000000002"/>
    <n v="0.54834403080872918"/>
    <n v="2026"/>
    <x v="2"/>
    <n v="9"/>
    <s v="Sep"/>
  </r>
  <r>
    <n v="1687"/>
    <d v="2026-09-11T00:00:00"/>
    <n v="2026"/>
    <s v="Q3"/>
    <n v="9"/>
    <x v="8"/>
    <x v="2"/>
    <x v="16"/>
    <x v="0"/>
    <s v="Returning"/>
    <x v="4"/>
    <s v="Training Mat"/>
    <n v="1"/>
    <n v="50.78"/>
    <n v="0.05"/>
    <n v="22.52"/>
    <n v="48.241"/>
    <n v="22.52"/>
    <n v="25.721"/>
    <n v="0.5331771729441761"/>
    <n v="2026"/>
    <x v="2"/>
    <n v="9"/>
    <s v="Sep"/>
  </r>
  <r>
    <n v="2162"/>
    <d v="2026-09-11T00:00:00"/>
    <n v="2026"/>
    <s v="Q3"/>
    <n v="9"/>
    <x v="8"/>
    <x v="1"/>
    <x v="1"/>
    <x v="0"/>
    <s v="New"/>
    <x v="2"/>
    <s v="Carry-On Duffel"/>
    <n v="1"/>
    <n v="133.31"/>
    <n v="0.05"/>
    <n v="67.790000000000006"/>
    <n v="126.64449999999999"/>
    <n v="67.790000000000006"/>
    <n v="58.854499999999987"/>
    <n v="0.46472211584395684"/>
    <n v="2026"/>
    <x v="2"/>
    <n v="9"/>
    <s v="Sep"/>
  </r>
  <r>
    <n v="2307"/>
    <d v="2026-09-11T00:00:00"/>
    <n v="2026"/>
    <s v="Q3"/>
    <n v="9"/>
    <x v="8"/>
    <x v="2"/>
    <x v="2"/>
    <x v="0"/>
    <s v="Returning"/>
    <x v="2"/>
    <s v="Travel Backpack 35L"/>
    <n v="1"/>
    <n v="162.06"/>
    <n v="0"/>
    <n v="86.95"/>
    <n v="162.06"/>
    <n v="86.95"/>
    <n v="75.11"/>
    <n v="0.4634703196347032"/>
    <n v="2026"/>
    <x v="2"/>
    <n v="9"/>
    <s v="Sep"/>
  </r>
  <r>
    <n v="3976"/>
    <d v="2026-09-11T00:00:00"/>
    <n v="2026"/>
    <s v="Q3"/>
    <n v="9"/>
    <x v="8"/>
    <x v="2"/>
    <x v="5"/>
    <x v="2"/>
    <s v="Returning"/>
    <x v="2"/>
    <s v="Insulated Bottle"/>
    <n v="2"/>
    <n v="37.03"/>
    <n v="0.1"/>
    <n v="13.46"/>
    <n v="66.654000000000011"/>
    <n v="26.92"/>
    <n v="39.734000000000009"/>
    <n v="0.59612326342004984"/>
    <n v="2026"/>
    <x v="2"/>
    <n v="9"/>
    <s v="Sep"/>
  </r>
  <r>
    <n v="5066"/>
    <d v="2026-09-11T00:00:00"/>
    <n v="2026"/>
    <s v="Q3"/>
    <n v="9"/>
    <x v="8"/>
    <x v="1"/>
    <x v="11"/>
    <x v="0"/>
    <s v="New"/>
    <x v="3"/>
    <s v="Alpine Tent 4P"/>
    <n v="1"/>
    <n v="338.01"/>
    <n v="0"/>
    <n v="190.89"/>
    <n v="338.01"/>
    <n v="190.89"/>
    <n v="147.12"/>
    <n v="0.43525339486997427"/>
    <n v="2026"/>
    <x v="2"/>
    <n v="9"/>
    <s v="Sep"/>
  </r>
  <r>
    <n v="78"/>
    <d v="2026-09-12T00:00:00"/>
    <n v="2026"/>
    <s v="Q3"/>
    <n v="9"/>
    <x v="8"/>
    <x v="3"/>
    <x v="13"/>
    <x v="0"/>
    <s v="New"/>
    <x v="4"/>
    <s v="Resistance Band Set"/>
    <n v="5"/>
    <n v="40.78"/>
    <n v="0.05"/>
    <n v="14.94"/>
    <n v="193.70499999999998"/>
    <n v="74.7"/>
    <n v="119.00499999999998"/>
    <n v="0.61436204537828132"/>
    <n v="2026"/>
    <x v="2"/>
    <n v="9"/>
    <s v="Sep"/>
  </r>
  <r>
    <n v="354"/>
    <d v="2026-09-12T00:00:00"/>
    <n v="2026"/>
    <s v="Q3"/>
    <n v="9"/>
    <x v="8"/>
    <x v="2"/>
    <x v="16"/>
    <x v="0"/>
    <s v="Returning"/>
    <x v="0"/>
    <s v="Trail Bike Light"/>
    <n v="4"/>
    <n v="51.47"/>
    <n v="0"/>
    <n v="21.9"/>
    <n v="205.88"/>
    <n v="87.6"/>
    <n v="118.28"/>
    <n v="0.57450942296483387"/>
    <n v="2026"/>
    <x v="2"/>
    <n v="9"/>
    <s v="Sep"/>
  </r>
  <r>
    <n v="1738"/>
    <d v="2026-09-12T00:00:00"/>
    <n v="2026"/>
    <s v="Q3"/>
    <n v="9"/>
    <x v="8"/>
    <x v="0"/>
    <x v="15"/>
    <x v="1"/>
    <s v="Business"/>
    <x v="1"/>
    <s v="Trail Boots"/>
    <n v="10"/>
    <n v="144.4"/>
    <n v="0.1"/>
    <n v="81.069999999999993"/>
    <n v="1299.6000000000001"/>
    <n v="810.69999999999993"/>
    <n v="488.9000000000002"/>
    <n v="0.37619267466912909"/>
    <n v="2026"/>
    <x v="2"/>
    <n v="9"/>
    <s v="Sep"/>
  </r>
  <r>
    <n v="1900"/>
    <d v="2026-09-12T00:00:00"/>
    <n v="2026"/>
    <s v="Q3"/>
    <n v="9"/>
    <x v="8"/>
    <x v="1"/>
    <x v="6"/>
    <x v="2"/>
    <s v="New"/>
    <x v="4"/>
    <s v="Training Mat"/>
    <n v="1"/>
    <n v="51.34"/>
    <n v="0.1"/>
    <n v="22.63"/>
    <n v="46.206000000000003"/>
    <n v="22.63"/>
    <n v="23.576000000000004"/>
    <n v="0.51023676578799293"/>
    <n v="2026"/>
    <x v="2"/>
    <n v="9"/>
    <s v="Sep"/>
  </r>
  <r>
    <n v="3375"/>
    <d v="2026-09-12T00:00:00"/>
    <n v="2026"/>
    <s v="Q3"/>
    <n v="9"/>
    <x v="8"/>
    <x v="1"/>
    <x v="1"/>
    <x v="1"/>
    <s v="Returning"/>
    <x v="2"/>
    <s v="Packing Cube Set"/>
    <n v="6"/>
    <n v="47.72"/>
    <n v="0.1"/>
    <n v="18.41"/>
    <n v="257.68799999999999"/>
    <n v="110.46000000000001"/>
    <n v="147.22799999999998"/>
    <n v="0.57134208810654741"/>
    <n v="2026"/>
    <x v="2"/>
    <n v="9"/>
    <s v="Sep"/>
  </r>
  <r>
    <n v="3567"/>
    <d v="2026-09-12T00:00:00"/>
    <n v="2026"/>
    <s v="Q3"/>
    <n v="9"/>
    <x v="8"/>
    <x v="1"/>
    <x v="11"/>
    <x v="0"/>
    <s v="Business"/>
    <x v="3"/>
    <s v="Portable Camp Stove"/>
    <n v="1"/>
    <n v="81.489999999999995"/>
    <n v="0.1"/>
    <n v="38.83"/>
    <n v="73.340999999999994"/>
    <n v="38.83"/>
    <n v="34.510999999999996"/>
    <n v="0.47055535103148305"/>
    <n v="2026"/>
    <x v="2"/>
    <n v="9"/>
    <s v="Sep"/>
  </r>
  <r>
    <n v="4106"/>
    <d v="2026-09-12T00:00:00"/>
    <n v="2026"/>
    <s v="Q3"/>
    <n v="9"/>
    <x v="8"/>
    <x v="1"/>
    <x v="6"/>
    <x v="2"/>
    <s v="Returning"/>
    <x v="0"/>
    <s v="Compact Repair Kit"/>
    <n v="2"/>
    <n v="39.700000000000003"/>
    <n v="0"/>
    <n v="16.32"/>
    <n v="79.400000000000006"/>
    <n v="32.64"/>
    <n v="46.760000000000005"/>
    <n v="0.58891687657430736"/>
    <n v="2026"/>
    <x v="2"/>
    <n v="9"/>
    <s v="Sep"/>
  </r>
  <r>
    <n v="4293"/>
    <d v="2026-09-12T00:00:00"/>
    <n v="2026"/>
    <s v="Q3"/>
    <n v="9"/>
    <x v="8"/>
    <x v="1"/>
    <x v="12"/>
    <x v="1"/>
    <s v="New"/>
    <x v="3"/>
    <s v="Alpine Tent 4P"/>
    <n v="4"/>
    <n v="344.67"/>
    <n v="0.1"/>
    <n v="195.35"/>
    <n v="1240.8120000000001"/>
    <n v="781.4"/>
    <n v="459.41200000000015"/>
    <n v="0.37025109363868186"/>
    <n v="2026"/>
    <x v="2"/>
    <n v="9"/>
    <s v="Sep"/>
  </r>
  <r>
    <n v="4859"/>
    <d v="2026-09-12T00:00:00"/>
    <n v="2026"/>
    <s v="Q3"/>
    <n v="9"/>
    <x v="8"/>
    <x v="0"/>
    <x v="0"/>
    <x v="0"/>
    <s v="Returning"/>
    <x v="0"/>
    <s v="Commuter Helmet"/>
    <n v="1"/>
    <n v="80.39"/>
    <n v="0"/>
    <n v="42.85"/>
    <n v="80.39"/>
    <n v="42.85"/>
    <n v="37.54"/>
    <n v="0.46697350416718497"/>
    <n v="2026"/>
    <x v="2"/>
    <n v="9"/>
    <s v="Sep"/>
  </r>
  <r>
    <n v="770"/>
    <d v="2026-09-13T00:00:00"/>
    <n v="2026"/>
    <s v="Q3"/>
    <n v="9"/>
    <x v="8"/>
    <x v="2"/>
    <x v="3"/>
    <x v="2"/>
    <s v="Returning"/>
    <x v="1"/>
    <s v="Trail Boots"/>
    <n v="1"/>
    <n v="143.66999999999999"/>
    <n v="0.1"/>
    <n v="79.89"/>
    <n v="129.303"/>
    <n v="79.89"/>
    <n v="49.412999999999997"/>
    <n v="0.38214890605786406"/>
    <n v="2026"/>
    <x v="2"/>
    <n v="9"/>
    <s v="Sep"/>
  </r>
  <r>
    <n v="1375"/>
    <d v="2026-09-13T00:00:00"/>
    <n v="2026"/>
    <s v="Q3"/>
    <n v="9"/>
    <x v="8"/>
    <x v="1"/>
    <x v="12"/>
    <x v="2"/>
    <s v="Returning"/>
    <x v="2"/>
    <s v="Insulated Bottle"/>
    <n v="1"/>
    <n v="35.86"/>
    <n v="0"/>
    <n v="13.33"/>
    <n v="35.86"/>
    <n v="13.33"/>
    <n v="22.53"/>
    <n v="0.62827663134411604"/>
    <n v="2026"/>
    <x v="2"/>
    <n v="9"/>
    <s v="Sep"/>
  </r>
  <r>
    <n v="2063"/>
    <d v="2026-09-13T00:00:00"/>
    <n v="2026"/>
    <s v="Q3"/>
    <n v="9"/>
    <x v="8"/>
    <x v="1"/>
    <x v="14"/>
    <x v="2"/>
    <s v="Returning"/>
    <x v="2"/>
    <s v="Carry-On Duffel"/>
    <n v="3"/>
    <n v="130.28"/>
    <n v="0.1"/>
    <n v="65.33"/>
    <n v="351.75600000000003"/>
    <n v="195.99"/>
    <n v="155.76600000000002"/>
    <n v="0.44282400300208102"/>
    <n v="2026"/>
    <x v="2"/>
    <n v="9"/>
    <s v="Sep"/>
  </r>
  <r>
    <n v="2563"/>
    <d v="2026-09-13T00:00:00"/>
    <n v="2026"/>
    <s v="Q3"/>
    <n v="9"/>
    <x v="8"/>
    <x v="1"/>
    <x v="6"/>
    <x v="3"/>
    <s v="Returning"/>
    <x v="1"/>
    <s v="Summit Backpack 45L"/>
    <n v="1"/>
    <n v="157.88999999999999"/>
    <n v="0.1"/>
    <n v="78.209999999999994"/>
    <n v="142.101"/>
    <n v="78.209999999999994"/>
    <n v="63.891000000000005"/>
    <n v="0.44961682183798851"/>
    <n v="2026"/>
    <x v="2"/>
    <n v="9"/>
    <s v="Sep"/>
  </r>
  <r>
    <n v="2786"/>
    <d v="2026-09-13T00:00:00"/>
    <n v="2026"/>
    <s v="Q3"/>
    <n v="9"/>
    <x v="8"/>
    <x v="3"/>
    <x v="8"/>
    <x v="0"/>
    <s v="New"/>
    <x v="4"/>
    <s v="Resistance Band Set"/>
    <n v="2"/>
    <n v="40.83"/>
    <n v="0"/>
    <n v="14.56"/>
    <n v="81.66"/>
    <n v="29.12"/>
    <n v="52.539999999999992"/>
    <n v="0.64339946118050451"/>
    <n v="2026"/>
    <x v="2"/>
    <n v="9"/>
    <s v="Sep"/>
  </r>
  <r>
    <n v="3269"/>
    <d v="2026-09-13T00:00:00"/>
    <n v="2026"/>
    <s v="Q3"/>
    <n v="9"/>
    <x v="8"/>
    <x v="2"/>
    <x v="16"/>
    <x v="2"/>
    <s v="New"/>
    <x v="4"/>
    <s v="Recovery Roller"/>
    <n v="2"/>
    <n v="37.119999999999997"/>
    <n v="0"/>
    <n v="14.26"/>
    <n v="74.239999999999995"/>
    <n v="28.52"/>
    <n v="45.72"/>
    <n v="0.61584051724137934"/>
    <n v="2026"/>
    <x v="2"/>
    <n v="9"/>
    <s v="Sep"/>
  </r>
  <r>
    <n v="3346"/>
    <d v="2026-09-13T00:00:00"/>
    <n v="2026"/>
    <s v="Q3"/>
    <n v="9"/>
    <x v="8"/>
    <x v="3"/>
    <x v="8"/>
    <x v="0"/>
    <s v="Returning"/>
    <x v="3"/>
    <s v="Compact Sleeping Bag"/>
    <n v="2"/>
    <n v="124.04"/>
    <n v="0.05"/>
    <n v="59.29"/>
    <n v="235.67599999999999"/>
    <n v="118.58"/>
    <n v="117.09599999999999"/>
    <n v="0.49685160983723414"/>
    <n v="2026"/>
    <x v="2"/>
    <n v="9"/>
    <s v="Sep"/>
  </r>
  <r>
    <n v="4097"/>
    <d v="2026-09-13T00:00:00"/>
    <n v="2026"/>
    <s v="Q3"/>
    <n v="9"/>
    <x v="8"/>
    <x v="1"/>
    <x v="12"/>
    <x v="0"/>
    <s v="Returning"/>
    <x v="1"/>
    <s v="Trail Boots"/>
    <n v="1"/>
    <n v="142.36000000000001"/>
    <n v="0"/>
    <n v="78.3"/>
    <n v="142.36000000000001"/>
    <n v="78.3"/>
    <n v="64.060000000000016"/>
    <n v="0.44998595110986239"/>
    <n v="2026"/>
    <x v="2"/>
    <n v="9"/>
    <s v="Sep"/>
  </r>
  <r>
    <n v="4208"/>
    <d v="2026-09-13T00:00:00"/>
    <n v="2026"/>
    <s v="Q3"/>
    <n v="9"/>
    <x v="8"/>
    <x v="1"/>
    <x v="12"/>
    <x v="1"/>
    <s v="Business"/>
    <x v="0"/>
    <s v="Cycling Pack 12L"/>
    <n v="6"/>
    <n v="104.11"/>
    <n v="0.1"/>
    <n v="49"/>
    <n v="562.19399999999996"/>
    <n v="294"/>
    <n v="268.19399999999996"/>
    <n v="0.47704884790659446"/>
    <n v="2026"/>
    <x v="2"/>
    <n v="9"/>
    <s v="Sep"/>
  </r>
  <r>
    <n v="4606"/>
    <d v="2026-09-13T00:00:00"/>
    <n v="2026"/>
    <s v="Q3"/>
    <n v="9"/>
    <x v="8"/>
    <x v="3"/>
    <x v="8"/>
    <x v="0"/>
    <s v="Business"/>
    <x v="3"/>
    <s v="Alpine Tent 4P"/>
    <n v="1"/>
    <n v="335.02"/>
    <n v="0.05"/>
    <n v="198.44"/>
    <n v="318.26899999999995"/>
    <n v="198.44"/>
    <n v="119.82899999999995"/>
    <n v="0.3765022669502841"/>
    <n v="2026"/>
    <x v="2"/>
    <n v="9"/>
    <s v="Sep"/>
  </r>
  <r>
    <n v="222"/>
    <d v="2026-09-14T00:00:00"/>
    <n v="2026"/>
    <s v="Q3"/>
    <n v="9"/>
    <x v="8"/>
    <x v="1"/>
    <x v="12"/>
    <x v="0"/>
    <s v="Returning"/>
    <x v="0"/>
    <s v="Trail Bike Light"/>
    <n v="2"/>
    <n v="49.69"/>
    <n v="0.05"/>
    <n v="22.55"/>
    <n v="94.410999999999987"/>
    <n v="45.1"/>
    <n v="49.310999999999986"/>
    <n v="0.52230142674052804"/>
    <n v="2026"/>
    <x v="2"/>
    <n v="9"/>
    <s v="Sep"/>
  </r>
  <r>
    <n v="241"/>
    <d v="2026-09-14T00:00:00"/>
    <n v="2026"/>
    <s v="Q3"/>
    <n v="9"/>
    <x v="8"/>
    <x v="2"/>
    <x v="5"/>
    <x v="0"/>
    <s v="Returning"/>
    <x v="0"/>
    <s v="Trail Bike Light"/>
    <n v="4"/>
    <n v="50.5"/>
    <n v="0"/>
    <n v="23.02"/>
    <n v="202"/>
    <n v="92.08"/>
    <n v="109.92"/>
    <n v="0.5441584158415842"/>
    <n v="2026"/>
    <x v="2"/>
    <n v="9"/>
    <s v="Sep"/>
  </r>
  <r>
    <n v="753"/>
    <d v="2026-09-14T00:00:00"/>
    <n v="2026"/>
    <s v="Q3"/>
    <n v="9"/>
    <x v="8"/>
    <x v="3"/>
    <x v="4"/>
    <x v="2"/>
    <s v="Returning"/>
    <x v="2"/>
    <s v="Packing Cube Set"/>
    <n v="1"/>
    <n v="47.55"/>
    <n v="0.05"/>
    <n v="18.350000000000001"/>
    <n v="45.172499999999992"/>
    <n v="18.350000000000001"/>
    <n v="26.822499999999991"/>
    <n v="0.5937794011843488"/>
    <n v="2026"/>
    <x v="2"/>
    <n v="9"/>
    <s v="Sep"/>
  </r>
  <r>
    <n v="2530"/>
    <d v="2026-09-14T00:00:00"/>
    <n v="2026"/>
    <s v="Q3"/>
    <n v="9"/>
    <x v="8"/>
    <x v="3"/>
    <x v="7"/>
    <x v="0"/>
    <s v="New"/>
    <x v="2"/>
    <s v="Packing Cube Set"/>
    <n v="6"/>
    <n v="46.16"/>
    <n v="0.1"/>
    <n v="18.39"/>
    <n v="249.26399999999998"/>
    <n v="110.34"/>
    <n v="138.92399999999998"/>
    <n v="0.55733679953783932"/>
    <n v="2026"/>
    <x v="2"/>
    <n v="9"/>
    <s v="Sep"/>
  </r>
  <r>
    <n v="572"/>
    <d v="2026-09-15T00:00:00"/>
    <n v="2026"/>
    <s v="Q3"/>
    <n v="9"/>
    <x v="8"/>
    <x v="0"/>
    <x v="15"/>
    <x v="2"/>
    <s v="Returning"/>
    <x v="2"/>
    <s v="Carry-On Duffel"/>
    <n v="2"/>
    <n v="135.79"/>
    <n v="0.05"/>
    <n v="66.53"/>
    <n v="258.00099999999998"/>
    <n v="133.06"/>
    <n v="124.94099999999997"/>
    <n v="0.48426556486215167"/>
    <n v="2026"/>
    <x v="2"/>
    <n v="9"/>
    <s v="Sep"/>
  </r>
  <r>
    <n v="874"/>
    <d v="2026-09-15T00:00:00"/>
    <n v="2026"/>
    <s v="Q3"/>
    <n v="9"/>
    <x v="8"/>
    <x v="0"/>
    <x v="15"/>
    <x v="0"/>
    <s v="Returning"/>
    <x v="1"/>
    <s v="Trail Boots"/>
    <n v="2"/>
    <n v="141.91999999999999"/>
    <n v="0"/>
    <n v="79.900000000000006"/>
    <n v="283.83999999999997"/>
    <n v="159.80000000000001"/>
    <n v="124.03999999999996"/>
    <n v="0.43700676437429531"/>
    <n v="2026"/>
    <x v="2"/>
    <n v="9"/>
    <s v="Sep"/>
  </r>
  <r>
    <n v="937"/>
    <d v="2026-09-15T00:00:00"/>
    <n v="2026"/>
    <s v="Q3"/>
    <n v="9"/>
    <x v="8"/>
    <x v="3"/>
    <x v="4"/>
    <x v="3"/>
    <s v="Business"/>
    <x v="1"/>
    <s v="Trail Boots"/>
    <n v="1"/>
    <n v="146.41"/>
    <n v="0.15"/>
    <n v="80.87"/>
    <n v="124.4485"/>
    <n v="80.87"/>
    <n v="43.578499999999991"/>
    <n v="0.35017296311325563"/>
    <n v="2026"/>
    <x v="2"/>
    <n v="9"/>
    <s v="Sep"/>
  </r>
  <r>
    <n v="1229"/>
    <d v="2026-09-15T00:00:00"/>
    <n v="2026"/>
    <s v="Q3"/>
    <n v="9"/>
    <x v="8"/>
    <x v="1"/>
    <x v="1"/>
    <x v="3"/>
    <s v="New"/>
    <x v="0"/>
    <s v="Compact Repair Kit"/>
    <n v="5"/>
    <n v="40.17"/>
    <n v="0"/>
    <n v="16.27"/>
    <n v="200.85000000000002"/>
    <n v="81.349999999999994"/>
    <n v="119.50000000000003"/>
    <n v="0.59497137167040082"/>
    <n v="2026"/>
    <x v="2"/>
    <n v="9"/>
    <s v="Sep"/>
  </r>
  <r>
    <n v="2186"/>
    <d v="2026-09-15T00:00:00"/>
    <n v="2026"/>
    <s v="Q3"/>
    <n v="9"/>
    <x v="8"/>
    <x v="2"/>
    <x v="2"/>
    <x v="0"/>
    <s v="Returning"/>
    <x v="1"/>
    <s v="Hiking Daypack 20L"/>
    <n v="2"/>
    <n v="91.6"/>
    <n v="0"/>
    <n v="46.54"/>
    <n v="183.2"/>
    <n v="93.08"/>
    <n v="90.11999999999999"/>
    <n v="0.49192139737991264"/>
    <n v="2026"/>
    <x v="2"/>
    <n v="9"/>
    <s v="Sep"/>
  </r>
  <r>
    <n v="2922"/>
    <d v="2026-09-15T00:00:00"/>
    <n v="2026"/>
    <s v="Q3"/>
    <n v="9"/>
    <x v="8"/>
    <x v="2"/>
    <x v="2"/>
    <x v="0"/>
    <s v="New"/>
    <x v="4"/>
    <s v="Weighted Vest"/>
    <n v="4"/>
    <n v="121.47"/>
    <n v="0.05"/>
    <n v="67.650000000000006"/>
    <n v="461.58599999999996"/>
    <n v="270.60000000000002"/>
    <n v="190.98599999999993"/>
    <n v="0.41376038268058379"/>
    <n v="2026"/>
    <x v="2"/>
    <n v="9"/>
    <s v="Sep"/>
  </r>
  <r>
    <n v="3140"/>
    <d v="2026-09-15T00:00:00"/>
    <n v="2026"/>
    <s v="Q3"/>
    <n v="9"/>
    <x v="8"/>
    <x v="1"/>
    <x v="12"/>
    <x v="3"/>
    <s v="New"/>
    <x v="3"/>
    <s v="Compact Sleeping Bag"/>
    <n v="2"/>
    <n v="122.69"/>
    <n v="0"/>
    <n v="61.4"/>
    <n v="245.38"/>
    <n v="122.8"/>
    <n v="122.58"/>
    <n v="0.49955171570625151"/>
    <n v="2026"/>
    <x v="2"/>
    <n v="9"/>
    <s v="Sep"/>
  </r>
  <r>
    <n v="3369"/>
    <d v="2026-09-15T00:00:00"/>
    <n v="2026"/>
    <s v="Q3"/>
    <n v="9"/>
    <x v="8"/>
    <x v="1"/>
    <x v="12"/>
    <x v="3"/>
    <s v="New"/>
    <x v="2"/>
    <s v="Packing Cube Set"/>
    <n v="1"/>
    <n v="45.59"/>
    <n v="0"/>
    <n v="18.28"/>
    <n v="45.59"/>
    <n v="18.28"/>
    <n v="27.310000000000002"/>
    <n v="0.59903487606931349"/>
    <n v="2026"/>
    <x v="2"/>
    <n v="9"/>
    <s v="Sep"/>
  </r>
  <r>
    <n v="4865"/>
    <d v="2026-09-15T00:00:00"/>
    <n v="2026"/>
    <s v="Q3"/>
    <n v="9"/>
    <x v="8"/>
    <x v="3"/>
    <x v="4"/>
    <x v="0"/>
    <s v="Returning"/>
    <x v="0"/>
    <s v="Commuter Helmet"/>
    <n v="1"/>
    <n v="83.8"/>
    <n v="0"/>
    <n v="42.23"/>
    <n v="83.8"/>
    <n v="42.23"/>
    <n v="41.57"/>
    <n v="0.49606205250596663"/>
    <n v="2026"/>
    <x v="2"/>
    <n v="9"/>
    <s v="Sep"/>
  </r>
  <r>
    <n v="103"/>
    <d v="2026-09-16T00:00:00"/>
    <n v="2026"/>
    <s v="Q3"/>
    <n v="9"/>
    <x v="8"/>
    <x v="2"/>
    <x v="3"/>
    <x v="0"/>
    <s v="New"/>
    <x v="2"/>
    <s v="Carry-On Duffel"/>
    <n v="1"/>
    <n v="132.58000000000001"/>
    <n v="0.15"/>
    <n v="67.62"/>
    <n v="112.69300000000001"/>
    <n v="67.62"/>
    <n v="45.073000000000008"/>
    <n v="0.39996273060438536"/>
    <n v="2026"/>
    <x v="2"/>
    <n v="9"/>
    <s v="Sep"/>
  </r>
  <r>
    <n v="4500"/>
    <d v="2026-09-16T00:00:00"/>
    <n v="2026"/>
    <s v="Q3"/>
    <n v="9"/>
    <x v="8"/>
    <x v="3"/>
    <x v="8"/>
    <x v="0"/>
    <s v="New"/>
    <x v="3"/>
    <s v="Compact Sleeping Bag"/>
    <n v="2"/>
    <n v="122.12"/>
    <n v="0.05"/>
    <n v="61.76"/>
    <n v="232.02799999999999"/>
    <n v="123.52"/>
    <n v="108.508"/>
    <n v="0.46765045597945076"/>
    <n v="2026"/>
    <x v="2"/>
    <n v="9"/>
    <s v="Sep"/>
  </r>
  <r>
    <n v="5093"/>
    <d v="2026-09-16T00:00:00"/>
    <n v="2026"/>
    <s v="Q3"/>
    <n v="9"/>
    <x v="8"/>
    <x v="0"/>
    <x v="0"/>
    <x v="1"/>
    <s v="Business"/>
    <x v="1"/>
    <s v="Trail Boots"/>
    <n v="3"/>
    <n v="140.47"/>
    <n v="0.15"/>
    <n v="81.739999999999995"/>
    <n v="358.19849999999997"/>
    <n v="245.21999999999997"/>
    <n v="112.9785"/>
    <n v="0.31540751845694498"/>
    <n v="2026"/>
    <x v="2"/>
    <n v="9"/>
    <s v="Sep"/>
  </r>
  <r>
    <n v="5147"/>
    <d v="2026-09-16T00:00:00"/>
    <n v="2026"/>
    <s v="Q3"/>
    <n v="9"/>
    <x v="8"/>
    <x v="3"/>
    <x v="13"/>
    <x v="0"/>
    <s v="New"/>
    <x v="1"/>
    <s v="Trail Boots"/>
    <n v="2"/>
    <n v="145.35"/>
    <n v="0.05"/>
    <n v="78.39"/>
    <n v="276.16499999999996"/>
    <n v="156.78"/>
    <n v="119.38499999999996"/>
    <n v="0.4322959100537721"/>
    <n v="2026"/>
    <x v="2"/>
    <n v="9"/>
    <s v="Sep"/>
  </r>
  <r>
    <n v="365"/>
    <d v="2026-09-17T00:00:00"/>
    <n v="2026"/>
    <s v="Q3"/>
    <n v="9"/>
    <x v="8"/>
    <x v="3"/>
    <x v="8"/>
    <x v="3"/>
    <s v="Returning"/>
    <x v="3"/>
    <s v="Compact Sleeping Bag"/>
    <n v="2"/>
    <n v="121.25"/>
    <n v="0"/>
    <n v="61.5"/>
    <n v="242.5"/>
    <n v="123"/>
    <n v="119.5"/>
    <n v="0.4927835051546392"/>
    <n v="2026"/>
    <x v="2"/>
    <n v="9"/>
    <s v="Sep"/>
  </r>
  <r>
    <n v="494"/>
    <d v="2026-09-17T00:00:00"/>
    <n v="2026"/>
    <s v="Q3"/>
    <n v="9"/>
    <x v="8"/>
    <x v="3"/>
    <x v="4"/>
    <x v="0"/>
    <s v="New"/>
    <x v="2"/>
    <s v="Insulated Bottle"/>
    <n v="1"/>
    <n v="35.94"/>
    <n v="0.1"/>
    <n v="13.19"/>
    <n v="32.345999999999997"/>
    <n v="13.19"/>
    <n v="19.155999999999999"/>
    <n v="0.59222160390774747"/>
    <n v="2026"/>
    <x v="2"/>
    <n v="9"/>
    <s v="Sep"/>
  </r>
  <r>
    <n v="665"/>
    <d v="2026-09-17T00:00:00"/>
    <n v="2026"/>
    <s v="Q3"/>
    <n v="9"/>
    <x v="8"/>
    <x v="1"/>
    <x v="14"/>
    <x v="0"/>
    <s v="New"/>
    <x v="0"/>
    <s v="Cycling Pack 12L"/>
    <n v="1"/>
    <n v="101.18"/>
    <n v="0.1"/>
    <n v="49.38"/>
    <n v="91.062000000000012"/>
    <n v="49.38"/>
    <n v="41.682000000000009"/>
    <n v="0.45773209461685449"/>
    <n v="2026"/>
    <x v="2"/>
    <n v="9"/>
    <s v="Sep"/>
  </r>
  <r>
    <n v="2067"/>
    <d v="2026-09-17T00:00:00"/>
    <n v="2026"/>
    <s v="Q3"/>
    <n v="9"/>
    <x v="8"/>
    <x v="3"/>
    <x v="7"/>
    <x v="2"/>
    <s v="New"/>
    <x v="0"/>
    <s v="Commuter Helmet"/>
    <n v="2"/>
    <n v="82.47"/>
    <n v="0"/>
    <n v="42.49"/>
    <n v="164.94"/>
    <n v="84.98"/>
    <n v="79.959999999999994"/>
    <n v="0.48478234509518608"/>
    <n v="2026"/>
    <x v="2"/>
    <n v="9"/>
    <s v="Sep"/>
  </r>
  <r>
    <n v="2648"/>
    <d v="2026-09-17T00:00:00"/>
    <n v="2026"/>
    <s v="Q3"/>
    <n v="9"/>
    <x v="8"/>
    <x v="2"/>
    <x v="16"/>
    <x v="3"/>
    <s v="New"/>
    <x v="4"/>
    <s v="Training Mat"/>
    <n v="1"/>
    <n v="50.47"/>
    <n v="0.05"/>
    <n v="22.27"/>
    <n v="47.946499999999993"/>
    <n v="22.27"/>
    <n v="25.676499999999994"/>
    <n v="0.53552396942425406"/>
    <n v="2026"/>
    <x v="2"/>
    <n v="9"/>
    <s v="Sep"/>
  </r>
  <r>
    <n v="3074"/>
    <d v="2026-09-17T00:00:00"/>
    <n v="2026"/>
    <s v="Q3"/>
    <n v="9"/>
    <x v="8"/>
    <x v="3"/>
    <x v="8"/>
    <x v="1"/>
    <s v="Business"/>
    <x v="3"/>
    <s v="Portable Camp Stove"/>
    <n v="5"/>
    <n v="82.63"/>
    <n v="0.15"/>
    <n v="38.630000000000003"/>
    <n v="351.17749999999995"/>
    <n v="193.15"/>
    <n v="158.02749999999995"/>
    <n v="0.44999323703824978"/>
    <n v="2026"/>
    <x v="2"/>
    <n v="9"/>
    <s v="Sep"/>
  </r>
  <r>
    <n v="259"/>
    <d v="2026-09-18T00:00:00"/>
    <n v="2026"/>
    <s v="Q3"/>
    <n v="9"/>
    <x v="8"/>
    <x v="3"/>
    <x v="8"/>
    <x v="2"/>
    <s v="Business"/>
    <x v="2"/>
    <s v="Travel Backpack 35L"/>
    <n v="4"/>
    <n v="168.48"/>
    <n v="0.1"/>
    <n v="89.85"/>
    <n v="606.52800000000002"/>
    <n v="359.4"/>
    <n v="247.12800000000004"/>
    <n v="0.4074469768914214"/>
    <n v="2026"/>
    <x v="2"/>
    <n v="9"/>
    <s v="Sep"/>
  </r>
  <r>
    <n v="997"/>
    <d v="2026-09-18T00:00:00"/>
    <n v="2026"/>
    <s v="Q3"/>
    <n v="9"/>
    <x v="8"/>
    <x v="1"/>
    <x v="11"/>
    <x v="3"/>
    <s v="Returning"/>
    <x v="3"/>
    <s v="Compact Sleeping Bag"/>
    <n v="2"/>
    <n v="121.82"/>
    <n v="0"/>
    <n v="61.92"/>
    <n v="243.64"/>
    <n v="123.84"/>
    <n v="119.79999999999998"/>
    <n v="0.49170907896897059"/>
    <n v="2026"/>
    <x v="2"/>
    <n v="9"/>
    <s v="Sep"/>
  </r>
  <r>
    <n v="2102"/>
    <d v="2026-09-18T00:00:00"/>
    <n v="2026"/>
    <s v="Q3"/>
    <n v="9"/>
    <x v="8"/>
    <x v="0"/>
    <x v="15"/>
    <x v="2"/>
    <s v="Returning"/>
    <x v="0"/>
    <s v="Trail Bike Light"/>
    <n v="1"/>
    <n v="50.02"/>
    <n v="0.1"/>
    <n v="22.47"/>
    <n v="45.018000000000001"/>
    <n v="22.47"/>
    <n v="22.548000000000002"/>
    <n v="0.50086632013861121"/>
    <n v="2026"/>
    <x v="2"/>
    <n v="9"/>
    <s v="Sep"/>
  </r>
  <r>
    <n v="2452"/>
    <d v="2026-09-18T00:00:00"/>
    <n v="2026"/>
    <s v="Q3"/>
    <n v="9"/>
    <x v="8"/>
    <x v="2"/>
    <x v="5"/>
    <x v="0"/>
    <s v="New"/>
    <x v="4"/>
    <s v="Training Mat"/>
    <n v="1"/>
    <n v="50.17"/>
    <n v="0.1"/>
    <n v="21.99"/>
    <n v="45.153000000000006"/>
    <n v="21.99"/>
    <n v="23.163000000000007"/>
    <n v="0.51298917015480705"/>
    <n v="2026"/>
    <x v="2"/>
    <n v="9"/>
    <s v="Sep"/>
  </r>
  <r>
    <n v="2761"/>
    <d v="2026-09-18T00:00:00"/>
    <n v="2026"/>
    <s v="Q3"/>
    <n v="9"/>
    <x v="8"/>
    <x v="0"/>
    <x v="15"/>
    <x v="1"/>
    <s v="Business"/>
    <x v="3"/>
    <s v="Compact Sleeping Bag"/>
    <n v="5"/>
    <n v="124.51"/>
    <n v="0.1"/>
    <n v="60.29"/>
    <n v="560.29500000000007"/>
    <n v="301.45"/>
    <n v="258.84500000000008"/>
    <n v="0.46197984990049895"/>
    <n v="2026"/>
    <x v="2"/>
    <n v="9"/>
    <s v="Sep"/>
  </r>
  <r>
    <n v="3993"/>
    <d v="2026-09-18T00:00:00"/>
    <n v="2026"/>
    <s v="Q3"/>
    <n v="9"/>
    <x v="8"/>
    <x v="1"/>
    <x v="12"/>
    <x v="3"/>
    <s v="Returning"/>
    <x v="1"/>
    <s v="Summit Backpack 45L"/>
    <n v="1"/>
    <n v="153.68"/>
    <n v="0.05"/>
    <n v="77.42"/>
    <n v="145.99600000000001"/>
    <n v="77.42"/>
    <n v="68.576000000000008"/>
    <n v="0.46971149894517661"/>
    <n v="2026"/>
    <x v="2"/>
    <n v="9"/>
    <s v="Sep"/>
  </r>
  <r>
    <n v="4343"/>
    <d v="2026-09-18T00:00:00"/>
    <n v="2026"/>
    <s v="Q3"/>
    <n v="9"/>
    <x v="8"/>
    <x v="1"/>
    <x v="12"/>
    <x v="3"/>
    <s v="New"/>
    <x v="3"/>
    <s v="Compact Sleeping Bag"/>
    <n v="2"/>
    <n v="121.37"/>
    <n v="0.05"/>
    <n v="60.13"/>
    <n v="230.60300000000001"/>
    <n v="120.26"/>
    <n v="110.343"/>
    <n v="0.47849767782726155"/>
    <n v="2026"/>
    <x v="2"/>
    <n v="9"/>
    <s v="Sep"/>
  </r>
  <r>
    <n v="4429"/>
    <d v="2026-09-18T00:00:00"/>
    <n v="2026"/>
    <s v="Q3"/>
    <n v="9"/>
    <x v="8"/>
    <x v="0"/>
    <x v="15"/>
    <x v="0"/>
    <s v="Business"/>
    <x v="1"/>
    <s v="Trail Boots"/>
    <n v="2"/>
    <n v="145.1"/>
    <n v="0.1"/>
    <n v="77.62"/>
    <n v="261.18"/>
    <n v="155.24"/>
    <n v="105.94"/>
    <n v="0.40562064476606169"/>
    <n v="2026"/>
    <x v="2"/>
    <n v="9"/>
    <s v="Sep"/>
  </r>
  <r>
    <n v="4824"/>
    <d v="2026-09-18T00:00:00"/>
    <n v="2026"/>
    <s v="Q3"/>
    <n v="9"/>
    <x v="8"/>
    <x v="3"/>
    <x v="8"/>
    <x v="0"/>
    <s v="Returning"/>
    <x v="4"/>
    <s v="Recovery Roller"/>
    <n v="1"/>
    <n v="36.729999999999997"/>
    <n v="0.05"/>
    <n v="14.11"/>
    <n v="34.893499999999996"/>
    <n v="14.11"/>
    <n v="20.783499999999997"/>
    <n v="0.59562669265049362"/>
    <n v="2026"/>
    <x v="2"/>
    <n v="9"/>
    <s v="Sep"/>
  </r>
  <r>
    <n v="4881"/>
    <d v="2026-09-18T00:00:00"/>
    <n v="2026"/>
    <s v="Q3"/>
    <n v="9"/>
    <x v="8"/>
    <x v="2"/>
    <x v="2"/>
    <x v="0"/>
    <s v="Business"/>
    <x v="2"/>
    <s v="Carry-On Duffel"/>
    <n v="4"/>
    <n v="134.15"/>
    <n v="0.05"/>
    <n v="65.58"/>
    <n v="509.77"/>
    <n v="262.32"/>
    <n v="247.45"/>
    <n v="0.48541499107440611"/>
    <n v="2026"/>
    <x v="2"/>
    <n v="9"/>
    <s v="Sep"/>
  </r>
  <r>
    <n v="5138"/>
    <d v="2026-09-18T00:00:00"/>
    <n v="2026"/>
    <s v="Q3"/>
    <n v="9"/>
    <x v="8"/>
    <x v="0"/>
    <x v="0"/>
    <x v="1"/>
    <s v="Business"/>
    <x v="1"/>
    <s v="Hiking Daypack 20L"/>
    <n v="8"/>
    <n v="94.21"/>
    <n v="0.1"/>
    <n v="45.05"/>
    <n v="678.31200000000001"/>
    <n v="360.4"/>
    <n v="317.91200000000003"/>
    <n v="0.46868107891353833"/>
    <n v="2026"/>
    <x v="2"/>
    <n v="9"/>
    <s v="Sep"/>
  </r>
  <r>
    <n v="1214"/>
    <d v="2026-09-19T00:00:00"/>
    <n v="2026"/>
    <s v="Q3"/>
    <n v="9"/>
    <x v="8"/>
    <x v="0"/>
    <x v="15"/>
    <x v="2"/>
    <s v="Returning"/>
    <x v="3"/>
    <s v="Trail Tent 2P"/>
    <n v="1"/>
    <n v="198.29"/>
    <n v="0.05"/>
    <n v="106.24"/>
    <n v="188.37549999999999"/>
    <n v="106.24"/>
    <n v="82.135499999999993"/>
    <n v="0.436020076920831"/>
    <n v="2026"/>
    <x v="2"/>
    <n v="9"/>
    <s v="Sep"/>
  </r>
  <r>
    <n v="1346"/>
    <d v="2026-09-19T00:00:00"/>
    <n v="2026"/>
    <s v="Q3"/>
    <n v="9"/>
    <x v="8"/>
    <x v="1"/>
    <x v="14"/>
    <x v="3"/>
    <s v="Returning"/>
    <x v="2"/>
    <s v="Travel Backpack 35L"/>
    <n v="3"/>
    <n v="166.21"/>
    <n v="0.05"/>
    <n v="85.03"/>
    <n v="473.69849999999997"/>
    <n v="255.09"/>
    <n v="218.60849999999996"/>
    <n v="0.4614929116304991"/>
    <n v="2026"/>
    <x v="2"/>
    <n v="9"/>
    <s v="Sep"/>
  </r>
  <r>
    <n v="1361"/>
    <d v="2026-09-19T00:00:00"/>
    <n v="2026"/>
    <s v="Q3"/>
    <n v="9"/>
    <x v="8"/>
    <x v="1"/>
    <x v="6"/>
    <x v="3"/>
    <s v="New"/>
    <x v="0"/>
    <s v="Compact Repair Kit"/>
    <n v="1"/>
    <n v="40.700000000000003"/>
    <n v="0.05"/>
    <n v="16.43"/>
    <n v="38.664999999999999"/>
    <n v="16.43"/>
    <n v="22.234999999999999"/>
    <n v="0.57506789085736454"/>
    <n v="2026"/>
    <x v="2"/>
    <n v="9"/>
    <s v="Sep"/>
  </r>
  <r>
    <n v="2728"/>
    <d v="2026-09-19T00:00:00"/>
    <n v="2026"/>
    <s v="Q3"/>
    <n v="9"/>
    <x v="8"/>
    <x v="0"/>
    <x v="15"/>
    <x v="0"/>
    <s v="New"/>
    <x v="1"/>
    <s v="Summit Backpack 45L"/>
    <n v="3"/>
    <n v="153.5"/>
    <n v="0"/>
    <n v="80.819999999999993"/>
    <n v="460.5"/>
    <n v="242.45999999999998"/>
    <n v="218.04000000000002"/>
    <n v="0.47348534201954401"/>
    <n v="2026"/>
    <x v="2"/>
    <n v="9"/>
    <s v="Sep"/>
  </r>
  <r>
    <n v="2788"/>
    <d v="2026-09-19T00:00:00"/>
    <n v="2026"/>
    <s v="Q3"/>
    <n v="9"/>
    <x v="8"/>
    <x v="1"/>
    <x v="12"/>
    <x v="3"/>
    <s v="New"/>
    <x v="1"/>
    <s v="Trekking Poles"/>
    <n v="1"/>
    <n v="70.430000000000007"/>
    <n v="0"/>
    <n v="31.51"/>
    <n v="70.430000000000007"/>
    <n v="31.51"/>
    <n v="38.92"/>
    <n v="0.55260542382507449"/>
    <n v="2026"/>
    <x v="2"/>
    <n v="9"/>
    <s v="Sep"/>
  </r>
  <r>
    <n v="2932"/>
    <d v="2026-09-19T00:00:00"/>
    <n v="2026"/>
    <s v="Q3"/>
    <n v="9"/>
    <x v="8"/>
    <x v="0"/>
    <x v="15"/>
    <x v="2"/>
    <s v="Business"/>
    <x v="0"/>
    <s v="Trail Bike Light"/>
    <n v="4"/>
    <n v="49.93"/>
    <n v="0"/>
    <n v="22.99"/>
    <n v="199.72"/>
    <n v="91.96"/>
    <n v="107.76"/>
    <n v="0.53955537752853999"/>
    <n v="2026"/>
    <x v="2"/>
    <n v="9"/>
    <s v="Sep"/>
  </r>
  <r>
    <n v="3399"/>
    <d v="2026-09-19T00:00:00"/>
    <n v="2026"/>
    <s v="Q3"/>
    <n v="9"/>
    <x v="8"/>
    <x v="1"/>
    <x v="12"/>
    <x v="2"/>
    <s v="Returning"/>
    <x v="0"/>
    <s v="Trail Bike Light"/>
    <n v="1"/>
    <n v="50.18"/>
    <n v="0"/>
    <n v="22.92"/>
    <n v="50.18"/>
    <n v="22.92"/>
    <n v="27.259999999999998"/>
    <n v="0.54324432044639293"/>
    <n v="2026"/>
    <x v="2"/>
    <n v="9"/>
    <s v="Sep"/>
  </r>
  <r>
    <n v="3588"/>
    <d v="2026-09-19T00:00:00"/>
    <n v="2026"/>
    <s v="Q3"/>
    <n v="9"/>
    <x v="8"/>
    <x v="3"/>
    <x v="13"/>
    <x v="2"/>
    <s v="New"/>
    <x v="2"/>
    <s v="Travel Backpack 35L"/>
    <n v="2"/>
    <n v="164.01"/>
    <n v="0.15"/>
    <n v="87.14"/>
    <n v="278.81699999999995"/>
    <n v="174.28"/>
    <n v="104.53699999999995"/>
    <n v="0.37493050997607741"/>
    <n v="2026"/>
    <x v="2"/>
    <n v="9"/>
    <s v="Sep"/>
  </r>
  <r>
    <n v="3603"/>
    <d v="2026-09-19T00:00:00"/>
    <n v="2026"/>
    <s v="Q3"/>
    <n v="9"/>
    <x v="8"/>
    <x v="1"/>
    <x v="14"/>
    <x v="3"/>
    <s v="Returning"/>
    <x v="0"/>
    <s v="Commuter Helmet"/>
    <n v="2"/>
    <n v="83.77"/>
    <n v="0"/>
    <n v="43.32"/>
    <n v="167.54"/>
    <n v="86.64"/>
    <n v="80.899999999999991"/>
    <n v="0.4828697624447893"/>
    <n v="2026"/>
    <x v="2"/>
    <n v="9"/>
    <s v="Sep"/>
  </r>
  <r>
    <n v="3845"/>
    <d v="2026-09-19T00:00:00"/>
    <n v="2026"/>
    <s v="Q3"/>
    <n v="9"/>
    <x v="8"/>
    <x v="3"/>
    <x v="8"/>
    <x v="0"/>
    <s v="New"/>
    <x v="3"/>
    <s v="Portable Camp Stove"/>
    <n v="1"/>
    <n v="81.84"/>
    <n v="0"/>
    <n v="38.5"/>
    <n v="81.84"/>
    <n v="38.5"/>
    <n v="43.34"/>
    <n v="0.52956989247311825"/>
    <n v="2026"/>
    <x v="2"/>
    <n v="9"/>
    <s v="Sep"/>
  </r>
  <r>
    <n v="4191"/>
    <d v="2026-09-19T00:00:00"/>
    <n v="2026"/>
    <s v="Q3"/>
    <n v="9"/>
    <x v="8"/>
    <x v="2"/>
    <x v="5"/>
    <x v="3"/>
    <s v="Returning"/>
    <x v="4"/>
    <s v="Resistance Band Set"/>
    <n v="1"/>
    <n v="40.32"/>
    <n v="0.15"/>
    <n v="14.39"/>
    <n v="34.271999999999998"/>
    <n v="14.39"/>
    <n v="19.881999999999998"/>
    <n v="0.58012371615312786"/>
    <n v="2026"/>
    <x v="2"/>
    <n v="9"/>
    <s v="Sep"/>
  </r>
  <r>
    <n v="4269"/>
    <d v="2026-09-19T00:00:00"/>
    <n v="2026"/>
    <s v="Q3"/>
    <n v="9"/>
    <x v="8"/>
    <x v="2"/>
    <x v="16"/>
    <x v="1"/>
    <s v="Business"/>
    <x v="1"/>
    <s v="Summit Backpack 45L"/>
    <n v="4"/>
    <n v="155.84"/>
    <n v="0.05"/>
    <n v="80.790000000000006"/>
    <n v="592.19200000000001"/>
    <n v="323.16000000000003"/>
    <n v="269.03199999999998"/>
    <n v="0.45429860585755966"/>
    <n v="2026"/>
    <x v="2"/>
    <n v="9"/>
    <s v="Sep"/>
  </r>
  <r>
    <n v="5"/>
    <d v="2026-09-20T00:00:00"/>
    <n v="2026"/>
    <s v="Q3"/>
    <n v="9"/>
    <x v="8"/>
    <x v="1"/>
    <x v="6"/>
    <x v="0"/>
    <s v="Business"/>
    <x v="4"/>
    <s v="Training Mat"/>
    <n v="1"/>
    <n v="51.83"/>
    <n v="0"/>
    <n v="21.9"/>
    <n v="51.83"/>
    <n v="21.9"/>
    <n v="29.93"/>
    <n v="0.57746478873239437"/>
    <n v="2026"/>
    <x v="2"/>
    <n v="9"/>
    <s v="Sep"/>
  </r>
  <r>
    <n v="210"/>
    <d v="2026-09-20T00:00:00"/>
    <n v="2026"/>
    <s v="Q3"/>
    <n v="9"/>
    <x v="8"/>
    <x v="2"/>
    <x v="3"/>
    <x v="2"/>
    <s v="Returning"/>
    <x v="3"/>
    <s v="Trail Tent 2P"/>
    <n v="1"/>
    <n v="190.77"/>
    <n v="0.05"/>
    <n v="104.69"/>
    <n v="181.23150000000001"/>
    <n v="104.69"/>
    <n v="76.541500000000013"/>
    <n v="0.42234103894742364"/>
    <n v="2026"/>
    <x v="2"/>
    <n v="9"/>
    <s v="Sep"/>
  </r>
  <r>
    <n v="462"/>
    <d v="2026-09-20T00:00:00"/>
    <n v="2026"/>
    <s v="Q3"/>
    <n v="9"/>
    <x v="8"/>
    <x v="1"/>
    <x v="12"/>
    <x v="2"/>
    <s v="New"/>
    <x v="0"/>
    <s v="Compact Repair Kit"/>
    <n v="2"/>
    <n v="40.049999999999997"/>
    <n v="0.05"/>
    <n v="16.97"/>
    <n v="76.094999999999985"/>
    <n v="33.94"/>
    <n v="42.154999999999987"/>
    <n v="0.55397857940731976"/>
    <n v="2026"/>
    <x v="2"/>
    <n v="9"/>
    <s v="Sep"/>
  </r>
  <r>
    <n v="725"/>
    <d v="2026-09-20T00:00:00"/>
    <n v="2026"/>
    <s v="Q3"/>
    <n v="9"/>
    <x v="8"/>
    <x v="1"/>
    <x v="12"/>
    <x v="0"/>
    <s v="New"/>
    <x v="0"/>
    <s v="Commuter Helmet"/>
    <n v="1"/>
    <n v="82.08"/>
    <n v="0.05"/>
    <n v="43.18"/>
    <n v="77.975999999999999"/>
    <n v="43.18"/>
    <n v="34.795999999999999"/>
    <n v="0.44623986867754178"/>
    <n v="2026"/>
    <x v="2"/>
    <n v="9"/>
    <s v="Sep"/>
  </r>
  <r>
    <n v="918"/>
    <d v="2026-09-20T00:00:00"/>
    <n v="2026"/>
    <s v="Q3"/>
    <n v="9"/>
    <x v="8"/>
    <x v="0"/>
    <x v="15"/>
    <x v="0"/>
    <s v="Returning"/>
    <x v="0"/>
    <s v="Trail Bike Light"/>
    <n v="1"/>
    <n v="50.3"/>
    <n v="0.05"/>
    <n v="22.14"/>
    <n v="47.784999999999997"/>
    <n v="22.14"/>
    <n v="25.644999999999996"/>
    <n v="0.53667468870984614"/>
    <n v="2026"/>
    <x v="2"/>
    <n v="9"/>
    <s v="Sep"/>
  </r>
  <r>
    <n v="1442"/>
    <d v="2026-09-20T00:00:00"/>
    <n v="2026"/>
    <s v="Q3"/>
    <n v="9"/>
    <x v="8"/>
    <x v="2"/>
    <x v="16"/>
    <x v="0"/>
    <s v="New"/>
    <x v="2"/>
    <s v="Packing Cube Set"/>
    <n v="1"/>
    <n v="47.68"/>
    <n v="0.1"/>
    <n v="18.03"/>
    <n v="42.911999999999999"/>
    <n v="18.03"/>
    <n v="24.881999999999998"/>
    <n v="0.57983780760626391"/>
    <n v="2026"/>
    <x v="2"/>
    <n v="9"/>
    <s v="Sep"/>
  </r>
  <r>
    <n v="4290"/>
    <d v="2026-09-20T00:00:00"/>
    <n v="2026"/>
    <s v="Q3"/>
    <n v="9"/>
    <x v="8"/>
    <x v="2"/>
    <x v="2"/>
    <x v="2"/>
    <s v="Returning"/>
    <x v="0"/>
    <s v="Trail Bike Light"/>
    <n v="2"/>
    <n v="51.48"/>
    <n v="0.05"/>
    <n v="22.38"/>
    <n v="97.811999999999983"/>
    <n v="44.76"/>
    <n v="53.051999999999985"/>
    <n v="0.54238743712427917"/>
    <n v="2026"/>
    <x v="2"/>
    <n v="9"/>
    <s v="Sep"/>
  </r>
  <r>
    <n v="4666"/>
    <d v="2026-09-20T00:00:00"/>
    <n v="2026"/>
    <s v="Q3"/>
    <n v="9"/>
    <x v="8"/>
    <x v="2"/>
    <x v="3"/>
    <x v="0"/>
    <s v="Business"/>
    <x v="4"/>
    <s v="Weighted Vest"/>
    <n v="2"/>
    <n v="123.73"/>
    <n v="0"/>
    <n v="68.459999999999994"/>
    <n v="247.46"/>
    <n v="136.91999999999999"/>
    <n v="110.54000000000002"/>
    <n v="0.44669845631617239"/>
    <n v="2026"/>
    <x v="2"/>
    <n v="9"/>
    <s v="Sep"/>
  </r>
  <r>
    <n v="234"/>
    <d v="2026-09-21T00:00:00"/>
    <n v="2026"/>
    <s v="Q3"/>
    <n v="9"/>
    <x v="8"/>
    <x v="2"/>
    <x v="5"/>
    <x v="0"/>
    <s v="Business"/>
    <x v="1"/>
    <s v="Trail Boots"/>
    <n v="2"/>
    <n v="146.81"/>
    <n v="0"/>
    <n v="79.72"/>
    <n v="293.62"/>
    <n v="159.44"/>
    <n v="134.18"/>
    <n v="0.45698521899053202"/>
    <n v="2026"/>
    <x v="2"/>
    <n v="9"/>
    <s v="Sep"/>
  </r>
  <r>
    <n v="802"/>
    <d v="2026-09-21T00:00:00"/>
    <n v="2026"/>
    <s v="Q3"/>
    <n v="9"/>
    <x v="8"/>
    <x v="1"/>
    <x v="12"/>
    <x v="2"/>
    <s v="Returning"/>
    <x v="2"/>
    <s v="Travel Backpack 35L"/>
    <n v="2"/>
    <n v="167.16"/>
    <n v="0"/>
    <n v="88.51"/>
    <n v="334.32"/>
    <n v="177.02"/>
    <n v="157.29999999999998"/>
    <n v="0.4705072983967456"/>
    <n v="2026"/>
    <x v="2"/>
    <n v="9"/>
    <s v="Sep"/>
  </r>
  <r>
    <n v="1942"/>
    <d v="2026-09-21T00:00:00"/>
    <n v="2026"/>
    <s v="Q3"/>
    <n v="9"/>
    <x v="8"/>
    <x v="2"/>
    <x v="2"/>
    <x v="0"/>
    <s v="New"/>
    <x v="0"/>
    <s v="Commuter Helmet"/>
    <n v="1"/>
    <n v="83.69"/>
    <n v="0"/>
    <n v="42.76"/>
    <n v="83.69"/>
    <n v="42.76"/>
    <n v="40.93"/>
    <n v="0.48906679412116144"/>
    <n v="2026"/>
    <x v="2"/>
    <n v="9"/>
    <s v="Sep"/>
  </r>
  <r>
    <n v="2200"/>
    <d v="2026-09-21T00:00:00"/>
    <n v="2026"/>
    <s v="Q3"/>
    <n v="9"/>
    <x v="8"/>
    <x v="0"/>
    <x v="0"/>
    <x v="0"/>
    <s v="New"/>
    <x v="0"/>
    <s v="Compact Repair Kit"/>
    <n v="1"/>
    <n v="40.4"/>
    <n v="0.15"/>
    <n v="16.47"/>
    <n v="34.339999999999996"/>
    <n v="16.47"/>
    <n v="17.869999999999997"/>
    <n v="0.52038439138031445"/>
    <n v="2026"/>
    <x v="2"/>
    <n v="9"/>
    <s v="Sep"/>
  </r>
  <r>
    <n v="2236"/>
    <d v="2026-09-21T00:00:00"/>
    <n v="2026"/>
    <s v="Q3"/>
    <n v="9"/>
    <x v="8"/>
    <x v="1"/>
    <x v="11"/>
    <x v="0"/>
    <s v="Returning"/>
    <x v="1"/>
    <s v="Trail Boots"/>
    <n v="3"/>
    <n v="143.31"/>
    <n v="0"/>
    <n v="81.36"/>
    <n v="429.93"/>
    <n v="244.07999999999998"/>
    <n v="185.85000000000002"/>
    <n v="0.43227967343521045"/>
    <n v="2026"/>
    <x v="2"/>
    <n v="9"/>
    <s v="Sep"/>
  </r>
  <r>
    <n v="4041"/>
    <d v="2026-09-21T00:00:00"/>
    <n v="2026"/>
    <s v="Q3"/>
    <n v="9"/>
    <x v="8"/>
    <x v="1"/>
    <x v="11"/>
    <x v="1"/>
    <s v="Returning"/>
    <x v="4"/>
    <s v="Training Mat"/>
    <n v="15"/>
    <n v="51.1"/>
    <n v="0.1"/>
    <n v="21.9"/>
    <n v="689.85"/>
    <n v="328.5"/>
    <n v="361.35"/>
    <n v="0.52380952380952384"/>
    <n v="2026"/>
    <x v="2"/>
    <n v="9"/>
    <s v="Sep"/>
  </r>
  <r>
    <n v="4435"/>
    <d v="2026-09-21T00:00:00"/>
    <n v="2026"/>
    <s v="Q3"/>
    <n v="9"/>
    <x v="8"/>
    <x v="3"/>
    <x v="13"/>
    <x v="3"/>
    <s v="New"/>
    <x v="1"/>
    <s v="Trail Boots"/>
    <n v="1"/>
    <n v="146.33000000000001"/>
    <n v="0"/>
    <n v="80.05"/>
    <n v="146.33000000000001"/>
    <n v="80.05"/>
    <n v="66.280000000000015"/>
    <n v="0.45294881432378875"/>
    <n v="2026"/>
    <x v="2"/>
    <n v="9"/>
    <s v="Sep"/>
  </r>
  <r>
    <n v="305"/>
    <d v="2026-09-22T00:00:00"/>
    <n v="2026"/>
    <s v="Q3"/>
    <n v="9"/>
    <x v="8"/>
    <x v="3"/>
    <x v="8"/>
    <x v="0"/>
    <s v="Returning"/>
    <x v="2"/>
    <s v="Carry-On Duffel"/>
    <n v="1"/>
    <n v="130.69999999999999"/>
    <n v="0.05"/>
    <n v="68.23"/>
    <n v="124.16499999999998"/>
    <n v="68.23"/>
    <n v="55.934999999999974"/>
    <n v="0.45048926831232622"/>
    <n v="2026"/>
    <x v="2"/>
    <n v="9"/>
    <s v="Sep"/>
  </r>
  <r>
    <n v="808"/>
    <d v="2026-09-22T00:00:00"/>
    <n v="2026"/>
    <s v="Q3"/>
    <n v="9"/>
    <x v="8"/>
    <x v="1"/>
    <x v="12"/>
    <x v="1"/>
    <s v="Business"/>
    <x v="4"/>
    <s v="Resistance Band Set"/>
    <n v="8"/>
    <n v="39.630000000000003"/>
    <n v="0.15"/>
    <n v="14.61"/>
    <n v="269.48400000000004"/>
    <n v="116.88"/>
    <n v="152.60400000000004"/>
    <n v="0.56628222825844954"/>
    <n v="2026"/>
    <x v="2"/>
    <n v="9"/>
    <s v="Sep"/>
  </r>
  <r>
    <n v="1029"/>
    <d v="2026-09-22T00:00:00"/>
    <n v="2026"/>
    <s v="Q3"/>
    <n v="9"/>
    <x v="8"/>
    <x v="1"/>
    <x v="6"/>
    <x v="0"/>
    <s v="Returning"/>
    <x v="2"/>
    <s v="Carry-On Duffel"/>
    <n v="1"/>
    <n v="132.36000000000001"/>
    <n v="0.05"/>
    <n v="66.63"/>
    <n v="125.742"/>
    <n v="66.63"/>
    <n v="59.112000000000009"/>
    <n v="0.47010545402490822"/>
    <n v="2026"/>
    <x v="2"/>
    <n v="9"/>
    <s v="Sep"/>
  </r>
  <r>
    <n v="1721"/>
    <d v="2026-09-22T00:00:00"/>
    <n v="2026"/>
    <s v="Q3"/>
    <n v="9"/>
    <x v="8"/>
    <x v="3"/>
    <x v="7"/>
    <x v="0"/>
    <s v="Business"/>
    <x v="1"/>
    <s v="Summit Backpack 45L"/>
    <n v="1"/>
    <n v="156.81"/>
    <n v="0"/>
    <n v="78.2"/>
    <n v="156.81"/>
    <n v="78.2"/>
    <n v="78.61"/>
    <n v="0.50130731458452904"/>
    <n v="2026"/>
    <x v="2"/>
    <n v="9"/>
    <s v="Sep"/>
  </r>
  <r>
    <n v="2425"/>
    <d v="2026-09-22T00:00:00"/>
    <n v="2026"/>
    <s v="Q3"/>
    <n v="9"/>
    <x v="8"/>
    <x v="3"/>
    <x v="8"/>
    <x v="3"/>
    <s v="New"/>
    <x v="2"/>
    <s v="Carry-On Duffel"/>
    <n v="3"/>
    <n v="134.52000000000001"/>
    <n v="0.05"/>
    <n v="65.19"/>
    <n v="383.38200000000006"/>
    <n v="195.57"/>
    <n v="187.81200000000007"/>
    <n v="0.48988215409174152"/>
    <n v="2026"/>
    <x v="2"/>
    <n v="9"/>
    <s v="Sep"/>
  </r>
  <r>
    <n v="3322"/>
    <d v="2026-09-22T00:00:00"/>
    <n v="2026"/>
    <s v="Q3"/>
    <n v="9"/>
    <x v="8"/>
    <x v="3"/>
    <x v="8"/>
    <x v="0"/>
    <s v="Returning"/>
    <x v="3"/>
    <s v="Compact Sleeping Bag"/>
    <n v="1"/>
    <n v="124.51"/>
    <n v="0"/>
    <n v="59.97"/>
    <n v="124.51"/>
    <n v="59.97"/>
    <n v="64.540000000000006"/>
    <n v="0.51835193960324477"/>
    <n v="2026"/>
    <x v="2"/>
    <n v="9"/>
    <s v="Sep"/>
  </r>
  <r>
    <n v="3821"/>
    <d v="2026-09-22T00:00:00"/>
    <n v="2026"/>
    <s v="Q3"/>
    <n v="9"/>
    <x v="8"/>
    <x v="2"/>
    <x v="3"/>
    <x v="0"/>
    <s v="Returning"/>
    <x v="1"/>
    <s v="Trail Boots"/>
    <n v="1"/>
    <n v="141"/>
    <n v="0"/>
    <n v="79.010000000000005"/>
    <n v="141"/>
    <n v="79.010000000000005"/>
    <n v="61.989999999999995"/>
    <n v="0.43964539007092196"/>
    <n v="2026"/>
    <x v="2"/>
    <n v="9"/>
    <s v="Sep"/>
  </r>
  <r>
    <n v="3899"/>
    <d v="2026-09-22T00:00:00"/>
    <n v="2026"/>
    <s v="Q3"/>
    <n v="9"/>
    <x v="8"/>
    <x v="3"/>
    <x v="4"/>
    <x v="1"/>
    <s v="Returning"/>
    <x v="3"/>
    <s v="Compact Sleeping Bag"/>
    <n v="6"/>
    <n v="121.7"/>
    <n v="0.15"/>
    <n v="61.26"/>
    <n v="620.67000000000007"/>
    <n v="367.56"/>
    <n v="253.11000000000007"/>
    <n v="0.40780124703948967"/>
    <n v="2026"/>
    <x v="2"/>
    <n v="9"/>
    <s v="Sep"/>
  </r>
  <r>
    <n v="4807"/>
    <d v="2026-09-22T00:00:00"/>
    <n v="2026"/>
    <s v="Q3"/>
    <n v="9"/>
    <x v="8"/>
    <x v="3"/>
    <x v="7"/>
    <x v="1"/>
    <s v="Business"/>
    <x v="0"/>
    <s v="Cycling Pack 12L"/>
    <n v="4"/>
    <n v="103.86"/>
    <n v="0.1"/>
    <n v="50.12"/>
    <n v="373.89600000000002"/>
    <n v="200.48"/>
    <n v="173.41600000000003"/>
    <n v="0.46380811776536796"/>
    <n v="2026"/>
    <x v="2"/>
    <n v="9"/>
    <s v="Sep"/>
  </r>
  <r>
    <n v="30"/>
    <d v="2026-09-23T00:00:00"/>
    <n v="2026"/>
    <s v="Q3"/>
    <n v="9"/>
    <x v="8"/>
    <x v="2"/>
    <x v="5"/>
    <x v="3"/>
    <s v="Returning"/>
    <x v="1"/>
    <s v="Hiking Daypack 20L"/>
    <n v="2"/>
    <n v="93.82"/>
    <n v="0.05"/>
    <n v="45.57"/>
    <n v="178.25799999999998"/>
    <n v="91.14"/>
    <n v="87.117999999999981"/>
    <n v="0.48871859888476249"/>
    <n v="2026"/>
    <x v="2"/>
    <n v="9"/>
    <s v="Sep"/>
  </r>
  <r>
    <n v="3027"/>
    <d v="2026-09-23T00:00:00"/>
    <n v="2026"/>
    <s v="Q3"/>
    <n v="9"/>
    <x v="8"/>
    <x v="3"/>
    <x v="8"/>
    <x v="1"/>
    <s v="Business"/>
    <x v="1"/>
    <s v="Summit Backpack 45L"/>
    <n v="8"/>
    <n v="155.13999999999999"/>
    <n v="0.1"/>
    <n v="76.87"/>
    <n v="1117.008"/>
    <n v="614.96"/>
    <n v="502.048"/>
    <n v="0.44945783736553363"/>
    <n v="2026"/>
    <x v="2"/>
    <n v="9"/>
    <s v="Sep"/>
  </r>
  <r>
    <n v="3690"/>
    <d v="2026-09-23T00:00:00"/>
    <n v="2026"/>
    <s v="Q3"/>
    <n v="9"/>
    <x v="8"/>
    <x v="3"/>
    <x v="8"/>
    <x v="0"/>
    <s v="Returning"/>
    <x v="1"/>
    <s v="Hiking Daypack 20L"/>
    <n v="3"/>
    <n v="92.14"/>
    <n v="0.05"/>
    <n v="45.25"/>
    <n v="262.59899999999999"/>
    <n v="135.75"/>
    <n v="126.84899999999999"/>
    <n v="0.48305210606285626"/>
    <n v="2026"/>
    <x v="2"/>
    <n v="9"/>
    <s v="Sep"/>
  </r>
  <r>
    <n v="600"/>
    <d v="2026-09-24T00:00:00"/>
    <n v="2026"/>
    <s v="Q3"/>
    <n v="9"/>
    <x v="8"/>
    <x v="1"/>
    <x v="12"/>
    <x v="2"/>
    <s v="Returning"/>
    <x v="0"/>
    <s v="Compact Repair Kit"/>
    <n v="6"/>
    <n v="39.880000000000003"/>
    <n v="0.05"/>
    <n v="16.79"/>
    <n v="227.31600000000003"/>
    <n v="100.74"/>
    <n v="126.57600000000004"/>
    <n v="0.5568283798764716"/>
    <n v="2026"/>
    <x v="2"/>
    <n v="9"/>
    <s v="Sep"/>
  </r>
  <r>
    <n v="1931"/>
    <d v="2026-09-24T00:00:00"/>
    <n v="2026"/>
    <s v="Q3"/>
    <n v="9"/>
    <x v="8"/>
    <x v="2"/>
    <x v="16"/>
    <x v="0"/>
    <s v="Returning"/>
    <x v="2"/>
    <s v="Insulated Bottle"/>
    <n v="4"/>
    <n v="35.700000000000003"/>
    <n v="0"/>
    <n v="13.91"/>
    <n v="142.80000000000001"/>
    <n v="55.64"/>
    <n v="87.160000000000011"/>
    <n v="0.61036414565826336"/>
    <n v="2026"/>
    <x v="2"/>
    <n v="9"/>
    <s v="Sep"/>
  </r>
  <r>
    <n v="2124"/>
    <d v="2026-09-24T00:00:00"/>
    <n v="2026"/>
    <s v="Q3"/>
    <n v="9"/>
    <x v="8"/>
    <x v="3"/>
    <x v="8"/>
    <x v="2"/>
    <s v="New"/>
    <x v="0"/>
    <s v="Cycling Pack 12L"/>
    <n v="6"/>
    <n v="104.16"/>
    <n v="0"/>
    <n v="51.76"/>
    <n v="624.96"/>
    <n v="310.56"/>
    <n v="314.40000000000003"/>
    <n v="0.50307219662058378"/>
    <n v="2026"/>
    <x v="2"/>
    <n v="9"/>
    <s v="Sep"/>
  </r>
  <r>
    <n v="2789"/>
    <d v="2026-09-24T00:00:00"/>
    <n v="2026"/>
    <s v="Q3"/>
    <n v="9"/>
    <x v="8"/>
    <x v="2"/>
    <x v="16"/>
    <x v="0"/>
    <s v="New"/>
    <x v="1"/>
    <s v="Trail Boots"/>
    <n v="5"/>
    <n v="147.21"/>
    <n v="0.05"/>
    <n v="79.14"/>
    <n v="699.24750000000006"/>
    <n v="395.7"/>
    <n v="303.54750000000007"/>
    <n v="0.43410594961011667"/>
    <n v="2026"/>
    <x v="2"/>
    <n v="9"/>
    <s v="Sep"/>
  </r>
  <r>
    <n v="2921"/>
    <d v="2026-09-24T00:00:00"/>
    <n v="2026"/>
    <s v="Q3"/>
    <n v="9"/>
    <x v="8"/>
    <x v="0"/>
    <x v="0"/>
    <x v="0"/>
    <s v="New"/>
    <x v="3"/>
    <s v="Trail Tent 2P"/>
    <n v="3"/>
    <n v="195.68"/>
    <n v="0.05"/>
    <n v="102.16"/>
    <n v="557.68799999999999"/>
    <n v="306.48"/>
    <n v="251.20799999999997"/>
    <n v="0.45044541033696256"/>
    <n v="2026"/>
    <x v="2"/>
    <n v="9"/>
    <s v="Sep"/>
  </r>
  <r>
    <n v="3108"/>
    <d v="2026-09-24T00:00:00"/>
    <n v="2026"/>
    <s v="Q3"/>
    <n v="9"/>
    <x v="8"/>
    <x v="1"/>
    <x v="11"/>
    <x v="1"/>
    <s v="Business"/>
    <x v="1"/>
    <s v="Hiking Daypack 20L"/>
    <n v="5"/>
    <n v="90.05"/>
    <n v="0.15"/>
    <n v="44.12"/>
    <n v="382.71249999999998"/>
    <n v="220.6"/>
    <n v="162.11249999999998"/>
    <n v="0.42358820263252439"/>
    <n v="2026"/>
    <x v="2"/>
    <n v="9"/>
    <s v="Sep"/>
  </r>
  <r>
    <n v="3226"/>
    <d v="2026-09-24T00:00:00"/>
    <n v="2026"/>
    <s v="Q3"/>
    <n v="9"/>
    <x v="8"/>
    <x v="3"/>
    <x v="13"/>
    <x v="3"/>
    <s v="Returning"/>
    <x v="3"/>
    <s v="Alpine Tent 4P"/>
    <n v="1"/>
    <n v="345.48"/>
    <n v="0"/>
    <n v="196.31"/>
    <n v="345.48"/>
    <n v="196.31"/>
    <n v="149.17000000000002"/>
    <n v="0.43177607965728843"/>
    <n v="2026"/>
    <x v="2"/>
    <n v="9"/>
    <s v="Sep"/>
  </r>
  <r>
    <n v="3286"/>
    <d v="2026-09-24T00:00:00"/>
    <n v="2026"/>
    <s v="Q3"/>
    <n v="9"/>
    <x v="8"/>
    <x v="3"/>
    <x v="4"/>
    <x v="0"/>
    <s v="New"/>
    <x v="2"/>
    <s v="Packing Cube Set"/>
    <n v="1"/>
    <n v="46.23"/>
    <n v="0.1"/>
    <n v="18.34"/>
    <n v="41.606999999999999"/>
    <n v="18.34"/>
    <n v="23.266999999999999"/>
    <n v="0.55920878698295962"/>
    <n v="2026"/>
    <x v="2"/>
    <n v="9"/>
    <s v="Sep"/>
  </r>
  <r>
    <n v="4510"/>
    <d v="2026-09-24T00:00:00"/>
    <n v="2026"/>
    <s v="Q3"/>
    <n v="9"/>
    <x v="8"/>
    <x v="0"/>
    <x v="0"/>
    <x v="3"/>
    <s v="Returning"/>
    <x v="3"/>
    <s v="Portable Camp Stove"/>
    <n v="3"/>
    <n v="82.38"/>
    <n v="0.15"/>
    <n v="39.020000000000003"/>
    <n v="210.06899999999999"/>
    <n v="117.06"/>
    <n v="93.008999999999986"/>
    <n v="0.44275452351370259"/>
    <n v="2026"/>
    <x v="2"/>
    <n v="9"/>
    <s v="Sep"/>
  </r>
  <r>
    <n v="2069"/>
    <d v="2026-09-25T00:00:00"/>
    <n v="2026"/>
    <s v="Q3"/>
    <n v="9"/>
    <x v="8"/>
    <x v="3"/>
    <x v="7"/>
    <x v="0"/>
    <s v="New"/>
    <x v="3"/>
    <s v="Alpine Tent 4P"/>
    <n v="1"/>
    <n v="344.79"/>
    <n v="0"/>
    <n v="189.63"/>
    <n v="344.79"/>
    <n v="189.63"/>
    <n v="155.16000000000003"/>
    <n v="0.45001305142260511"/>
    <n v="2026"/>
    <x v="2"/>
    <n v="9"/>
    <s v="Sep"/>
  </r>
  <r>
    <n v="95"/>
    <d v="2026-09-26T00:00:00"/>
    <n v="2026"/>
    <s v="Q3"/>
    <n v="9"/>
    <x v="8"/>
    <x v="0"/>
    <x v="0"/>
    <x v="3"/>
    <s v="Returning"/>
    <x v="1"/>
    <s v="Trekking Poles"/>
    <n v="1"/>
    <n v="73.06"/>
    <n v="0.05"/>
    <n v="31.42"/>
    <n v="69.406999999999996"/>
    <n v="31.42"/>
    <n v="37.986999999999995"/>
    <n v="0.54730790842422228"/>
    <n v="2026"/>
    <x v="2"/>
    <n v="9"/>
    <s v="Sep"/>
  </r>
  <r>
    <n v="160"/>
    <d v="2026-09-26T00:00:00"/>
    <n v="2026"/>
    <s v="Q3"/>
    <n v="9"/>
    <x v="8"/>
    <x v="3"/>
    <x v="8"/>
    <x v="0"/>
    <s v="Returning"/>
    <x v="3"/>
    <s v="Portable Camp Stove"/>
    <n v="1"/>
    <n v="81.58"/>
    <n v="0.1"/>
    <n v="38.89"/>
    <n v="73.421999999999997"/>
    <n v="38.89"/>
    <n v="34.531999999999996"/>
    <n v="0.47032224673803491"/>
    <n v="2026"/>
    <x v="2"/>
    <n v="9"/>
    <s v="Sep"/>
  </r>
  <r>
    <n v="407"/>
    <d v="2026-09-26T00:00:00"/>
    <n v="2026"/>
    <s v="Q3"/>
    <n v="9"/>
    <x v="8"/>
    <x v="1"/>
    <x v="12"/>
    <x v="1"/>
    <s v="Returning"/>
    <x v="4"/>
    <s v="Training Mat"/>
    <n v="6"/>
    <n v="49.87"/>
    <n v="0.1"/>
    <n v="21.75"/>
    <n v="269.298"/>
    <n v="130.5"/>
    <n v="138.798"/>
    <n v="0.51540672414945521"/>
    <n v="2026"/>
    <x v="2"/>
    <n v="9"/>
    <s v="Sep"/>
  </r>
  <r>
    <n v="1395"/>
    <d v="2026-09-26T00:00:00"/>
    <n v="2026"/>
    <s v="Q3"/>
    <n v="9"/>
    <x v="8"/>
    <x v="2"/>
    <x v="3"/>
    <x v="0"/>
    <s v="New"/>
    <x v="0"/>
    <s v="Compact Repair Kit"/>
    <n v="2"/>
    <n v="39.81"/>
    <n v="0.05"/>
    <n v="16.87"/>
    <n v="75.638999999999996"/>
    <n v="33.74"/>
    <n v="41.898999999999994"/>
    <n v="0.55393381721069812"/>
    <n v="2026"/>
    <x v="2"/>
    <n v="9"/>
    <s v="Sep"/>
  </r>
  <r>
    <n v="2085"/>
    <d v="2026-09-26T00:00:00"/>
    <n v="2026"/>
    <s v="Q3"/>
    <n v="9"/>
    <x v="8"/>
    <x v="2"/>
    <x v="2"/>
    <x v="0"/>
    <s v="Returning"/>
    <x v="3"/>
    <s v="Trail Tent 2P"/>
    <n v="3"/>
    <n v="191.46"/>
    <n v="0"/>
    <n v="104.06"/>
    <n v="574.38"/>
    <n v="312.18"/>
    <n v="262.2"/>
    <n v="0.45649221769560222"/>
    <n v="2026"/>
    <x v="2"/>
    <n v="9"/>
    <s v="Sep"/>
  </r>
  <r>
    <n v="3124"/>
    <d v="2026-09-26T00:00:00"/>
    <n v="2026"/>
    <s v="Q3"/>
    <n v="9"/>
    <x v="8"/>
    <x v="2"/>
    <x v="5"/>
    <x v="0"/>
    <s v="Returning"/>
    <x v="2"/>
    <s v="Packing Cube Set"/>
    <n v="3"/>
    <n v="46.48"/>
    <n v="0.05"/>
    <n v="18.82"/>
    <n v="132.46799999999999"/>
    <n v="56.46"/>
    <n v="76.007999999999981"/>
    <n v="0.57378385723344494"/>
    <n v="2026"/>
    <x v="2"/>
    <n v="9"/>
    <s v="Sep"/>
  </r>
  <r>
    <n v="3216"/>
    <d v="2026-09-26T00:00:00"/>
    <n v="2026"/>
    <s v="Q3"/>
    <n v="9"/>
    <x v="8"/>
    <x v="1"/>
    <x v="12"/>
    <x v="2"/>
    <s v="Returning"/>
    <x v="2"/>
    <s v="Insulated Bottle"/>
    <n v="2"/>
    <n v="35.44"/>
    <n v="0.1"/>
    <n v="13.2"/>
    <n v="63.791999999999994"/>
    <n v="26.4"/>
    <n v="37.391999999999996"/>
    <n v="0.58615500376222718"/>
    <n v="2026"/>
    <x v="2"/>
    <n v="9"/>
    <s v="Sep"/>
  </r>
  <r>
    <n v="3743"/>
    <d v="2026-09-26T00:00:00"/>
    <n v="2026"/>
    <s v="Q3"/>
    <n v="9"/>
    <x v="8"/>
    <x v="2"/>
    <x v="2"/>
    <x v="0"/>
    <s v="New"/>
    <x v="4"/>
    <s v="Recovery Roller"/>
    <n v="4"/>
    <n v="36.159999999999997"/>
    <n v="0.05"/>
    <n v="13.68"/>
    <n v="137.40799999999999"/>
    <n v="54.72"/>
    <n v="82.687999999999988"/>
    <n v="0.60176991150442471"/>
    <n v="2026"/>
    <x v="2"/>
    <n v="9"/>
    <s v="Sep"/>
  </r>
  <r>
    <n v="3788"/>
    <d v="2026-09-26T00:00:00"/>
    <n v="2026"/>
    <s v="Q3"/>
    <n v="9"/>
    <x v="8"/>
    <x v="3"/>
    <x v="8"/>
    <x v="0"/>
    <s v="Returning"/>
    <x v="4"/>
    <s v="Recovery Roller"/>
    <n v="2"/>
    <n v="35.93"/>
    <n v="0"/>
    <n v="13.91"/>
    <n v="71.86"/>
    <n v="27.82"/>
    <n v="44.04"/>
    <n v="0.6128583356526579"/>
    <n v="2026"/>
    <x v="2"/>
    <n v="9"/>
    <s v="Sep"/>
  </r>
  <r>
    <n v="4883"/>
    <d v="2026-09-26T00:00:00"/>
    <n v="2026"/>
    <s v="Q3"/>
    <n v="9"/>
    <x v="8"/>
    <x v="3"/>
    <x v="8"/>
    <x v="0"/>
    <s v="Business"/>
    <x v="3"/>
    <s v="Trail Tent 2P"/>
    <n v="1"/>
    <n v="199.7"/>
    <n v="0"/>
    <n v="103.77"/>
    <n v="199.7"/>
    <n v="103.77"/>
    <n v="95.929999999999993"/>
    <n v="0.4803705558337506"/>
    <n v="2026"/>
    <x v="2"/>
    <n v="9"/>
    <s v="Sep"/>
  </r>
  <r>
    <n v="1577"/>
    <d v="2026-09-27T00:00:00"/>
    <n v="2026"/>
    <s v="Q3"/>
    <n v="9"/>
    <x v="8"/>
    <x v="3"/>
    <x v="4"/>
    <x v="0"/>
    <s v="New"/>
    <x v="1"/>
    <s v="Summit Backpack 45L"/>
    <n v="4"/>
    <n v="154.28"/>
    <n v="0.05"/>
    <n v="78.180000000000007"/>
    <n v="586.26400000000001"/>
    <n v="312.72000000000003"/>
    <n v="273.54399999999998"/>
    <n v="0.46658843115047144"/>
    <n v="2026"/>
    <x v="2"/>
    <n v="9"/>
    <s v="Sep"/>
  </r>
  <r>
    <n v="2310"/>
    <d v="2026-09-27T00:00:00"/>
    <n v="2026"/>
    <s v="Q3"/>
    <n v="9"/>
    <x v="8"/>
    <x v="0"/>
    <x v="15"/>
    <x v="0"/>
    <s v="Returning"/>
    <x v="2"/>
    <s v="Travel Backpack 35L"/>
    <n v="1"/>
    <n v="165.44"/>
    <n v="0"/>
    <n v="88.25"/>
    <n v="165.44"/>
    <n v="88.25"/>
    <n v="77.19"/>
    <n v="0.46657398452611215"/>
    <n v="2026"/>
    <x v="2"/>
    <n v="9"/>
    <s v="Sep"/>
  </r>
  <r>
    <n v="2383"/>
    <d v="2026-09-27T00:00:00"/>
    <n v="2026"/>
    <s v="Q3"/>
    <n v="9"/>
    <x v="8"/>
    <x v="3"/>
    <x v="7"/>
    <x v="0"/>
    <s v="Returning"/>
    <x v="2"/>
    <s v="Carry-On Duffel"/>
    <n v="2"/>
    <n v="130.29"/>
    <n v="0.1"/>
    <n v="67.97"/>
    <n v="234.52199999999999"/>
    <n v="135.94"/>
    <n v="98.581999999999994"/>
    <n v="0.42035288800197845"/>
    <n v="2026"/>
    <x v="2"/>
    <n v="9"/>
    <s v="Sep"/>
  </r>
  <r>
    <n v="2803"/>
    <d v="2026-09-27T00:00:00"/>
    <n v="2026"/>
    <s v="Q3"/>
    <n v="9"/>
    <x v="8"/>
    <x v="1"/>
    <x v="12"/>
    <x v="0"/>
    <s v="Returning"/>
    <x v="4"/>
    <s v="Recovery Roller"/>
    <n v="3"/>
    <n v="36.909999999999997"/>
    <n v="0.05"/>
    <n v="13.7"/>
    <n v="105.19349999999999"/>
    <n v="41.099999999999994"/>
    <n v="64.093499999999992"/>
    <n v="0.60929144861612172"/>
    <n v="2026"/>
    <x v="2"/>
    <n v="9"/>
    <s v="Sep"/>
  </r>
  <r>
    <n v="4199"/>
    <d v="2026-09-27T00:00:00"/>
    <n v="2026"/>
    <s v="Q3"/>
    <n v="9"/>
    <x v="8"/>
    <x v="2"/>
    <x v="5"/>
    <x v="3"/>
    <s v="Business"/>
    <x v="0"/>
    <s v="Trail Bike Light"/>
    <n v="1"/>
    <n v="50.02"/>
    <n v="0"/>
    <n v="22.65"/>
    <n v="50.02"/>
    <n v="22.65"/>
    <n v="27.370000000000005"/>
    <n v="0.54718112754898052"/>
    <n v="2026"/>
    <x v="2"/>
    <n v="9"/>
    <s v="Sep"/>
  </r>
  <r>
    <n v="4517"/>
    <d v="2026-09-27T00:00:00"/>
    <n v="2026"/>
    <s v="Q3"/>
    <n v="9"/>
    <x v="8"/>
    <x v="1"/>
    <x v="12"/>
    <x v="0"/>
    <s v="Returning"/>
    <x v="3"/>
    <s v="Portable Camp Stove"/>
    <n v="1"/>
    <n v="83.32"/>
    <n v="0.05"/>
    <n v="38.93"/>
    <n v="79.153999999999996"/>
    <n v="38.93"/>
    <n v="40.223999999999997"/>
    <n v="0.50817393940925282"/>
    <n v="2026"/>
    <x v="2"/>
    <n v="9"/>
    <s v="Sep"/>
  </r>
  <r>
    <n v="80"/>
    <d v="2026-09-28T00:00:00"/>
    <n v="2026"/>
    <s v="Q3"/>
    <n v="9"/>
    <x v="8"/>
    <x v="0"/>
    <x v="15"/>
    <x v="1"/>
    <s v="Business"/>
    <x v="1"/>
    <s v="Trekking Poles"/>
    <n v="10"/>
    <n v="71.040000000000006"/>
    <n v="0.2"/>
    <n v="31.7"/>
    <n v="568.32000000000005"/>
    <n v="317"/>
    <n v="251.32000000000005"/>
    <n v="0.4422156531531532"/>
    <n v="2026"/>
    <x v="2"/>
    <n v="9"/>
    <s v="Sep"/>
  </r>
  <r>
    <n v="370"/>
    <d v="2026-09-28T00:00:00"/>
    <n v="2026"/>
    <s v="Q3"/>
    <n v="9"/>
    <x v="8"/>
    <x v="3"/>
    <x v="7"/>
    <x v="2"/>
    <s v="Returning"/>
    <x v="0"/>
    <s v="Compact Repair Kit"/>
    <n v="2"/>
    <n v="40.83"/>
    <n v="0"/>
    <n v="16.850000000000001"/>
    <n v="81.66"/>
    <n v="33.700000000000003"/>
    <n v="47.959999999999994"/>
    <n v="0.58731325006122947"/>
    <n v="2026"/>
    <x v="2"/>
    <n v="9"/>
    <s v="Sep"/>
  </r>
  <r>
    <n v="417"/>
    <d v="2026-09-28T00:00:00"/>
    <n v="2026"/>
    <s v="Q3"/>
    <n v="9"/>
    <x v="8"/>
    <x v="1"/>
    <x v="14"/>
    <x v="3"/>
    <s v="Returning"/>
    <x v="3"/>
    <s v="Compact Sleeping Bag"/>
    <n v="1"/>
    <n v="121.64"/>
    <n v="0.15"/>
    <n v="61.56"/>
    <n v="103.39399999999999"/>
    <n v="61.56"/>
    <n v="41.833999999999989"/>
    <n v="0.40460761746329565"/>
    <n v="2026"/>
    <x v="2"/>
    <n v="9"/>
    <s v="Sep"/>
  </r>
  <r>
    <n v="437"/>
    <d v="2026-09-28T00:00:00"/>
    <n v="2026"/>
    <s v="Q3"/>
    <n v="9"/>
    <x v="8"/>
    <x v="1"/>
    <x v="1"/>
    <x v="2"/>
    <s v="New"/>
    <x v="2"/>
    <s v="Travel Backpack 35L"/>
    <n v="1"/>
    <n v="164.7"/>
    <n v="0"/>
    <n v="86.02"/>
    <n v="164.7"/>
    <n v="86.02"/>
    <n v="78.679999999999993"/>
    <n v="0.47771706132361869"/>
    <n v="2026"/>
    <x v="2"/>
    <n v="9"/>
    <s v="Sep"/>
  </r>
  <r>
    <n v="790"/>
    <d v="2026-09-28T00:00:00"/>
    <n v="2026"/>
    <s v="Q3"/>
    <n v="9"/>
    <x v="8"/>
    <x v="3"/>
    <x v="7"/>
    <x v="3"/>
    <s v="New"/>
    <x v="3"/>
    <s v="Trail Tent 2P"/>
    <n v="1"/>
    <n v="199.09"/>
    <n v="0.05"/>
    <n v="106.57"/>
    <n v="189.13550000000001"/>
    <n v="106.57"/>
    <n v="82.565500000000014"/>
    <n v="0.43654152710622812"/>
    <n v="2026"/>
    <x v="2"/>
    <n v="9"/>
    <s v="Sep"/>
  </r>
  <r>
    <n v="1151"/>
    <d v="2026-09-28T00:00:00"/>
    <n v="2026"/>
    <s v="Q3"/>
    <n v="9"/>
    <x v="8"/>
    <x v="0"/>
    <x v="0"/>
    <x v="3"/>
    <s v="Returning"/>
    <x v="0"/>
    <s v="Commuter Helmet"/>
    <n v="1"/>
    <n v="81.48"/>
    <n v="0"/>
    <n v="41.47"/>
    <n v="81.48"/>
    <n v="41.47"/>
    <n v="40.010000000000005"/>
    <n v="0.4910407461953854"/>
    <n v="2026"/>
    <x v="2"/>
    <n v="9"/>
    <s v="Sep"/>
  </r>
  <r>
    <n v="1331"/>
    <d v="2026-09-28T00:00:00"/>
    <n v="2026"/>
    <s v="Q3"/>
    <n v="9"/>
    <x v="8"/>
    <x v="0"/>
    <x v="0"/>
    <x v="0"/>
    <s v="New"/>
    <x v="4"/>
    <s v="Resistance Band Set"/>
    <n v="3"/>
    <n v="39.450000000000003"/>
    <n v="0.05"/>
    <n v="15.1"/>
    <n v="112.4325"/>
    <n v="45.3"/>
    <n v="67.132500000000007"/>
    <n v="0.59709158828630515"/>
    <n v="2026"/>
    <x v="2"/>
    <n v="9"/>
    <s v="Sep"/>
  </r>
  <r>
    <n v="2388"/>
    <d v="2026-09-28T00:00:00"/>
    <n v="2026"/>
    <s v="Q3"/>
    <n v="9"/>
    <x v="8"/>
    <x v="3"/>
    <x v="8"/>
    <x v="0"/>
    <s v="Returning"/>
    <x v="1"/>
    <s v="Hiking Daypack 20L"/>
    <n v="3"/>
    <n v="93.22"/>
    <n v="0"/>
    <n v="46.75"/>
    <n v="279.65999999999997"/>
    <n v="140.25"/>
    <n v="139.40999999999997"/>
    <n v="0.49849817635700489"/>
    <n v="2026"/>
    <x v="2"/>
    <n v="9"/>
    <s v="Sep"/>
  </r>
  <r>
    <n v="2795"/>
    <d v="2026-09-28T00:00:00"/>
    <n v="2026"/>
    <s v="Q3"/>
    <n v="9"/>
    <x v="8"/>
    <x v="1"/>
    <x v="12"/>
    <x v="0"/>
    <s v="New"/>
    <x v="1"/>
    <s v="Trail Boots"/>
    <n v="3"/>
    <n v="142.19"/>
    <n v="0.05"/>
    <n v="78.37"/>
    <n v="405.24149999999997"/>
    <n v="235.11"/>
    <n v="170.13149999999996"/>
    <n v="0.41982743623246871"/>
    <n v="2026"/>
    <x v="2"/>
    <n v="9"/>
    <s v="Sep"/>
  </r>
  <r>
    <n v="2840"/>
    <d v="2026-09-28T00:00:00"/>
    <n v="2026"/>
    <s v="Q3"/>
    <n v="9"/>
    <x v="8"/>
    <x v="0"/>
    <x v="0"/>
    <x v="0"/>
    <s v="Returning"/>
    <x v="1"/>
    <s v="Summit Backpack 45L"/>
    <n v="2"/>
    <n v="151.69999999999999"/>
    <n v="0"/>
    <n v="77.19"/>
    <n v="303.39999999999998"/>
    <n v="154.38"/>
    <n v="149.01999999999998"/>
    <n v="0.49116677653263019"/>
    <n v="2026"/>
    <x v="2"/>
    <n v="9"/>
    <s v="Sep"/>
  </r>
  <r>
    <n v="2863"/>
    <d v="2026-09-28T00:00:00"/>
    <n v="2026"/>
    <s v="Q3"/>
    <n v="9"/>
    <x v="8"/>
    <x v="2"/>
    <x v="2"/>
    <x v="2"/>
    <s v="New"/>
    <x v="2"/>
    <s v="Carry-On Duffel"/>
    <n v="1"/>
    <n v="133.85"/>
    <n v="0.05"/>
    <n v="66.41"/>
    <n v="127.15749999999998"/>
    <n v="66.41"/>
    <n v="60.747499999999988"/>
    <n v="0.47773430588050247"/>
    <n v="2026"/>
    <x v="2"/>
    <n v="9"/>
    <s v="Sep"/>
  </r>
  <r>
    <n v="4522"/>
    <d v="2026-09-28T00:00:00"/>
    <n v="2026"/>
    <s v="Q3"/>
    <n v="9"/>
    <x v="8"/>
    <x v="3"/>
    <x v="13"/>
    <x v="3"/>
    <s v="Business"/>
    <x v="3"/>
    <s v="Compact Sleeping Bag"/>
    <n v="6"/>
    <n v="125.62"/>
    <n v="0"/>
    <n v="61.34"/>
    <n v="753.72"/>
    <n v="368.04"/>
    <n v="385.68"/>
    <n v="0.51170195828689702"/>
    <n v="2026"/>
    <x v="2"/>
    <n v="9"/>
    <s v="Sep"/>
  </r>
  <r>
    <n v="5200"/>
    <d v="2026-09-28T00:00:00"/>
    <n v="2026"/>
    <s v="Q3"/>
    <n v="9"/>
    <x v="8"/>
    <x v="1"/>
    <x v="12"/>
    <x v="0"/>
    <s v="New"/>
    <x v="3"/>
    <s v="Trail Tent 2P"/>
    <n v="3"/>
    <n v="196.87"/>
    <n v="0.1"/>
    <n v="105.93"/>
    <n v="531.54899999999998"/>
    <n v="317.79000000000002"/>
    <n v="213.75899999999996"/>
    <n v="0.40214354650276823"/>
    <n v="2026"/>
    <x v="2"/>
    <n v="9"/>
    <s v="Sep"/>
  </r>
  <r>
    <n v="452"/>
    <d v="2026-09-29T00:00:00"/>
    <n v="2026"/>
    <s v="Q3"/>
    <n v="9"/>
    <x v="8"/>
    <x v="1"/>
    <x v="1"/>
    <x v="0"/>
    <s v="Returning"/>
    <x v="2"/>
    <s v="Insulated Bottle"/>
    <n v="4"/>
    <n v="36.869999999999997"/>
    <n v="0"/>
    <n v="13.43"/>
    <n v="147.47999999999999"/>
    <n v="53.72"/>
    <n v="93.759999999999991"/>
    <n v="0.63574721996202876"/>
    <n v="2026"/>
    <x v="2"/>
    <n v="9"/>
    <s v="Sep"/>
  </r>
  <r>
    <n v="871"/>
    <d v="2026-09-29T00:00:00"/>
    <n v="2026"/>
    <s v="Q3"/>
    <n v="9"/>
    <x v="8"/>
    <x v="1"/>
    <x v="12"/>
    <x v="0"/>
    <s v="New"/>
    <x v="2"/>
    <s v="Packing Cube Set"/>
    <n v="1"/>
    <n v="47.37"/>
    <n v="0"/>
    <n v="18.2"/>
    <n v="47.37"/>
    <n v="18.2"/>
    <n v="29.169999999999998"/>
    <n v="0.61579058475828585"/>
    <n v="2026"/>
    <x v="2"/>
    <n v="9"/>
    <s v="Sep"/>
  </r>
  <r>
    <n v="922"/>
    <d v="2026-09-29T00:00:00"/>
    <n v="2026"/>
    <s v="Q3"/>
    <n v="9"/>
    <x v="8"/>
    <x v="3"/>
    <x v="8"/>
    <x v="3"/>
    <s v="Business"/>
    <x v="1"/>
    <s v="Trail Boots"/>
    <n v="1"/>
    <n v="145.62"/>
    <n v="0.05"/>
    <n v="80.25"/>
    <n v="138.339"/>
    <n v="80.25"/>
    <n v="58.088999999999999"/>
    <n v="0.41990328107041397"/>
    <n v="2026"/>
    <x v="2"/>
    <n v="9"/>
    <s v="Sep"/>
  </r>
  <r>
    <n v="1491"/>
    <d v="2026-09-29T00:00:00"/>
    <n v="2026"/>
    <s v="Q3"/>
    <n v="9"/>
    <x v="8"/>
    <x v="3"/>
    <x v="8"/>
    <x v="2"/>
    <s v="New"/>
    <x v="4"/>
    <s v="Recovery Roller"/>
    <n v="2"/>
    <n v="36.1"/>
    <n v="0.05"/>
    <n v="13.71"/>
    <n v="68.59"/>
    <n v="27.42"/>
    <n v="41.17"/>
    <n v="0.60023327015599937"/>
    <n v="2026"/>
    <x v="2"/>
    <n v="9"/>
    <s v="Sep"/>
  </r>
  <r>
    <n v="1548"/>
    <d v="2026-09-29T00:00:00"/>
    <n v="2026"/>
    <s v="Q3"/>
    <n v="9"/>
    <x v="8"/>
    <x v="0"/>
    <x v="9"/>
    <x v="2"/>
    <s v="Returning"/>
    <x v="1"/>
    <s v="Trekking Poles"/>
    <n v="2"/>
    <n v="73"/>
    <n v="0.05"/>
    <n v="31.41"/>
    <n v="138.69999999999999"/>
    <n v="62.82"/>
    <n v="75.88"/>
    <n v="0.54708002883922136"/>
    <n v="2026"/>
    <x v="2"/>
    <n v="9"/>
    <s v="Sep"/>
  </r>
  <r>
    <n v="2299"/>
    <d v="2026-09-29T00:00:00"/>
    <n v="2026"/>
    <s v="Q3"/>
    <n v="9"/>
    <x v="8"/>
    <x v="1"/>
    <x v="11"/>
    <x v="0"/>
    <s v="New"/>
    <x v="2"/>
    <s v="Insulated Bottle"/>
    <n v="2"/>
    <n v="36.93"/>
    <n v="0.1"/>
    <n v="13.4"/>
    <n v="66.474000000000004"/>
    <n v="26.8"/>
    <n v="39.674000000000007"/>
    <n v="0.59683485272437353"/>
    <n v="2026"/>
    <x v="2"/>
    <n v="9"/>
    <s v="Sep"/>
  </r>
  <r>
    <n v="3051"/>
    <d v="2026-09-29T00:00:00"/>
    <n v="2026"/>
    <s v="Q3"/>
    <n v="9"/>
    <x v="8"/>
    <x v="1"/>
    <x v="14"/>
    <x v="0"/>
    <s v="New"/>
    <x v="4"/>
    <s v="Training Mat"/>
    <n v="2"/>
    <n v="51.52"/>
    <n v="0"/>
    <n v="21.47"/>
    <n v="103.04"/>
    <n v="42.94"/>
    <n v="60.100000000000009"/>
    <n v="0.58326863354037273"/>
    <n v="2026"/>
    <x v="2"/>
    <n v="9"/>
    <s v="Sep"/>
  </r>
  <r>
    <n v="4018"/>
    <d v="2026-09-29T00:00:00"/>
    <n v="2026"/>
    <s v="Q3"/>
    <n v="9"/>
    <x v="8"/>
    <x v="1"/>
    <x v="6"/>
    <x v="0"/>
    <s v="New"/>
    <x v="4"/>
    <s v="Training Mat"/>
    <n v="1"/>
    <n v="50.42"/>
    <n v="0"/>
    <n v="21.68"/>
    <n v="50.42"/>
    <n v="21.68"/>
    <n v="28.740000000000002"/>
    <n v="0.57001190003966684"/>
    <n v="2026"/>
    <x v="2"/>
    <n v="9"/>
    <s v="Sep"/>
  </r>
  <r>
    <n v="4118"/>
    <d v="2026-09-29T00:00:00"/>
    <n v="2026"/>
    <s v="Q3"/>
    <n v="9"/>
    <x v="8"/>
    <x v="1"/>
    <x v="14"/>
    <x v="1"/>
    <s v="Returning"/>
    <x v="1"/>
    <s v="Summit Backpack 45L"/>
    <n v="10"/>
    <n v="157.79"/>
    <n v="0.1"/>
    <n v="77.900000000000006"/>
    <n v="1420.11"/>
    <n v="779"/>
    <n v="641.1099999999999"/>
    <n v="0.4514509439409623"/>
    <n v="2026"/>
    <x v="2"/>
    <n v="9"/>
    <s v="Sep"/>
  </r>
  <r>
    <n v="4251"/>
    <d v="2026-09-29T00:00:00"/>
    <n v="2026"/>
    <s v="Q3"/>
    <n v="9"/>
    <x v="8"/>
    <x v="1"/>
    <x v="11"/>
    <x v="0"/>
    <s v="Returning"/>
    <x v="0"/>
    <s v="Compact Repair Kit"/>
    <n v="1"/>
    <n v="40.409999999999997"/>
    <n v="0.15"/>
    <n v="16.3"/>
    <n v="34.348499999999994"/>
    <n v="16.3"/>
    <n v="18.048499999999994"/>
    <n v="0.52545234871974023"/>
    <n v="2026"/>
    <x v="2"/>
    <n v="9"/>
    <s v="Sep"/>
  </r>
  <r>
    <n v="4557"/>
    <d v="2026-09-29T00:00:00"/>
    <n v="2026"/>
    <s v="Q3"/>
    <n v="9"/>
    <x v="8"/>
    <x v="3"/>
    <x v="8"/>
    <x v="0"/>
    <s v="New"/>
    <x v="0"/>
    <s v="Trail Bike Light"/>
    <n v="2"/>
    <n v="50.17"/>
    <n v="0.05"/>
    <n v="22.83"/>
    <n v="95.322999999999993"/>
    <n v="45.66"/>
    <n v="49.662999999999997"/>
    <n v="0.52099703114673268"/>
    <n v="2026"/>
    <x v="2"/>
    <n v="9"/>
    <s v="Sep"/>
  </r>
  <r>
    <n v="4811"/>
    <d v="2026-09-29T00:00:00"/>
    <n v="2026"/>
    <s v="Q3"/>
    <n v="9"/>
    <x v="8"/>
    <x v="1"/>
    <x v="14"/>
    <x v="0"/>
    <s v="New"/>
    <x v="1"/>
    <s v="Summit Backpack 45L"/>
    <n v="1"/>
    <n v="155.55000000000001"/>
    <n v="0.1"/>
    <n v="79.2"/>
    <n v="139.995"/>
    <n v="79.2"/>
    <n v="60.795000000000002"/>
    <n v="0.43426550948248149"/>
    <n v="2026"/>
    <x v="2"/>
    <n v="9"/>
    <s v="Sep"/>
  </r>
  <r>
    <n v="306"/>
    <d v="2026-09-30T00:00:00"/>
    <n v="2026"/>
    <s v="Q3"/>
    <n v="9"/>
    <x v="8"/>
    <x v="2"/>
    <x v="10"/>
    <x v="2"/>
    <s v="Business"/>
    <x v="0"/>
    <s v="Trail Bike Light"/>
    <n v="1"/>
    <n v="51.81"/>
    <n v="0.1"/>
    <n v="22.65"/>
    <n v="46.629000000000005"/>
    <n v="22.65"/>
    <n v="23.979000000000006"/>
    <n v="0.51425078813613856"/>
    <n v="2026"/>
    <x v="2"/>
    <n v="9"/>
    <s v="Sep"/>
  </r>
  <r>
    <n v="1158"/>
    <d v="2026-09-30T00:00:00"/>
    <n v="2026"/>
    <s v="Q3"/>
    <n v="9"/>
    <x v="8"/>
    <x v="0"/>
    <x v="9"/>
    <x v="2"/>
    <s v="Returning"/>
    <x v="4"/>
    <s v="Resistance Band Set"/>
    <n v="1"/>
    <n v="40.61"/>
    <n v="0.1"/>
    <n v="14.28"/>
    <n v="36.548999999999999"/>
    <n v="14.28"/>
    <n v="22.268999999999998"/>
    <n v="0.60929163588607071"/>
    <n v="2026"/>
    <x v="2"/>
    <n v="9"/>
    <s v="Sep"/>
  </r>
  <r>
    <n v="1639"/>
    <d v="2026-09-30T00:00:00"/>
    <n v="2026"/>
    <s v="Q3"/>
    <n v="9"/>
    <x v="8"/>
    <x v="2"/>
    <x v="2"/>
    <x v="2"/>
    <s v="Business"/>
    <x v="1"/>
    <s v="Trail Boots"/>
    <n v="1"/>
    <n v="140.78"/>
    <n v="0.05"/>
    <n v="80.8"/>
    <n v="133.74099999999999"/>
    <n v="80.8"/>
    <n v="52.940999999999988"/>
    <n v="0.39584719719457756"/>
    <n v="2026"/>
    <x v="2"/>
    <n v="9"/>
    <s v="Sep"/>
  </r>
  <r>
    <n v="2247"/>
    <d v="2026-09-30T00:00:00"/>
    <n v="2026"/>
    <s v="Q3"/>
    <n v="9"/>
    <x v="8"/>
    <x v="1"/>
    <x v="6"/>
    <x v="2"/>
    <s v="Business"/>
    <x v="2"/>
    <s v="Travel Backpack 35L"/>
    <n v="1"/>
    <n v="163.13999999999999"/>
    <n v="0"/>
    <n v="87.53"/>
    <n v="163.13999999999999"/>
    <n v="87.53"/>
    <n v="75.609999999999985"/>
    <n v="0.4634669608924849"/>
    <n v="2026"/>
    <x v="2"/>
    <n v="9"/>
    <s v="Sep"/>
  </r>
  <r>
    <n v="3119"/>
    <d v="2026-09-30T00:00:00"/>
    <n v="2026"/>
    <s v="Q3"/>
    <n v="9"/>
    <x v="8"/>
    <x v="3"/>
    <x v="4"/>
    <x v="2"/>
    <s v="Returning"/>
    <x v="1"/>
    <s v="Trekking Poles"/>
    <n v="1"/>
    <n v="70.91"/>
    <n v="0"/>
    <n v="31.73"/>
    <n v="70.91"/>
    <n v="31.73"/>
    <n v="39.179999999999993"/>
    <n v="0.55253137780284856"/>
    <n v="2026"/>
    <x v="2"/>
    <n v="9"/>
    <s v="Sep"/>
  </r>
  <r>
    <n v="3267"/>
    <d v="2026-09-30T00:00:00"/>
    <n v="2026"/>
    <s v="Q3"/>
    <n v="9"/>
    <x v="8"/>
    <x v="3"/>
    <x v="13"/>
    <x v="3"/>
    <s v="Returning"/>
    <x v="0"/>
    <s v="Commuter Helmet"/>
    <n v="2"/>
    <n v="81.99"/>
    <n v="0"/>
    <n v="43.95"/>
    <n v="163.98"/>
    <n v="87.9"/>
    <n v="76.079999999999984"/>
    <n v="0.46395901939260881"/>
    <n v="2026"/>
    <x v="2"/>
    <n v="9"/>
    <s v="Sep"/>
  </r>
  <r>
    <n v="3382"/>
    <d v="2026-09-30T00:00:00"/>
    <n v="2026"/>
    <s v="Q3"/>
    <n v="9"/>
    <x v="8"/>
    <x v="3"/>
    <x v="4"/>
    <x v="3"/>
    <s v="New"/>
    <x v="0"/>
    <s v="Commuter Helmet"/>
    <n v="2"/>
    <n v="81.13"/>
    <n v="0"/>
    <n v="43.7"/>
    <n v="162.26"/>
    <n v="87.4"/>
    <n v="74.859999999999985"/>
    <n v="0.46135831381733017"/>
    <n v="2026"/>
    <x v="2"/>
    <n v="9"/>
    <s v="Sep"/>
  </r>
  <r>
    <n v="3814"/>
    <d v="2026-09-30T00:00:00"/>
    <n v="2026"/>
    <s v="Q3"/>
    <n v="9"/>
    <x v="8"/>
    <x v="1"/>
    <x v="12"/>
    <x v="1"/>
    <s v="Returning"/>
    <x v="1"/>
    <s v="Trail Boots"/>
    <n v="5"/>
    <n v="141.08000000000001"/>
    <n v="0.05"/>
    <n v="78.23"/>
    <n v="670.13000000000011"/>
    <n v="391.15000000000003"/>
    <n v="278.98000000000008"/>
    <n v="0.4163072836613792"/>
    <n v="2026"/>
    <x v="2"/>
    <n v="9"/>
    <s v="Sep"/>
  </r>
  <r>
    <n v="3818"/>
    <d v="2026-09-30T00:00:00"/>
    <n v="2026"/>
    <s v="Q3"/>
    <n v="9"/>
    <x v="8"/>
    <x v="0"/>
    <x v="15"/>
    <x v="0"/>
    <s v="Returning"/>
    <x v="2"/>
    <s v="Insulated Bottle"/>
    <n v="5"/>
    <n v="36.18"/>
    <n v="0"/>
    <n v="13.66"/>
    <n v="180.9"/>
    <n v="68.3"/>
    <n v="112.60000000000001"/>
    <n v="0.62244333886124936"/>
    <n v="2026"/>
    <x v="2"/>
    <n v="9"/>
    <s v="Sep"/>
  </r>
  <r>
    <n v="4347"/>
    <d v="2026-09-30T00:00:00"/>
    <n v="2026"/>
    <s v="Q3"/>
    <n v="9"/>
    <x v="8"/>
    <x v="3"/>
    <x v="13"/>
    <x v="3"/>
    <s v="New"/>
    <x v="0"/>
    <s v="Commuter Helmet"/>
    <n v="1"/>
    <n v="81.06"/>
    <n v="0.05"/>
    <n v="43.54"/>
    <n v="77.007000000000005"/>
    <n v="43.54"/>
    <n v="33.467000000000006"/>
    <n v="0.434596854831379"/>
    <n v="2026"/>
    <x v="2"/>
    <n v="9"/>
    <s v="Sep"/>
  </r>
  <r>
    <n v="4646"/>
    <d v="2026-09-30T00:00:00"/>
    <n v="2026"/>
    <s v="Q3"/>
    <n v="9"/>
    <x v="8"/>
    <x v="2"/>
    <x v="3"/>
    <x v="0"/>
    <s v="Business"/>
    <x v="4"/>
    <s v="Training Mat"/>
    <n v="1"/>
    <n v="49.51"/>
    <n v="0.15"/>
    <n v="21.4"/>
    <n v="42.083499999999994"/>
    <n v="21.4"/>
    <n v="20.683499999999995"/>
    <n v="0.49148716242707946"/>
    <n v="2026"/>
    <x v="2"/>
    <n v="9"/>
    <s v="Sep"/>
  </r>
  <r>
    <n v="5102"/>
    <d v="2026-09-30T00:00:00"/>
    <n v="2026"/>
    <s v="Q3"/>
    <n v="9"/>
    <x v="8"/>
    <x v="1"/>
    <x v="14"/>
    <x v="0"/>
    <s v="New"/>
    <x v="3"/>
    <s v="Trail Tent 2P"/>
    <n v="1"/>
    <n v="196.74"/>
    <n v="0.15"/>
    <n v="102.01"/>
    <n v="167.22900000000001"/>
    <n v="102.01"/>
    <n v="65.219000000000008"/>
    <n v="0.38999814625453721"/>
    <n v="2026"/>
    <x v="2"/>
    <n v="9"/>
    <s v="Sep"/>
  </r>
  <r>
    <n v="5152"/>
    <d v="2026-09-30T00:00:00"/>
    <n v="2026"/>
    <s v="Q3"/>
    <n v="9"/>
    <x v="8"/>
    <x v="3"/>
    <x v="13"/>
    <x v="0"/>
    <s v="New"/>
    <x v="1"/>
    <s v="Hiking Daypack 20L"/>
    <n v="2"/>
    <n v="91.78"/>
    <n v="0.1"/>
    <n v="45.51"/>
    <n v="165.20400000000001"/>
    <n v="91.02"/>
    <n v="74.184000000000012"/>
    <n v="0.44904481731677204"/>
    <n v="2026"/>
    <x v="2"/>
    <n v="9"/>
    <s v="Sep"/>
  </r>
  <r>
    <n v="151"/>
    <d v="2026-10-01T00:00:00"/>
    <n v="2026"/>
    <s v="Q4"/>
    <n v="10"/>
    <x v="9"/>
    <x v="2"/>
    <x v="10"/>
    <x v="0"/>
    <s v="New"/>
    <x v="1"/>
    <s v="Trail Boots"/>
    <n v="5"/>
    <n v="146.69"/>
    <n v="0"/>
    <n v="79"/>
    <n v="733.45"/>
    <n v="395"/>
    <n v="338.45000000000005"/>
    <n v="0.46144931488172342"/>
    <n v="2026"/>
    <x v="3"/>
    <n v="10"/>
    <s v="Oct"/>
  </r>
  <r>
    <n v="1292"/>
    <d v="2026-10-01T00:00:00"/>
    <n v="2026"/>
    <s v="Q4"/>
    <n v="10"/>
    <x v="9"/>
    <x v="0"/>
    <x v="9"/>
    <x v="2"/>
    <s v="New"/>
    <x v="3"/>
    <s v="Portable Camp Stove"/>
    <n v="1"/>
    <n v="79.81"/>
    <n v="0"/>
    <n v="39.08"/>
    <n v="79.81"/>
    <n v="39.08"/>
    <n v="40.730000000000004"/>
    <n v="0.5103370504949255"/>
    <n v="2026"/>
    <x v="3"/>
    <n v="10"/>
    <s v="Oct"/>
  </r>
  <r>
    <n v="1862"/>
    <d v="2026-10-01T00:00:00"/>
    <n v="2026"/>
    <s v="Q4"/>
    <n v="10"/>
    <x v="9"/>
    <x v="3"/>
    <x v="8"/>
    <x v="0"/>
    <s v="New"/>
    <x v="3"/>
    <s v="Compact Sleeping Bag"/>
    <n v="5"/>
    <n v="121.63"/>
    <n v="0.05"/>
    <n v="61.7"/>
    <n v="577.74249999999995"/>
    <n v="308.5"/>
    <n v="269.24249999999995"/>
    <n v="0.46602508903187834"/>
    <n v="2026"/>
    <x v="3"/>
    <n v="10"/>
    <s v="Oct"/>
  </r>
  <r>
    <n v="2569"/>
    <d v="2026-10-01T00:00:00"/>
    <n v="2026"/>
    <s v="Q4"/>
    <n v="10"/>
    <x v="9"/>
    <x v="3"/>
    <x v="13"/>
    <x v="1"/>
    <s v="Business"/>
    <x v="0"/>
    <s v="Trail Bike Light"/>
    <n v="10"/>
    <n v="50.42"/>
    <n v="0.05"/>
    <n v="22.5"/>
    <n v="478.99"/>
    <n v="225"/>
    <n v="253.99"/>
    <n v="0.53026159210004387"/>
    <n v="2026"/>
    <x v="3"/>
    <n v="10"/>
    <s v="Oct"/>
  </r>
  <r>
    <n v="3333"/>
    <d v="2026-10-01T00:00:00"/>
    <n v="2026"/>
    <s v="Q4"/>
    <n v="10"/>
    <x v="9"/>
    <x v="2"/>
    <x v="5"/>
    <x v="0"/>
    <s v="New"/>
    <x v="3"/>
    <s v="Portable Camp Stove"/>
    <n v="3"/>
    <n v="80.67"/>
    <n v="0"/>
    <n v="39.94"/>
    <n v="242.01"/>
    <n v="119.82"/>
    <n v="122.19"/>
    <n v="0.50489649188050079"/>
    <n v="2026"/>
    <x v="3"/>
    <n v="10"/>
    <s v="Oct"/>
  </r>
  <r>
    <n v="3830"/>
    <d v="2026-10-01T00:00:00"/>
    <n v="2026"/>
    <s v="Q4"/>
    <n v="10"/>
    <x v="9"/>
    <x v="3"/>
    <x v="13"/>
    <x v="0"/>
    <s v="Business"/>
    <x v="1"/>
    <s v="Summit Backpack 45L"/>
    <n v="2"/>
    <n v="152.12"/>
    <n v="0"/>
    <n v="79.53"/>
    <n v="304.24"/>
    <n v="159.06"/>
    <n v="145.18"/>
    <n v="0.47718906126742044"/>
    <n v="2026"/>
    <x v="3"/>
    <n v="10"/>
    <s v="Oct"/>
  </r>
  <r>
    <n v="4868"/>
    <d v="2026-10-01T00:00:00"/>
    <n v="2026"/>
    <s v="Q4"/>
    <n v="10"/>
    <x v="9"/>
    <x v="2"/>
    <x v="5"/>
    <x v="1"/>
    <s v="New"/>
    <x v="3"/>
    <s v="Portable Camp Stove"/>
    <n v="4"/>
    <n v="82.54"/>
    <n v="0.15"/>
    <n v="39.74"/>
    <n v="280.63600000000002"/>
    <n v="158.96"/>
    <n v="121.67600000000002"/>
    <n v="0.43357231431462823"/>
    <n v="2026"/>
    <x v="3"/>
    <n v="10"/>
    <s v="Oct"/>
  </r>
  <r>
    <n v="2250"/>
    <d v="2026-10-02T00:00:00"/>
    <n v="2026"/>
    <s v="Q4"/>
    <n v="10"/>
    <x v="9"/>
    <x v="3"/>
    <x v="13"/>
    <x v="2"/>
    <s v="Returning"/>
    <x v="0"/>
    <s v="Trail Bike Light"/>
    <n v="2"/>
    <n v="50.43"/>
    <n v="0"/>
    <n v="23.04"/>
    <n v="100.86"/>
    <n v="46.08"/>
    <n v="54.78"/>
    <n v="0.54312908982748365"/>
    <n v="2026"/>
    <x v="3"/>
    <n v="10"/>
    <s v="Oct"/>
  </r>
  <r>
    <n v="2516"/>
    <d v="2026-10-02T00:00:00"/>
    <n v="2026"/>
    <s v="Q4"/>
    <n v="10"/>
    <x v="9"/>
    <x v="2"/>
    <x v="10"/>
    <x v="0"/>
    <s v="New"/>
    <x v="3"/>
    <s v="Trail Tent 2P"/>
    <n v="2"/>
    <n v="198.57"/>
    <n v="0.15"/>
    <n v="101.08"/>
    <n v="337.56899999999996"/>
    <n v="202.16"/>
    <n v="135.40899999999996"/>
    <n v="0.4011298430839324"/>
    <n v="2026"/>
    <x v="3"/>
    <n v="10"/>
    <s v="Oct"/>
  </r>
  <r>
    <n v="809"/>
    <d v="2026-10-03T00:00:00"/>
    <n v="2026"/>
    <s v="Q4"/>
    <n v="10"/>
    <x v="9"/>
    <x v="3"/>
    <x v="8"/>
    <x v="0"/>
    <s v="New"/>
    <x v="4"/>
    <s v="Resistance Band Set"/>
    <n v="2"/>
    <n v="41.06"/>
    <n v="0.05"/>
    <n v="14.54"/>
    <n v="78.013999999999996"/>
    <n v="29.08"/>
    <n v="48.933999999999997"/>
    <n v="0.62724639167328944"/>
    <n v="2026"/>
    <x v="3"/>
    <n v="10"/>
    <s v="Oct"/>
  </r>
  <r>
    <n v="1852"/>
    <d v="2026-10-03T00:00:00"/>
    <n v="2026"/>
    <s v="Q4"/>
    <n v="10"/>
    <x v="9"/>
    <x v="1"/>
    <x v="12"/>
    <x v="1"/>
    <s v="Business"/>
    <x v="2"/>
    <s v="Travel Backpack 35L"/>
    <n v="4"/>
    <n v="162.19"/>
    <n v="0.15"/>
    <n v="89.81"/>
    <n v="551.44600000000003"/>
    <n v="359.24"/>
    <n v="192.20600000000002"/>
    <n v="0.34854908730863948"/>
    <n v="2026"/>
    <x v="3"/>
    <n v="10"/>
    <s v="Oct"/>
  </r>
  <r>
    <n v="3627"/>
    <d v="2026-10-03T00:00:00"/>
    <n v="2026"/>
    <s v="Q4"/>
    <n v="10"/>
    <x v="9"/>
    <x v="3"/>
    <x v="4"/>
    <x v="2"/>
    <s v="New"/>
    <x v="3"/>
    <s v="Trail Tent 2P"/>
    <n v="2"/>
    <n v="192.99"/>
    <n v="0"/>
    <n v="101.73"/>
    <n v="385.98"/>
    <n v="203.46"/>
    <n v="182.52"/>
    <n v="0.47287424218871443"/>
    <n v="2026"/>
    <x v="3"/>
    <n v="10"/>
    <s v="Oct"/>
  </r>
  <r>
    <n v="4135"/>
    <d v="2026-10-03T00:00:00"/>
    <n v="2026"/>
    <s v="Q4"/>
    <n v="10"/>
    <x v="9"/>
    <x v="0"/>
    <x v="15"/>
    <x v="0"/>
    <s v="New"/>
    <x v="1"/>
    <s v="Trail Boots"/>
    <n v="3"/>
    <n v="142.33000000000001"/>
    <n v="0.1"/>
    <n v="79.19"/>
    <n v="384.291"/>
    <n v="237.57"/>
    <n v="146.721"/>
    <n v="0.3817966072585619"/>
    <n v="2026"/>
    <x v="3"/>
    <n v="10"/>
    <s v="Oct"/>
  </r>
  <r>
    <n v="4138"/>
    <d v="2026-10-03T00:00:00"/>
    <n v="2026"/>
    <s v="Q4"/>
    <n v="10"/>
    <x v="9"/>
    <x v="1"/>
    <x v="11"/>
    <x v="2"/>
    <s v="Business"/>
    <x v="1"/>
    <s v="Trail Boots"/>
    <n v="4"/>
    <n v="143.63"/>
    <n v="0"/>
    <n v="80.510000000000005"/>
    <n v="574.52"/>
    <n v="322.04000000000002"/>
    <n v="252.47999999999996"/>
    <n v="0.43946250783262542"/>
    <n v="2026"/>
    <x v="3"/>
    <n v="10"/>
    <s v="Oct"/>
  </r>
  <r>
    <n v="4286"/>
    <d v="2026-10-03T00:00:00"/>
    <n v="2026"/>
    <s v="Q4"/>
    <n v="10"/>
    <x v="9"/>
    <x v="1"/>
    <x v="6"/>
    <x v="2"/>
    <s v="Returning"/>
    <x v="3"/>
    <s v="Alpine Tent 4P"/>
    <n v="4"/>
    <n v="341.95"/>
    <n v="0.05"/>
    <n v="199.9"/>
    <n v="1299.4099999999999"/>
    <n v="799.6"/>
    <n v="499.80999999999983"/>
    <n v="0.38464379987840625"/>
    <n v="2026"/>
    <x v="3"/>
    <n v="10"/>
    <s v="Oct"/>
  </r>
  <r>
    <n v="4371"/>
    <d v="2026-10-03T00:00:00"/>
    <n v="2026"/>
    <s v="Q4"/>
    <n v="10"/>
    <x v="9"/>
    <x v="1"/>
    <x v="6"/>
    <x v="0"/>
    <s v="Returning"/>
    <x v="4"/>
    <s v="Weighted Vest"/>
    <n v="1"/>
    <n v="123.81"/>
    <n v="0"/>
    <n v="68.72"/>
    <n v="123.81"/>
    <n v="68.72"/>
    <n v="55.09"/>
    <n v="0.44495598093853489"/>
    <n v="2026"/>
    <x v="3"/>
    <n v="10"/>
    <s v="Oct"/>
  </r>
  <r>
    <n v="905"/>
    <d v="2026-10-04T00:00:00"/>
    <n v="2026"/>
    <s v="Q4"/>
    <n v="10"/>
    <x v="9"/>
    <x v="2"/>
    <x v="3"/>
    <x v="0"/>
    <s v="New"/>
    <x v="1"/>
    <s v="Trail Boots"/>
    <n v="1"/>
    <n v="146.1"/>
    <n v="0"/>
    <n v="79.739999999999995"/>
    <n v="146.1"/>
    <n v="79.739999999999995"/>
    <n v="66.36"/>
    <n v="0.45420944558521564"/>
    <n v="2026"/>
    <x v="3"/>
    <n v="10"/>
    <s v="Oct"/>
  </r>
  <r>
    <n v="1415"/>
    <d v="2026-10-04T00:00:00"/>
    <n v="2026"/>
    <s v="Q4"/>
    <n v="10"/>
    <x v="9"/>
    <x v="1"/>
    <x v="11"/>
    <x v="3"/>
    <s v="Returning"/>
    <x v="2"/>
    <s v="Travel Backpack 35L"/>
    <n v="1"/>
    <n v="161.07"/>
    <n v="0.05"/>
    <n v="89.81"/>
    <n v="153.01649999999998"/>
    <n v="89.81"/>
    <n v="63.206499999999977"/>
    <n v="0.41306983233834249"/>
    <n v="2026"/>
    <x v="3"/>
    <n v="10"/>
    <s v="Oct"/>
  </r>
  <r>
    <n v="2205"/>
    <d v="2026-10-04T00:00:00"/>
    <n v="2026"/>
    <s v="Q4"/>
    <n v="10"/>
    <x v="9"/>
    <x v="3"/>
    <x v="13"/>
    <x v="0"/>
    <s v="New"/>
    <x v="1"/>
    <s v="Hiking Daypack 20L"/>
    <n v="5"/>
    <n v="90.12"/>
    <n v="0"/>
    <n v="46.67"/>
    <n v="450.6"/>
    <n v="233.35000000000002"/>
    <n v="217.25"/>
    <n v="0.48213493120284062"/>
    <n v="2026"/>
    <x v="3"/>
    <n v="10"/>
    <s v="Oct"/>
  </r>
  <r>
    <n v="2374"/>
    <d v="2026-10-04T00:00:00"/>
    <n v="2026"/>
    <s v="Q4"/>
    <n v="10"/>
    <x v="9"/>
    <x v="3"/>
    <x v="13"/>
    <x v="3"/>
    <s v="Returning"/>
    <x v="1"/>
    <s v="Trekking Poles"/>
    <n v="1"/>
    <n v="70.400000000000006"/>
    <n v="0"/>
    <n v="32.43"/>
    <n v="70.400000000000006"/>
    <n v="32.43"/>
    <n v="37.970000000000006"/>
    <n v="0.53934659090909098"/>
    <n v="2026"/>
    <x v="3"/>
    <n v="10"/>
    <s v="Oct"/>
  </r>
  <r>
    <n v="4840"/>
    <d v="2026-10-04T00:00:00"/>
    <n v="2026"/>
    <s v="Q4"/>
    <n v="10"/>
    <x v="9"/>
    <x v="1"/>
    <x v="12"/>
    <x v="1"/>
    <s v="Business"/>
    <x v="3"/>
    <s v="Trail Tent 2P"/>
    <n v="6"/>
    <n v="191.08"/>
    <n v="0.1"/>
    <n v="102.93"/>
    <n v="1031.8320000000001"/>
    <n v="617.58000000000004"/>
    <n v="414.25200000000007"/>
    <n v="0.40147233270532412"/>
    <n v="2026"/>
    <x v="3"/>
    <n v="10"/>
    <s v="Oct"/>
  </r>
  <r>
    <n v="4984"/>
    <d v="2026-10-04T00:00:00"/>
    <n v="2026"/>
    <s v="Q4"/>
    <n v="10"/>
    <x v="9"/>
    <x v="2"/>
    <x v="16"/>
    <x v="0"/>
    <s v="Returning"/>
    <x v="4"/>
    <s v="Recovery Roller"/>
    <n v="1"/>
    <n v="36.590000000000003"/>
    <n v="0"/>
    <n v="13.62"/>
    <n v="36.590000000000003"/>
    <n v="13.62"/>
    <n v="22.970000000000006"/>
    <n v="0.62776714949439749"/>
    <n v="2026"/>
    <x v="3"/>
    <n v="10"/>
    <s v="Oct"/>
  </r>
  <r>
    <n v="641"/>
    <d v="2026-10-05T00:00:00"/>
    <n v="2026"/>
    <s v="Q4"/>
    <n v="10"/>
    <x v="9"/>
    <x v="1"/>
    <x v="11"/>
    <x v="2"/>
    <s v="Returning"/>
    <x v="3"/>
    <s v="Compact Sleeping Bag"/>
    <n v="2"/>
    <n v="125.38"/>
    <n v="0.05"/>
    <n v="59.12"/>
    <n v="238.22199999999998"/>
    <n v="118.24"/>
    <n v="119.98199999999999"/>
    <n v="0.5036562534106841"/>
    <n v="2026"/>
    <x v="3"/>
    <n v="10"/>
    <s v="Oct"/>
  </r>
  <r>
    <n v="1358"/>
    <d v="2026-10-05T00:00:00"/>
    <n v="2026"/>
    <s v="Q4"/>
    <n v="10"/>
    <x v="9"/>
    <x v="0"/>
    <x v="0"/>
    <x v="0"/>
    <s v="New"/>
    <x v="2"/>
    <s v="Insulated Bottle"/>
    <n v="1"/>
    <n v="35.71"/>
    <n v="0"/>
    <n v="13.3"/>
    <n v="35.71"/>
    <n v="13.3"/>
    <n v="22.41"/>
    <n v="0.62755530663679637"/>
    <n v="2026"/>
    <x v="3"/>
    <n v="10"/>
    <s v="Oct"/>
  </r>
  <r>
    <n v="3904"/>
    <d v="2026-10-05T00:00:00"/>
    <n v="2026"/>
    <s v="Q4"/>
    <n v="10"/>
    <x v="9"/>
    <x v="1"/>
    <x v="6"/>
    <x v="0"/>
    <s v="Returning"/>
    <x v="2"/>
    <s v="Packing Cube Set"/>
    <n v="2"/>
    <n v="46.72"/>
    <n v="0"/>
    <n v="18.39"/>
    <n v="93.44"/>
    <n v="36.78"/>
    <n v="56.66"/>
    <n v="0.60637842465753422"/>
    <n v="2026"/>
    <x v="3"/>
    <n v="10"/>
    <s v="Oct"/>
  </r>
  <r>
    <n v="4336"/>
    <d v="2026-10-05T00:00:00"/>
    <n v="2026"/>
    <s v="Q4"/>
    <n v="10"/>
    <x v="9"/>
    <x v="0"/>
    <x v="15"/>
    <x v="3"/>
    <s v="Returning"/>
    <x v="1"/>
    <s v="Trail Boots"/>
    <n v="1"/>
    <n v="143.16999999999999"/>
    <n v="0.05"/>
    <n v="81.290000000000006"/>
    <n v="136.01149999999998"/>
    <n v="81.290000000000006"/>
    <n v="54.721499999999978"/>
    <n v="0.40232995004098904"/>
    <n v="2026"/>
    <x v="3"/>
    <n v="10"/>
    <s v="Oct"/>
  </r>
  <r>
    <n v="4705"/>
    <d v="2026-10-05T00:00:00"/>
    <n v="2026"/>
    <s v="Q4"/>
    <n v="10"/>
    <x v="9"/>
    <x v="0"/>
    <x v="0"/>
    <x v="2"/>
    <s v="Returning"/>
    <x v="3"/>
    <s v="Compact Sleeping Bag"/>
    <n v="1"/>
    <n v="125.88"/>
    <n v="0"/>
    <n v="62.46"/>
    <n v="125.88"/>
    <n v="62.46"/>
    <n v="63.419999999999995"/>
    <n v="0.50381315538608196"/>
    <n v="2026"/>
    <x v="3"/>
    <n v="10"/>
    <s v="Oct"/>
  </r>
  <r>
    <n v="1094"/>
    <d v="2026-10-06T00:00:00"/>
    <n v="2026"/>
    <s v="Q4"/>
    <n v="10"/>
    <x v="9"/>
    <x v="3"/>
    <x v="4"/>
    <x v="0"/>
    <s v="New"/>
    <x v="4"/>
    <s v="Weighted Vest"/>
    <n v="2"/>
    <n v="121.81"/>
    <n v="0.05"/>
    <n v="67.72"/>
    <n v="231.43899999999999"/>
    <n v="135.44"/>
    <n v="95.998999999999995"/>
    <n v="0.41479180259161158"/>
    <n v="2026"/>
    <x v="3"/>
    <n v="10"/>
    <s v="Oct"/>
  </r>
  <r>
    <n v="3926"/>
    <d v="2026-10-06T00:00:00"/>
    <n v="2026"/>
    <s v="Q4"/>
    <n v="10"/>
    <x v="9"/>
    <x v="2"/>
    <x v="5"/>
    <x v="0"/>
    <s v="Business"/>
    <x v="1"/>
    <s v="Summit Backpack 45L"/>
    <n v="6"/>
    <n v="154.93"/>
    <n v="0.05"/>
    <n v="79.430000000000007"/>
    <n v="883.101"/>
    <n v="476.58000000000004"/>
    <n v="406.52099999999996"/>
    <n v="0.46033352923391546"/>
    <n v="2026"/>
    <x v="3"/>
    <n v="10"/>
    <s v="Oct"/>
  </r>
  <r>
    <n v="524"/>
    <d v="2026-10-07T00:00:00"/>
    <n v="2026"/>
    <s v="Q4"/>
    <n v="10"/>
    <x v="9"/>
    <x v="3"/>
    <x v="8"/>
    <x v="2"/>
    <s v="New"/>
    <x v="0"/>
    <s v="Cycling Pack 12L"/>
    <n v="2"/>
    <n v="101.1"/>
    <n v="0.15"/>
    <n v="51.61"/>
    <n v="171.86999999999998"/>
    <n v="103.22"/>
    <n v="68.649999999999977"/>
    <n v="0.39942980159422814"/>
    <n v="2026"/>
    <x v="3"/>
    <n v="10"/>
    <s v="Oct"/>
  </r>
  <r>
    <n v="2277"/>
    <d v="2026-10-07T00:00:00"/>
    <n v="2026"/>
    <s v="Q4"/>
    <n v="10"/>
    <x v="9"/>
    <x v="0"/>
    <x v="0"/>
    <x v="0"/>
    <s v="New"/>
    <x v="0"/>
    <s v="Cycling Pack 12L"/>
    <n v="2"/>
    <n v="105"/>
    <n v="0"/>
    <n v="50.3"/>
    <n v="210"/>
    <n v="100.6"/>
    <n v="109.4"/>
    <n v="0.52095238095238094"/>
    <n v="2026"/>
    <x v="3"/>
    <n v="10"/>
    <s v="Oct"/>
  </r>
  <r>
    <n v="2442"/>
    <d v="2026-10-07T00:00:00"/>
    <n v="2026"/>
    <s v="Q4"/>
    <n v="10"/>
    <x v="9"/>
    <x v="2"/>
    <x v="2"/>
    <x v="1"/>
    <s v="Business"/>
    <x v="1"/>
    <s v="Summit Backpack 45L"/>
    <n v="4"/>
    <n v="157.12"/>
    <n v="0.15"/>
    <n v="77.98"/>
    <n v="534.20799999999997"/>
    <n v="311.92"/>
    <n v="222.28799999999995"/>
    <n v="0.41610758356295668"/>
    <n v="2026"/>
    <x v="3"/>
    <n v="10"/>
    <s v="Oct"/>
  </r>
  <r>
    <n v="2809"/>
    <d v="2026-10-07T00:00:00"/>
    <n v="2026"/>
    <s v="Q4"/>
    <n v="10"/>
    <x v="9"/>
    <x v="3"/>
    <x v="8"/>
    <x v="0"/>
    <s v="Returning"/>
    <x v="1"/>
    <s v="Trekking Poles"/>
    <n v="3"/>
    <n v="70.239999999999995"/>
    <n v="0.05"/>
    <n v="31.96"/>
    <n v="200.18399999999997"/>
    <n v="95.88"/>
    <n v="104.30399999999997"/>
    <n v="0.5210406426087999"/>
    <n v="2026"/>
    <x v="3"/>
    <n v="10"/>
    <s v="Oct"/>
  </r>
  <r>
    <n v="2946"/>
    <d v="2026-10-07T00:00:00"/>
    <n v="2026"/>
    <s v="Q4"/>
    <n v="10"/>
    <x v="9"/>
    <x v="2"/>
    <x v="16"/>
    <x v="0"/>
    <s v="Returning"/>
    <x v="0"/>
    <s v="Cycling Pack 12L"/>
    <n v="1"/>
    <n v="103.48"/>
    <n v="0.1"/>
    <n v="51.33"/>
    <n v="93.132000000000005"/>
    <n v="51.33"/>
    <n v="41.802000000000007"/>
    <n v="0.4488467980930293"/>
    <n v="2026"/>
    <x v="3"/>
    <n v="10"/>
    <s v="Oct"/>
  </r>
  <r>
    <n v="4147"/>
    <d v="2026-10-07T00:00:00"/>
    <n v="2026"/>
    <s v="Q4"/>
    <n v="10"/>
    <x v="9"/>
    <x v="1"/>
    <x v="12"/>
    <x v="2"/>
    <s v="Returning"/>
    <x v="0"/>
    <s v="Compact Repair Kit"/>
    <n v="3"/>
    <n v="40.770000000000003"/>
    <n v="0.05"/>
    <n v="16.68"/>
    <n v="116.19449999999999"/>
    <n v="50.04"/>
    <n v="66.154499999999985"/>
    <n v="0.56934278300608021"/>
    <n v="2026"/>
    <x v="3"/>
    <n v="10"/>
    <s v="Oct"/>
  </r>
  <r>
    <n v="4164"/>
    <d v="2026-10-07T00:00:00"/>
    <n v="2026"/>
    <s v="Q4"/>
    <n v="10"/>
    <x v="9"/>
    <x v="0"/>
    <x v="9"/>
    <x v="2"/>
    <s v="New"/>
    <x v="1"/>
    <s v="Trail Boots"/>
    <n v="2"/>
    <n v="143.41999999999999"/>
    <n v="0"/>
    <n v="81.44"/>
    <n v="286.83999999999997"/>
    <n v="162.88"/>
    <n v="123.95999999999998"/>
    <n v="0.43215730023706594"/>
    <n v="2026"/>
    <x v="3"/>
    <n v="10"/>
    <s v="Oct"/>
  </r>
  <r>
    <n v="4275"/>
    <d v="2026-10-07T00:00:00"/>
    <n v="2026"/>
    <s v="Q4"/>
    <n v="10"/>
    <x v="9"/>
    <x v="3"/>
    <x v="7"/>
    <x v="3"/>
    <s v="Returning"/>
    <x v="0"/>
    <s v="Trail Bike Light"/>
    <n v="1"/>
    <n v="49.56"/>
    <n v="0.05"/>
    <n v="22.88"/>
    <n v="47.082000000000001"/>
    <n v="22.88"/>
    <n v="24.202000000000002"/>
    <n v="0.51403933562720361"/>
    <n v="2026"/>
    <x v="3"/>
    <n v="10"/>
    <s v="Oct"/>
  </r>
  <r>
    <n v="5062"/>
    <d v="2026-10-07T00:00:00"/>
    <n v="2026"/>
    <s v="Q4"/>
    <n v="10"/>
    <x v="9"/>
    <x v="1"/>
    <x v="12"/>
    <x v="0"/>
    <s v="Returning"/>
    <x v="2"/>
    <s v="Carry-On Duffel"/>
    <n v="4"/>
    <n v="131.05000000000001"/>
    <n v="0"/>
    <n v="67.37"/>
    <n v="524.20000000000005"/>
    <n v="269.48"/>
    <n v="254.72000000000003"/>
    <n v="0.48592140404425793"/>
    <n v="2026"/>
    <x v="3"/>
    <n v="10"/>
    <s v="Oct"/>
  </r>
  <r>
    <n v="1126"/>
    <d v="2026-10-08T00:00:00"/>
    <n v="2026"/>
    <s v="Q4"/>
    <n v="10"/>
    <x v="9"/>
    <x v="0"/>
    <x v="9"/>
    <x v="0"/>
    <s v="Business"/>
    <x v="0"/>
    <s v="Trail Bike Light"/>
    <n v="1"/>
    <n v="51.35"/>
    <n v="0"/>
    <n v="22.98"/>
    <n v="51.35"/>
    <n v="22.98"/>
    <n v="28.37"/>
    <n v="0.55248296007789677"/>
    <n v="2026"/>
    <x v="3"/>
    <n v="10"/>
    <s v="Oct"/>
  </r>
  <r>
    <n v="1865"/>
    <d v="2026-10-08T00:00:00"/>
    <n v="2026"/>
    <s v="Q4"/>
    <n v="10"/>
    <x v="9"/>
    <x v="3"/>
    <x v="8"/>
    <x v="0"/>
    <s v="Returning"/>
    <x v="4"/>
    <s v="Resistance Band Set"/>
    <n v="1"/>
    <n v="39.659999999999997"/>
    <n v="0"/>
    <n v="14.39"/>
    <n v="39.659999999999997"/>
    <n v="14.39"/>
    <n v="25.269999999999996"/>
    <n v="0.63716591023701463"/>
    <n v="2026"/>
    <x v="3"/>
    <n v="10"/>
    <s v="Oct"/>
  </r>
  <r>
    <n v="2471"/>
    <d v="2026-10-08T00:00:00"/>
    <n v="2026"/>
    <s v="Q4"/>
    <n v="10"/>
    <x v="9"/>
    <x v="3"/>
    <x v="13"/>
    <x v="2"/>
    <s v="New"/>
    <x v="4"/>
    <s v="Resistance Band Set"/>
    <n v="1"/>
    <n v="39.79"/>
    <n v="0"/>
    <n v="14.76"/>
    <n v="39.79"/>
    <n v="14.76"/>
    <n v="25.03"/>
    <n v="0.62905252576024129"/>
    <n v="2026"/>
    <x v="3"/>
    <n v="10"/>
    <s v="Oct"/>
  </r>
  <r>
    <n v="3208"/>
    <d v="2026-10-08T00:00:00"/>
    <n v="2026"/>
    <s v="Q4"/>
    <n v="10"/>
    <x v="9"/>
    <x v="2"/>
    <x v="10"/>
    <x v="1"/>
    <s v="New"/>
    <x v="0"/>
    <s v="Compact Repair Kit"/>
    <n v="6"/>
    <n v="41.27"/>
    <n v="0.1"/>
    <n v="16.61"/>
    <n v="222.858"/>
    <n v="99.66"/>
    <n v="123.19800000000001"/>
    <n v="0.55280941227149127"/>
    <n v="2026"/>
    <x v="3"/>
    <n v="10"/>
    <s v="Oct"/>
  </r>
  <r>
    <n v="4285"/>
    <d v="2026-10-08T00:00:00"/>
    <n v="2026"/>
    <s v="Q4"/>
    <n v="10"/>
    <x v="9"/>
    <x v="3"/>
    <x v="4"/>
    <x v="0"/>
    <s v="Returning"/>
    <x v="1"/>
    <s v="Hiking Daypack 20L"/>
    <n v="1"/>
    <n v="93.39"/>
    <n v="0"/>
    <n v="45.98"/>
    <n v="93.39"/>
    <n v="45.98"/>
    <n v="47.410000000000004"/>
    <n v="0.50765606595995294"/>
    <n v="2026"/>
    <x v="3"/>
    <n v="10"/>
    <s v="Oct"/>
  </r>
  <r>
    <n v="261"/>
    <d v="2026-10-09T00:00:00"/>
    <n v="2026"/>
    <s v="Q4"/>
    <n v="10"/>
    <x v="9"/>
    <x v="2"/>
    <x v="3"/>
    <x v="0"/>
    <s v="Business"/>
    <x v="3"/>
    <s v="Alpine Tent 4P"/>
    <n v="1"/>
    <n v="336.56"/>
    <n v="0"/>
    <n v="189.74"/>
    <n v="336.56"/>
    <n v="189.74"/>
    <n v="146.82"/>
    <n v="0.43623722367482765"/>
    <n v="2026"/>
    <x v="3"/>
    <n v="10"/>
    <s v="Oct"/>
  </r>
  <r>
    <n v="291"/>
    <d v="2026-10-09T00:00:00"/>
    <n v="2026"/>
    <s v="Q4"/>
    <n v="10"/>
    <x v="9"/>
    <x v="2"/>
    <x v="2"/>
    <x v="0"/>
    <s v="New"/>
    <x v="2"/>
    <s v="Carry-On Duffel"/>
    <n v="2"/>
    <n v="132.47999999999999"/>
    <n v="0.1"/>
    <n v="67.48"/>
    <n v="238.464"/>
    <n v="134.96"/>
    <n v="103.50399999999999"/>
    <n v="0.43404455179817497"/>
    <n v="2026"/>
    <x v="3"/>
    <n v="10"/>
    <s v="Oct"/>
  </r>
  <r>
    <n v="670"/>
    <d v="2026-10-09T00:00:00"/>
    <n v="2026"/>
    <s v="Q4"/>
    <n v="10"/>
    <x v="9"/>
    <x v="1"/>
    <x v="14"/>
    <x v="2"/>
    <s v="Returning"/>
    <x v="1"/>
    <s v="Hiking Daypack 20L"/>
    <n v="1"/>
    <n v="92.59"/>
    <n v="0"/>
    <n v="44.46"/>
    <n v="92.59"/>
    <n v="44.46"/>
    <n v="48.13"/>
    <n v="0.51981855491953777"/>
    <n v="2026"/>
    <x v="3"/>
    <n v="10"/>
    <s v="Oct"/>
  </r>
  <r>
    <n v="1306"/>
    <d v="2026-10-09T00:00:00"/>
    <n v="2026"/>
    <s v="Q4"/>
    <n v="10"/>
    <x v="9"/>
    <x v="3"/>
    <x v="8"/>
    <x v="2"/>
    <s v="Business"/>
    <x v="4"/>
    <s v="Recovery Roller"/>
    <n v="1"/>
    <n v="35.450000000000003"/>
    <n v="0.05"/>
    <n v="14.23"/>
    <n v="33.677500000000002"/>
    <n v="14.23"/>
    <n v="19.447500000000002"/>
    <n v="0.57746269764679681"/>
    <n v="2026"/>
    <x v="3"/>
    <n v="10"/>
    <s v="Oct"/>
  </r>
  <r>
    <n v="2400"/>
    <d v="2026-10-09T00:00:00"/>
    <n v="2026"/>
    <s v="Q4"/>
    <n v="10"/>
    <x v="9"/>
    <x v="2"/>
    <x v="2"/>
    <x v="0"/>
    <s v="New"/>
    <x v="1"/>
    <s v="Hiking Daypack 20L"/>
    <n v="2"/>
    <n v="93.83"/>
    <n v="0.1"/>
    <n v="44.27"/>
    <n v="168.89400000000001"/>
    <n v="88.54"/>
    <n v="80.353999999999999"/>
    <n v="0.47576586498040191"/>
    <n v="2026"/>
    <x v="3"/>
    <n v="10"/>
    <s v="Oct"/>
  </r>
  <r>
    <n v="3816"/>
    <d v="2026-10-09T00:00:00"/>
    <n v="2026"/>
    <s v="Q4"/>
    <n v="10"/>
    <x v="9"/>
    <x v="1"/>
    <x v="12"/>
    <x v="0"/>
    <s v="New"/>
    <x v="4"/>
    <s v="Recovery Roller"/>
    <n v="1"/>
    <n v="36.32"/>
    <n v="0"/>
    <n v="13.6"/>
    <n v="36.32"/>
    <n v="13.6"/>
    <n v="22.72"/>
    <n v="0.62555066079295152"/>
    <n v="2026"/>
    <x v="3"/>
    <n v="10"/>
    <s v="Oct"/>
  </r>
  <r>
    <n v="4038"/>
    <d v="2026-10-09T00:00:00"/>
    <n v="2026"/>
    <s v="Q4"/>
    <n v="10"/>
    <x v="9"/>
    <x v="0"/>
    <x v="15"/>
    <x v="0"/>
    <s v="Returning"/>
    <x v="4"/>
    <s v="Weighted Vest"/>
    <n v="2"/>
    <n v="125.56"/>
    <n v="0.1"/>
    <n v="67.260000000000005"/>
    <n v="226.00800000000001"/>
    <n v="134.52000000000001"/>
    <n v="91.488"/>
    <n v="0.40479983009450993"/>
    <n v="2026"/>
    <x v="3"/>
    <n v="10"/>
    <s v="Oct"/>
  </r>
  <r>
    <n v="4686"/>
    <d v="2026-10-09T00:00:00"/>
    <n v="2026"/>
    <s v="Q4"/>
    <n v="10"/>
    <x v="9"/>
    <x v="0"/>
    <x v="15"/>
    <x v="3"/>
    <s v="New"/>
    <x v="3"/>
    <s v="Compact Sleeping Bag"/>
    <n v="2"/>
    <n v="124.91"/>
    <n v="0"/>
    <n v="60.33"/>
    <n v="249.82"/>
    <n v="120.66"/>
    <n v="129.16"/>
    <n v="0.51701224881914976"/>
    <n v="2026"/>
    <x v="3"/>
    <n v="10"/>
    <s v="Oct"/>
  </r>
  <r>
    <n v="5076"/>
    <d v="2026-10-09T00:00:00"/>
    <n v="2026"/>
    <s v="Q4"/>
    <n v="10"/>
    <x v="9"/>
    <x v="1"/>
    <x v="12"/>
    <x v="0"/>
    <s v="New"/>
    <x v="3"/>
    <s v="Trail Tent 2P"/>
    <n v="1"/>
    <n v="199.32"/>
    <n v="0"/>
    <n v="103.83"/>
    <n v="199.32"/>
    <n v="103.83"/>
    <n v="95.49"/>
    <n v="0.4790788681517158"/>
    <n v="2026"/>
    <x v="3"/>
    <n v="10"/>
    <s v="Oct"/>
  </r>
  <r>
    <n v="1339"/>
    <d v="2026-10-10T00:00:00"/>
    <n v="2026"/>
    <s v="Q4"/>
    <n v="10"/>
    <x v="9"/>
    <x v="1"/>
    <x v="11"/>
    <x v="0"/>
    <s v="Returning"/>
    <x v="3"/>
    <s v="Alpine Tent 4P"/>
    <n v="4"/>
    <n v="337.38"/>
    <n v="0.05"/>
    <n v="194.94"/>
    <n v="1282.0439999999999"/>
    <n v="779.76"/>
    <n v="502.28399999999988"/>
    <n v="0.39178374533167343"/>
    <n v="2026"/>
    <x v="3"/>
    <n v="10"/>
    <s v="Oct"/>
  </r>
  <r>
    <n v="1884"/>
    <d v="2026-10-10T00:00:00"/>
    <n v="2026"/>
    <s v="Q4"/>
    <n v="10"/>
    <x v="9"/>
    <x v="2"/>
    <x v="2"/>
    <x v="0"/>
    <s v="Business"/>
    <x v="3"/>
    <s v="Portable Camp Stove"/>
    <n v="3"/>
    <n v="82.18"/>
    <n v="0.1"/>
    <n v="39.82"/>
    <n v="221.88600000000002"/>
    <n v="119.46000000000001"/>
    <n v="102.42600000000002"/>
    <n v="0.46161542413671885"/>
    <n v="2026"/>
    <x v="3"/>
    <n v="10"/>
    <s v="Oct"/>
  </r>
  <r>
    <n v="3568"/>
    <d v="2026-10-10T00:00:00"/>
    <n v="2026"/>
    <s v="Q4"/>
    <n v="10"/>
    <x v="9"/>
    <x v="0"/>
    <x v="15"/>
    <x v="1"/>
    <s v="New"/>
    <x v="1"/>
    <s v="Trekking Poles"/>
    <n v="15"/>
    <n v="70.25"/>
    <n v="0.1"/>
    <n v="32.19"/>
    <n v="948.375"/>
    <n v="482.84999999999997"/>
    <n v="465.52500000000003"/>
    <n v="0.49086595492289448"/>
    <n v="2026"/>
    <x v="3"/>
    <n v="10"/>
    <s v="Oct"/>
  </r>
  <r>
    <n v="4171"/>
    <d v="2026-10-10T00:00:00"/>
    <n v="2026"/>
    <s v="Q4"/>
    <n v="10"/>
    <x v="9"/>
    <x v="3"/>
    <x v="7"/>
    <x v="2"/>
    <s v="New"/>
    <x v="2"/>
    <s v="Insulated Bottle"/>
    <n v="2"/>
    <n v="35.36"/>
    <n v="0"/>
    <n v="13.49"/>
    <n v="70.72"/>
    <n v="26.98"/>
    <n v="43.739999999999995"/>
    <n v="0.61849547511312208"/>
    <n v="2026"/>
    <x v="3"/>
    <n v="10"/>
    <s v="Oct"/>
  </r>
  <r>
    <n v="4477"/>
    <d v="2026-10-10T00:00:00"/>
    <n v="2026"/>
    <s v="Q4"/>
    <n v="10"/>
    <x v="9"/>
    <x v="2"/>
    <x v="5"/>
    <x v="2"/>
    <s v="New"/>
    <x v="2"/>
    <s v="Packing Cube Set"/>
    <n v="1"/>
    <n v="46.01"/>
    <n v="0"/>
    <n v="18.239999999999998"/>
    <n v="46.01"/>
    <n v="18.239999999999998"/>
    <n v="27.77"/>
    <n v="0.6035644425124973"/>
    <n v="2026"/>
    <x v="3"/>
    <n v="10"/>
    <s v="Oct"/>
  </r>
  <r>
    <n v="3368"/>
    <d v="2026-10-11T00:00:00"/>
    <n v="2026"/>
    <s v="Q4"/>
    <n v="10"/>
    <x v="9"/>
    <x v="0"/>
    <x v="9"/>
    <x v="0"/>
    <s v="Returning"/>
    <x v="1"/>
    <s v="Hiking Daypack 20L"/>
    <n v="1"/>
    <n v="89.88"/>
    <n v="0"/>
    <n v="46.15"/>
    <n v="89.88"/>
    <n v="46.15"/>
    <n v="43.73"/>
    <n v="0.48653760569648419"/>
    <n v="2026"/>
    <x v="3"/>
    <n v="10"/>
    <s v="Oct"/>
  </r>
  <r>
    <n v="3566"/>
    <d v="2026-10-11T00:00:00"/>
    <n v="2026"/>
    <s v="Q4"/>
    <n v="10"/>
    <x v="9"/>
    <x v="1"/>
    <x v="12"/>
    <x v="0"/>
    <s v="New"/>
    <x v="4"/>
    <s v="Resistance Band Set"/>
    <n v="1"/>
    <n v="41.33"/>
    <n v="0"/>
    <n v="14.47"/>
    <n v="41.33"/>
    <n v="14.47"/>
    <n v="26.86"/>
    <n v="0.6498911202516332"/>
    <n v="2026"/>
    <x v="3"/>
    <n v="10"/>
    <s v="Oct"/>
  </r>
  <r>
    <n v="4420"/>
    <d v="2026-10-11T00:00:00"/>
    <n v="2026"/>
    <s v="Q4"/>
    <n v="10"/>
    <x v="9"/>
    <x v="2"/>
    <x v="5"/>
    <x v="1"/>
    <s v="Business"/>
    <x v="0"/>
    <s v="Compact Repair Kit"/>
    <n v="15"/>
    <n v="40.78"/>
    <n v="0.15"/>
    <n v="17.07"/>
    <n v="519.94500000000005"/>
    <n v="256.05"/>
    <n v="263.89500000000004"/>
    <n v="0.5075440671609498"/>
    <n v="2026"/>
    <x v="3"/>
    <n v="10"/>
    <s v="Oct"/>
  </r>
  <r>
    <n v="513"/>
    <d v="2026-10-12T00:00:00"/>
    <n v="2026"/>
    <s v="Q4"/>
    <n v="10"/>
    <x v="9"/>
    <x v="3"/>
    <x v="7"/>
    <x v="0"/>
    <s v="Business"/>
    <x v="2"/>
    <s v="Travel Backpack 35L"/>
    <n v="1"/>
    <n v="163.87"/>
    <n v="0"/>
    <n v="85.76"/>
    <n v="163.87"/>
    <n v="85.76"/>
    <n v="78.11"/>
    <n v="0.47665832672240188"/>
    <n v="2026"/>
    <x v="3"/>
    <n v="10"/>
    <s v="Oct"/>
  </r>
  <r>
    <n v="786"/>
    <d v="2026-10-12T00:00:00"/>
    <n v="2026"/>
    <s v="Q4"/>
    <n v="10"/>
    <x v="9"/>
    <x v="2"/>
    <x v="3"/>
    <x v="0"/>
    <s v="New"/>
    <x v="4"/>
    <s v="Recovery Roller"/>
    <n v="1"/>
    <n v="35.39"/>
    <n v="0.05"/>
    <n v="13.68"/>
    <n v="33.6205"/>
    <n v="13.68"/>
    <n v="19.9405"/>
    <n v="0.59310539700480358"/>
    <n v="2026"/>
    <x v="3"/>
    <n v="10"/>
    <s v="Oct"/>
  </r>
  <r>
    <n v="3771"/>
    <d v="2026-10-12T00:00:00"/>
    <n v="2026"/>
    <s v="Q4"/>
    <n v="10"/>
    <x v="9"/>
    <x v="2"/>
    <x v="3"/>
    <x v="0"/>
    <s v="Business"/>
    <x v="3"/>
    <s v="Portable Camp Stove"/>
    <n v="2"/>
    <n v="80.2"/>
    <n v="0"/>
    <n v="39.590000000000003"/>
    <n v="160.4"/>
    <n v="79.180000000000007"/>
    <n v="81.22"/>
    <n v="0.50635910224438896"/>
    <n v="2026"/>
    <x v="3"/>
    <n v="10"/>
    <s v="Oct"/>
  </r>
  <r>
    <n v="3910"/>
    <d v="2026-10-12T00:00:00"/>
    <n v="2026"/>
    <s v="Q4"/>
    <n v="10"/>
    <x v="9"/>
    <x v="2"/>
    <x v="2"/>
    <x v="0"/>
    <s v="Business"/>
    <x v="0"/>
    <s v="Compact Repair Kit"/>
    <n v="3"/>
    <n v="41.09"/>
    <n v="0"/>
    <n v="17.18"/>
    <n v="123.27000000000001"/>
    <n v="51.54"/>
    <n v="71.730000000000018"/>
    <n v="0.58189340472134354"/>
    <n v="2026"/>
    <x v="3"/>
    <n v="10"/>
    <s v="Oct"/>
  </r>
  <r>
    <n v="330"/>
    <d v="2026-10-13T00:00:00"/>
    <n v="2026"/>
    <s v="Q4"/>
    <n v="10"/>
    <x v="9"/>
    <x v="1"/>
    <x v="12"/>
    <x v="1"/>
    <s v="Business"/>
    <x v="2"/>
    <s v="Insulated Bottle"/>
    <n v="5"/>
    <n v="36.97"/>
    <n v="0.15"/>
    <n v="13.93"/>
    <n v="157.1225"/>
    <n v="69.650000000000006"/>
    <n v="87.472499999999997"/>
    <n v="0.55671530175500006"/>
    <n v="2026"/>
    <x v="3"/>
    <n v="10"/>
    <s v="Oct"/>
  </r>
  <r>
    <n v="707"/>
    <d v="2026-10-13T00:00:00"/>
    <n v="2026"/>
    <s v="Q4"/>
    <n v="10"/>
    <x v="9"/>
    <x v="2"/>
    <x v="5"/>
    <x v="2"/>
    <s v="New"/>
    <x v="2"/>
    <s v="Insulated Bottle"/>
    <n v="4"/>
    <n v="35.880000000000003"/>
    <n v="0.05"/>
    <n v="13.45"/>
    <n v="136.34399999999999"/>
    <n v="53.8"/>
    <n v="82.543999999999997"/>
    <n v="0.60540984568444522"/>
    <n v="2026"/>
    <x v="3"/>
    <n v="10"/>
    <s v="Oct"/>
  </r>
  <r>
    <n v="989"/>
    <d v="2026-10-13T00:00:00"/>
    <n v="2026"/>
    <s v="Q4"/>
    <n v="10"/>
    <x v="9"/>
    <x v="1"/>
    <x v="11"/>
    <x v="0"/>
    <s v="Returning"/>
    <x v="0"/>
    <s v="Compact Repair Kit"/>
    <n v="3"/>
    <n v="40.42"/>
    <n v="0"/>
    <n v="16.79"/>
    <n v="121.26"/>
    <n v="50.37"/>
    <n v="70.890000000000015"/>
    <n v="0.58461157842652167"/>
    <n v="2026"/>
    <x v="3"/>
    <n v="10"/>
    <s v="Oct"/>
  </r>
  <r>
    <n v="1904"/>
    <d v="2026-10-13T00:00:00"/>
    <n v="2026"/>
    <s v="Q4"/>
    <n v="10"/>
    <x v="9"/>
    <x v="3"/>
    <x v="8"/>
    <x v="2"/>
    <s v="Returning"/>
    <x v="0"/>
    <s v="Trail Bike Light"/>
    <n v="1"/>
    <n v="50.34"/>
    <n v="0.15"/>
    <n v="22.56"/>
    <n v="42.789000000000001"/>
    <n v="22.56"/>
    <n v="20.229000000000003"/>
    <n v="0.47276169108883132"/>
    <n v="2026"/>
    <x v="3"/>
    <n v="10"/>
    <s v="Oct"/>
  </r>
  <r>
    <n v="2854"/>
    <d v="2026-10-13T00:00:00"/>
    <n v="2026"/>
    <s v="Q4"/>
    <n v="10"/>
    <x v="9"/>
    <x v="0"/>
    <x v="15"/>
    <x v="2"/>
    <s v="New"/>
    <x v="2"/>
    <s v="Insulated Bottle"/>
    <n v="3"/>
    <n v="36.049999999999997"/>
    <n v="0.1"/>
    <n v="13.87"/>
    <n v="97.334999999999994"/>
    <n v="41.61"/>
    <n v="55.724999999999994"/>
    <n v="0.57250732008013561"/>
    <n v="2026"/>
    <x v="3"/>
    <n v="10"/>
    <s v="Oct"/>
  </r>
  <r>
    <n v="3212"/>
    <d v="2026-10-13T00:00:00"/>
    <n v="2026"/>
    <s v="Q4"/>
    <n v="10"/>
    <x v="9"/>
    <x v="2"/>
    <x v="2"/>
    <x v="1"/>
    <s v="Returning"/>
    <x v="0"/>
    <s v="Compact Repair Kit"/>
    <n v="15"/>
    <n v="40"/>
    <n v="0.1"/>
    <n v="16.420000000000002"/>
    <n v="540"/>
    <n v="246.3"/>
    <n v="293.7"/>
    <n v="0.54388888888888887"/>
    <n v="2026"/>
    <x v="3"/>
    <n v="10"/>
    <s v="Oct"/>
  </r>
  <r>
    <n v="4479"/>
    <d v="2026-10-13T00:00:00"/>
    <n v="2026"/>
    <s v="Q4"/>
    <n v="10"/>
    <x v="9"/>
    <x v="3"/>
    <x v="7"/>
    <x v="2"/>
    <s v="Returning"/>
    <x v="1"/>
    <s v="Summit Backpack 45L"/>
    <n v="1"/>
    <n v="151.68"/>
    <n v="0.05"/>
    <n v="78.98"/>
    <n v="144.096"/>
    <n v="78.98"/>
    <n v="65.116"/>
    <n v="0.45189318232289583"/>
    <n v="2026"/>
    <x v="3"/>
    <n v="10"/>
    <s v="Oct"/>
  </r>
  <r>
    <n v="4574"/>
    <d v="2026-10-13T00:00:00"/>
    <n v="2026"/>
    <s v="Q4"/>
    <n v="10"/>
    <x v="9"/>
    <x v="1"/>
    <x v="14"/>
    <x v="0"/>
    <s v="Business"/>
    <x v="4"/>
    <s v="Recovery Roller"/>
    <n v="1"/>
    <n v="36.53"/>
    <n v="0"/>
    <n v="14.01"/>
    <n v="36.53"/>
    <n v="14.01"/>
    <n v="22.520000000000003"/>
    <n v="0.61647960580344929"/>
    <n v="2026"/>
    <x v="3"/>
    <n v="10"/>
    <s v="Oct"/>
  </r>
  <r>
    <n v="4815"/>
    <d v="2026-10-13T00:00:00"/>
    <n v="2026"/>
    <s v="Q4"/>
    <n v="10"/>
    <x v="9"/>
    <x v="0"/>
    <x v="0"/>
    <x v="2"/>
    <s v="Business"/>
    <x v="0"/>
    <s v="Compact Repair Kit"/>
    <n v="1"/>
    <n v="39.89"/>
    <n v="0.05"/>
    <n v="16.91"/>
    <n v="37.895499999999998"/>
    <n v="16.91"/>
    <n v="20.985499999999998"/>
    <n v="0.55377287540737019"/>
    <n v="2026"/>
    <x v="3"/>
    <n v="10"/>
    <s v="Oct"/>
  </r>
  <r>
    <n v="5027"/>
    <d v="2026-10-13T00:00:00"/>
    <n v="2026"/>
    <s v="Q4"/>
    <n v="10"/>
    <x v="9"/>
    <x v="2"/>
    <x v="10"/>
    <x v="0"/>
    <s v="New"/>
    <x v="1"/>
    <s v="Summit Backpack 45L"/>
    <n v="1"/>
    <n v="154.53"/>
    <n v="0"/>
    <n v="77.930000000000007"/>
    <n v="154.53"/>
    <n v="77.930000000000007"/>
    <n v="76.599999999999994"/>
    <n v="0.49569662848637802"/>
    <n v="2026"/>
    <x v="3"/>
    <n v="10"/>
    <s v="Oct"/>
  </r>
  <r>
    <n v="1794"/>
    <d v="2026-10-14T00:00:00"/>
    <n v="2026"/>
    <s v="Q4"/>
    <n v="10"/>
    <x v="9"/>
    <x v="3"/>
    <x v="8"/>
    <x v="3"/>
    <s v="Business"/>
    <x v="0"/>
    <s v="Trail Bike Light"/>
    <n v="2"/>
    <n v="50.64"/>
    <n v="0.05"/>
    <n v="22.28"/>
    <n v="96.215999999999994"/>
    <n v="44.56"/>
    <n v="51.655999999999992"/>
    <n v="0.53687536376486233"/>
    <n v="2026"/>
    <x v="3"/>
    <n v="10"/>
    <s v="Oct"/>
  </r>
  <r>
    <n v="1867"/>
    <d v="2026-10-14T00:00:00"/>
    <n v="2026"/>
    <s v="Q4"/>
    <n v="10"/>
    <x v="9"/>
    <x v="0"/>
    <x v="0"/>
    <x v="0"/>
    <s v="New"/>
    <x v="4"/>
    <s v="Resistance Band Set"/>
    <n v="3"/>
    <n v="40.880000000000003"/>
    <n v="0.05"/>
    <n v="14.59"/>
    <n v="116.50800000000001"/>
    <n v="43.769999999999996"/>
    <n v="72.738000000000014"/>
    <n v="0.62431764342362761"/>
    <n v="2026"/>
    <x v="3"/>
    <n v="10"/>
    <s v="Oct"/>
  </r>
  <r>
    <n v="2088"/>
    <d v="2026-10-14T00:00:00"/>
    <n v="2026"/>
    <s v="Q4"/>
    <n v="10"/>
    <x v="9"/>
    <x v="3"/>
    <x v="4"/>
    <x v="2"/>
    <s v="Returning"/>
    <x v="1"/>
    <s v="Trail Boots"/>
    <n v="1"/>
    <n v="141.77000000000001"/>
    <n v="0"/>
    <n v="78.48"/>
    <n v="141.77000000000001"/>
    <n v="78.48"/>
    <n v="63.290000000000006"/>
    <n v="0.44642731184312623"/>
    <n v="2026"/>
    <x v="3"/>
    <n v="10"/>
    <s v="Oct"/>
  </r>
  <r>
    <n v="2270"/>
    <d v="2026-10-14T00:00:00"/>
    <n v="2026"/>
    <s v="Q4"/>
    <n v="10"/>
    <x v="9"/>
    <x v="3"/>
    <x v="7"/>
    <x v="0"/>
    <s v="New"/>
    <x v="3"/>
    <s v="Trail Tent 2P"/>
    <n v="3"/>
    <n v="199.99"/>
    <n v="0.15"/>
    <n v="101.86"/>
    <n v="509.97450000000003"/>
    <n v="305.58"/>
    <n v="204.39450000000005"/>
    <n v="0.40079356909021929"/>
    <n v="2026"/>
    <x v="3"/>
    <n v="10"/>
    <s v="Oct"/>
  </r>
  <r>
    <n v="3789"/>
    <d v="2026-10-14T00:00:00"/>
    <n v="2026"/>
    <s v="Q4"/>
    <n v="10"/>
    <x v="9"/>
    <x v="3"/>
    <x v="4"/>
    <x v="3"/>
    <s v="New"/>
    <x v="0"/>
    <s v="Trail Bike Light"/>
    <n v="2"/>
    <n v="50.56"/>
    <n v="0"/>
    <n v="23.04"/>
    <n v="101.12"/>
    <n v="46.08"/>
    <n v="55.040000000000006"/>
    <n v="0.54430379746835444"/>
    <n v="2026"/>
    <x v="3"/>
    <n v="10"/>
    <s v="Oct"/>
  </r>
  <r>
    <n v="4323"/>
    <d v="2026-10-14T00:00:00"/>
    <n v="2026"/>
    <s v="Q4"/>
    <n v="10"/>
    <x v="9"/>
    <x v="3"/>
    <x v="7"/>
    <x v="0"/>
    <s v="New"/>
    <x v="2"/>
    <s v="Packing Cube Set"/>
    <n v="1"/>
    <n v="47.38"/>
    <n v="0"/>
    <n v="17.86"/>
    <n v="47.38"/>
    <n v="17.86"/>
    <n v="29.520000000000003"/>
    <n v="0.62304769945124527"/>
    <n v="2026"/>
    <x v="3"/>
    <n v="10"/>
    <s v="Oct"/>
  </r>
  <r>
    <n v="276"/>
    <d v="2026-10-15T00:00:00"/>
    <n v="2026"/>
    <s v="Q4"/>
    <n v="10"/>
    <x v="9"/>
    <x v="2"/>
    <x v="2"/>
    <x v="0"/>
    <s v="Business"/>
    <x v="1"/>
    <s v="Hiking Daypack 20L"/>
    <n v="1"/>
    <n v="92.74"/>
    <n v="0.15"/>
    <n v="44.52"/>
    <n v="78.828999999999994"/>
    <n v="44.52"/>
    <n v="34.30899999999999"/>
    <n v="0.43523322635070844"/>
    <n v="2026"/>
    <x v="3"/>
    <n v="10"/>
    <s v="Oct"/>
  </r>
  <r>
    <n v="791"/>
    <d v="2026-10-15T00:00:00"/>
    <n v="2026"/>
    <s v="Q4"/>
    <n v="10"/>
    <x v="9"/>
    <x v="3"/>
    <x v="13"/>
    <x v="2"/>
    <s v="Returning"/>
    <x v="0"/>
    <s v="Trail Bike Light"/>
    <n v="3"/>
    <n v="51.57"/>
    <n v="0.1"/>
    <n v="21.82"/>
    <n v="139.239"/>
    <n v="65.460000000000008"/>
    <n v="73.778999999999996"/>
    <n v="0.52987309589985565"/>
    <n v="2026"/>
    <x v="3"/>
    <n v="10"/>
    <s v="Oct"/>
  </r>
  <r>
    <n v="1033"/>
    <d v="2026-10-15T00:00:00"/>
    <n v="2026"/>
    <s v="Q4"/>
    <n v="10"/>
    <x v="9"/>
    <x v="1"/>
    <x v="12"/>
    <x v="0"/>
    <s v="New"/>
    <x v="1"/>
    <s v="Trekking Poles"/>
    <n v="1"/>
    <n v="70.47"/>
    <n v="0.1"/>
    <n v="31.52"/>
    <n v="63.423000000000002"/>
    <n v="31.52"/>
    <n v="31.903000000000002"/>
    <n v="0.50301940936253409"/>
    <n v="2026"/>
    <x v="3"/>
    <n v="10"/>
    <s v="Oct"/>
  </r>
  <r>
    <n v="1247"/>
    <d v="2026-10-15T00:00:00"/>
    <n v="2026"/>
    <s v="Q4"/>
    <n v="10"/>
    <x v="9"/>
    <x v="0"/>
    <x v="0"/>
    <x v="0"/>
    <s v="New"/>
    <x v="1"/>
    <s v="Trekking Poles"/>
    <n v="1"/>
    <n v="71.05"/>
    <n v="0"/>
    <n v="33.32"/>
    <n v="71.05"/>
    <n v="33.32"/>
    <n v="37.729999999999997"/>
    <n v="0.53103448275862064"/>
    <n v="2026"/>
    <x v="3"/>
    <n v="10"/>
    <s v="Oct"/>
  </r>
  <r>
    <n v="1321"/>
    <d v="2026-10-15T00:00:00"/>
    <n v="2026"/>
    <s v="Q4"/>
    <n v="10"/>
    <x v="9"/>
    <x v="3"/>
    <x v="13"/>
    <x v="2"/>
    <s v="Returning"/>
    <x v="0"/>
    <s v="Compact Repair Kit"/>
    <n v="3"/>
    <n v="39.83"/>
    <n v="0.1"/>
    <n v="16.93"/>
    <n v="107.541"/>
    <n v="50.79"/>
    <n v="56.750999999999998"/>
    <n v="0.52771501101905316"/>
    <n v="2026"/>
    <x v="3"/>
    <n v="10"/>
    <s v="Oct"/>
  </r>
  <r>
    <n v="2048"/>
    <d v="2026-10-15T00:00:00"/>
    <n v="2026"/>
    <s v="Q4"/>
    <n v="10"/>
    <x v="9"/>
    <x v="3"/>
    <x v="7"/>
    <x v="0"/>
    <s v="New"/>
    <x v="4"/>
    <s v="Training Mat"/>
    <n v="3"/>
    <n v="49.5"/>
    <n v="0.05"/>
    <n v="22"/>
    <n v="141.07499999999999"/>
    <n v="66"/>
    <n v="75.074999999999989"/>
    <n v="0.53216374269005839"/>
    <n v="2026"/>
    <x v="3"/>
    <n v="10"/>
    <s v="Oct"/>
  </r>
  <r>
    <n v="2082"/>
    <d v="2026-10-15T00:00:00"/>
    <n v="2026"/>
    <s v="Q4"/>
    <n v="10"/>
    <x v="9"/>
    <x v="1"/>
    <x v="6"/>
    <x v="3"/>
    <s v="New"/>
    <x v="1"/>
    <s v="Hiking Daypack 20L"/>
    <n v="1"/>
    <n v="91.99"/>
    <n v="0"/>
    <n v="44.86"/>
    <n v="91.99"/>
    <n v="44.86"/>
    <n v="47.129999999999995"/>
    <n v="0.51233829764104788"/>
    <n v="2026"/>
    <x v="3"/>
    <n v="10"/>
    <s v="Oct"/>
  </r>
  <r>
    <n v="2177"/>
    <d v="2026-10-15T00:00:00"/>
    <n v="2026"/>
    <s v="Q4"/>
    <n v="10"/>
    <x v="9"/>
    <x v="0"/>
    <x v="15"/>
    <x v="3"/>
    <s v="Returning"/>
    <x v="0"/>
    <s v="Commuter Helmet"/>
    <n v="1"/>
    <n v="79.78"/>
    <n v="0.05"/>
    <n v="41.59"/>
    <n v="75.790999999999997"/>
    <n v="41.59"/>
    <n v="34.200999999999993"/>
    <n v="0.45125410668812915"/>
    <n v="2026"/>
    <x v="3"/>
    <n v="10"/>
    <s v="Oct"/>
  </r>
  <r>
    <n v="3776"/>
    <d v="2026-10-15T00:00:00"/>
    <n v="2026"/>
    <s v="Q4"/>
    <n v="10"/>
    <x v="9"/>
    <x v="3"/>
    <x v="8"/>
    <x v="0"/>
    <s v="Returning"/>
    <x v="0"/>
    <s v="Commuter Helmet"/>
    <n v="1"/>
    <n v="82.97"/>
    <n v="0"/>
    <n v="43.09"/>
    <n v="82.97"/>
    <n v="43.09"/>
    <n v="39.879999999999995"/>
    <n v="0.48065565867180904"/>
    <n v="2026"/>
    <x v="3"/>
    <n v="10"/>
    <s v="Oct"/>
  </r>
  <r>
    <n v="4542"/>
    <d v="2026-10-15T00:00:00"/>
    <n v="2026"/>
    <s v="Q4"/>
    <n v="10"/>
    <x v="9"/>
    <x v="0"/>
    <x v="9"/>
    <x v="0"/>
    <s v="Business"/>
    <x v="0"/>
    <s v="Cycling Pack 12L"/>
    <n v="1"/>
    <n v="103.33"/>
    <n v="0"/>
    <n v="50.85"/>
    <n v="103.33"/>
    <n v="50.85"/>
    <n v="52.48"/>
    <n v="0.5078873512048776"/>
    <n v="2026"/>
    <x v="3"/>
    <n v="10"/>
    <s v="Oct"/>
  </r>
  <r>
    <n v="36"/>
    <d v="2026-10-16T00:00:00"/>
    <n v="2026"/>
    <s v="Q4"/>
    <n v="10"/>
    <x v="9"/>
    <x v="0"/>
    <x v="9"/>
    <x v="0"/>
    <s v="New"/>
    <x v="1"/>
    <s v="Trail Boots"/>
    <n v="3"/>
    <n v="142.54"/>
    <n v="0.05"/>
    <n v="81.599999999999994"/>
    <n v="406.23899999999998"/>
    <n v="244.79999999999998"/>
    <n v="161.43899999999999"/>
    <n v="0.39739906803630376"/>
    <n v="2026"/>
    <x v="3"/>
    <n v="10"/>
    <s v="Oct"/>
  </r>
  <r>
    <n v="64"/>
    <d v="2026-10-16T00:00:00"/>
    <n v="2026"/>
    <s v="Q4"/>
    <n v="10"/>
    <x v="9"/>
    <x v="2"/>
    <x v="16"/>
    <x v="0"/>
    <s v="New"/>
    <x v="1"/>
    <s v="Hiking Daypack 20L"/>
    <n v="3"/>
    <n v="92.14"/>
    <n v="0.1"/>
    <n v="46.43"/>
    <n v="248.77800000000002"/>
    <n v="139.29"/>
    <n v="109.48800000000003"/>
    <n v="0.44010322456165746"/>
    <n v="2026"/>
    <x v="3"/>
    <n v="10"/>
    <s v="Oct"/>
  </r>
  <r>
    <n v="529"/>
    <d v="2026-10-16T00:00:00"/>
    <n v="2026"/>
    <s v="Q4"/>
    <n v="10"/>
    <x v="9"/>
    <x v="3"/>
    <x v="7"/>
    <x v="2"/>
    <s v="Business"/>
    <x v="2"/>
    <s v="Travel Backpack 35L"/>
    <n v="2"/>
    <n v="165.23"/>
    <n v="0"/>
    <n v="88.87"/>
    <n v="330.46"/>
    <n v="177.74"/>
    <n v="152.71999999999997"/>
    <n v="0.46214367850874533"/>
    <n v="2026"/>
    <x v="3"/>
    <n v="10"/>
    <s v="Oct"/>
  </r>
  <r>
    <n v="1815"/>
    <d v="2026-10-16T00:00:00"/>
    <n v="2026"/>
    <s v="Q4"/>
    <n v="10"/>
    <x v="9"/>
    <x v="3"/>
    <x v="4"/>
    <x v="0"/>
    <s v="Business"/>
    <x v="4"/>
    <s v="Weighted Vest"/>
    <n v="1"/>
    <n v="121.92"/>
    <n v="0"/>
    <n v="71.02"/>
    <n v="121.92"/>
    <n v="71.02"/>
    <n v="50.900000000000006"/>
    <n v="0.41748687664042"/>
    <n v="2026"/>
    <x v="3"/>
    <n v="10"/>
    <s v="Oct"/>
  </r>
  <r>
    <n v="1820"/>
    <d v="2026-10-16T00:00:00"/>
    <n v="2026"/>
    <s v="Q4"/>
    <n v="10"/>
    <x v="9"/>
    <x v="1"/>
    <x v="1"/>
    <x v="0"/>
    <s v="Returning"/>
    <x v="2"/>
    <s v="Insulated Bottle"/>
    <n v="3"/>
    <n v="36.46"/>
    <n v="0.05"/>
    <n v="13.9"/>
    <n v="103.91099999999999"/>
    <n v="41.7"/>
    <n v="62.210999999999984"/>
    <n v="0.5986950370990558"/>
    <n v="2026"/>
    <x v="3"/>
    <n v="10"/>
    <s v="Oct"/>
  </r>
  <r>
    <n v="2028"/>
    <d v="2026-10-16T00:00:00"/>
    <n v="2026"/>
    <s v="Q4"/>
    <n v="10"/>
    <x v="9"/>
    <x v="3"/>
    <x v="4"/>
    <x v="2"/>
    <s v="Business"/>
    <x v="4"/>
    <s v="Training Mat"/>
    <n v="3"/>
    <n v="51.89"/>
    <n v="0.1"/>
    <n v="21.56"/>
    <n v="140.10300000000001"/>
    <n v="64.679999999999993"/>
    <n v="75.423000000000016"/>
    <n v="0.53833965011455864"/>
    <n v="2026"/>
    <x v="3"/>
    <n v="10"/>
    <s v="Oct"/>
  </r>
  <r>
    <n v="2741"/>
    <d v="2026-10-16T00:00:00"/>
    <n v="2026"/>
    <s v="Q4"/>
    <n v="10"/>
    <x v="9"/>
    <x v="3"/>
    <x v="4"/>
    <x v="0"/>
    <s v="Returning"/>
    <x v="4"/>
    <s v="Resistance Band Set"/>
    <n v="1"/>
    <n v="40.75"/>
    <n v="0"/>
    <n v="14.7"/>
    <n v="40.75"/>
    <n v="14.7"/>
    <n v="26.05"/>
    <n v="0.63926380368098157"/>
    <n v="2026"/>
    <x v="3"/>
    <n v="10"/>
    <s v="Oct"/>
  </r>
  <r>
    <n v="3602"/>
    <d v="2026-10-16T00:00:00"/>
    <n v="2026"/>
    <s v="Q4"/>
    <n v="10"/>
    <x v="9"/>
    <x v="2"/>
    <x v="5"/>
    <x v="1"/>
    <s v="Business"/>
    <x v="3"/>
    <s v="Alpine Tent 4P"/>
    <n v="4"/>
    <n v="345.13"/>
    <n v="0.05"/>
    <n v="200.02"/>
    <n v="1311.4939999999999"/>
    <n v="800.08"/>
    <n v="511.41399999999987"/>
    <n v="0.38994764749209671"/>
    <n v="2026"/>
    <x v="3"/>
    <n v="10"/>
    <s v="Oct"/>
  </r>
  <r>
    <n v="4116"/>
    <d v="2026-10-16T00:00:00"/>
    <n v="2026"/>
    <s v="Q4"/>
    <n v="10"/>
    <x v="9"/>
    <x v="1"/>
    <x v="6"/>
    <x v="2"/>
    <s v="New"/>
    <x v="2"/>
    <s v="Insulated Bottle"/>
    <n v="2"/>
    <n v="37.1"/>
    <n v="0"/>
    <n v="13.31"/>
    <n v="74.2"/>
    <n v="26.62"/>
    <n v="47.58"/>
    <n v="0.64123989218328836"/>
    <n v="2026"/>
    <x v="3"/>
    <n v="10"/>
    <s v="Oct"/>
  </r>
  <r>
    <n v="4197"/>
    <d v="2026-10-16T00:00:00"/>
    <n v="2026"/>
    <s v="Q4"/>
    <n v="10"/>
    <x v="9"/>
    <x v="3"/>
    <x v="7"/>
    <x v="3"/>
    <s v="New"/>
    <x v="1"/>
    <s v="Hiking Daypack 20L"/>
    <n v="3"/>
    <n v="94.19"/>
    <n v="0"/>
    <n v="44.89"/>
    <n v="282.57"/>
    <n v="134.67000000000002"/>
    <n v="147.89999999999998"/>
    <n v="0.52341012846374346"/>
    <n v="2026"/>
    <x v="3"/>
    <n v="10"/>
    <s v="Oct"/>
  </r>
  <r>
    <n v="360"/>
    <d v="2026-10-17T00:00:00"/>
    <n v="2026"/>
    <s v="Q4"/>
    <n v="10"/>
    <x v="9"/>
    <x v="3"/>
    <x v="8"/>
    <x v="0"/>
    <s v="Returning"/>
    <x v="3"/>
    <s v="Portable Camp Stove"/>
    <n v="2"/>
    <n v="82.52"/>
    <n v="0.05"/>
    <n v="38.61"/>
    <n v="156.78799999999998"/>
    <n v="77.22"/>
    <n v="79.567999999999984"/>
    <n v="0.50748781794525089"/>
    <n v="2026"/>
    <x v="3"/>
    <n v="10"/>
    <s v="Oct"/>
  </r>
  <r>
    <n v="427"/>
    <d v="2026-10-17T00:00:00"/>
    <n v="2026"/>
    <s v="Q4"/>
    <n v="10"/>
    <x v="9"/>
    <x v="3"/>
    <x v="13"/>
    <x v="0"/>
    <s v="Business"/>
    <x v="1"/>
    <s v="Summit Backpack 45L"/>
    <n v="1"/>
    <n v="155.16"/>
    <n v="0"/>
    <n v="78.84"/>
    <n v="155.16"/>
    <n v="78.84"/>
    <n v="76.319999999999993"/>
    <n v="0.49187935034802782"/>
    <n v="2026"/>
    <x v="3"/>
    <n v="10"/>
    <s v="Oct"/>
  </r>
  <r>
    <n v="1018"/>
    <d v="2026-10-17T00:00:00"/>
    <n v="2026"/>
    <s v="Q4"/>
    <n v="10"/>
    <x v="9"/>
    <x v="3"/>
    <x v="13"/>
    <x v="3"/>
    <s v="Returning"/>
    <x v="2"/>
    <s v="Packing Cube Set"/>
    <n v="1"/>
    <n v="46.36"/>
    <n v="0.05"/>
    <n v="18.399999999999999"/>
    <n v="44.041999999999994"/>
    <n v="18.399999999999999"/>
    <n v="25.641999999999996"/>
    <n v="0.58221697470596245"/>
    <n v="2026"/>
    <x v="3"/>
    <n v="10"/>
    <s v="Oct"/>
  </r>
  <r>
    <n v="1179"/>
    <d v="2026-10-17T00:00:00"/>
    <n v="2026"/>
    <s v="Q4"/>
    <n v="10"/>
    <x v="9"/>
    <x v="2"/>
    <x v="16"/>
    <x v="0"/>
    <s v="Business"/>
    <x v="0"/>
    <s v="Commuter Helmet"/>
    <n v="1"/>
    <n v="81.47"/>
    <n v="0"/>
    <n v="43.67"/>
    <n v="81.47"/>
    <n v="43.67"/>
    <n v="37.799999999999997"/>
    <n v="0.463974469129741"/>
    <n v="2026"/>
    <x v="3"/>
    <n v="10"/>
    <s v="Oct"/>
  </r>
  <r>
    <n v="2267"/>
    <d v="2026-10-17T00:00:00"/>
    <n v="2026"/>
    <s v="Q4"/>
    <n v="10"/>
    <x v="9"/>
    <x v="0"/>
    <x v="15"/>
    <x v="0"/>
    <s v="Returning"/>
    <x v="2"/>
    <s v="Carry-On Duffel"/>
    <n v="1"/>
    <n v="134.31"/>
    <n v="0.05"/>
    <n v="67.239999999999995"/>
    <n v="127.5945"/>
    <n v="67.239999999999995"/>
    <n v="60.354500000000002"/>
    <n v="0.47301803761133909"/>
    <n v="2026"/>
    <x v="3"/>
    <n v="10"/>
    <s v="Oct"/>
  </r>
  <r>
    <n v="2656"/>
    <d v="2026-10-17T00:00:00"/>
    <n v="2026"/>
    <s v="Q4"/>
    <n v="10"/>
    <x v="9"/>
    <x v="2"/>
    <x v="16"/>
    <x v="0"/>
    <s v="New"/>
    <x v="3"/>
    <s v="Compact Sleeping Bag"/>
    <n v="1"/>
    <n v="123.11"/>
    <n v="0"/>
    <n v="58.99"/>
    <n v="123.11"/>
    <n v="58.99"/>
    <n v="64.12"/>
    <n v="0.52083502558687356"/>
    <n v="2026"/>
    <x v="3"/>
    <n v="10"/>
    <s v="Oct"/>
  </r>
  <r>
    <n v="2867"/>
    <d v="2026-10-17T00:00:00"/>
    <n v="2026"/>
    <s v="Q4"/>
    <n v="10"/>
    <x v="9"/>
    <x v="1"/>
    <x v="6"/>
    <x v="0"/>
    <s v="New"/>
    <x v="3"/>
    <s v="Portable Camp Stove"/>
    <n v="1"/>
    <n v="81.239999999999995"/>
    <n v="0"/>
    <n v="38.65"/>
    <n v="81.239999999999995"/>
    <n v="38.65"/>
    <n v="42.589999999999996"/>
    <n v="0.52424913835548992"/>
    <n v="2026"/>
    <x v="3"/>
    <n v="10"/>
    <s v="Oct"/>
  </r>
  <r>
    <n v="3335"/>
    <d v="2026-10-17T00:00:00"/>
    <n v="2026"/>
    <s v="Q4"/>
    <n v="10"/>
    <x v="9"/>
    <x v="0"/>
    <x v="9"/>
    <x v="3"/>
    <s v="Returning"/>
    <x v="1"/>
    <s v="Trekking Poles"/>
    <n v="1"/>
    <n v="70.81"/>
    <n v="0.15"/>
    <n v="32.93"/>
    <n v="60.188499999999998"/>
    <n v="32.93"/>
    <n v="27.258499999999998"/>
    <n v="0.45288551799762411"/>
    <n v="2026"/>
    <x v="3"/>
    <n v="10"/>
    <s v="Oct"/>
  </r>
  <r>
    <n v="3770"/>
    <d v="2026-10-17T00:00:00"/>
    <n v="2026"/>
    <s v="Q4"/>
    <n v="10"/>
    <x v="9"/>
    <x v="3"/>
    <x v="13"/>
    <x v="0"/>
    <s v="Business"/>
    <x v="3"/>
    <s v="Trail Tent 2P"/>
    <n v="6"/>
    <n v="200.26"/>
    <n v="0"/>
    <n v="106.71"/>
    <n v="1201.56"/>
    <n v="640.26"/>
    <n v="561.29999999999995"/>
    <n v="0.46714271447118744"/>
    <n v="2026"/>
    <x v="3"/>
    <n v="10"/>
    <s v="Oct"/>
  </r>
  <r>
    <n v="4065"/>
    <d v="2026-10-17T00:00:00"/>
    <n v="2026"/>
    <s v="Q4"/>
    <n v="10"/>
    <x v="9"/>
    <x v="3"/>
    <x v="4"/>
    <x v="0"/>
    <s v="New"/>
    <x v="4"/>
    <s v="Recovery Roller"/>
    <n v="3"/>
    <n v="36.75"/>
    <n v="0.05"/>
    <n v="13.71"/>
    <n v="104.7375"/>
    <n v="41.13"/>
    <n v="63.607499999999995"/>
    <n v="0.60730397422126747"/>
    <n v="2026"/>
    <x v="3"/>
    <n v="10"/>
    <s v="Oct"/>
  </r>
  <r>
    <n v="4222"/>
    <d v="2026-10-17T00:00:00"/>
    <n v="2026"/>
    <s v="Q4"/>
    <n v="10"/>
    <x v="9"/>
    <x v="2"/>
    <x v="16"/>
    <x v="0"/>
    <s v="Returning"/>
    <x v="1"/>
    <s v="Hiking Daypack 20L"/>
    <n v="2"/>
    <n v="92.41"/>
    <n v="0.1"/>
    <n v="45.42"/>
    <n v="166.33799999999999"/>
    <n v="90.84"/>
    <n v="75.49799999999999"/>
    <n v="0.4538830573891714"/>
    <n v="2026"/>
    <x v="3"/>
    <n v="10"/>
    <s v="Oct"/>
  </r>
  <r>
    <n v="4304"/>
    <d v="2026-10-17T00:00:00"/>
    <n v="2026"/>
    <s v="Q4"/>
    <n v="10"/>
    <x v="9"/>
    <x v="1"/>
    <x v="14"/>
    <x v="2"/>
    <s v="New"/>
    <x v="4"/>
    <s v="Resistance Band Set"/>
    <n v="1"/>
    <n v="40.67"/>
    <n v="0"/>
    <n v="15.09"/>
    <n v="40.67"/>
    <n v="15.09"/>
    <n v="25.580000000000002"/>
    <n v="0.62896483894762722"/>
    <n v="2026"/>
    <x v="3"/>
    <n v="10"/>
    <s v="Oct"/>
  </r>
  <r>
    <n v="109"/>
    <d v="2026-10-18T00:00:00"/>
    <n v="2026"/>
    <s v="Q4"/>
    <n v="10"/>
    <x v="9"/>
    <x v="1"/>
    <x v="1"/>
    <x v="0"/>
    <s v="Returning"/>
    <x v="1"/>
    <s v="Hiking Daypack 20L"/>
    <n v="1"/>
    <n v="90.09"/>
    <n v="0"/>
    <n v="45.17"/>
    <n v="90.09"/>
    <n v="45.17"/>
    <n v="44.92"/>
    <n v="0.49861249861249862"/>
    <n v="2026"/>
    <x v="3"/>
    <n v="10"/>
    <s v="Oct"/>
  </r>
  <r>
    <n v="744"/>
    <d v="2026-10-18T00:00:00"/>
    <n v="2026"/>
    <s v="Q4"/>
    <n v="10"/>
    <x v="9"/>
    <x v="2"/>
    <x v="10"/>
    <x v="0"/>
    <s v="Returning"/>
    <x v="2"/>
    <s v="Insulated Bottle"/>
    <n v="1"/>
    <n v="36.83"/>
    <n v="0"/>
    <n v="13.64"/>
    <n v="36.83"/>
    <n v="13.64"/>
    <n v="23.189999999999998"/>
    <n v="0.62964974205810476"/>
    <n v="2026"/>
    <x v="3"/>
    <n v="10"/>
    <s v="Oct"/>
  </r>
  <r>
    <n v="960"/>
    <d v="2026-10-18T00:00:00"/>
    <n v="2026"/>
    <s v="Q4"/>
    <n v="10"/>
    <x v="9"/>
    <x v="1"/>
    <x v="12"/>
    <x v="3"/>
    <s v="Returning"/>
    <x v="3"/>
    <s v="Trail Tent 2P"/>
    <n v="5"/>
    <n v="196.37"/>
    <n v="0.05"/>
    <n v="103.51"/>
    <n v="932.75749999999994"/>
    <n v="517.55000000000007"/>
    <n v="415.20749999999987"/>
    <n v="0.44513981393877816"/>
    <n v="2026"/>
    <x v="3"/>
    <n v="10"/>
    <s v="Oct"/>
  </r>
  <r>
    <n v="1389"/>
    <d v="2026-10-18T00:00:00"/>
    <n v="2026"/>
    <s v="Q4"/>
    <n v="10"/>
    <x v="9"/>
    <x v="0"/>
    <x v="15"/>
    <x v="0"/>
    <s v="New"/>
    <x v="1"/>
    <s v="Hiking Daypack 20L"/>
    <n v="2"/>
    <n v="93.73"/>
    <n v="0"/>
    <n v="44.79"/>
    <n v="187.46"/>
    <n v="89.58"/>
    <n v="97.88000000000001"/>
    <n v="0.52213805611863873"/>
    <n v="2026"/>
    <x v="3"/>
    <n v="10"/>
    <s v="Oct"/>
  </r>
  <r>
    <n v="1493"/>
    <d v="2026-10-18T00:00:00"/>
    <n v="2026"/>
    <s v="Q4"/>
    <n v="10"/>
    <x v="9"/>
    <x v="2"/>
    <x v="10"/>
    <x v="0"/>
    <s v="Business"/>
    <x v="2"/>
    <s v="Insulated Bottle"/>
    <n v="1"/>
    <n v="36.46"/>
    <n v="0.05"/>
    <n v="13.35"/>
    <n v="34.637"/>
    <n v="13.35"/>
    <n v="21.286999999999999"/>
    <n v="0.61457401045125148"/>
    <n v="2026"/>
    <x v="3"/>
    <n v="10"/>
    <s v="Oct"/>
  </r>
  <r>
    <n v="1967"/>
    <d v="2026-10-18T00:00:00"/>
    <n v="2026"/>
    <s v="Q4"/>
    <n v="10"/>
    <x v="9"/>
    <x v="1"/>
    <x v="14"/>
    <x v="0"/>
    <s v="Returning"/>
    <x v="3"/>
    <s v="Compact Sleeping Bag"/>
    <n v="2"/>
    <n v="125.91"/>
    <n v="0"/>
    <n v="61.95"/>
    <n v="251.82"/>
    <n v="123.9"/>
    <n v="127.91999999999999"/>
    <n v="0.50798189182749576"/>
    <n v="2026"/>
    <x v="3"/>
    <n v="10"/>
    <s v="Oct"/>
  </r>
  <r>
    <n v="2132"/>
    <d v="2026-10-18T00:00:00"/>
    <n v="2026"/>
    <s v="Q4"/>
    <n v="10"/>
    <x v="9"/>
    <x v="3"/>
    <x v="8"/>
    <x v="2"/>
    <s v="New"/>
    <x v="1"/>
    <s v="Hiking Daypack 20L"/>
    <n v="1"/>
    <n v="92.56"/>
    <n v="0.1"/>
    <n v="44.23"/>
    <n v="83.304000000000002"/>
    <n v="44.23"/>
    <n v="39.074000000000005"/>
    <n v="0.46905310669355621"/>
    <n v="2026"/>
    <x v="3"/>
    <n v="10"/>
    <s v="Oct"/>
  </r>
  <r>
    <n v="2882"/>
    <d v="2026-10-18T00:00:00"/>
    <n v="2026"/>
    <s v="Q4"/>
    <n v="10"/>
    <x v="9"/>
    <x v="3"/>
    <x v="8"/>
    <x v="3"/>
    <s v="New"/>
    <x v="1"/>
    <s v="Trekking Poles"/>
    <n v="4"/>
    <n v="70.02"/>
    <n v="0"/>
    <n v="32.86"/>
    <n v="280.08"/>
    <n v="131.44"/>
    <n v="148.63999999999999"/>
    <n v="0.53070551271065403"/>
    <n v="2026"/>
    <x v="3"/>
    <n v="10"/>
    <s v="Oct"/>
  </r>
  <r>
    <n v="3345"/>
    <d v="2026-10-18T00:00:00"/>
    <n v="2026"/>
    <s v="Q4"/>
    <n v="10"/>
    <x v="9"/>
    <x v="0"/>
    <x v="15"/>
    <x v="0"/>
    <s v="Returning"/>
    <x v="0"/>
    <s v="Trail Bike Light"/>
    <n v="3"/>
    <n v="51.62"/>
    <n v="0.1"/>
    <n v="22.94"/>
    <n v="139.374"/>
    <n v="68.820000000000007"/>
    <n v="70.553999999999988"/>
    <n v="0.50622067243531788"/>
    <n v="2026"/>
    <x v="3"/>
    <n v="10"/>
    <s v="Oct"/>
  </r>
  <r>
    <n v="4089"/>
    <d v="2026-10-18T00:00:00"/>
    <n v="2026"/>
    <s v="Q4"/>
    <n v="10"/>
    <x v="9"/>
    <x v="2"/>
    <x v="2"/>
    <x v="0"/>
    <s v="New"/>
    <x v="3"/>
    <s v="Trail Tent 2P"/>
    <n v="1"/>
    <n v="196.39"/>
    <n v="0"/>
    <n v="104.66"/>
    <n v="196.39"/>
    <n v="104.66"/>
    <n v="91.72999999999999"/>
    <n v="0.46708080859514228"/>
    <n v="2026"/>
    <x v="3"/>
    <n v="10"/>
    <s v="Oct"/>
  </r>
  <r>
    <n v="4119"/>
    <d v="2026-10-18T00:00:00"/>
    <n v="2026"/>
    <s v="Q4"/>
    <n v="10"/>
    <x v="9"/>
    <x v="3"/>
    <x v="8"/>
    <x v="1"/>
    <s v="Business"/>
    <x v="4"/>
    <s v="Resistance Band Set"/>
    <n v="10"/>
    <n v="41.26"/>
    <n v="0.1"/>
    <n v="15.06"/>
    <n v="371.34"/>
    <n v="150.6"/>
    <n v="220.73999999999998"/>
    <n v="0.59444175149458711"/>
    <n v="2026"/>
    <x v="3"/>
    <n v="10"/>
    <s v="Oct"/>
  </r>
  <r>
    <n v="4968"/>
    <d v="2026-10-18T00:00:00"/>
    <n v="2026"/>
    <s v="Q4"/>
    <n v="10"/>
    <x v="9"/>
    <x v="2"/>
    <x v="3"/>
    <x v="3"/>
    <s v="New"/>
    <x v="2"/>
    <s v="Insulated Bottle"/>
    <n v="1"/>
    <n v="35.549999999999997"/>
    <n v="0.05"/>
    <n v="13.44"/>
    <n v="33.772499999999994"/>
    <n v="13.44"/>
    <n v="20.332499999999996"/>
    <n v="0.60204308238951809"/>
    <n v="2026"/>
    <x v="3"/>
    <n v="10"/>
    <s v="Oct"/>
  </r>
  <r>
    <n v="5197"/>
    <d v="2026-10-18T00:00:00"/>
    <n v="2026"/>
    <s v="Q4"/>
    <n v="10"/>
    <x v="9"/>
    <x v="3"/>
    <x v="8"/>
    <x v="0"/>
    <s v="New"/>
    <x v="0"/>
    <s v="Trail Bike Light"/>
    <n v="1"/>
    <n v="49.5"/>
    <n v="0"/>
    <n v="22.36"/>
    <n v="49.5"/>
    <n v="22.36"/>
    <n v="27.14"/>
    <n v="0.54828282828282826"/>
    <n v="2026"/>
    <x v="3"/>
    <n v="10"/>
    <s v="Oct"/>
  </r>
  <r>
    <n v="66"/>
    <d v="2026-10-19T00:00:00"/>
    <n v="2026"/>
    <s v="Q4"/>
    <n v="10"/>
    <x v="9"/>
    <x v="0"/>
    <x v="15"/>
    <x v="0"/>
    <s v="Business"/>
    <x v="3"/>
    <s v="Portable Camp Stove"/>
    <n v="1"/>
    <n v="80.58"/>
    <n v="0"/>
    <n v="40.43"/>
    <n v="80.58"/>
    <n v="40.43"/>
    <n v="40.15"/>
    <n v="0.49826259617771157"/>
    <n v="2026"/>
    <x v="3"/>
    <n v="10"/>
    <s v="Oct"/>
  </r>
  <r>
    <n v="585"/>
    <d v="2026-10-19T00:00:00"/>
    <n v="2026"/>
    <s v="Q4"/>
    <n v="10"/>
    <x v="9"/>
    <x v="2"/>
    <x v="5"/>
    <x v="2"/>
    <s v="Business"/>
    <x v="2"/>
    <s v="Travel Backpack 35L"/>
    <n v="2"/>
    <n v="161.59"/>
    <n v="0.05"/>
    <n v="89.57"/>
    <n v="307.02100000000002"/>
    <n v="179.14"/>
    <n v="127.88100000000003"/>
    <n v="0.41652199686666391"/>
    <n v="2026"/>
    <x v="3"/>
    <n v="10"/>
    <s v="Oct"/>
  </r>
  <r>
    <n v="856"/>
    <d v="2026-10-19T00:00:00"/>
    <n v="2026"/>
    <s v="Q4"/>
    <n v="10"/>
    <x v="9"/>
    <x v="3"/>
    <x v="8"/>
    <x v="0"/>
    <s v="Business"/>
    <x v="3"/>
    <s v="Portable Camp Stove"/>
    <n v="1"/>
    <n v="80.319999999999993"/>
    <n v="0"/>
    <n v="39.729999999999997"/>
    <n v="80.319999999999993"/>
    <n v="39.729999999999997"/>
    <n v="40.589999999999996"/>
    <n v="0.50535358565737054"/>
    <n v="2026"/>
    <x v="3"/>
    <n v="10"/>
    <s v="Oct"/>
  </r>
  <r>
    <n v="1793"/>
    <d v="2026-10-19T00:00:00"/>
    <n v="2026"/>
    <s v="Q4"/>
    <n v="10"/>
    <x v="9"/>
    <x v="0"/>
    <x v="9"/>
    <x v="3"/>
    <s v="New"/>
    <x v="2"/>
    <s v="Travel Backpack 35L"/>
    <n v="1"/>
    <n v="164.25"/>
    <n v="0"/>
    <n v="86.6"/>
    <n v="164.25"/>
    <n v="86.6"/>
    <n v="77.650000000000006"/>
    <n v="0.47275494672754947"/>
    <n v="2026"/>
    <x v="3"/>
    <n v="10"/>
    <s v="Oct"/>
  </r>
  <r>
    <n v="4763"/>
    <d v="2026-10-19T00:00:00"/>
    <n v="2026"/>
    <s v="Q4"/>
    <n v="10"/>
    <x v="9"/>
    <x v="3"/>
    <x v="8"/>
    <x v="3"/>
    <s v="New"/>
    <x v="0"/>
    <s v="Cycling Pack 12L"/>
    <n v="6"/>
    <n v="101.6"/>
    <n v="0"/>
    <n v="50.17"/>
    <n v="609.59999999999991"/>
    <n v="301.02"/>
    <n v="308.57999999999993"/>
    <n v="0.50620078740157481"/>
    <n v="2026"/>
    <x v="3"/>
    <n v="10"/>
    <s v="Oct"/>
  </r>
  <r>
    <n v="1716"/>
    <d v="2026-10-20T00:00:00"/>
    <n v="2026"/>
    <s v="Q4"/>
    <n v="10"/>
    <x v="9"/>
    <x v="0"/>
    <x v="0"/>
    <x v="2"/>
    <s v="Returning"/>
    <x v="4"/>
    <s v="Recovery Roller"/>
    <n v="5"/>
    <n v="35.99"/>
    <n v="0"/>
    <n v="14.19"/>
    <n v="179.95000000000002"/>
    <n v="70.95"/>
    <n v="109.00000000000001"/>
    <n v="0.60572381217004723"/>
    <n v="2026"/>
    <x v="3"/>
    <n v="10"/>
    <s v="Oct"/>
  </r>
  <r>
    <n v="1759"/>
    <d v="2026-10-20T00:00:00"/>
    <n v="2026"/>
    <s v="Q4"/>
    <n v="10"/>
    <x v="9"/>
    <x v="3"/>
    <x v="8"/>
    <x v="0"/>
    <s v="Returning"/>
    <x v="4"/>
    <s v="Recovery Roller"/>
    <n v="2"/>
    <n v="36.57"/>
    <n v="0.1"/>
    <n v="13.79"/>
    <n v="65.826000000000008"/>
    <n v="27.58"/>
    <n v="38.246000000000009"/>
    <n v="0.58101661957281325"/>
    <n v="2026"/>
    <x v="3"/>
    <n v="10"/>
    <s v="Oct"/>
  </r>
  <r>
    <n v="1811"/>
    <d v="2026-10-20T00:00:00"/>
    <n v="2026"/>
    <s v="Q4"/>
    <n v="10"/>
    <x v="9"/>
    <x v="1"/>
    <x v="6"/>
    <x v="0"/>
    <s v="New"/>
    <x v="0"/>
    <s v="Compact Repair Kit"/>
    <n v="1"/>
    <n v="40.99"/>
    <n v="0.1"/>
    <n v="17.16"/>
    <n v="36.891000000000005"/>
    <n v="17.16"/>
    <n v="19.731000000000005"/>
    <n v="0.5348458973733432"/>
    <n v="2026"/>
    <x v="3"/>
    <n v="10"/>
    <s v="Oct"/>
  </r>
  <r>
    <n v="2918"/>
    <d v="2026-10-20T00:00:00"/>
    <n v="2026"/>
    <s v="Q4"/>
    <n v="10"/>
    <x v="9"/>
    <x v="3"/>
    <x v="8"/>
    <x v="2"/>
    <s v="Returning"/>
    <x v="3"/>
    <s v="Portable Camp Stove"/>
    <n v="3"/>
    <n v="80.47"/>
    <n v="0"/>
    <n v="40.090000000000003"/>
    <n v="241.41"/>
    <n v="120.27000000000001"/>
    <n v="121.13999999999999"/>
    <n v="0.50180191375667949"/>
    <n v="2026"/>
    <x v="3"/>
    <n v="10"/>
    <s v="Oct"/>
  </r>
  <r>
    <n v="4150"/>
    <d v="2026-10-20T00:00:00"/>
    <n v="2026"/>
    <s v="Q4"/>
    <n v="10"/>
    <x v="9"/>
    <x v="3"/>
    <x v="13"/>
    <x v="2"/>
    <s v="Business"/>
    <x v="1"/>
    <s v="Trail Boots"/>
    <n v="5"/>
    <n v="140.32"/>
    <n v="0"/>
    <n v="80.08"/>
    <n v="701.59999999999991"/>
    <n v="400.4"/>
    <n v="301.19999999999993"/>
    <n v="0.4293044469783352"/>
    <n v="2026"/>
    <x v="3"/>
    <n v="10"/>
    <s v="Oct"/>
  </r>
  <r>
    <n v="4830"/>
    <d v="2026-10-20T00:00:00"/>
    <n v="2026"/>
    <s v="Q4"/>
    <n v="10"/>
    <x v="9"/>
    <x v="1"/>
    <x v="11"/>
    <x v="0"/>
    <s v="New"/>
    <x v="4"/>
    <s v="Weighted Vest"/>
    <n v="3"/>
    <n v="125.93"/>
    <n v="0.1"/>
    <n v="68.45"/>
    <n v="340.01100000000002"/>
    <n v="205.35000000000002"/>
    <n v="134.661"/>
    <n v="0.39604895135745605"/>
    <n v="2026"/>
    <x v="3"/>
    <n v="10"/>
    <s v="Oct"/>
  </r>
  <r>
    <n v="4698"/>
    <d v="2026-10-21T00:00:00"/>
    <n v="2026"/>
    <s v="Q4"/>
    <n v="10"/>
    <x v="9"/>
    <x v="3"/>
    <x v="8"/>
    <x v="0"/>
    <s v="Returning"/>
    <x v="1"/>
    <s v="Trail Boots"/>
    <n v="2"/>
    <n v="141.4"/>
    <n v="0.05"/>
    <n v="77.48"/>
    <n v="268.66000000000003"/>
    <n v="154.96"/>
    <n v="113.70000000000002"/>
    <n v="0.42321149408173903"/>
    <n v="2026"/>
    <x v="3"/>
    <n v="10"/>
    <s v="Oct"/>
  </r>
  <r>
    <n v="4846"/>
    <d v="2026-10-21T00:00:00"/>
    <n v="2026"/>
    <s v="Q4"/>
    <n v="10"/>
    <x v="9"/>
    <x v="0"/>
    <x v="0"/>
    <x v="1"/>
    <s v="Business"/>
    <x v="0"/>
    <s v="Trail Bike Light"/>
    <n v="8"/>
    <n v="51.91"/>
    <n v="0.05"/>
    <n v="22.99"/>
    <n v="394.51599999999996"/>
    <n v="183.92"/>
    <n v="210.59599999999998"/>
    <n v="0.53380851473704483"/>
    <n v="2026"/>
    <x v="3"/>
    <n v="10"/>
    <s v="Oct"/>
  </r>
  <r>
    <n v="5024"/>
    <d v="2026-10-21T00:00:00"/>
    <n v="2026"/>
    <s v="Q4"/>
    <n v="10"/>
    <x v="9"/>
    <x v="3"/>
    <x v="7"/>
    <x v="3"/>
    <s v="Returning"/>
    <x v="3"/>
    <s v="Trail Tent 2P"/>
    <n v="1"/>
    <n v="192.62"/>
    <n v="0"/>
    <n v="102.51"/>
    <n v="192.62"/>
    <n v="102.51"/>
    <n v="90.11"/>
    <n v="0.46781227286886096"/>
    <n v="2026"/>
    <x v="3"/>
    <n v="10"/>
    <s v="Oct"/>
  </r>
  <r>
    <n v="1157"/>
    <d v="2026-10-22T00:00:00"/>
    <n v="2026"/>
    <s v="Q4"/>
    <n v="10"/>
    <x v="9"/>
    <x v="3"/>
    <x v="4"/>
    <x v="0"/>
    <s v="New"/>
    <x v="0"/>
    <s v="Trail Bike Light"/>
    <n v="1"/>
    <n v="51.25"/>
    <n v="0"/>
    <n v="22.58"/>
    <n v="51.25"/>
    <n v="22.58"/>
    <n v="28.67"/>
    <n v="0.55941463414634152"/>
    <n v="2026"/>
    <x v="3"/>
    <n v="10"/>
    <s v="Oct"/>
  </r>
  <r>
    <n v="1427"/>
    <d v="2026-10-22T00:00:00"/>
    <n v="2026"/>
    <s v="Q4"/>
    <n v="10"/>
    <x v="9"/>
    <x v="3"/>
    <x v="4"/>
    <x v="2"/>
    <s v="New"/>
    <x v="2"/>
    <s v="Packing Cube Set"/>
    <n v="1"/>
    <n v="45.97"/>
    <n v="0.05"/>
    <n v="18.760000000000002"/>
    <n v="43.671499999999995"/>
    <n v="18.760000000000002"/>
    <n v="24.911499999999993"/>
    <n v="0.57042922729926826"/>
    <n v="2026"/>
    <x v="3"/>
    <n v="10"/>
    <s v="Oct"/>
  </r>
  <r>
    <n v="1622"/>
    <d v="2026-10-22T00:00:00"/>
    <n v="2026"/>
    <s v="Q4"/>
    <n v="10"/>
    <x v="9"/>
    <x v="2"/>
    <x v="2"/>
    <x v="3"/>
    <s v="Returning"/>
    <x v="3"/>
    <s v="Compact Sleeping Bag"/>
    <n v="1"/>
    <n v="123.29"/>
    <n v="0"/>
    <n v="59.48"/>
    <n v="123.29"/>
    <n v="59.48"/>
    <n v="63.810000000000009"/>
    <n v="0.51756022386243816"/>
    <n v="2026"/>
    <x v="3"/>
    <n v="10"/>
    <s v="Oct"/>
  </r>
  <r>
    <n v="1879"/>
    <d v="2026-10-22T00:00:00"/>
    <n v="2026"/>
    <s v="Q4"/>
    <n v="10"/>
    <x v="9"/>
    <x v="3"/>
    <x v="8"/>
    <x v="1"/>
    <s v="Business"/>
    <x v="2"/>
    <s v="Insulated Bottle"/>
    <n v="8"/>
    <n v="35.83"/>
    <n v="0.05"/>
    <n v="13.89"/>
    <n v="272.30799999999999"/>
    <n v="111.12"/>
    <n v="161.18799999999999"/>
    <n v="0.59193266448286497"/>
    <n v="2026"/>
    <x v="3"/>
    <n v="10"/>
    <s v="Oct"/>
  </r>
  <r>
    <n v="2483"/>
    <d v="2026-10-22T00:00:00"/>
    <n v="2026"/>
    <s v="Q4"/>
    <n v="10"/>
    <x v="9"/>
    <x v="0"/>
    <x v="0"/>
    <x v="0"/>
    <s v="New"/>
    <x v="3"/>
    <s v="Portable Camp Stove"/>
    <n v="1"/>
    <n v="80.56"/>
    <n v="0"/>
    <n v="39.53"/>
    <n v="80.56"/>
    <n v="39.53"/>
    <n v="41.03"/>
    <n v="0.5093098311817279"/>
    <n v="2026"/>
    <x v="3"/>
    <n v="10"/>
    <s v="Oct"/>
  </r>
  <r>
    <n v="4451"/>
    <d v="2026-10-22T00:00:00"/>
    <n v="2026"/>
    <s v="Q4"/>
    <n v="10"/>
    <x v="9"/>
    <x v="3"/>
    <x v="7"/>
    <x v="0"/>
    <s v="New"/>
    <x v="0"/>
    <s v="Compact Repair Kit"/>
    <n v="1"/>
    <n v="40.47"/>
    <n v="0.05"/>
    <n v="16.73"/>
    <n v="38.4465"/>
    <n v="16.73"/>
    <n v="21.7165"/>
    <n v="0.5648498562938109"/>
    <n v="2026"/>
    <x v="3"/>
    <n v="10"/>
    <s v="Oct"/>
  </r>
  <r>
    <n v="93"/>
    <d v="2026-10-23T00:00:00"/>
    <n v="2026"/>
    <s v="Q4"/>
    <n v="10"/>
    <x v="9"/>
    <x v="1"/>
    <x v="12"/>
    <x v="1"/>
    <s v="Business"/>
    <x v="2"/>
    <s v="Carry-On Duffel"/>
    <n v="15"/>
    <n v="133.52000000000001"/>
    <n v="0.2"/>
    <n v="66"/>
    <n v="1602.2400000000002"/>
    <n v="990"/>
    <n v="612.24000000000024"/>
    <n v="0.38211503894547644"/>
    <n v="2026"/>
    <x v="3"/>
    <n v="10"/>
    <s v="Oct"/>
  </r>
  <r>
    <n v="265"/>
    <d v="2026-10-23T00:00:00"/>
    <n v="2026"/>
    <s v="Q4"/>
    <n v="10"/>
    <x v="9"/>
    <x v="1"/>
    <x v="6"/>
    <x v="0"/>
    <s v="Returning"/>
    <x v="0"/>
    <s v="Commuter Helmet"/>
    <n v="1"/>
    <n v="82.28"/>
    <n v="0"/>
    <n v="42.08"/>
    <n v="82.28"/>
    <n v="42.08"/>
    <n v="40.200000000000003"/>
    <n v="0.48857559552746721"/>
    <n v="2026"/>
    <x v="3"/>
    <n v="10"/>
    <s v="Oct"/>
  </r>
  <r>
    <n v="555"/>
    <d v="2026-10-23T00:00:00"/>
    <n v="2026"/>
    <s v="Q4"/>
    <n v="10"/>
    <x v="9"/>
    <x v="1"/>
    <x v="11"/>
    <x v="0"/>
    <s v="New"/>
    <x v="2"/>
    <s v="Insulated Bottle"/>
    <n v="6"/>
    <n v="35.479999999999997"/>
    <n v="0"/>
    <n v="13.37"/>
    <n v="212.88"/>
    <n v="80.22"/>
    <n v="132.66"/>
    <n v="0.62316798196166856"/>
    <n v="2026"/>
    <x v="3"/>
    <n v="10"/>
    <s v="Oct"/>
  </r>
  <r>
    <n v="1993"/>
    <d v="2026-10-23T00:00:00"/>
    <n v="2026"/>
    <s v="Q4"/>
    <n v="10"/>
    <x v="9"/>
    <x v="2"/>
    <x v="3"/>
    <x v="2"/>
    <s v="New"/>
    <x v="1"/>
    <s v="Summit Backpack 45L"/>
    <n v="1"/>
    <n v="152.38"/>
    <n v="0.15"/>
    <n v="78.92"/>
    <n v="129.523"/>
    <n v="78.92"/>
    <n v="50.602999999999994"/>
    <n v="0.39068736826663986"/>
    <n v="2026"/>
    <x v="3"/>
    <n v="10"/>
    <s v="Oct"/>
  </r>
  <r>
    <n v="3116"/>
    <d v="2026-10-23T00:00:00"/>
    <n v="2026"/>
    <s v="Q4"/>
    <n v="10"/>
    <x v="9"/>
    <x v="1"/>
    <x v="1"/>
    <x v="3"/>
    <s v="New"/>
    <x v="1"/>
    <s v="Hiking Daypack 20L"/>
    <n v="1"/>
    <n v="93.64"/>
    <n v="0"/>
    <n v="44.34"/>
    <n v="93.64"/>
    <n v="44.34"/>
    <n v="49.3"/>
    <n v="0.52648440837249033"/>
    <n v="2026"/>
    <x v="3"/>
    <n v="10"/>
    <s v="Oct"/>
  </r>
  <r>
    <n v="3631"/>
    <d v="2026-10-23T00:00:00"/>
    <n v="2026"/>
    <s v="Q4"/>
    <n v="10"/>
    <x v="9"/>
    <x v="3"/>
    <x v="7"/>
    <x v="2"/>
    <s v="Returning"/>
    <x v="4"/>
    <s v="Weighted Vest"/>
    <n v="1"/>
    <n v="123.6"/>
    <n v="0"/>
    <n v="67.3"/>
    <n v="123.6"/>
    <n v="67.3"/>
    <n v="56.3"/>
    <n v="0.45550161812297735"/>
    <n v="2026"/>
    <x v="3"/>
    <n v="10"/>
    <s v="Oct"/>
  </r>
  <r>
    <n v="4216"/>
    <d v="2026-10-23T00:00:00"/>
    <n v="2026"/>
    <s v="Q4"/>
    <n v="10"/>
    <x v="9"/>
    <x v="1"/>
    <x v="1"/>
    <x v="0"/>
    <s v="New"/>
    <x v="4"/>
    <s v="Weighted Vest"/>
    <n v="3"/>
    <n v="124.6"/>
    <n v="0.05"/>
    <n v="69.12"/>
    <n v="355.10999999999996"/>
    <n v="207.36"/>
    <n v="147.74999999999994"/>
    <n v="0.41606826053898782"/>
    <n v="2026"/>
    <x v="3"/>
    <n v="10"/>
    <s v="Oct"/>
  </r>
  <r>
    <n v="4956"/>
    <d v="2026-10-23T00:00:00"/>
    <n v="2026"/>
    <s v="Q4"/>
    <n v="10"/>
    <x v="9"/>
    <x v="3"/>
    <x v="13"/>
    <x v="2"/>
    <s v="Business"/>
    <x v="1"/>
    <s v="Summit Backpack 45L"/>
    <n v="2"/>
    <n v="151.66"/>
    <n v="0"/>
    <n v="77.17"/>
    <n v="303.32"/>
    <n v="154.34"/>
    <n v="148.97999999999999"/>
    <n v="0.49116444678886984"/>
    <n v="2026"/>
    <x v="3"/>
    <n v="10"/>
    <s v="Oct"/>
  </r>
  <r>
    <n v="439"/>
    <d v="2026-10-24T00:00:00"/>
    <n v="2026"/>
    <s v="Q4"/>
    <n v="10"/>
    <x v="9"/>
    <x v="2"/>
    <x v="5"/>
    <x v="2"/>
    <s v="New"/>
    <x v="2"/>
    <s v="Insulated Bottle"/>
    <n v="1"/>
    <n v="36.76"/>
    <n v="0"/>
    <n v="13.18"/>
    <n v="36.76"/>
    <n v="13.18"/>
    <n v="23.58"/>
    <n v="0.64145810663764957"/>
    <n v="2026"/>
    <x v="3"/>
    <n v="10"/>
    <s v="Oct"/>
  </r>
  <r>
    <n v="1076"/>
    <d v="2026-10-24T00:00:00"/>
    <n v="2026"/>
    <s v="Q4"/>
    <n v="10"/>
    <x v="9"/>
    <x v="0"/>
    <x v="9"/>
    <x v="3"/>
    <s v="Returning"/>
    <x v="3"/>
    <s v="Trail Tent 2P"/>
    <n v="1"/>
    <n v="195.67"/>
    <n v="0"/>
    <n v="105.88"/>
    <n v="195.67"/>
    <n v="105.88"/>
    <n v="89.789999999999992"/>
    <n v="0.45888485715745897"/>
    <n v="2026"/>
    <x v="3"/>
    <n v="10"/>
    <s v="Oct"/>
  </r>
  <r>
    <n v="1130"/>
    <d v="2026-10-24T00:00:00"/>
    <n v="2026"/>
    <s v="Q4"/>
    <n v="10"/>
    <x v="9"/>
    <x v="0"/>
    <x v="15"/>
    <x v="2"/>
    <s v="Returning"/>
    <x v="0"/>
    <s v="Compact Repair Kit"/>
    <n v="1"/>
    <n v="40.83"/>
    <n v="0.1"/>
    <n v="16.54"/>
    <n v="36.747"/>
    <n v="16.54"/>
    <n v="20.207000000000001"/>
    <n v="0.54989522954254766"/>
    <n v="2026"/>
    <x v="3"/>
    <n v="10"/>
    <s v="Oct"/>
  </r>
  <r>
    <n v="2820"/>
    <d v="2026-10-24T00:00:00"/>
    <n v="2026"/>
    <s v="Q4"/>
    <n v="10"/>
    <x v="9"/>
    <x v="3"/>
    <x v="7"/>
    <x v="1"/>
    <s v="Business"/>
    <x v="1"/>
    <s v="Trekking Poles"/>
    <n v="6"/>
    <n v="72.73"/>
    <n v="0.05"/>
    <n v="32.700000000000003"/>
    <n v="414.56099999999998"/>
    <n v="196.20000000000002"/>
    <n v="218.36099999999996"/>
    <n v="0.52672827400551425"/>
    <n v="2026"/>
    <x v="3"/>
    <n v="10"/>
    <s v="Oct"/>
  </r>
  <r>
    <n v="4213"/>
    <d v="2026-10-24T00:00:00"/>
    <n v="2026"/>
    <s v="Q4"/>
    <n v="10"/>
    <x v="9"/>
    <x v="1"/>
    <x v="14"/>
    <x v="1"/>
    <s v="Business"/>
    <x v="3"/>
    <s v="Portable Camp Stove"/>
    <n v="4"/>
    <n v="81.23"/>
    <n v="0.1"/>
    <n v="38.96"/>
    <n v="292.428"/>
    <n v="155.84"/>
    <n v="136.58799999999999"/>
    <n v="0.46708249552026482"/>
    <n v="2026"/>
    <x v="3"/>
    <n v="10"/>
    <s v="Oct"/>
  </r>
  <r>
    <n v="4375"/>
    <d v="2026-10-24T00:00:00"/>
    <n v="2026"/>
    <s v="Q4"/>
    <n v="10"/>
    <x v="9"/>
    <x v="1"/>
    <x v="1"/>
    <x v="0"/>
    <s v="Business"/>
    <x v="2"/>
    <s v="Packing Cube Set"/>
    <n v="1"/>
    <n v="46.38"/>
    <n v="0.15"/>
    <n v="17.87"/>
    <n v="39.423000000000002"/>
    <n v="17.87"/>
    <n v="21.553000000000001"/>
    <n v="0.54671131065621592"/>
    <n v="2026"/>
    <x v="3"/>
    <n v="10"/>
    <s v="Oct"/>
  </r>
  <r>
    <n v="5072"/>
    <d v="2026-10-24T00:00:00"/>
    <n v="2026"/>
    <s v="Q4"/>
    <n v="10"/>
    <x v="9"/>
    <x v="3"/>
    <x v="7"/>
    <x v="1"/>
    <s v="Business"/>
    <x v="2"/>
    <s v="Packing Cube Set"/>
    <n v="5"/>
    <n v="45.9"/>
    <n v="0.1"/>
    <n v="17.940000000000001"/>
    <n v="206.55"/>
    <n v="89.7"/>
    <n v="116.85000000000001"/>
    <n v="0.56572258533042852"/>
    <n v="2026"/>
    <x v="3"/>
    <n v="10"/>
    <s v="Oct"/>
  </r>
  <r>
    <n v="310"/>
    <d v="2026-10-25T00:00:00"/>
    <n v="2026"/>
    <s v="Q4"/>
    <n v="10"/>
    <x v="9"/>
    <x v="1"/>
    <x v="12"/>
    <x v="0"/>
    <s v="Business"/>
    <x v="1"/>
    <s v="Trail Boots"/>
    <n v="5"/>
    <n v="144.04"/>
    <n v="0.1"/>
    <n v="78.069999999999993"/>
    <n v="648.17999999999995"/>
    <n v="390.34999999999997"/>
    <n v="257.83"/>
    <n v="0.39777530932765592"/>
    <n v="2026"/>
    <x v="3"/>
    <n v="10"/>
    <s v="Oct"/>
  </r>
  <r>
    <n v="317"/>
    <d v="2026-10-25T00:00:00"/>
    <n v="2026"/>
    <s v="Q4"/>
    <n v="10"/>
    <x v="9"/>
    <x v="2"/>
    <x v="10"/>
    <x v="3"/>
    <s v="New"/>
    <x v="0"/>
    <s v="Commuter Helmet"/>
    <n v="2"/>
    <n v="80.69"/>
    <n v="0.05"/>
    <n v="43.81"/>
    <n v="153.31099999999998"/>
    <n v="87.62"/>
    <n v="65.690999999999974"/>
    <n v="0.42848197454846676"/>
    <n v="2026"/>
    <x v="3"/>
    <n v="10"/>
    <s v="Oct"/>
  </r>
  <r>
    <n v="684"/>
    <d v="2026-10-25T00:00:00"/>
    <n v="2026"/>
    <s v="Q4"/>
    <n v="10"/>
    <x v="9"/>
    <x v="3"/>
    <x v="4"/>
    <x v="0"/>
    <s v="Business"/>
    <x v="3"/>
    <s v="Trail Tent 2P"/>
    <n v="1"/>
    <n v="191.91"/>
    <n v="0"/>
    <n v="101.89"/>
    <n v="191.91"/>
    <n v="101.89"/>
    <n v="90.02"/>
    <n v="0.46907404512531914"/>
    <n v="2026"/>
    <x v="3"/>
    <n v="10"/>
    <s v="Oct"/>
  </r>
  <r>
    <n v="1430"/>
    <d v="2026-10-25T00:00:00"/>
    <n v="2026"/>
    <s v="Q4"/>
    <n v="10"/>
    <x v="9"/>
    <x v="3"/>
    <x v="13"/>
    <x v="2"/>
    <s v="New"/>
    <x v="4"/>
    <s v="Recovery Roller"/>
    <n v="1"/>
    <n v="36.630000000000003"/>
    <n v="0.05"/>
    <n v="13.97"/>
    <n v="34.798500000000004"/>
    <n v="13.97"/>
    <n v="20.828500000000005"/>
    <n v="0.59854591433538806"/>
    <n v="2026"/>
    <x v="3"/>
    <n v="10"/>
    <s v="Oct"/>
  </r>
  <r>
    <n v="2049"/>
    <d v="2026-10-25T00:00:00"/>
    <n v="2026"/>
    <s v="Q4"/>
    <n v="10"/>
    <x v="9"/>
    <x v="3"/>
    <x v="4"/>
    <x v="1"/>
    <s v="Business"/>
    <x v="2"/>
    <s v="Insulated Bottle"/>
    <n v="6"/>
    <n v="35.380000000000003"/>
    <n v="0.05"/>
    <n v="13.9"/>
    <n v="201.66600000000003"/>
    <n v="83.4"/>
    <n v="118.26600000000002"/>
    <n v="0.58644491386748387"/>
    <n v="2026"/>
    <x v="3"/>
    <n v="10"/>
    <s v="Oct"/>
  </r>
  <r>
    <n v="2199"/>
    <d v="2026-10-25T00:00:00"/>
    <n v="2026"/>
    <s v="Q4"/>
    <n v="10"/>
    <x v="9"/>
    <x v="1"/>
    <x v="12"/>
    <x v="3"/>
    <s v="Returning"/>
    <x v="2"/>
    <s v="Carry-On Duffel"/>
    <n v="1"/>
    <n v="132.63"/>
    <n v="0.05"/>
    <n v="67.489999999999995"/>
    <n v="125.99849999999999"/>
    <n v="67.489999999999995"/>
    <n v="58.508499999999998"/>
    <n v="0.46435870268296847"/>
    <n v="2026"/>
    <x v="3"/>
    <n v="10"/>
    <s v="Oct"/>
  </r>
  <r>
    <n v="2954"/>
    <d v="2026-10-25T00:00:00"/>
    <n v="2026"/>
    <s v="Q4"/>
    <n v="10"/>
    <x v="9"/>
    <x v="3"/>
    <x v="4"/>
    <x v="0"/>
    <s v="New"/>
    <x v="1"/>
    <s v="Trekking Poles"/>
    <n v="1"/>
    <n v="71.17"/>
    <n v="0"/>
    <n v="32.57"/>
    <n v="71.17"/>
    <n v="32.57"/>
    <n v="38.6"/>
    <n v="0.54236335534635383"/>
    <n v="2026"/>
    <x v="3"/>
    <n v="10"/>
    <s v="Oct"/>
  </r>
  <r>
    <n v="3218"/>
    <d v="2026-10-25T00:00:00"/>
    <n v="2026"/>
    <s v="Q4"/>
    <n v="10"/>
    <x v="9"/>
    <x v="0"/>
    <x v="15"/>
    <x v="1"/>
    <s v="Business"/>
    <x v="2"/>
    <s v="Carry-On Duffel"/>
    <n v="6"/>
    <n v="132.08000000000001"/>
    <n v="0.1"/>
    <n v="67.61"/>
    <n v="713.23200000000008"/>
    <n v="405.65999999999997"/>
    <n v="307.57200000000012"/>
    <n v="0.43123696076451995"/>
    <n v="2026"/>
    <x v="3"/>
    <n v="10"/>
    <s v="Oct"/>
  </r>
  <r>
    <n v="3965"/>
    <d v="2026-10-25T00:00:00"/>
    <n v="2026"/>
    <s v="Q4"/>
    <n v="10"/>
    <x v="9"/>
    <x v="1"/>
    <x v="11"/>
    <x v="2"/>
    <s v="Returning"/>
    <x v="3"/>
    <s v="Portable Camp Stove"/>
    <n v="3"/>
    <n v="82.75"/>
    <n v="0.05"/>
    <n v="38.53"/>
    <n v="235.83749999999998"/>
    <n v="115.59"/>
    <n v="120.24749999999997"/>
    <n v="0.50987438384480832"/>
    <n v="2026"/>
    <x v="3"/>
    <n v="10"/>
    <s v="Oct"/>
  </r>
  <r>
    <n v="2278"/>
    <d v="2026-10-26T00:00:00"/>
    <n v="2026"/>
    <s v="Q4"/>
    <n v="10"/>
    <x v="9"/>
    <x v="0"/>
    <x v="15"/>
    <x v="0"/>
    <s v="Returning"/>
    <x v="4"/>
    <s v="Training Mat"/>
    <n v="5"/>
    <n v="51.5"/>
    <n v="0.1"/>
    <n v="21.38"/>
    <n v="231.75"/>
    <n v="106.89999999999999"/>
    <n v="124.85000000000001"/>
    <n v="0.53872707659115426"/>
    <n v="2026"/>
    <x v="3"/>
    <n v="10"/>
    <s v="Oct"/>
  </r>
  <r>
    <n v="3132"/>
    <d v="2026-10-26T00:00:00"/>
    <n v="2026"/>
    <s v="Q4"/>
    <n v="10"/>
    <x v="9"/>
    <x v="2"/>
    <x v="5"/>
    <x v="0"/>
    <s v="New"/>
    <x v="1"/>
    <s v="Trail Boots"/>
    <n v="3"/>
    <n v="140.49"/>
    <n v="0.05"/>
    <n v="77.45"/>
    <n v="400.3965"/>
    <n v="232.35000000000002"/>
    <n v="168.04649999999998"/>
    <n v="0.41970022215478903"/>
    <n v="2026"/>
    <x v="3"/>
    <n v="10"/>
    <s v="Oct"/>
  </r>
  <r>
    <n v="3144"/>
    <d v="2026-10-26T00:00:00"/>
    <n v="2026"/>
    <s v="Q4"/>
    <n v="10"/>
    <x v="9"/>
    <x v="2"/>
    <x v="2"/>
    <x v="3"/>
    <s v="New"/>
    <x v="4"/>
    <s v="Recovery Roller"/>
    <n v="4"/>
    <n v="36.200000000000003"/>
    <n v="0.15"/>
    <n v="13.53"/>
    <n v="123.08000000000001"/>
    <n v="54.12"/>
    <n v="68.960000000000008"/>
    <n v="0.56028599285017877"/>
    <n v="2026"/>
    <x v="3"/>
    <n v="10"/>
    <s v="Oct"/>
  </r>
  <r>
    <n v="3501"/>
    <d v="2026-10-26T00:00:00"/>
    <n v="2026"/>
    <s v="Q4"/>
    <n v="10"/>
    <x v="9"/>
    <x v="3"/>
    <x v="7"/>
    <x v="2"/>
    <s v="New"/>
    <x v="3"/>
    <s v="Compact Sleeping Bag"/>
    <n v="1"/>
    <n v="120.5"/>
    <n v="0.05"/>
    <n v="61.71"/>
    <n v="114.47499999999999"/>
    <n v="61.71"/>
    <n v="52.764999999999993"/>
    <n v="0.4609303341340904"/>
    <n v="2026"/>
    <x v="3"/>
    <n v="10"/>
    <s v="Oct"/>
  </r>
  <r>
    <n v="458"/>
    <d v="2026-10-27T00:00:00"/>
    <n v="2026"/>
    <s v="Q4"/>
    <n v="10"/>
    <x v="9"/>
    <x v="2"/>
    <x v="2"/>
    <x v="2"/>
    <s v="Business"/>
    <x v="0"/>
    <s v="Cycling Pack 12L"/>
    <n v="1"/>
    <n v="102.44"/>
    <n v="0.05"/>
    <n v="49.14"/>
    <n v="97.317999999999998"/>
    <n v="49.14"/>
    <n v="48.177999999999997"/>
    <n v="0.49505744055570394"/>
    <n v="2026"/>
    <x v="3"/>
    <n v="10"/>
    <s v="Oct"/>
  </r>
  <r>
    <n v="1065"/>
    <d v="2026-10-27T00:00:00"/>
    <n v="2026"/>
    <s v="Q4"/>
    <n v="10"/>
    <x v="9"/>
    <x v="2"/>
    <x v="5"/>
    <x v="0"/>
    <s v="New"/>
    <x v="4"/>
    <s v="Weighted Vest"/>
    <n v="6"/>
    <n v="121.58"/>
    <n v="0.15"/>
    <n v="68.86"/>
    <n v="620.05799999999999"/>
    <n v="413.15999999999997"/>
    <n v="206.89800000000002"/>
    <n v="0.33367523683268346"/>
    <n v="2026"/>
    <x v="3"/>
    <n v="10"/>
    <s v="Oct"/>
  </r>
  <r>
    <n v="1707"/>
    <d v="2026-10-27T00:00:00"/>
    <n v="2026"/>
    <s v="Q4"/>
    <n v="10"/>
    <x v="9"/>
    <x v="2"/>
    <x v="16"/>
    <x v="0"/>
    <s v="New"/>
    <x v="2"/>
    <s v="Insulated Bottle"/>
    <n v="2"/>
    <n v="35.36"/>
    <n v="0"/>
    <n v="13.33"/>
    <n v="70.72"/>
    <n v="26.66"/>
    <n v="44.06"/>
    <n v="0.62302036199095023"/>
    <n v="2026"/>
    <x v="3"/>
    <n v="10"/>
    <s v="Oct"/>
  </r>
  <r>
    <n v="1989"/>
    <d v="2026-10-27T00:00:00"/>
    <n v="2026"/>
    <s v="Q4"/>
    <n v="10"/>
    <x v="9"/>
    <x v="3"/>
    <x v="4"/>
    <x v="0"/>
    <s v="New"/>
    <x v="3"/>
    <s v="Alpine Tent 4P"/>
    <n v="2"/>
    <n v="335.73"/>
    <n v="0"/>
    <n v="199.44"/>
    <n v="671.46"/>
    <n v="398.88"/>
    <n v="272.58000000000004"/>
    <n v="0.4059512107943884"/>
    <n v="2026"/>
    <x v="3"/>
    <n v="10"/>
    <s v="Oct"/>
  </r>
  <r>
    <n v="2852"/>
    <d v="2026-10-27T00:00:00"/>
    <n v="2026"/>
    <s v="Q4"/>
    <n v="10"/>
    <x v="9"/>
    <x v="1"/>
    <x v="12"/>
    <x v="1"/>
    <s v="Business"/>
    <x v="1"/>
    <s v="Trail Boots"/>
    <n v="3"/>
    <n v="141.96"/>
    <n v="0.1"/>
    <n v="77.42"/>
    <n v="383.29200000000003"/>
    <n v="232.26"/>
    <n v="151.03200000000004"/>
    <n v="0.39403900942362485"/>
    <n v="2026"/>
    <x v="3"/>
    <n v="10"/>
    <s v="Oct"/>
  </r>
  <r>
    <n v="4762"/>
    <d v="2026-10-27T00:00:00"/>
    <n v="2026"/>
    <s v="Q4"/>
    <n v="10"/>
    <x v="9"/>
    <x v="1"/>
    <x v="12"/>
    <x v="3"/>
    <s v="New"/>
    <x v="4"/>
    <s v="Training Mat"/>
    <n v="2"/>
    <n v="51.76"/>
    <n v="0"/>
    <n v="21.64"/>
    <n v="103.52"/>
    <n v="43.28"/>
    <n v="60.239999999999995"/>
    <n v="0.58191653786707875"/>
    <n v="2026"/>
    <x v="3"/>
    <n v="10"/>
    <s v="Oct"/>
  </r>
  <r>
    <n v="4997"/>
    <d v="2026-10-27T00:00:00"/>
    <n v="2026"/>
    <s v="Q4"/>
    <n v="10"/>
    <x v="9"/>
    <x v="3"/>
    <x v="7"/>
    <x v="0"/>
    <s v="Returning"/>
    <x v="3"/>
    <s v="Trail Tent 2P"/>
    <n v="3"/>
    <n v="194.09"/>
    <n v="0.1"/>
    <n v="105.84"/>
    <n v="524.04300000000001"/>
    <n v="317.52"/>
    <n v="206.52300000000002"/>
    <n v="0.39409552269565667"/>
    <n v="2026"/>
    <x v="3"/>
    <n v="10"/>
    <s v="Oct"/>
  </r>
  <r>
    <n v="1238"/>
    <d v="2026-10-28T00:00:00"/>
    <n v="2026"/>
    <s v="Q4"/>
    <n v="10"/>
    <x v="9"/>
    <x v="1"/>
    <x v="12"/>
    <x v="0"/>
    <s v="Returning"/>
    <x v="3"/>
    <s v="Compact Sleeping Bag"/>
    <n v="1"/>
    <n v="125.39"/>
    <n v="0.05"/>
    <n v="61.19"/>
    <n v="119.12049999999999"/>
    <n v="61.19"/>
    <n v="57.930499999999995"/>
    <n v="0.48631847582909743"/>
    <n v="2026"/>
    <x v="3"/>
    <n v="10"/>
    <s v="Oct"/>
  </r>
  <r>
    <n v="2622"/>
    <d v="2026-10-28T00:00:00"/>
    <n v="2026"/>
    <s v="Q4"/>
    <n v="10"/>
    <x v="9"/>
    <x v="0"/>
    <x v="15"/>
    <x v="3"/>
    <s v="New"/>
    <x v="3"/>
    <s v="Portable Camp Stove"/>
    <n v="3"/>
    <n v="83.73"/>
    <n v="0.15"/>
    <n v="39.43"/>
    <n v="213.51149999999998"/>
    <n v="118.28999999999999"/>
    <n v="95.221499999999992"/>
    <n v="0.44597831966896395"/>
    <n v="2026"/>
    <x v="3"/>
    <n v="10"/>
    <s v="Oct"/>
  </r>
  <r>
    <n v="3106"/>
    <d v="2026-10-28T00:00:00"/>
    <n v="2026"/>
    <s v="Q4"/>
    <n v="10"/>
    <x v="9"/>
    <x v="3"/>
    <x v="8"/>
    <x v="3"/>
    <s v="Business"/>
    <x v="4"/>
    <s v="Recovery Roller"/>
    <n v="3"/>
    <n v="36.99"/>
    <n v="0.05"/>
    <n v="14.14"/>
    <n v="105.42149999999999"/>
    <n v="42.42"/>
    <n v="63.001499999999993"/>
    <n v="0.59761528720422297"/>
    <n v="2026"/>
    <x v="3"/>
    <n v="10"/>
    <s v="Oct"/>
  </r>
  <r>
    <n v="3274"/>
    <d v="2026-10-28T00:00:00"/>
    <n v="2026"/>
    <s v="Q4"/>
    <n v="10"/>
    <x v="9"/>
    <x v="3"/>
    <x v="7"/>
    <x v="3"/>
    <s v="New"/>
    <x v="4"/>
    <s v="Resistance Band Set"/>
    <n v="1"/>
    <n v="39.42"/>
    <n v="0"/>
    <n v="14.58"/>
    <n v="39.42"/>
    <n v="14.58"/>
    <n v="24.840000000000003"/>
    <n v="0.63013698630136994"/>
    <n v="2026"/>
    <x v="3"/>
    <n v="10"/>
    <s v="Oct"/>
  </r>
  <r>
    <n v="3542"/>
    <d v="2026-10-28T00:00:00"/>
    <n v="2026"/>
    <s v="Q4"/>
    <n v="10"/>
    <x v="9"/>
    <x v="3"/>
    <x v="4"/>
    <x v="0"/>
    <s v="New"/>
    <x v="0"/>
    <s v="Trail Bike Light"/>
    <n v="2"/>
    <n v="50.66"/>
    <n v="0"/>
    <n v="22.02"/>
    <n v="101.32"/>
    <n v="44.04"/>
    <n v="57.279999999999994"/>
    <n v="0.56533754441373862"/>
    <n v="2026"/>
    <x v="3"/>
    <n v="10"/>
    <s v="Oct"/>
  </r>
  <r>
    <n v="3704"/>
    <d v="2026-10-28T00:00:00"/>
    <n v="2026"/>
    <s v="Q4"/>
    <n v="10"/>
    <x v="9"/>
    <x v="1"/>
    <x v="12"/>
    <x v="0"/>
    <s v="Returning"/>
    <x v="1"/>
    <s v="Trekking Poles"/>
    <n v="4"/>
    <n v="71.959999999999994"/>
    <n v="0.1"/>
    <n v="31.51"/>
    <n v="259.05599999999998"/>
    <n v="126.04"/>
    <n v="133.01599999999996"/>
    <n v="0.51346427027360864"/>
    <n v="2026"/>
    <x v="3"/>
    <n v="10"/>
    <s v="Oct"/>
  </r>
  <r>
    <n v="4699"/>
    <d v="2026-10-28T00:00:00"/>
    <n v="2026"/>
    <s v="Q4"/>
    <n v="10"/>
    <x v="9"/>
    <x v="2"/>
    <x v="5"/>
    <x v="2"/>
    <s v="Returning"/>
    <x v="0"/>
    <s v="Trail Bike Light"/>
    <n v="1"/>
    <n v="49.72"/>
    <n v="0.05"/>
    <n v="22.5"/>
    <n v="47.233999999999995"/>
    <n v="22.5"/>
    <n v="24.733999999999995"/>
    <n v="0.52364821950290041"/>
    <n v="2026"/>
    <x v="3"/>
    <n v="10"/>
    <s v="Oct"/>
  </r>
  <r>
    <n v="1226"/>
    <d v="2026-10-29T00:00:00"/>
    <n v="2026"/>
    <s v="Q4"/>
    <n v="10"/>
    <x v="9"/>
    <x v="0"/>
    <x v="0"/>
    <x v="3"/>
    <s v="Returning"/>
    <x v="2"/>
    <s v="Insulated Bottle"/>
    <n v="1"/>
    <n v="36.58"/>
    <n v="0"/>
    <n v="13.5"/>
    <n v="36.58"/>
    <n v="13.5"/>
    <n v="23.08"/>
    <n v="0.63094587206123565"/>
    <n v="2026"/>
    <x v="3"/>
    <n v="10"/>
    <s v="Oct"/>
  </r>
  <r>
    <n v="1245"/>
    <d v="2026-10-29T00:00:00"/>
    <n v="2026"/>
    <s v="Q4"/>
    <n v="10"/>
    <x v="9"/>
    <x v="1"/>
    <x v="6"/>
    <x v="3"/>
    <s v="Returning"/>
    <x v="4"/>
    <s v="Resistance Band Set"/>
    <n v="2"/>
    <n v="41.06"/>
    <n v="0.05"/>
    <n v="15.07"/>
    <n v="78.013999999999996"/>
    <n v="30.14"/>
    <n v="47.873999999999995"/>
    <n v="0.6136590868305688"/>
    <n v="2026"/>
    <x v="3"/>
    <n v="10"/>
    <s v="Oct"/>
  </r>
  <r>
    <n v="1477"/>
    <d v="2026-10-29T00:00:00"/>
    <n v="2026"/>
    <s v="Q4"/>
    <n v="10"/>
    <x v="9"/>
    <x v="1"/>
    <x v="14"/>
    <x v="3"/>
    <s v="Returning"/>
    <x v="3"/>
    <s v="Compact Sleeping Bag"/>
    <n v="1"/>
    <n v="121.78"/>
    <n v="0.15"/>
    <n v="61.55"/>
    <n v="103.51300000000001"/>
    <n v="61.55"/>
    <n v="41.963000000000008"/>
    <n v="0.40538869513974096"/>
    <n v="2026"/>
    <x v="3"/>
    <n v="10"/>
    <s v="Oct"/>
  </r>
  <r>
    <n v="1575"/>
    <d v="2026-10-29T00:00:00"/>
    <n v="2026"/>
    <s v="Q4"/>
    <n v="10"/>
    <x v="9"/>
    <x v="3"/>
    <x v="7"/>
    <x v="1"/>
    <s v="Returning"/>
    <x v="2"/>
    <s v="Carry-On Duffel"/>
    <n v="5"/>
    <n v="130.68"/>
    <n v="0.2"/>
    <n v="67.209999999999994"/>
    <n v="522.72000000000014"/>
    <n v="336.04999999999995"/>
    <n v="186.67000000000019"/>
    <n v="0.35711279461279488"/>
    <n v="2026"/>
    <x v="3"/>
    <n v="10"/>
    <s v="Oct"/>
  </r>
  <r>
    <n v="2830"/>
    <d v="2026-10-29T00:00:00"/>
    <n v="2026"/>
    <s v="Q4"/>
    <n v="10"/>
    <x v="9"/>
    <x v="2"/>
    <x v="2"/>
    <x v="0"/>
    <s v="New"/>
    <x v="2"/>
    <s v="Travel Backpack 35L"/>
    <n v="1"/>
    <n v="161.94999999999999"/>
    <n v="0"/>
    <n v="86.61"/>
    <n v="161.94999999999999"/>
    <n v="86.61"/>
    <n v="75.339999999999989"/>
    <n v="0.46520531028095086"/>
    <n v="2026"/>
    <x v="3"/>
    <n v="10"/>
    <s v="Oct"/>
  </r>
  <r>
    <n v="2884"/>
    <d v="2026-10-29T00:00:00"/>
    <n v="2026"/>
    <s v="Q4"/>
    <n v="10"/>
    <x v="9"/>
    <x v="0"/>
    <x v="15"/>
    <x v="2"/>
    <s v="Returning"/>
    <x v="0"/>
    <s v="Commuter Helmet"/>
    <n v="2"/>
    <n v="83.6"/>
    <n v="0"/>
    <n v="43.01"/>
    <n v="167.2"/>
    <n v="86.02"/>
    <n v="81.179999999999993"/>
    <n v="0.48552631578947369"/>
    <n v="2026"/>
    <x v="3"/>
    <n v="10"/>
    <s v="Oct"/>
  </r>
  <r>
    <n v="3093"/>
    <d v="2026-10-29T00:00:00"/>
    <n v="2026"/>
    <s v="Q4"/>
    <n v="10"/>
    <x v="9"/>
    <x v="3"/>
    <x v="4"/>
    <x v="1"/>
    <s v="Business"/>
    <x v="3"/>
    <s v="Trail Tent 2P"/>
    <n v="3"/>
    <n v="194.19"/>
    <n v="0.15"/>
    <n v="104.22"/>
    <n v="495.18449999999996"/>
    <n v="312.65999999999997"/>
    <n v="182.52449999999999"/>
    <n v="0.36859897674503139"/>
    <n v="2026"/>
    <x v="3"/>
    <n v="10"/>
    <s v="Oct"/>
  </r>
  <r>
    <n v="3613"/>
    <d v="2026-10-29T00:00:00"/>
    <n v="2026"/>
    <s v="Q4"/>
    <n v="10"/>
    <x v="9"/>
    <x v="1"/>
    <x v="12"/>
    <x v="0"/>
    <s v="Returning"/>
    <x v="2"/>
    <s v="Travel Backpack 35L"/>
    <n v="3"/>
    <n v="167.41"/>
    <n v="0"/>
    <n v="85.33"/>
    <n v="502.23"/>
    <n v="255.99"/>
    <n v="246.24"/>
    <n v="0.49029329191804549"/>
    <n v="2026"/>
    <x v="3"/>
    <n v="10"/>
    <s v="Oct"/>
  </r>
  <r>
    <n v="4496"/>
    <d v="2026-10-29T00:00:00"/>
    <n v="2026"/>
    <s v="Q4"/>
    <n v="10"/>
    <x v="9"/>
    <x v="3"/>
    <x v="8"/>
    <x v="0"/>
    <s v="Returning"/>
    <x v="4"/>
    <s v="Resistance Band Set"/>
    <n v="2"/>
    <n v="40.83"/>
    <n v="0.1"/>
    <n v="14.91"/>
    <n v="73.494"/>
    <n v="29.82"/>
    <n v="43.673999999999999"/>
    <n v="0.59425259204833047"/>
    <n v="2026"/>
    <x v="3"/>
    <n v="10"/>
    <s v="Oct"/>
  </r>
  <r>
    <n v="5194"/>
    <d v="2026-10-29T00:00:00"/>
    <n v="2026"/>
    <s v="Q4"/>
    <n v="10"/>
    <x v="9"/>
    <x v="0"/>
    <x v="9"/>
    <x v="1"/>
    <s v="Business"/>
    <x v="3"/>
    <s v="Portable Camp Stove"/>
    <n v="12"/>
    <n v="80.84"/>
    <n v="0.1"/>
    <n v="38.39"/>
    <n v="873.072"/>
    <n v="460.68"/>
    <n v="412.392"/>
    <n v="0.4723459233602727"/>
    <n v="2026"/>
    <x v="3"/>
    <n v="10"/>
    <s v="Oct"/>
  </r>
  <r>
    <n v="339"/>
    <d v="2026-10-30T00:00:00"/>
    <n v="2026"/>
    <s v="Q4"/>
    <n v="10"/>
    <x v="9"/>
    <x v="3"/>
    <x v="13"/>
    <x v="0"/>
    <s v="Returning"/>
    <x v="0"/>
    <s v="Compact Repair Kit"/>
    <n v="1"/>
    <n v="39.65"/>
    <n v="0"/>
    <n v="16.38"/>
    <n v="39.65"/>
    <n v="16.38"/>
    <n v="23.27"/>
    <n v="0.58688524590163937"/>
    <n v="2026"/>
    <x v="3"/>
    <n v="10"/>
    <s v="Oct"/>
  </r>
  <r>
    <n v="1199"/>
    <d v="2026-10-30T00:00:00"/>
    <n v="2026"/>
    <s v="Q4"/>
    <n v="10"/>
    <x v="9"/>
    <x v="1"/>
    <x v="12"/>
    <x v="0"/>
    <s v="New"/>
    <x v="0"/>
    <s v="Cycling Pack 12L"/>
    <n v="1"/>
    <n v="102.47"/>
    <n v="0.1"/>
    <n v="49.75"/>
    <n v="92.222999999999999"/>
    <n v="49.75"/>
    <n v="42.472999999999999"/>
    <n v="0.46054671828068922"/>
    <n v="2026"/>
    <x v="3"/>
    <n v="10"/>
    <s v="Oct"/>
  </r>
  <r>
    <n v="1253"/>
    <d v="2026-10-30T00:00:00"/>
    <n v="2026"/>
    <s v="Q4"/>
    <n v="10"/>
    <x v="9"/>
    <x v="3"/>
    <x v="13"/>
    <x v="2"/>
    <s v="Business"/>
    <x v="4"/>
    <s v="Resistance Band Set"/>
    <n v="2"/>
    <n v="40.43"/>
    <n v="0"/>
    <n v="14.88"/>
    <n v="80.86"/>
    <n v="29.76"/>
    <n v="51.099999999999994"/>
    <n v="0.63195646796932969"/>
    <n v="2026"/>
    <x v="3"/>
    <n v="10"/>
    <s v="Oct"/>
  </r>
  <r>
    <n v="1407"/>
    <d v="2026-10-30T00:00:00"/>
    <n v="2026"/>
    <s v="Q4"/>
    <n v="10"/>
    <x v="9"/>
    <x v="3"/>
    <x v="8"/>
    <x v="2"/>
    <s v="Business"/>
    <x v="2"/>
    <s v="Insulated Bottle"/>
    <n v="2"/>
    <n v="35.880000000000003"/>
    <n v="0.05"/>
    <n v="13.52"/>
    <n v="68.171999999999997"/>
    <n v="27.04"/>
    <n v="41.131999999999998"/>
    <n v="0.60335621662852779"/>
    <n v="2026"/>
    <x v="3"/>
    <n v="10"/>
    <s v="Oct"/>
  </r>
  <r>
    <n v="2532"/>
    <d v="2026-10-30T00:00:00"/>
    <n v="2026"/>
    <s v="Q4"/>
    <n v="10"/>
    <x v="9"/>
    <x v="0"/>
    <x v="15"/>
    <x v="3"/>
    <s v="New"/>
    <x v="0"/>
    <s v="Commuter Helmet"/>
    <n v="1"/>
    <n v="80.400000000000006"/>
    <n v="0"/>
    <n v="43.34"/>
    <n v="80.400000000000006"/>
    <n v="43.34"/>
    <n v="37.06"/>
    <n v="0.46094527363184079"/>
    <n v="2026"/>
    <x v="3"/>
    <n v="10"/>
    <s v="Oct"/>
  </r>
  <r>
    <n v="307"/>
    <d v="2026-10-31T00:00:00"/>
    <n v="2026"/>
    <s v="Q4"/>
    <n v="10"/>
    <x v="9"/>
    <x v="3"/>
    <x v="8"/>
    <x v="0"/>
    <s v="Returning"/>
    <x v="4"/>
    <s v="Recovery Roller"/>
    <n v="1"/>
    <n v="37.08"/>
    <n v="0"/>
    <n v="13.62"/>
    <n v="37.08"/>
    <n v="13.62"/>
    <n v="23.46"/>
    <n v="0.63268608414239491"/>
    <n v="2026"/>
    <x v="3"/>
    <n v="10"/>
    <s v="Oct"/>
  </r>
  <r>
    <n v="3257"/>
    <d v="2026-10-31T00:00:00"/>
    <n v="2026"/>
    <s v="Q4"/>
    <n v="10"/>
    <x v="9"/>
    <x v="3"/>
    <x v="4"/>
    <x v="2"/>
    <s v="New"/>
    <x v="2"/>
    <s v="Travel Backpack 35L"/>
    <n v="6"/>
    <n v="165.92"/>
    <n v="0"/>
    <n v="87.55"/>
    <n v="995.52"/>
    <n v="525.29999999999995"/>
    <n v="470.22"/>
    <n v="0.4723360655737705"/>
    <n v="2026"/>
    <x v="3"/>
    <n v="10"/>
    <s v="Oct"/>
  </r>
  <r>
    <n v="3739"/>
    <d v="2026-10-31T00:00:00"/>
    <n v="2026"/>
    <s v="Q4"/>
    <n v="10"/>
    <x v="9"/>
    <x v="1"/>
    <x v="12"/>
    <x v="3"/>
    <s v="New"/>
    <x v="2"/>
    <s v="Carry-On Duffel"/>
    <n v="1"/>
    <n v="135.19"/>
    <n v="0"/>
    <n v="68.319999999999993"/>
    <n v="135.19"/>
    <n v="68.319999999999993"/>
    <n v="66.87"/>
    <n v="0.49463717730601381"/>
    <n v="2026"/>
    <x v="3"/>
    <n v="10"/>
    <s v="Oct"/>
  </r>
  <r>
    <n v="77"/>
    <d v="2026-11-01T00:00:00"/>
    <n v="2026"/>
    <s v="Q4"/>
    <n v="11"/>
    <x v="10"/>
    <x v="1"/>
    <x v="11"/>
    <x v="0"/>
    <s v="New"/>
    <x v="2"/>
    <s v="Carry-On Duffel"/>
    <n v="2"/>
    <n v="133.96"/>
    <n v="0.1"/>
    <n v="65.44"/>
    <n v="241.12800000000001"/>
    <n v="130.88"/>
    <n v="110.24800000000002"/>
    <n v="0.4572177432732823"/>
    <n v="2026"/>
    <x v="3"/>
    <n v="11"/>
    <s v="Nov"/>
  </r>
  <r>
    <n v="461"/>
    <d v="2026-11-01T00:00:00"/>
    <n v="2026"/>
    <s v="Q4"/>
    <n v="11"/>
    <x v="10"/>
    <x v="1"/>
    <x v="11"/>
    <x v="3"/>
    <s v="Business"/>
    <x v="0"/>
    <s v="Trail Bike Light"/>
    <n v="3"/>
    <n v="51.67"/>
    <n v="0.05"/>
    <n v="22.8"/>
    <n v="147.25949999999997"/>
    <n v="68.400000000000006"/>
    <n v="78.859499999999969"/>
    <n v="0.53551383781691497"/>
    <n v="2026"/>
    <x v="3"/>
    <n v="11"/>
    <s v="Nov"/>
  </r>
  <r>
    <n v="732"/>
    <d v="2026-11-01T00:00:00"/>
    <n v="2026"/>
    <s v="Q4"/>
    <n v="11"/>
    <x v="10"/>
    <x v="1"/>
    <x v="1"/>
    <x v="3"/>
    <s v="Returning"/>
    <x v="1"/>
    <s v="Summit Backpack 45L"/>
    <n v="1"/>
    <n v="150.46"/>
    <n v="0.15"/>
    <n v="78.39"/>
    <n v="127.89100000000001"/>
    <n v="78.39"/>
    <n v="49.501000000000005"/>
    <n v="0.38705616501552104"/>
    <n v="2026"/>
    <x v="3"/>
    <n v="11"/>
    <s v="Nov"/>
  </r>
  <r>
    <n v="919"/>
    <d v="2026-11-01T00:00:00"/>
    <n v="2026"/>
    <s v="Q4"/>
    <n v="11"/>
    <x v="10"/>
    <x v="3"/>
    <x v="13"/>
    <x v="0"/>
    <s v="New"/>
    <x v="0"/>
    <s v="Cycling Pack 12L"/>
    <n v="1"/>
    <n v="103.53"/>
    <n v="0.1"/>
    <n v="51.75"/>
    <n v="93.177000000000007"/>
    <n v="51.75"/>
    <n v="41.427000000000007"/>
    <n v="0.4446054283782479"/>
    <n v="2026"/>
    <x v="3"/>
    <n v="11"/>
    <s v="Nov"/>
  </r>
  <r>
    <n v="949"/>
    <d v="2026-11-01T00:00:00"/>
    <n v="2026"/>
    <s v="Q4"/>
    <n v="11"/>
    <x v="10"/>
    <x v="2"/>
    <x v="2"/>
    <x v="0"/>
    <s v="Returning"/>
    <x v="0"/>
    <s v="Cycling Pack 12L"/>
    <n v="4"/>
    <n v="103.33"/>
    <n v="0"/>
    <n v="49.15"/>
    <n v="413.32"/>
    <n v="196.6"/>
    <n v="216.72"/>
    <n v="0.5243394948224136"/>
    <n v="2026"/>
    <x v="3"/>
    <n v="11"/>
    <s v="Nov"/>
  </r>
  <r>
    <n v="1185"/>
    <d v="2026-11-01T00:00:00"/>
    <n v="2026"/>
    <s v="Q4"/>
    <n v="11"/>
    <x v="10"/>
    <x v="3"/>
    <x v="8"/>
    <x v="1"/>
    <s v="Business"/>
    <x v="2"/>
    <s v="Insulated Bottle"/>
    <n v="5"/>
    <n v="37.08"/>
    <n v="0.15"/>
    <n v="13.27"/>
    <n v="157.58999999999997"/>
    <n v="66.349999999999994"/>
    <n v="91.239999999999981"/>
    <n v="0.57897074687480166"/>
    <n v="2026"/>
    <x v="3"/>
    <n v="11"/>
    <s v="Nov"/>
  </r>
  <r>
    <n v="1248"/>
    <d v="2026-11-01T00:00:00"/>
    <n v="2026"/>
    <s v="Q4"/>
    <n v="11"/>
    <x v="10"/>
    <x v="0"/>
    <x v="0"/>
    <x v="1"/>
    <s v="Business"/>
    <x v="2"/>
    <s v="Carry-On Duffel"/>
    <n v="5"/>
    <n v="132.33000000000001"/>
    <n v="0.2"/>
    <n v="65.2"/>
    <n v="529.32000000000005"/>
    <n v="326"/>
    <n v="203.32000000000005"/>
    <n v="0.3841154689034989"/>
    <n v="2026"/>
    <x v="3"/>
    <n v="11"/>
    <s v="Nov"/>
  </r>
  <r>
    <n v="2129"/>
    <d v="2026-11-01T00:00:00"/>
    <n v="2026"/>
    <s v="Q4"/>
    <n v="11"/>
    <x v="10"/>
    <x v="3"/>
    <x v="13"/>
    <x v="2"/>
    <s v="New"/>
    <x v="0"/>
    <s v="Trail Bike Light"/>
    <n v="2"/>
    <n v="50.43"/>
    <n v="0"/>
    <n v="22.54"/>
    <n v="100.86"/>
    <n v="45.08"/>
    <n v="55.78"/>
    <n v="0.55304382312115807"/>
    <n v="2026"/>
    <x v="3"/>
    <n v="11"/>
    <s v="Nov"/>
  </r>
  <r>
    <n v="2850"/>
    <d v="2026-11-01T00:00:00"/>
    <n v="2026"/>
    <s v="Q4"/>
    <n v="11"/>
    <x v="10"/>
    <x v="2"/>
    <x v="2"/>
    <x v="1"/>
    <s v="Returning"/>
    <x v="4"/>
    <s v="Training Mat"/>
    <n v="3"/>
    <n v="50.05"/>
    <n v="0.15"/>
    <n v="22.36"/>
    <n v="127.62749999999998"/>
    <n v="67.08"/>
    <n v="60.547499999999985"/>
    <n v="0.47440794499618022"/>
    <n v="2026"/>
    <x v="3"/>
    <n v="11"/>
    <s v="Nov"/>
  </r>
  <r>
    <n v="3477"/>
    <d v="2026-11-01T00:00:00"/>
    <n v="2026"/>
    <s v="Q4"/>
    <n v="11"/>
    <x v="10"/>
    <x v="3"/>
    <x v="13"/>
    <x v="0"/>
    <s v="Returning"/>
    <x v="3"/>
    <s v="Trail Tent 2P"/>
    <n v="1"/>
    <n v="197.14"/>
    <n v="0.05"/>
    <n v="102.87"/>
    <n v="187.28299999999999"/>
    <n v="102.87"/>
    <n v="84.412999999999982"/>
    <n v="0.45072430492890431"/>
    <n v="2026"/>
    <x v="3"/>
    <n v="11"/>
    <s v="Nov"/>
  </r>
  <r>
    <n v="4673"/>
    <d v="2026-11-01T00:00:00"/>
    <n v="2026"/>
    <s v="Q4"/>
    <n v="11"/>
    <x v="10"/>
    <x v="0"/>
    <x v="0"/>
    <x v="1"/>
    <s v="Business"/>
    <x v="1"/>
    <s v="Trekking Poles"/>
    <n v="5"/>
    <n v="72.13"/>
    <n v="0.1"/>
    <n v="31.41"/>
    <n v="324.58499999999998"/>
    <n v="157.05000000000001"/>
    <n v="167.53499999999997"/>
    <n v="0.51615139331762094"/>
    <n v="2026"/>
    <x v="3"/>
    <n v="11"/>
    <s v="Nov"/>
  </r>
  <r>
    <n v="4679"/>
    <d v="2026-11-01T00:00:00"/>
    <n v="2026"/>
    <s v="Q4"/>
    <n v="11"/>
    <x v="10"/>
    <x v="1"/>
    <x v="12"/>
    <x v="1"/>
    <s v="Returning"/>
    <x v="3"/>
    <s v="Alpine Tent 4P"/>
    <n v="8"/>
    <n v="341.51"/>
    <n v="0.1"/>
    <n v="200.1"/>
    <n v="2458.8719999999998"/>
    <n v="1600.8"/>
    <n v="858.07199999999989"/>
    <n v="0.34896977150498276"/>
    <n v="2026"/>
    <x v="3"/>
    <n v="11"/>
    <s v="Nov"/>
  </r>
  <r>
    <n v="4809"/>
    <d v="2026-11-01T00:00:00"/>
    <n v="2026"/>
    <s v="Q4"/>
    <n v="11"/>
    <x v="10"/>
    <x v="1"/>
    <x v="11"/>
    <x v="0"/>
    <s v="New"/>
    <x v="2"/>
    <s v="Insulated Bottle"/>
    <n v="1"/>
    <n v="36.47"/>
    <n v="0.05"/>
    <n v="13.88"/>
    <n v="34.646499999999996"/>
    <n v="13.88"/>
    <n v="20.766499999999994"/>
    <n v="0.59938233299178834"/>
    <n v="2026"/>
    <x v="3"/>
    <n v="11"/>
    <s v="Nov"/>
  </r>
  <r>
    <n v="4849"/>
    <d v="2026-11-01T00:00:00"/>
    <n v="2026"/>
    <s v="Q4"/>
    <n v="11"/>
    <x v="10"/>
    <x v="0"/>
    <x v="0"/>
    <x v="0"/>
    <s v="New"/>
    <x v="2"/>
    <s v="Insulated Bottle"/>
    <n v="4"/>
    <n v="35.69"/>
    <n v="0.15"/>
    <n v="13.52"/>
    <n v="121.34599999999999"/>
    <n v="54.08"/>
    <n v="67.265999999999991"/>
    <n v="0.55433224004087478"/>
    <n v="2026"/>
    <x v="3"/>
    <n v="11"/>
    <s v="Nov"/>
  </r>
  <r>
    <n v="436"/>
    <d v="2026-11-02T00:00:00"/>
    <n v="2026"/>
    <s v="Q4"/>
    <n v="11"/>
    <x v="10"/>
    <x v="2"/>
    <x v="10"/>
    <x v="0"/>
    <s v="New"/>
    <x v="2"/>
    <s v="Insulated Bottle"/>
    <n v="2"/>
    <n v="35.340000000000003"/>
    <n v="0.1"/>
    <n v="13.82"/>
    <n v="63.612000000000009"/>
    <n v="27.64"/>
    <n v="35.972000000000008"/>
    <n v="0.56549078790165386"/>
    <n v="2026"/>
    <x v="3"/>
    <n v="11"/>
    <s v="Nov"/>
  </r>
  <r>
    <n v="879"/>
    <d v="2026-11-02T00:00:00"/>
    <n v="2026"/>
    <s v="Q4"/>
    <n v="11"/>
    <x v="10"/>
    <x v="2"/>
    <x v="10"/>
    <x v="0"/>
    <s v="New"/>
    <x v="2"/>
    <s v="Packing Cube Set"/>
    <n v="4"/>
    <n v="46.8"/>
    <n v="0.05"/>
    <n v="18.52"/>
    <n v="177.83999999999997"/>
    <n v="74.08"/>
    <n v="103.75999999999998"/>
    <n v="0.58344579397210972"/>
    <n v="2026"/>
    <x v="3"/>
    <n v="11"/>
    <s v="Nov"/>
  </r>
  <r>
    <n v="955"/>
    <d v="2026-11-02T00:00:00"/>
    <n v="2026"/>
    <s v="Q4"/>
    <n v="11"/>
    <x v="10"/>
    <x v="3"/>
    <x v="13"/>
    <x v="2"/>
    <s v="New"/>
    <x v="3"/>
    <s v="Trail Tent 2P"/>
    <n v="1"/>
    <n v="198.34"/>
    <n v="0.05"/>
    <n v="103.2"/>
    <n v="188.423"/>
    <n v="103.2"/>
    <n v="85.222999999999999"/>
    <n v="0.45229616341954004"/>
    <n v="2026"/>
    <x v="3"/>
    <n v="11"/>
    <s v="Nov"/>
  </r>
  <r>
    <n v="1068"/>
    <d v="2026-11-02T00:00:00"/>
    <n v="2026"/>
    <s v="Q4"/>
    <n v="11"/>
    <x v="10"/>
    <x v="1"/>
    <x v="6"/>
    <x v="0"/>
    <s v="Returning"/>
    <x v="4"/>
    <s v="Weighted Vest"/>
    <n v="5"/>
    <n v="122.26"/>
    <n v="0.1"/>
    <n v="68.3"/>
    <n v="550.17000000000007"/>
    <n v="341.5"/>
    <n v="208.67000000000007"/>
    <n v="0.37928276714470083"/>
    <n v="2026"/>
    <x v="3"/>
    <n v="11"/>
    <s v="Nov"/>
  </r>
  <r>
    <n v="1733"/>
    <d v="2026-11-02T00:00:00"/>
    <n v="2026"/>
    <s v="Q4"/>
    <n v="11"/>
    <x v="10"/>
    <x v="0"/>
    <x v="9"/>
    <x v="1"/>
    <s v="Returning"/>
    <x v="1"/>
    <s v="Trekking Poles"/>
    <n v="3"/>
    <n v="71.12"/>
    <n v="0.15"/>
    <n v="33.090000000000003"/>
    <n v="181.35599999999999"/>
    <n v="99.27000000000001"/>
    <n v="82.085999999999984"/>
    <n v="0.45262356911268437"/>
    <n v="2026"/>
    <x v="3"/>
    <n v="11"/>
    <s v="Nov"/>
  </r>
  <r>
    <n v="3270"/>
    <d v="2026-11-02T00:00:00"/>
    <n v="2026"/>
    <s v="Q4"/>
    <n v="11"/>
    <x v="10"/>
    <x v="1"/>
    <x v="12"/>
    <x v="2"/>
    <s v="Returning"/>
    <x v="0"/>
    <s v="Commuter Helmet"/>
    <n v="2"/>
    <n v="81.900000000000006"/>
    <n v="0.15"/>
    <n v="41.91"/>
    <n v="139.23000000000002"/>
    <n v="83.82"/>
    <n v="55.410000000000025"/>
    <n v="0.39797457444516282"/>
    <n v="2026"/>
    <x v="3"/>
    <n v="11"/>
    <s v="Nov"/>
  </r>
  <r>
    <n v="3484"/>
    <d v="2026-11-02T00:00:00"/>
    <n v="2026"/>
    <s v="Q4"/>
    <n v="11"/>
    <x v="10"/>
    <x v="2"/>
    <x v="2"/>
    <x v="3"/>
    <s v="Returning"/>
    <x v="2"/>
    <s v="Travel Backpack 35L"/>
    <n v="4"/>
    <n v="165.12"/>
    <n v="0.05"/>
    <n v="89.65"/>
    <n v="627.45600000000002"/>
    <n v="358.6"/>
    <n v="268.85599999999999"/>
    <n v="0.42848582211342306"/>
    <n v="2026"/>
    <x v="3"/>
    <n v="11"/>
    <s v="Nov"/>
  </r>
  <r>
    <n v="3608"/>
    <d v="2026-11-02T00:00:00"/>
    <n v="2026"/>
    <s v="Q4"/>
    <n v="11"/>
    <x v="10"/>
    <x v="3"/>
    <x v="8"/>
    <x v="2"/>
    <s v="New"/>
    <x v="1"/>
    <s v="Hiking Daypack 20L"/>
    <n v="1"/>
    <n v="91.35"/>
    <n v="0"/>
    <n v="45.5"/>
    <n v="91.35"/>
    <n v="45.5"/>
    <n v="45.849999999999994"/>
    <n v="0.50191570881226055"/>
    <n v="2026"/>
    <x v="3"/>
    <n v="11"/>
    <s v="Nov"/>
  </r>
  <r>
    <n v="4036"/>
    <d v="2026-11-02T00:00:00"/>
    <n v="2026"/>
    <s v="Q4"/>
    <n v="11"/>
    <x v="10"/>
    <x v="2"/>
    <x v="3"/>
    <x v="0"/>
    <s v="Business"/>
    <x v="4"/>
    <s v="Recovery Roller"/>
    <n v="1"/>
    <n v="36.96"/>
    <n v="0.1"/>
    <n v="14.18"/>
    <n v="33.264000000000003"/>
    <n v="14.18"/>
    <n v="19.084000000000003"/>
    <n v="0.57371332371332373"/>
    <n v="2026"/>
    <x v="3"/>
    <n v="11"/>
    <s v="Nov"/>
  </r>
  <r>
    <n v="408"/>
    <d v="2026-11-03T00:00:00"/>
    <n v="2026"/>
    <s v="Q4"/>
    <n v="11"/>
    <x v="10"/>
    <x v="3"/>
    <x v="13"/>
    <x v="0"/>
    <s v="Returning"/>
    <x v="0"/>
    <s v="Trail Bike Light"/>
    <n v="1"/>
    <n v="49.61"/>
    <n v="0"/>
    <n v="22.8"/>
    <n v="49.61"/>
    <n v="22.8"/>
    <n v="26.81"/>
    <n v="0.54041523886313236"/>
    <n v="2026"/>
    <x v="3"/>
    <n v="11"/>
    <s v="Nov"/>
  </r>
  <r>
    <n v="939"/>
    <d v="2026-11-03T00:00:00"/>
    <n v="2026"/>
    <s v="Q4"/>
    <n v="11"/>
    <x v="10"/>
    <x v="1"/>
    <x v="11"/>
    <x v="2"/>
    <s v="Returning"/>
    <x v="0"/>
    <s v="Trail Bike Light"/>
    <n v="1"/>
    <n v="49.76"/>
    <n v="0.1"/>
    <n v="21.94"/>
    <n v="44.783999999999999"/>
    <n v="21.94"/>
    <n v="22.843999999999998"/>
    <n v="0.51009289031797067"/>
    <n v="2026"/>
    <x v="3"/>
    <n v="11"/>
    <s v="Nov"/>
  </r>
  <r>
    <n v="1022"/>
    <d v="2026-11-03T00:00:00"/>
    <n v="2026"/>
    <s v="Q4"/>
    <n v="11"/>
    <x v="10"/>
    <x v="3"/>
    <x v="7"/>
    <x v="0"/>
    <s v="Returning"/>
    <x v="0"/>
    <s v="Compact Repair Kit"/>
    <n v="1"/>
    <n v="39.97"/>
    <n v="0.1"/>
    <n v="16.93"/>
    <n v="35.972999999999999"/>
    <n v="16.93"/>
    <n v="19.042999999999999"/>
    <n v="0.52936924915909156"/>
    <n v="2026"/>
    <x v="3"/>
    <n v="11"/>
    <s v="Nov"/>
  </r>
  <r>
    <n v="1997"/>
    <d v="2026-11-03T00:00:00"/>
    <n v="2026"/>
    <s v="Q4"/>
    <n v="11"/>
    <x v="10"/>
    <x v="1"/>
    <x v="12"/>
    <x v="3"/>
    <s v="Returning"/>
    <x v="3"/>
    <s v="Alpine Tent 4P"/>
    <n v="2"/>
    <n v="335.46"/>
    <n v="0.1"/>
    <n v="199.87"/>
    <n v="603.82799999999997"/>
    <n v="399.74"/>
    <n v="204.08799999999997"/>
    <n v="0.33799028862523761"/>
    <n v="2026"/>
    <x v="3"/>
    <n v="11"/>
    <s v="Nov"/>
  </r>
  <r>
    <n v="3978"/>
    <d v="2026-11-03T00:00:00"/>
    <n v="2026"/>
    <s v="Q4"/>
    <n v="11"/>
    <x v="10"/>
    <x v="1"/>
    <x v="12"/>
    <x v="0"/>
    <s v="New"/>
    <x v="1"/>
    <s v="Summit Backpack 45L"/>
    <n v="4"/>
    <n v="154.46"/>
    <n v="0.05"/>
    <n v="80.48"/>
    <n v="586.94799999999998"/>
    <n v="321.92"/>
    <n v="265.02799999999996"/>
    <n v="0.45153574081519993"/>
    <n v="2026"/>
    <x v="3"/>
    <n v="11"/>
    <s v="Nov"/>
  </r>
  <r>
    <n v="4715"/>
    <d v="2026-11-03T00:00:00"/>
    <n v="2026"/>
    <s v="Q4"/>
    <n v="11"/>
    <x v="10"/>
    <x v="0"/>
    <x v="0"/>
    <x v="1"/>
    <s v="Business"/>
    <x v="4"/>
    <s v="Resistance Band Set"/>
    <n v="10"/>
    <n v="39.869999999999997"/>
    <n v="0.15"/>
    <n v="14.31"/>
    <n v="338.89499999999998"/>
    <n v="143.1"/>
    <n v="195.79499999999999"/>
    <n v="0.57774531934670026"/>
    <n v="2026"/>
    <x v="3"/>
    <n v="11"/>
    <s v="Nov"/>
  </r>
  <r>
    <n v="145"/>
    <d v="2026-11-04T00:00:00"/>
    <n v="2026"/>
    <s v="Q4"/>
    <n v="11"/>
    <x v="10"/>
    <x v="0"/>
    <x v="15"/>
    <x v="0"/>
    <s v="Business"/>
    <x v="1"/>
    <s v="Hiking Daypack 20L"/>
    <n v="2"/>
    <n v="93.19"/>
    <n v="0.2"/>
    <n v="45.7"/>
    <n v="149.10400000000001"/>
    <n v="91.4"/>
    <n v="57.704000000000008"/>
    <n v="0.38700504345959869"/>
    <n v="2026"/>
    <x v="3"/>
    <n v="11"/>
    <s v="Nov"/>
  </r>
  <r>
    <n v="465"/>
    <d v="2026-11-04T00:00:00"/>
    <n v="2026"/>
    <s v="Q4"/>
    <n v="11"/>
    <x v="10"/>
    <x v="1"/>
    <x v="12"/>
    <x v="0"/>
    <s v="Returning"/>
    <x v="4"/>
    <s v="Resistance Band Set"/>
    <n v="3"/>
    <n v="41.29"/>
    <n v="0.05"/>
    <n v="14.43"/>
    <n v="117.6765"/>
    <n v="43.29"/>
    <n v="74.386500000000012"/>
    <n v="0.63212706020318421"/>
    <n v="2026"/>
    <x v="3"/>
    <n v="11"/>
    <s v="Nov"/>
  </r>
  <r>
    <n v="1449"/>
    <d v="2026-11-04T00:00:00"/>
    <n v="2026"/>
    <s v="Q4"/>
    <n v="11"/>
    <x v="10"/>
    <x v="3"/>
    <x v="8"/>
    <x v="0"/>
    <s v="Returning"/>
    <x v="0"/>
    <s v="Trail Bike Light"/>
    <n v="1"/>
    <n v="50.76"/>
    <n v="0.1"/>
    <n v="22.72"/>
    <n v="45.683999999999997"/>
    <n v="22.72"/>
    <n v="22.963999999999999"/>
    <n v="0.50267051921898254"/>
    <n v="2026"/>
    <x v="3"/>
    <n v="11"/>
    <s v="Nov"/>
  </r>
  <r>
    <n v="1802"/>
    <d v="2026-11-04T00:00:00"/>
    <n v="2026"/>
    <s v="Q4"/>
    <n v="11"/>
    <x v="10"/>
    <x v="2"/>
    <x v="16"/>
    <x v="2"/>
    <s v="Business"/>
    <x v="2"/>
    <s v="Insulated Bottle"/>
    <n v="1"/>
    <n v="35.94"/>
    <n v="0.05"/>
    <n v="13.39"/>
    <n v="34.142999999999994"/>
    <n v="13.39"/>
    <n v="20.752999999999993"/>
    <n v="0.60782590867820629"/>
    <n v="2026"/>
    <x v="3"/>
    <n v="11"/>
    <s v="Nov"/>
  </r>
  <r>
    <n v="2645"/>
    <d v="2026-11-04T00:00:00"/>
    <n v="2026"/>
    <s v="Q4"/>
    <n v="11"/>
    <x v="10"/>
    <x v="0"/>
    <x v="15"/>
    <x v="2"/>
    <s v="New"/>
    <x v="1"/>
    <s v="Trekking Poles"/>
    <n v="4"/>
    <n v="70.010000000000005"/>
    <n v="0.05"/>
    <n v="31.43"/>
    <n v="266.03800000000001"/>
    <n v="125.72"/>
    <n v="140.31800000000001"/>
    <n v="0.52743593020545942"/>
    <n v="2026"/>
    <x v="3"/>
    <n v="11"/>
    <s v="Nov"/>
  </r>
  <r>
    <n v="3539"/>
    <d v="2026-11-04T00:00:00"/>
    <n v="2026"/>
    <s v="Q4"/>
    <n v="11"/>
    <x v="10"/>
    <x v="0"/>
    <x v="15"/>
    <x v="3"/>
    <s v="Returning"/>
    <x v="1"/>
    <s v="Summit Backpack 45L"/>
    <n v="3"/>
    <n v="152.32"/>
    <n v="0.1"/>
    <n v="79.36"/>
    <n v="411.26400000000001"/>
    <n v="238.07999999999998"/>
    <n v="173.18400000000003"/>
    <n v="0.42110177404295057"/>
    <n v="2026"/>
    <x v="3"/>
    <n v="11"/>
    <s v="Nov"/>
  </r>
  <r>
    <n v="4309"/>
    <d v="2026-11-04T00:00:00"/>
    <n v="2026"/>
    <s v="Q4"/>
    <n v="11"/>
    <x v="10"/>
    <x v="3"/>
    <x v="8"/>
    <x v="0"/>
    <s v="Business"/>
    <x v="0"/>
    <s v="Trail Bike Light"/>
    <n v="1"/>
    <n v="50.32"/>
    <n v="0.05"/>
    <n v="22.46"/>
    <n v="47.803999999999995"/>
    <n v="22.46"/>
    <n v="25.343999999999994"/>
    <n v="0.53016483976236295"/>
    <n v="2026"/>
    <x v="3"/>
    <n v="11"/>
    <s v="Nov"/>
  </r>
  <r>
    <n v="4355"/>
    <d v="2026-11-04T00:00:00"/>
    <n v="2026"/>
    <s v="Q4"/>
    <n v="11"/>
    <x v="10"/>
    <x v="2"/>
    <x v="2"/>
    <x v="2"/>
    <s v="Returning"/>
    <x v="1"/>
    <s v="Summit Backpack 45L"/>
    <n v="2"/>
    <n v="151.04"/>
    <n v="0.15"/>
    <n v="76.97"/>
    <n v="256.76799999999997"/>
    <n v="153.94"/>
    <n v="102.82799999999997"/>
    <n v="0.40047046360917243"/>
    <n v="2026"/>
    <x v="3"/>
    <n v="11"/>
    <s v="Nov"/>
  </r>
  <r>
    <n v="5052"/>
    <d v="2026-11-04T00:00:00"/>
    <n v="2026"/>
    <s v="Q4"/>
    <n v="11"/>
    <x v="10"/>
    <x v="0"/>
    <x v="15"/>
    <x v="3"/>
    <s v="Returning"/>
    <x v="0"/>
    <s v="Compact Repair Kit"/>
    <n v="3"/>
    <n v="41.12"/>
    <n v="0.1"/>
    <n v="16.670000000000002"/>
    <n v="111.02399999999999"/>
    <n v="50.010000000000005"/>
    <n v="61.013999999999982"/>
    <n v="0.54955685257241671"/>
    <n v="2026"/>
    <x v="3"/>
    <n v="11"/>
    <s v="Nov"/>
  </r>
  <r>
    <n v="9"/>
    <d v="2026-11-05T00:00:00"/>
    <n v="2026"/>
    <s v="Q4"/>
    <n v="11"/>
    <x v="10"/>
    <x v="0"/>
    <x v="15"/>
    <x v="0"/>
    <s v="New"/>
    <x v="1"/>
    <s v="Trail Boots"/>
    <n v="1"/>
    <n v="140.59"/>
    <n v="0.1"/>
    <n v="79.510000000000005"/>
    <n v="126.53100000000001"/>
    <n v="79.510000000000005"/>
    <n v="47.021000000000001"/>
    <n v="0.37161644182058151"/>
    <n v="2026"/>
    <x v="3"/>
    <n v="11"/>
    <s v="Nov"/>
  </r>
  <r>
    <n v="703"/>
    <d v="2026-11-05T00:00:00"/>
    <n v="2026"/>
    <s v="Q4"/>
    <n v="11"/>
    <x v="10"/>
    <x v="1"/>
    <x v="14"/>
    <x v="0"/>
    <s v="Returning"/>
    <x v="2"/>
    <s v="Travel Backpack 35L"/>
    <n v="2"/>
    <n v="160.68"/>
    <n v="0"/>
    <n v="89.49"/>
    <n v="321.36"/>
    <n v="178.98"/>
    <n v="142.38000000000002"/>
    <n v="0.4430545182972368"/>
    <n v="2026"/>
    <x v="3"/>
    <n v="11"/>
    <s v="Nov"/>
  </r>
  <r>
    <n v="1627"/>
    <d v="2026-11-05T00:00:00"/>
    <n v="2026"/>
    <s v="Q4"/>
    <n v="11"/>
    <x v="10"/>
    <x v="3"/>
    <x v="4"/>
    <x v="0"/>
    <s v="Returning"/>
    <x v="4"/>
    <s v="Training Mat"/>
    <n v="6"/>
    <n v="49.7"/>
    <n v="0"/>
    <n v="22.34"/>
    <n v="298.20000000000005"/>
    <n v="134.04"/>
    <n v="164.16000000000005"/>
    <n v="0.55050301810865199"/>
    <n v="2026"/>
    <x v="3"/>
    <n v="11"/>
    <s v="Nov"/>
  </r>
  <r>
    <n v="1760"/>
    <d v="2026-11-05T00:00:00"/>
    <n v="2026"/>
    <s v="Q4"/>
    <n v="11"/>
    <x v="10"/>
    <x v="1"/>
    <x v="11"/>
    <x v="2"/>
    <s v="Returning"/>
    <x v="0"/>
    <s v="Commuter Helmet"/>
    <n v="3"/>
    <n v="80.400000000000006"/>
    <n v="0.05"/>
    <n v="42.82"/>
    <n v="229.14000000000001"/>
    <n v="128.46"/>
    <n v="100.68"/>
    <n v="0.43938203718250851"/>
    <n v="2026"/>
    <x v="3"/>
    <n v="11"/>
    <s v="Nov"/>
  </r>
  <r>
    <n v="2268"/>
    <d v="2026-11-05T00:00:00"/>
    <n v="2026"/>
    <s v="Q4"/>
    <n v="11"/>
    <x v="10"/>
    <x v="1"/>
    <x v="1"/>
    <x v="2"/>
    <s v="New"/>
    <x v="1"/>
    <s v="Summit Backpack 45L"/>
    <n v="4"/>
    <n v="151.38999999999999"/>
    <n v="0.05"/>
    <n v="80.66"/>
    <n v="575.28199999999993"/>
    <n v="322.64"/>
    <n v="252.64199999999994"/>
    <n v="0.43916201097896329"/>
    <n v="2026"/>
    <x v="3"/>
    <n v="11"/>
    <s v="Nov"/>
  </r>
  <r>
    <n v="2636"/>
    <d v="2026-11-05T00:00:00"/>
    <n v="2026"/>
    <s v="Q4"/>
    <n v="11"/>
    <x v="10"/>
    <x v="1"/>
    <x v="14"/>
    <x v="2"/>
    <s v="Business"/>
    <x v="2"/>
    <s v="Packing Cube Set"/>
    <n v="2"/>
    <n v="45.44"/>
    <n v="0.05"/>
    <n v="18.2"/>
    <n v="86.335999999999999"/>
    <n v="36.4"/>
    <n v="49.936"/>
    <n v="0.57839140103780584"/>
    <n v="2026"/>
    <x v="3"/>
    <n v="11"/>
    <s v="Nov"/>
  </r>
  <r>
    <n v="3255"/>
    <d v="2026-11-05T00:00:00"/>
    <n v="2026"/>
    <s v="Q4"/>
    <n v="11"/>
    <x v="10"/>
    <x v="3"/>
    <x v="13"/>
    <x v="0"/>
    <s v="New"/>
    <x v="1"/>
    <s v="Trekking Poles"/>
    <n v="2"/>
    <n v="70.790000000000006"/>
    <n v="0.15"/>
    <n v="33.32"/>
    <n v="120.343"/>
    <n v="66.64"/>
    <n v="53.703000000000003"/>
    <n v="0.44624947026416162"/>
    <n v="2026"/>
    <x v="3"/>
    <n v="11"/>
    <s v="Nov"/>
  </r>
  <r>
    <n v="4326"/>
    <d v="2026-11-05T00:00:00"/>
    <n v="2026"/>
    <s v="Q4"/>
    <n v="11"/>
    <x v="10"/>
    <x v="2"/>
    <x v="5"/>
    <x v="2"/>
    <s v="Returning"/>
    <x v="2"/>
    <s v="Insulated Bottle"/>
    <n v="1"/>
    <n v="35.630000000000003"/>
    <n v="0"/>
    <n v="13.47"/>
    <n v="35.630000000000003"/>
    <n v="13.47"/>
    <n v="22.160000000000004"/>
    <n v="0.62194779680044909"/>
    <n v="2026"/>
    <x v="3"/>
    <n v="11"/>
    <s v="Nov"/>
  </r>
  <r>
    <n v="4346"/>
    <d v="2026-11-05T00:00:00"/>
    <n v="2026"/>
    <s v="Q4"/>
    <n v="11"/>
    <x v="10"/>
    <x v="0"/>
    <x v="15"/>
    <x v="0"/>
    <s v="Business"/>
    <x v="1"/>
    <s v="Trekking Poles"/>
    <n v="3"/>
    <n v="73.010000000000005"/>
    <n v="0.15"/>
    <n v="32.49"/>
    <n v="186.17550000000003"/>
    <n v="97.47"/>
    <n v="88.705500000000029"/>
    <n v="0.47646172562984934"/>
    <n v="2026"/>
    <x v="3"/>
    <n v="11"/>
    <s v="Nov"/>
  </r>
  <r>
    <n v="266"/>
    <d v="2026-11-06T00:00:00"/>
    <n v="2026"/>
    <s v="Q4"/>
    <n v="11"/>
    <x v="10"/>
    <x v="1"/>
    <x v="1"/>
    <x v="3"/>
    <s v="Business"/>
    <x v="1"/>
    <s v="Hiking Daypack 20L"/>
    <n v="1"/>
    <n v="93.48"/>
    <n v="0.05"/>
    <n v="46.34"/>
    <n v="88.805999999999997"/>
    <n v="46.34"/>
    <n v="42.465999999999994"/>
    <n v="0.47818841069297113"/>
    <n v="2026"/>
    <x v="3"/>
    <n v="11"/>
    <s v="Nov"/>
  </r>
  <r>
    <n v="274"/>
    <d v="2026-11-06T00:00:00"/>
    <n v="2026"/>
    <s v="Q4"/>
    <n v="11"/>
    <x v="10"/>
    <x v="1"/>
    <x v="1"/>
    <x v="0"/>
    <s v="Business"/>
    <x v="0"/>
    <s v="Commuter Helmet"/>
    <n v="1"/>
    <n v="82.89"/>
    <n v="0"/>
    <n v="41.44"/>
    <n v="82.89"/>
    <n v="41.44"/>
    <n v="41.45"/>
    <n v="0.50006032090722652"/>
    <n v="2026"/>
    <x v="3"/>
    <n v="11"/>
    <s v="Nov"/>
  </r>
  <r>
    <n v="1135"/>
    <d v="2026-11-06T00:00:00"/>
    <n v="2026"/>
    <s v="Q4"/>
    <n v="11"/>
    <x v="10"/>
    <x v="3"/>
    <x v="7"/>
    <x v="0"/>
    <s v="New"/>
    <x v="2"/>
    <s v="Insulated Bottle"/>
    <n v="2"/>
    <n v="35.71"/>
    <n v="0.2"/>
    <n v="13.48"/>
    <n v="57.136000000000003"/>
    <n v="26.96"/>
    <n v="30.176000000000002"/>
    <n v="0.52814337720526461"/>
    <n v="2026"/>
    <x v="3"/>
    <n v="11"/>
    <s v="Nov"/>
  </r>
  <r>
    <n v="2166"/>
    <d v="2026-11-06T00:00:00"/>
    <n v="2026"/>
    <s v="Q4"/>
    <n v="11"/>
    <x v="10"/>
    <x v="3"/>
    <x v="13"/>
    <x v="2"/>
    <s v="New"/>
    <x v="4"/>
    <s v="Resistance Band Set"/>
    <n v="1"/>
    <n v="40.380000000000003"/>
    <n v="0.15"/>
    <n v="14.53"/>
    <n v="34.323"/>
    <n v="14.53"/>
    <n v="19.792999999999999"/>
    <n v="0.57666870611543275"/>
    <n v="2026"/>
    <x v="3"/>
    <n v="11"/>
    <s v="Nov"/>
  </r>
  <r>
    <n v="3620"/>
    <d v="2026-11-06T00:00:00"/>
    <n v="2026"/>
    <s v="Q4"/>
    <n v="11"/>
    <x v="10"/>
    <x v="1"/>
    <x v="12"/>
    <x v="3"/>
    <s v="New"/>
    <x v="1"/>
    <s v="Trail Boots"/>
    <n v="1"/>
    <n v="142"/>
    <n v="0.05"/>
    <n v="81.099999999999994"/>
    <n v="134.9"/>
    <n v="81.099999999999994"/>
    <n v="53.800000000000011"/>
    <n v="0.39881393624907346"/>
    <n v="2026"/>
    <x v="3"/>
    <n v="11"/>
    <s v="Nov"/>
  </r>
  <r>
    <n v="3986"/>
    <d v="2026-11-06T00:00:00"/>
    <n v="2026"/>
    <s v="Q4"/>
    <n v="11"/>
    <x v="10"/>
    <x v="0"/>
    <x v="15"/>
    <x v="3"/>
    <s v="New"/>
    <x v="2"/>
    <s v="Insulated Bottle"/>
    <n v="2"/>
    <n v="36.29"/>
    <n v="0.15"/>
    <n v="13.93"/>
    <n v="61.692999999999998"/>
    <n v="27.86"/>
    <n v="33.832999999999998"/>
    <n v="0.54840905775371596"/>
    <n v="2026"/>
    <x v="3"/>
    <n v="11"/>
    <s v="Nov"/>
  </r>
  <r>
    <n v="4384"/>
    <d v="2026-11-06T00:00:00"/>
    <n v="2026"/>
    <s v="Q4"/>
    <n v="11"/>
    <x v="10"/>
    <x v="3"/>
    <x v="8"/>
    <x v="0"/>
    <s v="New"/>
    <x v="3"/>
    <s v="Compact Sleeping Bag"/>
    <n v="1"/>
    <n v="121.66"/>
    <n v="0"/>
    <n v="61.66"/>
    <n v="121.66"/>
    <n v="61.66"/>
    <n v="60"/>
    <n v="0.49317770836758179"/>
    <n v="2026"/>
    <x v="3"/>
    <n v="11"/>
    <s v="Nov"/>
  </r>
  <r>
    <n v="4565"/>
    <d v="2026-11-06T00:00:00"/>
    <n v="2026"/>
    <s v="Q4"/>
    <n v="11"/>
    <x v="10"/>
    <x v="1"/>
    <x v="14"/>
    <x v="0"/>
    <s v="Returning"/>
    <x v="3"/>
    <s v="Compact Sleeping Bag"/>
    <n v="3"/>
    <n v="124.65"/>
    <n v="0.05"/>
    <n v="62.27"/>
    <n v="355.25250000000005"/>
    <n v="186.81"/>
    <n v="168.44250000000005"/>
    <n v="0.47414866890451163"/>
    <n v="2026"/>
    <x v="3"/>
    <n v="11"/>
    <s v="Nov"/>
  </r>
  <r>
    <n v="4634"/>
    <d v="2026-11-06T00:00:00"/>
    <n v="2026"/>
    <s v="Q4"/>
    <n v="11"/>
    <x v="10"/>
    <x v="0"/>
    <x v="15"/>
    <x v="0"/>
    <s v="New"/>
    <x v="0"/>
    <s v="Commuter Helmet"/>
    <n v="2"/>
    <n v="80.61"/>
    <n v="0"/>
    <n v="43.72"/>
    <n v="161.22"/>
    <n v="87.44"/>
    <n v="73.78"/>
    <n v="0.45763552909068356"/>
    <n v="2026"/>
    <x v="3"/>
    <n v="11"/>
    <s v="Nov"/>
  </r>
  <r>
    <n v="104"/>
    <d v="2026-11-07T00:00:00"/>
    <n v="2026"/>
    <s v="Q4"/>
    <n v="11"/>
    <x v="10"/>
    <x v="1"/>
    <x v="11"/>
    <x v="0"/>
    <s v="New"/>
    <x v="1"/>
    <s v="Summit Backpack 45L"/>
    <n v="1"/>
    <n v="153.96"/>
    <n v="0"/>
    <n v="80.62"/>
    <n v="153.96"/>
    <n v="80.62"/>
    <n v="73.34"/>
    <n v="0.47635749545336453"/>
    <n v="2026"/>
    <x v="3"/>
    <n v="11"/>
    <s v="Nov"/>
  </r>
  <r>
    <n v="181"/>
    <d v="2026-11-07T00:00:00"/>
    <n v="2026"/>
    <s v="Q4"/>
    <n v="11"/>
    <x v="10"/>
    <x v="1"/>
    <x v="1"/>
    <x v="2"/>
    <s v="Returning"/>
    <x v="2"/>
    <s v="Insulated Bottle"/>
    <n v="1"/>
    <n v="35.58"/>
    <n v="0"/>
    <n v="13.4"/>
    <n v="35.58"/>
    <n v="13.4"/>
    <n v="22.18"/>
    <n v="0.62338392355255767"/>
    <n v="2026"/>
    <x v="3"/>
    <n v="11"/>
    <s v="Nov"/>
  </r>
  <r>
    <n v="823"/>
    <d v="2026-11-07T00:00:00"/>
    <n v="2026"/>
    <s v="Q4"/>
    <n v="11"/>
    <x v="10"/>
    <x v="0"/>
    <x v="0"/>
    <x v="3"/>
    <s v="New"/>
    <x v="4"/>
    <s v="Recovery Roller"/>
    <n v="5"/>
    <n v="36.369999999999997"/>
    <n v="0.15"/>
    <n v="13.65"/>
    <n v="154.57249999999999"/>
    <n v="68.25"/>
    <n v="86.322499999999991"/>
    <n v="0.55845962250723769"/>
    <n v="2026"/>
    <x v="3"/>
    <n v="11"/>
    <s v="Nov"/>
  </r>
  <r>
    <n v="1730"/>
    <d v="2026-11-07T00:00:00"/>
    <n v="2026"/>
    <s v="Q4"/>
    <n v="11"/>
    <x v="10"/>
    <x v="3"/>
    <x v="4"/>
    <x v="3"/>
    <s v="Returning"/>
    <x v="1"/>
    <s v="Summit Backpack 45L"/>
    <n v="2"/>
    <n v="151.55000000000001"/>
    <n v="0.1"/>
    <n v="80.48"/>
    <n v="272.79000000000002"/>
    <n v="160.96"/>
    <n v="111.83000000000001"/>
    <n v="0.40994904505297114"/>
    <n v="2026"/>
    <x v="3"/>
    <n v="11"/>
    <s v="Nov"/>
  </r>
  <r>
    <n v="2710"/>
    <d v="2026-11-07T00:00:00"/>
    <n v="2026"/>
    <s v="Q4"/>
    <n v="11"/>
    <x v="10"/>
    <x v="0"/>
    <x v="9"/>
    <x v="2"/>
    <s v="New"/>
    <x v="3"/>
    <s v="Portable Camp Stove"/>
    <n v="2"/>
    <n v="80.67"/>
    <n v="0"/>
    <n v="40.5"/>
    <n v="161.34"/>
    <n v="81"/>
    <n v="80.34"/>
    <n v="0.49795462997396805"/>
    <n v="2026"/>
    <x v="3"/>
    <n v="11"/>
    <s v="Nov"/>
  </r>
  <r>
    <n v="3018"/>
    <d v="2026-11-07T00:00:00"/>
    <n v="2026"/>
    <s v="Q4"/>
    <n v="11"/>
    <x v="10"/>
    <x v="3"/>
    <x v="7"/>
    <x v="1"/>
    <s v="Business"/>
    <x v="0"/>
    <s v="Commuter Helmet"/>
    <n v="10"/>
    <n v="81.48"/>
    <n v="0.05"/>
    <n v="43.7"/>
    <n v="774.06000000000006"/>
    <n v="437"/>
    <n v="337.06000000000006"/>
    <n v="0.43544428080510561"/>
    <n v="2026"/>
    <x v="3"/>
    <n v="11"/>
    <s v="Nov"/>
  </r>
  <r>
    <n v="3735"/>
    <d v="2026-11-07T00:00:00"/>
    <n v="2026"/>
    <s v="Q4"/>
    <n v="11"/>
    <x v="10"/>
    <x v="3"/>
    <x v="8"/>
    <x v="2"/>
    <s v="Returning"/>
    <x v="2"/>
    <s v="Travel Backpack 35L"/>
    <n v="2"/>
    <n v="163.58000000000001"/>
    <n v="0.1"/>
    <n v="88.14"/>
    <n v="294.44400000000002"/>
    <n v="176.28"/>
    <n v="118.16400000000002"/>
    <n v="0.40131230386762851"/>
    <n v="2026"/>
    <x v="3"/>
    <n v="11"/>
    <s v="Nov"/>
  </r>
  <r>
    <n v="4460"/>
    <d v="2026-11-07T00:00:00"/>
    <n v="2026"/>
    <s v="Q4"/>
    <n v="11"/>
    <x v="10"/>
    <x v="0"/>
    <x v="9"/>
    <x v="2"/>
    <s v="Returning"/>
    <x v="1"/>
    <s v="Trekking Poles"/>
    <n v="2"/>
    <n v="71.88"/>
    <n v="0.15"/>
    <n v="31.65"/>
    <n v="122.19599999999998"/>
    <n v="63.3"/>
    <n v="58.895999999999987"/>
    <n v="0.48197977020524396"/>
    <n v="2026"/>
    <x v="3"/>
    <n v="11"/>
    <s v="Nov"/>
  </r>
  <r>
    <n v="319"/>
    <d v="2026-11-08T00:00:00"/>
    <n v="2026"/>
    <s v="Q4"/>
    <n v="11"/>
    <x v="10"/>
    <x v="3"/>
    <x v="8"/>
    <x v="0"/>
    <s v="Returning"/>
    <x v="2"/>
    <s v="Insulated Bottle"/>
    <n v="2"/>
    <n v="36.299999999999997"/>
    <n v="0.15"/>
    <n v="13.38"/>
    <n v="61.709999999999994"/>
    <n v="26.76"/>
    <n v="34.949999999999989"/>
    <n v="0.56635877491492448"/>
    <n v="2026"/>
    <x v="3"/>
    <n v="11"/>
    <s v="Nov"/>
  </r>
  <r>
    <n v="595"/>
    <d v="2026-11-08T00:00:00"/>
    <n v="2026"/>
    <s v="Q4"/>
    <n v="11"/>
    <x v="10"/>
    <x v="1"/>
    <x v="12"/>
    <x v="0"/>
    <s v="New"/>
    <x v="4"/>
    <s v="Recovery Roller"/>
    <n v="2"/>
    <n v="36.159999999999997"/>
    <n v="0.1"/>
    <n v="13.79"/>
    <n v="65.087999999999994"/>
    <n v="27.58"/>
    <n v="37.507999999999996"/>
    <n v="0.57626597836774829"/>
    <n v="2026"/>
    <x v="3"/>
    <n v="11"/>
    <s v="Nov"/>
  </r>
  <r>
    <n v="1623"/>
    <d v="2026-11-08T00:00:00"/>
    <n v="2026"/>
    <s v="Q4"/>
    <n v="11"/>
    <x v="10"/>
    <x v="2"/>
    <x v="5"/>
    <x v="0"/>
    <s v="Returning"/>
    <x v="2"/>
    <s v="Insulated Bottle"/>
    <n v="2"/>
    <n v="35.49"/>
    <n v="0.1"/>
    <n v="13.78"/>
    <n v="63.882000000000005"/>
    <n v="27.56"/>
    <n v="36.322000000000003"/>
    <n v="0.56857956857956859"/>
    <n v="2026"/>
    <x v="3"/>
    <n v="11"/>
    <s v="Nov"/>
  </r>
  <r>
    <n v="2638"/>
    <d v="2026-11-08T00:00:00"/>
    <n v="2026"/>
    <s v="Q4"/>
    <n v="11"/>
    <x v="10"/>
    <x v="0"/>
    <x v="9"/>
    <x v="0"/>
    <s v="New"/>
    <x v="1"/>
    <s v="Trekking Poles"/>
    <n v="1"/>
    <n v="69.760000000000005"/>
    <n v="0.15"/>
    <n v="32.39"/>
    <n v="59.295999999999999"/>
    <n v="32.39"/>
    <n v="26.905999999999999"/>
    <n v="0.45375742039935241"/>
    <n v="2026"/>
    <x v="3"/>
    <n v="11"/>
    <s v="Nov"/>
  </r>
  <r>
    <n v="2666"/>
    <d v="2026-11-08T00:00:00"/>
    <n v="2026"/>
    <s v="Q4"/>
    <n v="11"/>
    <x v="10"/>
    <x v="1"/>
    <x v="12"/>
    <x v="2"/>
    <s v="Business"/>
    <x v="3"/>
    <s v="Portable Camp Stove"/>
    <n v="6"/>
    <n v="81.37"/>
    <n v="0"/>
    <n v="39.5"/>
    <n v="488.22"/>
    <n v="237"/>
    <n v="251.22000000000003"/>
    <n v="0.5145631067961165"/>
    <n v="2026"/>
    <x v="3"/>
    <n v="11"/>
    <s v="Nov"/>
  </r>
  <r>
    <n v="3505"/>
    <d v="2026-11-08T00:00:00"/>
    <n v="2026"/>
    <s v="Q4"/>
    <n v="11"/>
    <x v="10"/>
    <x v="1"/>
    <x v="12"/>
    <x v="1"/>
    <s v="Returning"/>
    <x v="0"/>
    <s v="Commuter Helmet"/>
    <n v="5"/>
    <n v="82.82"/>
    <n v="0.15"/>
    <n v="43.8"/>
    <n v="351.98499999999996"/>
    <n v="219"/>
    <n v="132.98499999999996"/>
    <n v="0.37781439549980816"/>
    <n v="2026"/>
    <x v="3"/>
    <n v="11"/>
    <s v="Nov"/>
  </r>
  <r>
    <n v="3626"/>
    <d v="2026-11-08T00:00:00"/>
    <n v="2026"/>
    <s v="Q4"/>
    <n v="11"/>
    <x v="10"/>
    <x v="3"/>
    <x v="13"/>
    <x v="1"/>
    <s v="Business"/>
    <x v="0"/>
    <s v="Trail Bike Light"/>
    <n v="15"/>
    <n v="51.05"/>
    <n v="0.1"/>
    <n v="21.95"/>
    <n v="689.17500000000007"/>
    <n v="329.25"/>
    <n v="359.92500000000007"/>
    <n v="0.52225486995320491"/>
    <n v="2026"/>
    <x v="3"/>
    <n v="11"/>
    <s v="Nov"/>
  </r>
  <r>
    <n v="3801"/>
    <d v="2026-11-08T00:00:00"/>
    <n v="2026"/>
    <s v="Q4"/>
    <n v="11"/>
    <x v="10"/>
    <x v="0"/>
    <x v="15"/>
    <x v="0"/>
    <s v="Returning"/>
    <x v="0"/>
    <s v="Cycling Pack 12L"/>
    <n v="3"/>
    <n v="101.68"/>
    <n v="0.1"/>
    <n v="51.9"/>
    <n v="274.536"/>
    <n v="155.69999999999999"/>
    <n v="118.83600000000001"/>
    <n v="0.43286126409651199"/>
    <n v="2026"/>
    <x v="3"/>
    <n v="11"/>
    <s v="Nov"/>
  </r>
  <r>
    <n v="4685"/>
    <d v="2026-11-08T00:00:00"/>
    <n v="2026"/>
    <s v="Q4"/>
    <n v="11"/>
    <x v="10"/>
    <x v="3"/>
    <x v="13"/>
    <x v="1"/>
    <s v="Business"/>
    <x v="3"/>
    <s v="Portable Camp Stove"/>
    <n v="6"/>
    <n v="80.83"/>
    <n v="0.15"/>
    <n v="39.32"/>
    <n v="412.233"/>
    <n v="235.92000000000002"/>
    <n v="176.31299999999999"/>
    <n v="0.42770229457612563"/>
    <n v="2026"/>
    <x v="3"/>
    <n v="11"/>
    <s v="Nov"/>
  </r>
  <r>
    <n v="4843"/>
    <d v="2026-11-08T00:00:00"/>
    <n v="2026"/>
    <s v="Q4"/>
    <n v="11"/>
    <x v="10"/>
    <x v="1"/>
    <x v="12"/>
    <x v="0"/>
    <s v="New"/>
    <x v="3"/>
    <s v="Compact Sleeping Bag"/>
    <n v="6"/>
    <n v="123.67"/>
    <n v="0.15"/>
    <n v="60.55"/>
    <n v="630.71699999999998"/>
    <n v="363.29999999999995"/>
    <n v="267.41700000000003"/>
    <n v="0.42398888883603902"/>
    <n v="2026"/>
    <x v="3"/>
    <n v="11"/>
    <s v="Nov"/>
  </r>
  <r>
    <n v="4890"/>
    <d v="2026-11-08T00:00:00"/>
    <n v="2026"/>
    <s v="Q4"/>
    <n v="11"/>
    <x v="10"/>
    <x v="0"/>
    <x v="15"/>
    <x v="0"/>
    <s v="New"/>
    <x v="1"/>
    <s v="Hiking Daypack 20L"/>
    <n v="2"/>
    <n v="93.16"/>
    <n v="0.1"/>
    <n v="44.19"/>
    <n v="167.68799999999999"/>
    <n v="88.38"/>
    <n v="79.307999999999993"/>
    <n v="0.47294976384714471"/>
    <n v="2026"/>
    <x v="3"/>
    <n v="11"/>
    <s v="Nov"/>
  </r>
  <r>
    <n v="4913"/>
    <d v="2026-11-08T00:00:00"/>
    <n v="2026"/>
    <s v="Q4"/>
    <n v="11"/>
    <x v="10"/>
    <x v="2"/>
    <x v="2"/>
    <x v="3"/>
    <s v="New"/>
    <x v="0"/>
    <s v="Commuter Helmet"/>
    <n v="1"/>
    <n v="83.79"/>
    <n v="0.1"/>
    <n v="42.8"/>
    <n v="75.411000000000001"/>
    <n v="42.8"/>
    <n v="32.611000000000004"/>
    <n v="0.43244354271923197"/>
    <n v="2026"/>
    <x v="3"/>
    <n v="11"/>
    <s v="Nov"/>
  </r>
  <r>
    <n v="5079"/>
    <d v="2026-11-08T00:00:00"/>
    <n v="2026"/>
    <s v="Q4"/>
    <n v="11"/>
    <x v="10"/>
    <x v="2"/>
    <x v="16"/>
    <x v="0"/>
    <s v="New"/>
    <x v="4"/>
    <s v="Weighted Vest"/>
    <n v="1"/>
    <n v="120.98"/>
    <n v="0.1"/>
    <n v="70.59"/>
    <n v="108.88200000000001"/>
    <n v="70.59"/>
    <n v="38.292000000000002"/>
    <n v="0.35168347385242738"/>
    <n v="2026"/>
    <x v="3"/>
    <n v="11"/>
    <s v="Nov"/>
  </r>
  <r>
    <n v="366"/>
    <d v="2026-11-09T00:00:00"/>
    <n v="2026"/>
    <s v="Q4"/>
    <n v="11"/>
    <x v="10"/>
    <x v="3"/>
    <x v="13"/>
    <x v="2"/>
    <s v="Returning"/>
    <x v="1"/>
    <s v="Summit Backpack 45L"/>
    <n v="1"/>
    <n v="152.05000000000001"/>
    <n v="0.15"/>
    <n v="80.56"/>
    <n v="129.24250000000001"/>
    <n v="80.56"/>
    <n v="48.682500000000005"/>
    <n v="0.37667562914675901"/>
    <n v="2026"/>
    <x v="3"/>
    <n v="11"/>
    <s v="Nov"/>
  </r>
  <r>
    <n v="567"/>
    <d v="2026-11-09T00:00:00"/>
    <n v="2026"/>
    <s v="Q4"/>
    <n v="11"/>
    <x v="10"/>
    <x v="0"/>
    <x v="9"/>
    <x v="2"/>
    <s v="New"/>
    <x v="2"/>
    <s v="Insulated Bottle"/>
    <n v="3"/>
    <n v="36.14"/>
    <n v="0.1"/>
    <n v="13.23"/>
    <n v="97.578000000000003"/>
    <n v="39.69"/>
    <n v="57.888000000000005"/>
    <n v="0.59324847814056447"/>
    <n v="2026"/>
    <x v="3"/>
    <n v="11"/>
    <s v="Nov"/>
  </r>
  <r>
    <n v="1051"/>
    <d v="2026-11-09T00:00:00"/>
    <n v="2026"/>
    <s v="Q4"/>
    <n v="11"/>
    <x v="10"/>
    <x v="3"/>
    <x v="13"/>
    <x v="1"/>
    <s v="Business"/>
    <x v="1"/>
    <s v="Hiking Daypack 20L"/>
    <n v="12"/>
    <n v="90.99"/>
    <n v="0.2"/>
    <n v="45.51"/>
    <n v="873.50399999999991"/>
    <n v="546.12"/>
    <n v="327.3839999999999"/>
    <n v="0.37479393339927458"/>
    <n v="2026"/>
    <x v="3"/>
    <n v="11"/>
    <s v="Nov"/>
  </r>
  <r>
    <n v="1934"/>
    <d v="2026-11-09T00:00:00"/>
    <n v="2026"/>
    <s v="Q4"/>
    <n v="11"/>
    <x v="10"/>
    <x v="3"/>
    <x v="13"/>
    <x v="3"/>
    <s v="Business"/>
    <x v="0"/>
    <s v="Trail Bike Light"/>
    <n v="1"/>
    <n v="50.55"/>
    <n v="0.05"/>
    <n v="22.09"/>
    <n v="48.022499999999994"/>
    <n v="22.09"/>
    <n v="25.932499999999994"/>
    <n v="0.54000728825029931"/>
    <n v="2026"/>
    <x v="3"/>
    <n v="11"/>
    <s v="Nov"/>
  </r>
  <r>
    <n v="2056"/>
    <d v="2026-11-09T00:00:00"/>
    <n v="2026"/>
    <s v="Q4"/>
    <n v="11"/>
    <x v="10"/>
    <x v="0"/>
    <x v="0"/>
    <x v="2"/>
    <s v="New"/>
    <x v="4"/>
    <s v="Training Mat"/>
    <n v="1"/>
    <n v="51.65"/>
    <n v="0.15"/>
    <n v="21.86"/>
    <n v="43.902499999999996"/>
    <n v="21.86"/>
    <n v="22.042499999999997"/>
    <n v="0.50207846933545919"/>
    <n v="2026"/>
    <x v="3"/>
    <n v="11"/>
    <s v="Nov"/>
  </r>
  <r>
    <n v="2115"/>
    <d v="2026-11-09T00:00:00"/>
    <n v="2026"/>
    <s v="Q4"/>
    <n v="11"/>
    <x v="10"/>
    <x v="1"/>
    <x v="12"/>
    <x v="0"/>
    <s v="New"/>
    <x v="0"/>
    <s v="Commuter Helmet"/>
    <n v="5"/>
    <n v="82.96"/>
    <n v="0"/>
    <n v="43.55"/>
    <n v="414.79999999999995"/>
    <n v="217.75"/>
    <n v="197.04999999999995"/>
    <n v="0.47504821600771452"/>
    <n v="2026"/>
    <x v="3"/>
    <n v="11"/>
    <s v="Nov"/>
  </r>
  <r>
    <n v="2437"/>
    <d v="2026-11-09T00:00:00"/>
    <n v="2026"/>
    <s v="Q4"/>
    <n v="11"/>
    <x v="10"/>
    <x v="3"/>
    <x v="4"/>
    <x v="3"/>
    <s v="Business"/>
    <x v="1"/>
    <s v="Trekking Poles"/>
    <n v="1"/>
    <n v="70.3"/>
    <n v="0.05"/>
    <n v="33.31"/>
    <n v="66.784999999999997"/>
    <n v="33.31"/>
    <n v="33.474999999999994"/>
    <n v="0.50123530732949007"/>
    <n v="2026"/>
    <x v="3"/>
    <n v="11"/>
    <s v="Nov"/>
  </r>
  <r>
    <n v="3380"/>
    <d v="2026-11-09T00:00:00"/>
    <n v="2026"/>
    <s v="Q4"/>
    <n v="11"/>
    <x v="10"/>
    <x v="2"/>
    <x v="2"/>
    <x v="2"/>
    <s v="Returning"/>
    <x v="2"/>
    <s v="Packing Cube Set"/>
    <n v="2"/>
    <n v="47.12"/>
    <n v="0.15"/>
    <n v="18.64"/>
    <n v="80.103999999999999"/>
    <n v="37.28"/>
    <n v="42.823999999999998"/>
    <n v="0.5346050134824728"/>
    <n v="2026"/>
    <x v="3"/>
    <n v="11"/>
    <s v="Nov"/>
  </r>
  <r>
    <n v="3648"/>
    <d v="2026-11-09T00:00:00"/>
    <n v="2026"/>
    <s v="Q4"/>
    <n v="11"/>
    <x v="10"/>
    <x v="0"/>
    <x v="15"/>
    <x v="3"/>
    <s v="New"/>
    <x v="4"/>
    <s v="Resistance Band Set"/>
    <n v="4"/>
    <n v="39.82"/>
    <n v="0.2"/>
    <n v="14.98"/>
    <n v="127.42400000000001"/>
    <n v="59.92"/>
    <n v="67.504000000000005"/>
    <n v="0.52975891511803119"/>
    <n v="2026"/>
    <x v="3"/>
    <n v="11"/>
    <s v="Nov"/>
  </r>
  <r>
    <n v="3692"/>
    <d v="2026-11-09T00:00:00"/>
    <n v="2026"/>
    <s v="Q4"/>
    <n v="11"/>
    <x v="10"/>
    <x v="1"/>
    <x v="14"/>
    <x v="0"/>
    <s v="Returning"/>
    <x v="1"/>
    <s v="Summit Backpack 45L"/>
    <n v="4"/>
    <n v="154.27000000000001"/>
    <n v="0.05"/>
    <n v="78.36"/>
    <n v="586.226"/>
    <n v="313.44"/>
    <n v="272.786"/>
    <n v="0.46532565938733528"/>
    <n v="2026"/>
    <x v="3"/>
    <n v="11"/>
    <s v="Nov"/>
  </r>
  <r>
    <n v="4406"/>
    <d v="2026-11-09T00:00:00"/>
    <n v="2026"/>
    <s v="Q4"/>
    <n v="11"/>
    <x v="10"/>
    <x v="0"/>
    <x v="0"/>
    <x v="0"/>
    <s v="New"/>
    <x v="1"/>
    <s v="Trail Boots"/>
    <n v="1"/>
    <n v="143.02000000000001"/>
    <n v="0.1"/>
    <n v="79.25"/>
    <n v="128.71800000000002"/>
    <n v="79.25"/>
    <n v="49.468000000000018"/>
    <n v="0.3843129942976119"/>
    <n v="2026"/>
    <x v="3"/>
    <n v="11"/>
    <s v="Nov"/>
  </r>
  <r>
    <n v="4550"/>
    <d v="2026-11-09T00:00:00"/>
    <n v="2026"/>
    <s v="Q4"/>
    <n v="11"/>
    <x v="10"/>
    <x v="2"/>
    <x v="10"/>
    <x v="2"/>
    <s v="Returning"/>
    <x v="4"/>
    <s v="Recovery Roller"/>
    <n v="1"/>
    <n v="35.36"/>
    <n v="0"/>
    <n v="13.74"/>
    <n v="35.36"/>
    <n v="13.74"/>
    <n v="21.619999999999997"/>
    <n v="0.61142533936651577"/>
    <n v="2026"/>
    <x v="3"/>
    <n v="11"/>
    <s v="Nov"/>
  </r>
  <r>
    <n v="4855"/>
    <d v="2026-11-09T00:00:00"/>
    <n v="2026"/>
    <s v="Q4"/>
    <n v="11"/>
    <x v="10"/>
    <x v="1"/>
    <x v="6"/>
    <x v="0"/>
    <s v="Returning"/>
    <x v="1"/>
    <s v="Summit Backpack 45L"/>
    <n v="1"/>
    <n v="156.82"/>
    <n v="0.1"/>
    <n v="77.12"/>
    <n v="141.13800000000001"/>
    <n v="77.12"/>
    <n v="64.018000000000001"/>
    <n v="0.45358443509189589"/>
    <n v="2026"/>
    <x v="3"/>
    <n v="11"/>
    <s v="Nov"/>
  </r>
  <r>
    <n v="5151"/>
    <d v="2026-11-09T00:00:00"/>
    <n v="2026"/>
    <s v="Q4"/>
    <n v="11"/>
    <x v="10"/>
    <x v="2"/>
    <x v="16"/>
    <x v="1"/>
    <s v="Business"/>
    <x v="4"/>
    <s v="Resistance Band Set"/>
    <n v="10"/>
    <n v="40.98"/>
    <n v="0.1"/>
    <n v="14.6"/>
    <n v="368.82"/>
    <n v="146"/>
    <n v="222.82"/>
    <n v="0.60414294235670518"/>
    <n v="2026"/>
    <x v="3"/>
    <n v="11"/>
    <s v="Nov"/>
  </r>
  <r>
    <n v="5189"/>
    <d v="2026-11-09T00:00:00"/>
    <n v="2026"/>
    <s v="Q4"/>
    <n v="11"/>
    <x v="10"/>
    <x v="3"/>
    <x v="8"/>
    <x v="2"/>
    <s v="New"/>
    <x v="1"/>
    <s v="Trail Boots"/>
    <n v="3"/>
    <n v="144.22999999999999"/>
    <n v="0"/>
    <n v="80.959999999999994"/>
    <n v="432.68999999999994"/>
    <n v="242.88"/>
    <n v="189.80999999999995"/>
    <n v="0.43867433959647778"/>
    <n v="2026"/>
    <x v="3"/>
    <n v="11"/>
    <s v="Nov"/>
  </r>
  <r>
    <n v="726"/>
    <d v="2026-11-10T00:00:00"/>
    <n v="2026"/>
    <s v="Q4"/>
    <n v="11"/>
    <x v="10"/>
    <x v="3"/>
    <x v="7"/>
    <x v="0"/>
    <s v="New"/>
    <x v="1"/>
    <s v="Hiking Daypack 20L"/>
    <n v="1"/>
    <n v="90.23"/>
    <n v="0"/>
    <n v="44.06"/>
    <n v="90.23"/>
    <n v="44.06"/>
    <n v="46.17"/>
    <n v="0.51169234179319512"/>
    <n v="2026"/>
    <x v="3"/>
    <n v="11"/>
    <s v="Nov"/>
  </r>
  <r>
    <n v="2154"/>
    <d v="2026-11-10T00:00:00"/>
    <n v="2026"/>
    <s v="Q4"/>
    <n v="11"/>
    <x v="10"/>
    <x v="3"/>
    <x v="7"/>
    <x v="0"/>
    <s v="New"/>
    <x v="1"/>
    <s v="Summit Backpack 45L"/>
    <n v="5"/>
    <n v="152.82"/>
    <n v="0.1"/>
    <n v="80.09"/>
    <n v="687.68999999999994"/>
    <n v="400.45000000000005"/>
    <n v="287.2399999999999"/>
    <n v="0.417688202533118"/>
    <n v="2026"/>
    <x v="3"/>
    <n v="11"/>
    <s v="Nov"/>
  </r>
  <r>
    <n v="4403"/>
    <d v="2026-11-10T00:00:00"/>
    <n v="2026"/>
    <s v="Q4"/>
    <n v="11"/>
    <x v="10"/>
    <x v="0"/>
    <x v="0"/>
    <x v="0"/>
    <s v="Business"/>
    <x v="2"/>
    <s v="Insulated Bottle"/>
    <n v="2"/>
    <n v="36.61"/>
    <n v="0.05"/>
    <n v="13.31"/>
    <n v="69.558999999999997"/>
    <n v="26.62"/>
    <n v="42.938999999999993"/>
    <n v="0.61730329648212301"/>
    <n v="2026"/>
    <x v="3"/>
    <n v="11"/>
    <s v="Nov"/>
  </r>
  <r>
    <n v="4924"/>
    <d v="2026-11-10T00:00:00"/>
    <n v="2026"/>
    <s v="Q4"/>
    <n v="11"/>
    <x v="10"/>
    <x v="3"/>
    <x v="8"/>
    <x v="1"/>
    <s v="Business"/>
    <x v="1"/>
    <s v="Summit Backpack 45L"/>
    <n v="12"/>
    <n v="150.75"/>
    <n v="0.1"/>
    <n v="80.569999999999993"/>
    <n v="1628.1000000000001"/>
    <n v="966.83999999999992"/>
    <n v="661.26000000000022"/>
    <n v="0.40615441311958733"/>
    <n v="2026"/>
    <x v="3"/>
    <n v="11"/>
    <s v="Nov"/>
  </r>
  <r>
    <n v="25"/>
    <d v="2026-11-11T00:00:00"/>
    <n v="2026"/>
    <s v="Q4"/>
    <n v="11"/>
    <x v="10"/>
    <x v="0"/>
    <x v="0"/>
    <x v="0"/>
    <s v="Returning"/>
    <x v="1"/>
    <s v="Trail Boots"/>
    <n v="1"/>
    <n v="145.83000000000001"/>
    <n v="0.1"/>
    <n v="79.14"/>
    <n v="131.24700000000001"/>
    <n v="79.14"/>
    <n v="52.107000000000014"/>
    <n v="0.39701478890946085"/>
    <n v="2026"/>
    <x v="3"/>
    <n v="11"/>
    <s v="Nov"/>
  </r>
  <r>
    <n v="252"/>
    <d v="2026-11-11T00:00:00"/>
    <n v="2026"/>
    <s v="Q4"/>
    <n v="11"/>
    <x v="10"/>
    <x v="0"/>
    <x v="0"/>
    <x v="0"/>
    <s v="Returning"/>
    <x v="2"/>
    <s v="Travel Backpack 35L"/>
    <n v="4"/>
    <n v="162.04"/>
    <n v="0"/>
    <n v="85.77"/>
    <n v="648.16"/>
    <n v="343.08"/>
    <n v="305.08"/>
    <n v="0.47068625030856581"/>
    <n v="2026"/>
    <x v="3"/>
    <n v="11"/>
    <s v="Nov"/>
  </r>
  <r>
    <n v="1203"/>
    <d v="2026-11-11T00:00:00"/>
    <n v="2026"/>
    <s v="Q4"/>
    <n v="11"/>
    <x v="10"/>
    <x v="3"/>
    <x v="8"/>
    <x v="2"/>
    <s v="Returning"/>
    <x v="1"/>
    <s v="Trail Boots"/>
    <n v="2"/>
    <n v="141.33000000000001"/>
    <n v="0.05"/>
    <n v="79.739999999999995"/>
    <n v="268.52699999999999"/>
    <n v="159.47999999999999"/>
    <n v="109.047"/>
    <n v="0.40609324202035552"/>
    <n v="2026"/>
    <x v="3"/>
    <n v="11"/>
    <s v="Nov"/>
  </r>
  <r>
    <n v="1567"/>
    <d v="2026-11-11T00:00:00"/>
    <n v="2026"/>
    <s v="Q4"/>
    <n v="11"/>
    <x v="10"/>
    <x v="2"/>
    <x v="16"/>
    <x v="0"/>
    <s v="Returning"/>
    <x v="3"/>
    <s v="Compact Sleeping Bag"/>
    <n v="1"/>
    <n v="125.11"/>
    <n v="0.1"/>
    <n v="61.65"/>
    <n v="112.599"/>
    <n v="61.65"/>
    <n v="50.949000000000005"/>
    <n v="0.45248181600191834"/>
    <n v="2026"/>
    <x v="3"/>
    <n v="11"/>
    <s v="Nov"/>
  </r>
  <r>
    <n v="2060"/>
    <d v="2026-11-11T00:00:00"/>
    <n v="2026"/>
    <s v="Q4"/>
    <n v="11"/>
    <x v="10"/>
    <x v="2"/>
    <x v="5"/>
    <x v="0"/>
    <s v="Business"/>
    <x v="3"/>
    <s v="Compact Sleeping Bag"/>
    <n v="3"/>
    <n v="124.55"/>
    <n v="0.15"/>
    <n v="60.68"/>
    <n v="317.60249999999996"/>
    <n v="182.04"/>
    <n v="135.56249999999997"/>
    <n v="0.42683070819656643"/>
    <n v="2026"/>
    <x v="3"/>
    <n v="11"/>
    <s v="Nov"/>
  </r>
  <r>
    <n v="2485"/>
    <d v="2026-11-11T00:00:00"/>
    <n v="2026"/>
    <s v="Q4"/>
    <n v="11"/>
    <x v="10"/>
    <x v="2"/>
    <x v="10"/>
    <x v="2"/>
    <s v="Returning"/>
    <x v="1"/>
    <s v="Trail Boots"/>
    <n v="1"/>
    <n v="143.77000000000001"/>
    <n v="0.1"/>
    <n v="81.02"/>
    <n v="129.393"/>
    <n v="81.02"/>
    <n v="48.373000000000005"/>
    <n v="0.3738455712441941"/>
    <n v="2026"/>
    <x v="3"/>
    <n v="11"/>
    <s v="Nov"/>
  </r>
  <r>
    <n v="3101"/>
    <d v="2026-11-11T00:00:00"/>
    <n v="2026"/>
    <s v="Q4"/>
    <n v="11"/>
    <x v="10"/>
    <x v="3"/>
    <x v="8"/>
    <x v="0"/>
    <s v="New"/>
    <x v="3"/>
    <s v="Compact Sleeping Bag"/>
    <n v="3"/>
    <n v="124.72"/>
    <n v="0.15"/>
    <n v="60.35"/>
    <n v="318.03599999999994"/>
    <n v="181.05"/>
    <n v="136.98599999999993"/>
    <n v="0.4307248236048748"/>
    <n v="2026"/>
    <x v="3"/>
    <n v="11"/>
    <s v="Nov"/>
  </r>
  <r>
    <n v="3165"/>
    <d v="2026-11-11T00:00:00"/>
    <n v="2026"/>
    <s v="Q4"/>
    <n v="11"/>
    <x v="10"/>
    <x v="2"/>
    <x v="2"/>
    <x v="2"/>
    <s v="Returning"/>
    <x v="4"/>
    <s v="Recovery Roller"/>
    <n v="1"/>
    <n v="35.729999999999997"/>
    <n v="0.1"/>
    <n v="14.15"/>
    <n v="32.156999999999996"/>
    <n v="14.15"/>
    <n v="18.006999999999998"/>
    <n v="0.55997139036601673"/>
    <n v="2026"/>
    <x v="3"/>
    <n v="11"/>
    <s v="Nov"/>
  </r>
  <r>
    <n v="4179"/>
    <d v="2026-11-11T00:00:00"/>
    <n v="2026"/>
    <s v="Q4"/>
    <n v="11"/>
    <x v="10"/>
    <x v="2"/>
    <x v="3"/>
    <x v="2"/>
    <s v="Business"/>
    <x v="2"/>
    <s v="Travel Backpack 35L"/>
    <n v="2"/>
    <n v="166.1"/>
    <n v="0.05"/>
    <n v="88.2"/>
    <n v="315.58999999999997"/>
    <n v="176.4"/>
    <n v="139.18999999999997"/>
    <n v="0.44104692797617157"/>
    <n v="2026"/>
    <x v="3"/>
    <n v="11"/>
    <s v="Nov"/>
  </r>
  <r>
    <n v="4829"/>
    <d v="2026-11-11T00:00:00"/>
    <n v="2026"/>
    <s v="Q4"/>
    <n v="11"/>
    <x v="10"/>
    <x v="2"/>
    <x v="16"/>
    <x v="3"/>
    <s v="New"/>
    <x v="0"/>
    <s v="Commuter Helmet"/>
    <n v="2"/>
    <n v="81.27"/>
    <n v="0.05"/>
    <n v="43.04"/>
    <n v="154.41299999999998"/>
    <n v="86.08"/>
    <n v="68.332999999999984"/>
    <n v="0.44253398353765544"/>
    <n v="2026"/>
    <x v="3"/>
    <n v="11"/>
    <s v="Nov"/>
  </r>
  <r>
    <n v="4943"/>
    <d v="2026-11-11T00:00:00"/>
    <n v="2026"/>
    <s v="Q4"/>
    <n v="11"/>
    <x v="10"/>
    <x v="0"/>
    <x v="9"/>
    <x v="1"/>
    <s v="Returning"/>
    <x v="3"/>
    <s v="Trail Tent 2P"/>
    <n v="10"/>
    <n v="191.98"/>
    <n v="0.1"/>
    <n v="102.73"/>
    <n v="1727.82"/>
    <n v="1027.3"/>
    <n v="700.52"/>
    <n v="0.40543575140929033"/>
    <n v="2026"/>
    <x v="3"/>
    <n v="11"/>
    <s v="Nov"/>
  </r>
  <r>
    <n v="887"/>
    <d v="2026-11-12T00:00:00"/>
    <n v="2026"/>
    <s v="Q4"/>
    <n v="11"/>
    <x v="10"/>
    <x v="3"/>
    <x v="8"/>
    <x v="2"/>
    <s v="Returning"/>
    <x v="1"/>
    <s v="Hiking Daypack 20L"/>
    <n v="6"/>
    <n v="89.87"/>
    <n v="0.2"/>
    <n v="44.47"/>
    <n v="431.37600000000003"/>
    <n v="266.82"/>
    <n v="164.55600000000004"/>
    <n v="0.3814676755313231"/>
    <n v="2026"/>
    <x v="3"/>
    <n v="11"/>
    <s v="Nov"/>
  </r>
  <r>
    <n v="1090"/>
    <d v="2026-11-12T00:00:00"/>
    <n v="2026"/>
    <s v="Q4"/>
    <n v="11"/>
    <x v="10"/>
    <x v="1"/>
    <x v="14"/>
    <x v="3"/>
    <s v="New"/>
    <x v="0"/>
    <s v="Trail Bike Light"/>
    <n v="3"/>
    <n v="51.44"/>
    <n v="0.1"/>
    <n v="23.11"/>
    <n v="138.88800000000001"/>
    <n v="69.33"/>
    <n v="69.558000000000007"/>
    <n v="0.50082080525315364"/>
    <n v="2026"/>
    <x v="3"/>
    <n v="11"/>
    <s v="Nov"/>
  </r>
  <r>
    <n v="2090"/>
    <d v="2026-11-12T00:00:00"/>
    <n v="2026"/>
    <s v="Q4"/>
    <n v="11"/>
    <x v="10"/>
    <x v="3"/>
    <x v="4"/>
    <x v="3"/>
    <s v="New"/>
    <x v="2"/>
    <s v="Packing Cube Set"/>
    <n v="4"/>
    <n v="46.68"/>
    <n v="0.05"/>
    <n v="17.96"/>
    <n v="177.38399999999999"/>
    <n v="71.84"/>
    <n v="105.54399999999998"/>
    <n v="0.59500293149325756"/>
    <n v="2026"/>
    <x v="3"/>
    <n v="11"/>
    <s v="Nov"/>
  </r>
  <r>
    <n v="2561"/>
    <d v="2026-11-12T00:00:00"/>
    <n v="2026"/>
    <s v="Q4"/>
    <n v="11"/>
    <x v="10"/>
    <x v="1"/>
    <x v="12"/>
    <x v="2"/>
    <s v="New"/>
    <x v="1"/>
    <s v="Trekking Poles"/>
    <n v="4"/>
    <n v="73.05"/>
    <n v="0.2"/>
    <n v="32.82"/>
    <n v="233.76"/>
    <n v="131.28"/>
    <n v="102.47999999999999"/>
    <n v="0.4383983572895277"/>
    <n v="2026"/>
    <x v="3"/>
    <n v="11"/>
    <s v="Nov"/>
  </r>
  <r>
    <n v="2855"/>
    <d v="2026-11-12T00:00:00"/>
    <n v="2026"/>
    <s v="Q4"/>
    <n v="11"/>
    <x v="10"/>
    <x v="2"/>
    <x v="10"/>
    <x v="3"/>
    <s v="New"/>
    <x v="3"/>
    <s v="Compact Sleeping Bag"/>
    <n v="1"/>
    <n v="125.32"/>
    <n v="0.15"/>
    <n v="59.49"/>
    <n v="106.52199999999999"/>
    <n v="59.49"/>
    <n v="47.031999999999989"/>
    <n v="0.44152381667636725"/>
    <n v="2026"/>
    <x v="3"/>
    <n v="11"/>
    <s v="Nov"/>
  </r>
  <r>
    <n v="4421"/>
    <d v="2026-11-12T00:00:00"/>
    <n v="2026"/>
    <s v="Q4"/>
    <n v="11"/>
    <x v="10"/>
    <x v="1"/>
    <x v="11"/>
    <x v="3"/>
    <s v="Business"/>
    <x v="4"/>
    <s v="Weighted Vest"/>
    <n v="2"/>
    <n v="123.49"/>
    <n v="0.15"/>
    <n v="68.08"/>
    <n v="209.93299999999999"/>
    <n v="136.16"/>
    <n v="73.772999999999996"/>
    <n v="0.35141211719929694"/>
    <n v="2026"/>
    <x v="3"/>
    <n v="11"/>
    <s v="Nov"/>
  </r>
  <r>
    <n v="195"/>
    <d v="2026-11-13T00:00:00"/>
    <n v="2026"/>
    <s v="Q4"/>
    <n v="11"/>
    <x v="10"/>
    <x v="1"/>
    <x v="12"/>
    <x v="2"/>
    <s v="Returning"/>
    <x v="2"/>
    <s v="Packing Cube Set"/>
    <n v="1"/>
    <n v="47.37"/>
    <n v="0.2"/>
    <n v="18.739999999999998"/>
    <n v="37.896000000000001"/>
    <n v="18.739999999999998"/>
    <n v="19.156000000000002"/>
    <n v="0.50548870593202455"/>
    <n v="2026"/>
    <x v="3"/>
    <n v="11"/>
    <s v="Nov"/>
  </r>
  <r>
    <n v="520"/>
    <d v="2026-11-13T00:00:00"/>
    <n v="2026"/>
    <s v="Q4"/>
    <n v="11"/>
    <x v="10"/>
    <x v="1"/>
    <x v="12"/>
    <x v="1"/>
    <s v="Business"/>
    <x v="1"/>
    <s v="Hiking Daypack 20L"/>
    <n v="6"/>
    <n v="92.31"/>
    <n v="0.05"/>
    <n v="46.12"/>
    <n v="526.16700000000003"/>
    <n v="276.71999999999997"/>
    <n v="249.44700000000006"/>
    <n v="0.47408332335551268"/>
    <n v="2026"/>
    <x v="3"/>
    <n v="11"/>
    <s v="Nov"/>
  </r>
  <r>
    <n v="646"/>
    <d v="2026-11-13T00:00:00"/>
    <n v="2026"/>
    <s v="Q4"/>
    <n v="11"/>
    <x v="10"/>
    <x v="2"/>
    <x v="16"/>
    <x v="2"/>
    <s v="Returning"/>
    <x v="0"/>
    <s v="Trail Bike Light"/>
    <n v="1"/>
    <n v="49.53"/>
    <n v="0.1"/>
    <n v="22.18"/>
    <n v="44.577000000000005"/>
    <n v="22.18"/>
    <n v="22.397000000000006"/>
    <n v="0.50243399062296712"/>
    <n v="2026"/>
    <x v="3"/>
    <n v="11"/>
    <s v="Nov"/>
  </r>
  <r>
    <n v="893"/>
    <d v="2026-11-13T00:00:00"/>
    <n v="2026"/>
    <s v="Q4"/>
    <n v="11"/>
    <x v="10"/>
    <x v="3"/>
    <x v="8"/>
    <x v="0"/>
    <s v="New"/>
    <x v="2"/>
    <s v="Packing Cube Set"/>
    <n v="4"/>
    <n v="47.62"/>
    <n v="0.2"/>
    <n v="18.100000000000001"/>
    <n v="152.38399999999999"/>
    <n v="72.400000000000006"/>
    <n v="79.98399999999998"/>
    <n v="0.52488450230995376"/>
    <n v="2026"/>
    <x v="3"/>
    <n v="11"/>
    <s v="Nov"/>
  </r>
  <r>
    <n v="916"/>
    <d v="2026-11-13T00:00:00"/>
    <n v="2026"/>
    <s v="Q4"/>
    <n v="11"/>
    <x v="10"/>
    <x v="1"/>
    <x v="6"/>
    <x v="0"/>
    <s v="New"/>
    <x v="0"/>
    <s v="Trail Bike Light"/>
    <n v="4"/>
    <n v="51.93"/>
    <n v="0.05"/>
    <n v="22.62"/>
    <n v="197.334"/>
    <n v="90.48"/>
    <n v="106.854"/>
    <n v="0.54148803551339353"/>
    <n v="2026"/>
    <x v="3"/>
    <n v="11"/>
    <s v="Nov"/>
  </r>
  <r>
    <n v="1295"/>
    <d v="2026-11-13T00:00:00"/>
    <n v="2026"/>
    <s v="Q4"/>
    <n v="11"/>
    <x v="10"/>
    <x v="1"/>
    <x v="11"/>
    <x v="3"/>
    <s v="New"/>
    <x v="1"/>
    <s v="Summit Backpack 45L"/>
    <n v="1"/>
    <n v="155.44999999999999"/>
    <n v="0.05"/>
    <n v="77.25"/>
    <n v="147.67749999999998"/>
    <n v="77.25"/>
    <n v="70.427499999999981"/>
    <n v="0.47690067884410281"/>
    <n v="2026"/>
    <x v="3"/>
    <n v="11"/>
    <s v="Nov"/>
  </r>
  <r>
    <n v="3438"/>
    <d v="2026-11-13T00:00:00"/>
    <n v="2026"/>
    <s v="Q4"/>
    <n v="11"/>
    <x v="10"/>
    <x v="0"/>
    <x v="0"/>
    <x v="0"/>
    <s v="Returning"/>
    <x v="0"/>
    <s v="Compact Repair Kit"/>
    <n v="4"/>
    <n v="40.03"/>
    <n v="0.05"/>
    <n v="16.78"/>
    <n v="152.114"/>
    <n v="67.12"/>
    <n v="84.994"/>
    <n v="0.5587519886400989"/>
    <n v="2026"/>
    <x v="3"/>
    <n v="11"/>
    <s v="Nov"/>
  </r>
  <r>
    <n v="3573"/>
    <d v="2026-11-13T00:00:00"/>
    <n v="2026"/>
    <s v="Q4"/>
    <n v="11"/>
    <x v="10"/>
    <x v="0"/>
    <x v="9"/>
    <x v="0"/>
    <s v="Returning"/>
    <x v="1"/>
    <s v="Summit Backpack 45L"/>
    <n v="2"/>
    <n v="152.96"/>
    <n v="0.1"/>
    <n v="79.12"/>
    <n v="275.32800000000003"/>
    <n v="158.24"/>
    <n v="117.08800000000002"/>
    <n v="0.4252673175267318"/>
    <n v="2026"/>
    <x v="3"/>
    <n v="11"/>
    <s v="Nov"/>
  </r>
  <r>
    <n v="4257"/>
    <d v="2026-11-13T00:00:00"/>
    <n v="2026"/>
    <s v="Q4"/>
    <n v="11"/>
    <x v="10"/>
    <x v="3"/>
    <x v="13"/>
    <x v="2"/>
    <s v="New"/>
    <x v="4"/>
    <s v="Weighted Vest"/>
    <n v="2"/>
    <n v="124.06"/>
    <n v="0.05"/>
    <n v="69.98"/>
    <n v="235.714"/>
    <n v="139.96"/>
    <n v="95.753999999999991"/>
    <n v="0.40622958330858577"/>
    <n v="2026"/>
    <x v="3"/>
    <n v="11"/>
    <s v="Nov"/>
  </r>
  <r>
    <n v="4389"/>
    <d v="2026-11-13T00:00:00"/>
    <n v="2026"/>
    <s v="Q4"/>
    <n v="11"/>
    <x v="10"/>
    <x v="2"/>
    <x v="10"/>
    <x v="3"/>
    <s v="New"/>
    <x v="1"/>
    <s v="Summit Backpack 45L"/>
    <n v="1"/>
    <n v="151.66"/>
    <n v="0.1"/>
    <n v="80.209999999999994"/>
    <n v="136.494"/>
    <n v="80.209999999999994"/>
    <n v="56.284000000000006"/>
    <n v="0.41235512183685735"/>
    <n v="2026"/>
    <x v="3"/>
    <n v="11"/>
    <s v="Nov"/>
  </r>
  <r>
    <n v="4887"/>
    <d v="2026-11-13T00:00:00"/>
    <n v="2026"/>
    <s v="Q4"/>
    <n v="11"/>
    <x v="10"/>
    <x v="3"/>
    <x v="8"/>
    <x v="0"/>
    <s v="New"/>
    <x v="1"/>
    <s v="Trail Boots"/>
    <n v="2"/>
    <n v="142.30000000000001"/>
    <n v="0.15"/>
    <n v="77.760000000000005"/>
    <n v="241.91000000000003"/>
    <n v="155.52000000000001"/>
    <n v="86.390000000000015"/>
    <n v="0.35711628291513375"/>
    <n v="2026"/>
    <x v="3"/>
    <n v="11"/>
    <s v="Nov"/>
  </r>
  <r>
    <n v="5007"/>
    <d v="2026-11-13T00:00:00"/>
    <n v="2026"/>
    <s v="Q4"/>
    <n v="11"/>
    <x v="10"/>
    <x v="1"/>
    <x v="14"/>
    <x v="0"/>
    <s v="Business"/>
    <x v="2"/>
    <s v="Travel Backpack 35L"/>
    <n v="4"/>
    <n v="161.97"/>
    <n v="0.05"/>
    <n v="87.2"/>
    <n v="615.48599999999999"/>
    <n v="348.8"/>
    <n v="266.68599999999998"/>
    <n v="0.4332933649181297"/>
    <n v="2026"/>
    <x v="3"/>
    <n v="11"/>
    <s v="Nov"/>
  </r>
  <r>
    <n v="5111"/>
    <d v="2026-11-13T00:00:00"/>
    <n v="2026"/>
    <s v="Q4"/>
    <n v="11"/>
    <x v="10"/>
    <x v="1"/>
    <x v="14"/>
    <x v="1"/>
    <s v="Business"/>
    <x v="2"/>
    <s v="Carry-On Duffel"/>
    <n v="5"/>
    <n v="133.99"/>
    <n v="0.15"/>
    <n v="65.55"/>
    <n v="569.45749999999998"/>
    <n v="327.75"/>
    <n v="241.70749999999998"/>
    <n v="0.42445221987593451"/>
    <n v="2026"/>
    <x v="3"/>
    <n v="11"/>
    <s v="Nov"/>
  </r>
  <r>
    <n v="5177"/>
    <d v="2026-11-13T00:00:00"/>
    <n v="2026"/>
    <s v="Q4"/>
    <n v="11"/>
    <x v="10"/>
    <x v="1"/>
    <x v="6"/>
    <x v="2"/>
    <s v="Returning"/>
    <x v="3"/>
    <s v="Portable Camp Stove"/>
    <n v="2"/>
    <n v="83.18"/>
    <n v="0.1"/>
    <n v="40.479999999999997"/>
    <n v="149.72400000000002"/>
    <n v="80.959999999999994"/>
    <n v="68.764000000000024"/>
    <n v="0.45927172664369115"/>
    <n v="2026"/>
    <x v="3"/>
    <n v="11"/>
    <s v="Nov"/>
  </r>
  <r>
    <n v="584"/>
    <d v="2026-11-14T00:00:00"/>
    <n v="2026"/>
    <s v="Q4"/>
    <n v="11"/>
    <x v="10"/>
    <x v="1"/>
    <x v="12"/>
    <x v="0"/>
    <s v="New"/>
    <x v="1"/>
    <s v="Hiking Daypack 20L"/>
    <n v="1"/>
    <n v="91.95"/>
    <n v="0"/>
    <n v="46.64"/>
    <n v="91.95"/>
    <n v="46.64"/>
    <n v="45.31"/>
    <n v="0.49276780859162589"/>
    <n v="2026"/>
    <x v="3"/>
    <n v="11"/>
    <s v="Nov"/>
  </r>
  <r>
    <n v="621"/>
    <d v="2026-11-14T00:00:00"/>
    <n v="2026"/>
    <s v="Q4"/>
    <n v="11"/>
    <x v="10"/>
    <x v="3"/>
    <x v="13"/>
    <x v="1"/>
    <s v="Business"/>
    <x v="2"/>
    <s v="Insulated Bottle"/>
    <n v="5"/>
    <n v="35.68"/>
    <n v="0.15"/>
    <n v="13.48"/>
    <n v="151.64000000000001"/>
    <n v="67.400000000000006"/>
    <n v="84.240000000000009"/>
    <n v="0.55552624637298864"/>
    <n v="2026"/>
    <x v="3"/>
    <n v="11"/>
    <s v="Nov"/>
  </r>
  <r>
    <n v="623"/>
    <d v="2026-11-14T00:00:00"/>
    <n v="2026"/>
    <s v="Q4"/>
    <n v="11"/>
    <x v="10"/>
    <x v="2"/>
    <x v="16"/>
    <x v="0"/>
    <s v="Returning"/>
    <x v="3"/>
    <s v="Alpine Tent 4P"/>
    <n v="3"/>
    <n v="336.58"/>
    <n v="0.15"/>
    <n v="198.99"/>
    <n v="858.279"/>
    <n v="596.97"/>
    <n v="261.30899999999997"/>
    <n v="0.3044569423229509"/>
    <n v="2026"/>
    <x v="3"/>
    <n v="11"/>
    <s v="Nov"/>
  </r>
  <r>
    <n v="1431"/>
    <d v="2026-11-14T00:00:00"/>
    <n v="2026"/>
    <s v="Q4"/>
    <n v="11"/>
    <x v="10"/>
    <x v="2"/>
    <x v="2"/>
    <x v="0"/>
    <s v="New"/>
    <x v="4"/>
    <s v="Recovery Roller"/>
    <n v="2"/>
    <n v="36.979999999999997"/>
    <n v="0.15"/>
    <n v="14.13"/>
    <n v="62.865999999999993"/>
    <n v="28.26"/>
    <n v="34.605999999999995"/>
    <n v="0.55047243342983487"/>
    <n v="2026"/>
    <x v="3"/>
    <n v="11"/>
    <s v="Nov"/>
  </r>
  <r>
    <n v="1520"/>
    <d v="2026-11-14T00:00:00"/>
    <n v="2026"/>
    <s v="Q4"/>
    <n v="11"/>
    <x v="10"/>
    <x v="3"/>
    <x v="13"/>
    <x v="3"/>
    <s v="New"/>
    <x v="4"/>
    <s v="Recovery Roller"/>
    <n v="2"/>
    <n v="36.15"/>
    <n v="0"/>
    <n v="13.51"/>
    <n v="72.3"/>
    <n v="27.02"/>
    <n v="45.28"/>
    <n v="0.62627939142461964"/>
    <n v="2026"/>
    <x v="3"/>
    <n v="11"/>
    <s v="Nov"/>
  </r>
  <r>
    <n v="1791"/>
    <d v="2026-11-14T00:00:00"/>
    <n v="2026"/>
    <s v="Q4"/>
    <n v="11"/>
    <x v="10"/>
    <x v="2"/>
    <x v="2"/>
    <x v="0"/>
    <s v="Business"/>
    <x v="4"/>
    <s v="Weighted Vest"/>
    <n v="1"/>
    <n v="121.86"/>
    <n v="0.05"/>
    <n v="69.900000000000006"/>
    <n v="115.767"/>
    <n v="69.900000000000006"/>
    <n v="45.86699999999999"/>
    <n v="0.396200989919407"/>
    <n v="2026"/>
    <x v="3"/>
    <n v="11"/>
    <s v="Nov"/>
  </r>
  <r>
    <n v="2191"/>
    <d v="2026-11-14T00:00:00"/>
    <n v="2026"/>
    <s v="Q4"/>
    <n v="11"/>
    <x v="10"/>
    <x v="2"/>
    <x v="5"/>
    <x v="2"/>
    <s v="Returning"/>
    <x v="0"/>
    <s v="Trail Bike Light"/>
    <n v="6"/>
    <n v="49.85"/>
    <n v="0.05"/>
    <n v="22.68"/>
    <n v="284.14499999999998"/>
    <n v="136.07999999999998"/>
    <n v="148.065"/>
    <n v="0.52108958454310306"/>
    <n v="2026"/>
    <x v="3"/>
    <n v="11"/>
    <s v="Nov"/>
  </r>
  <r>
    <n v="2365"/>
    <d v="2026-11-14T00:00:00"/>
    <n v="2026"/>
    <s v="Q4"/>
    <n v="11"/>
    <x v="10"/>
    <x v="2"/>
    <x v="5"/>
    <x v="2"/>
    <s v="Business"/>
    <x v="1"/>
    <s v="Hiking Daypack 20L"/>
    <n v="2"/>
    <n v="91.95"/>
    <n v="0.05"/>
    <n v="46.45"/>
    <n v="174.70499999999998"/>
    <n v="92.9"/>
    <n v="81.804999999999978"/>
    <n v="0.46824647262528252"/>
    <n v="2026"/>
    <x v="3"/>
    <n v="11"/>
    <s v="Nov"/>
  </r>
  <r>
    <n v="2603"/>
    <d v="2026-11-14T00:00:00"/>
    <n v="2026"/>
    <s v="Q4"/>
    <n v="11"/>
    <x v="10"/>
    <x v="3"/>
    <x v="8"/>
    <x v="3"/>
    <s v="Returning"/>
    <x v="0"/>
    <s v="Trail Bike Light"/>
    <n v="2"/>
    <n v="51.71"/>
    <n v="0.15"/>
    <n v="22.93"/>
    <n v="87.906999999999996"/>
    <n v="45.86"/>
    <n v="42.046999999999997"/>
    <n v="0.47831230732478641"/>
    <n v="2026"/>
    <x v="3"/>
    <n v="11"/>
    <s v="Nov"/>
  </r>
  <r>
    <n v="4098"/>
    <d v="2026-11-14T00:00:00"/>
    <n v="2026"/>
    <s v="Q4"/>
    <n v="11"/>
    <x v="10"/>
    <x v="1"/>
    <x v="1"/>
    <x v="2"/>
    <s v="Returning"/>
    <x v="4"/>
    <s v="Resistance Band Set"/>
    <n v="1"/>
    <n v="41.05"/>
    <n v="0.05"/>
    <n v="14.6"/>
    <n v="38.997499999999995"/>
    <n v="14.6"/>
    <n v="24.397499999999994"/>
    <n v="0.62561702673248276"/>
    <n v="2026"/>
    <x v="3"/>
    <n v="11"/>
    <s v="Nov"/>
  </r>
  <r>
    <n v="1176"/>
    <d v="2026-11-15T00:00:00"/>
    <n v="2026"/>
    <s v="Q4"/>
    <n v="11"/>
    <x v="10"/>
    <x v="1"/>
    <x v="6"/>
    <x v="1"/>
    <s v="Business"/>
    <x v="3"/>
    <s v="Alpine Tent 4P"/>
    <n v="10"/>
    <n v="333.09"/>
    <n v="0.15"/>
    <n v="197.95"/>
    <n v="2831.2649999999994"/>
    <n v="1979.5"/>
    <n v="851.76499999999942"/>
    <n v="0.30084255624252748"/>
    <n v="2026"/>
    <x v="3"/>
    <n v="11"/>
    <s v="Nov"/>
  </r>
  <r>
    <n v="1895"/>
    <d v="2026-11-15T00:00:00"/>
    <n v="2026"/>
    <s v="Q4"/>
    <n v="11"/>
    <x v="10"/>
    <x v="3"/>
    <x v="4"/>
    <x v="0"/>
    <s v="Business"/>
    <x v="0"/>
    <s v="Trail Bike Light"/>
    <n v="3"/>
    <n v="51.79"/>
    <n v="0.2"/>
    <n v="22.23"/>
    <n v="124.29600000000001"/>
    <n v="66.69"/>
    <n v="57.606000000000009"/>
    <n v="0.4634581965630431"/>
    <n v="2026"/>
    <x v="3"/>
    <n v="11"/>
    <s v="Nov"/>
  </r>
  <r>
    <n v="3385"/>
    <d v="2026-11-15T00:00:00"/>
    <n v="2026"/>
    <s v="Q4"/>
    <n v="11"/>
    <x v="10"/>
    <x v="1"/>
    <x v="11"/>
    <x v="3"/>
    <s v="New"/>
    <x v="1"/>
    <s v="Trekking Poles"/>
    <n v="1"/>
    <n v="71.040000000000006"/>
    <n v="0.1"/>
    <n v="31.59"/>
    <n v="63.936000000000007"/>
    <n v="31.59"/>
    <n v="32.346000000000004"/>
    <n v="0.50591216216216217"/>
    <n v="2026"/>
    <x v="3"/>
    <n v="11"/>
    <s v="Nov"/>
  </r>
  <r>
    <n v="3581"/>
    <d v="2026-11-15T00:00:00"/>
    <n v="2026"/>
    <s v="Q4"/>
    <n v="11"/>
    <x v="10"/>
    <x v="3"/>
    <x v="4"/>
    <x v="3"/>
    <s v="Business"/>
    <x v="1"/>
    <s v="Trail Boots"/>
    <n v="2"/>
    <n v="141.21"/>
    <n v="0.1"/>
    <n v="78.31"/>
    <n v="254.17800000000003"/>
    <n v="156.62"/>
    <n v="97.558000000000021"/>
    <n v="0.38381763960688969"/>
    <n v="2026"/>
    <x v="3"/>
    <n v="11"/>
    <s v="Nov"/>
  </r>
  <r>
    <n v="4528"/>
    <d v="2026-11-15T00:00:00"/>
    <n v="2026"/>
    <s v="Q4"/>
    <n v="11"/>
    <x v="10"/>
    <x v="0"/>
    <x v="15"/>
    <x v="3"/>
    <s v="New"/>
    <x v="1"/>
    <s v="Trail Boots"/>
    <n v="2"/>
    <n v="141.63999999999999"/>
    <n v="0.15"/>
    <n v="80.349999999999994"/>
    <n v="240.78799999999998"/>
    <n v="160.69999999999999"/>
    <n v="80.087999999999994"/>
    <n v="0.33260793727262156"/>
    <n v="2026"/>
    <x v="3"/>
    <n v="11"/>
    <s v="Nov"/>
  </r>
  <r>
    <n v="4633"/>
    <d v="2026-11-15T00:00:00"/>
    <n v="2026"/>
    <s v="Q4"/>
    <n v="11"/>
    <x v="10"/>
    <x v="2"/>
    <x v="10"/>
    <x v="0"/>
    <s v="Returning"/>
    <x v="1"/>
    <s v="Trekking Poles"/>
    <n v="1"/>
    <n v="71.78"/>
    <n v="0.15"/>
    <n v="32.869999999999997"/>
    <n v="61.012999999999998"/>
    <n v="32.869999999999997"/>
    <n v="28.143000000000001"/>
    <n v="0.46126235392457349"/>
    <n v="2026"/>
    <x v="3"/>
    <n v="11"/>
    <s v="Nov"/>
  </r>
  <r>
    <n v="5195"/>
    <d v="2026-11-15T00:00:00"/>
    <n v="2026"/>
    <s v="Q4"/>
    <n v="11"/>
    <x v="10"/>
    <x v="2"/>
    <x v="16"/>
    <x v="0"/>
    <s v="Business"/>
    <x v="1"/>
    <s v="Summit Backpack 45L"/>
    <n v="3"/>
    <n v="153.88999999999999"/>
    <n v="0.1"/>
    <n v="80.36"/>
    <n v="415.50299999999999"/>
    <n v="241.07999999999998"/>
    <n v="174.423"/>
    <n v="0.41978758276113531"/>
    <n v="2026"/>
    <x v="3"/>
    <n v="11"/>
    <s v="Nov"/>
  </r>
  <r>
    <n v="2778"/>
    <d v="2026-11-16T00:00:00"/>
    <n v="2026"/>
    <s v="Q4"/>
    <n v="11"/>
    <x v="10"/>
    <x v="3"/>
    <x v="4"/>
    <x v="3"/>
    <s v="Returning"/>
    <x v="1"/>
    <s v="Trail Boots"/>
    <n v="1"/>
    <n v="145.4"/>
    <n v="0.1"/>
    <n v="77.66"/>
    <n v="130.86000000000001"/>
    <n v="77.66"/>
    <n v="53.200000000000017"/>
    <n v="0.40654134189209851"/>
    <n v="2026"/>
    <x v="3"/>
    <n v="11"/>
    <s v="Nov"/>
  </r>
  <r>
    <n v="341"/>
    <d v="2026-11-17T00:00:00"/>
    <n v="2026"/>
    <s v="Q4"/>
    <n v="11"/>
    <x v="10"/>
    <x v="3"/>
    <x v="8"/>
    <x v="0"/>
    <s v="Returning"/>
    <x v="2"/>
    <s v="Carry-On Duffel"/>
    <n v="1"/>
    <n v="132.94999999999999"/>
    <n v="0.05"/>
    <n v="65.36"/>
    <n v="126.30249999999998"/>
    <n v="65.36"/>
    <n v="60.942499999999981"/>
    <n v="0.48251222264009019"/>
    <n v="2026"/>
    <x v="3"/>
    <n v="11"/>
    <s v="Nov"/>
  </r>
  <r>
    <n v="374"/>
    <d v="2026-11-17T00:00:00"/>
    <n v="2026"/>
    <s v="Q4"/>
    <n v="11"/>
    <x v="10"/>
    <x v="3"/>
    <x v="7"/>
    <x v="2"/>
    <s v="Returning"/>
    <x v="4"/>
    <s v="Training Mat"/>
    <n v="1"/>
    <n v="51.34"/>
    <n v="0.15"/>
    <n v="21.37"/>
    <n v="43.639000000000003"/>
    <n v="21.37"/>
    <n v="22.269000000000002"/>
    <n v="0.5103004193496643"/>
    <n v="2026"/>
    <x v="3"/>
    <n v="11"/>
    <s v="Nov"/>
  </r>
  <r>
    <n v="598"/>
    <d v="2026-11-17T00:00:00"/>
    <n v="2026"/>
    <s v="Q4"/>
    <n v="11"/>
    <x v="10"/>
    <x v="0"/>
    <x v="0"/>
    <x v="0"/>
    <s v="New"/>
    <x v="0"/>
    <s v="Trail Bike Light"/>
    <n v="1"/>
    <n v="49.98"/>
    <n v="0.1"/>
    <n v="22.25"/>
    <n v="44.981999999999999"/>
    <n v="22.25"/>
    <n v="22.731999999999999"/>
    <n v="0.50535769863500957"/>
    <n v="2026"/>
    <x v="3"/>
    <n v="11"/>
    <s v="Nov"/>
  </r>
  <r>
    <n v="690"/>
    <d v="2026-11-17T00:00:00"/>
    <n v="2026"/>
    <s v="Q4"/>
    <n v="11"/>
    <x v="10"/>
    <x v="3"/>
    <x v="8"/>
    <x v="0"/>
    <s v="Returning"/>
    <x v="2"/>
    <s v="Travel Backpack 35L"/>
    <n v="2"/>
    <n v="168.08"/>
    <n v="0.1"/>
    <n v="87.63"/>
    <n v="302.54400000000004"/>
    <n v="175.26"/>
    <n v="127.28400000000005"/>
    <n v="0.42071235919403471"/>
    <n v="2026"/>
    <x v="3"/>
    <n v="11"/>
    <s v="Nov"/>
  </r>
  <r>
    <n v="1296"/>
    <d v="2026-11-17T00:00:00"/>
    <n v="2026"/>
    <s v="Q4"/>
    <n v="11"/>
    <x v="10"/>
    <x v="3"/>
    <x v="13"/>
    <x v="0"/>
    <s v="New"/>
    <x v="3"/>
    <s v="Trail Tent 2P"/>
    <n v="1"/>
    <n v="191.85"/>
    <n v="0.15"/>
    <n v="104.41"/>
    <n v="163.07249999999999"/>
    <n v="104.41"/>
    <n v="58.662499999999994"/>
    <n v="0.35973263425776875"/>
    <n v="2026"/>
    <x v="3"/>
    <n v="11"/>
    <s v="Nov"/>
  </r>
  <r>
    <n v="1585"/>
    <d v="2026-11-17T00:00:00"/>
    <n v="2026"/>
    <s v="Q4"/>
    <n v="11"/>
    <x v="10"/>
    <x v="1"/>
    <x v="14"/>
    <x v="2"/>
    <s v="Returning"/>
    <x v="1"/>
    <s v="Hiking Daypack 20L"/>
    <n v="4"/>
    <n v="93.99"/>
    <n v="0.1"/>
    <n v="44.07"/>
    <n v="338.36399999999998"/>
    <n v="176.28"/>
    <n v="162.08399999999997"/>
    <n v="0.47902259105578604"/>
    <n v="2026"/>
    <x v="3"/>
    <n v="11"/>
    <s v="Nov"/>
  </r>
  <r>
    <n v="2194"/>
    <d v="2026-11-17T00:00:00"/>
    <n v="2026"/>
    <s v="Q4"/>
    <n v="11"/>
    <x v="10"/>
    <x v="3"/>
    <x v="13"/>
    <x v="0"/>
    <s v="Returning"/>
    <x v="2"/>
    <s v="Insulated Bottle"/>
    <n v="4"/>
    <n v="36.57"/>
    <n v="0.05"/>
    <n v="13.35"/>
    <n v="138.96600000000001"/>
    <n v="53.4"/>
    <n v="85.566000000000003"/>
    <n v="0.61573334484694098"/>
    <n v="2026"/>
    <x v="3"/>
    <n v="11"/>
    <s v="Nov"/>
  </r>
  <r>
    <n v="2221"/>
    <d v="2026-11-17T00:00:00"/>
    <n v="2026"/>
    <s v="Q4"/>
    <n v="11"/>
    <x v="10"/>
    <x v="1"/>
    <x v="12"/>
    <x v="3"/>
    <s v="Returning"/>
    <x v="0"/>
    <s v="Compact Repair Kit"/>
    <n v="1"/>
    <n v="39.81"/>
    <n v="0.05"/>
    <n v="16.25"/>
    <n v="37.819499999999998"/>
    <n v="16.25"/>
    <n v="21.569499999999998"/>
    <n v="0.57032747656632155"/>
    <n v="2026"/>
    <x v="3"/>
    <n v="11"/>
    <s v="Nov"/>
  </r>
  <r>
    <n v="3836"/>
    <d v="2026-11-17T00:00:00"/>
    <n v="2026"/>
    <s v="Q4"/>
    <n v="11"/>
    <x v="10"/>
    <x v="3"/>
    <x v="4"/>
    <x v="2"/>
    <s v="Returning"/>
    <x v="1"/>
    <s v="Hiking Daypack 20L"/>
    <n v="1"/>
    <n v="91.43"/>
    <n v="0.1"/>
    <n v="45.06"/>
    <n v="82.287000000000006"/>
    <n v="45.06"/>
    <n v="37.227000000000004"/>
    <n v="0.45240438951474715"/>
    <n v="2026"/>
    <x v="3"/>
    <n v="11"/>
    <s v="Nov"/>
  </r>
  <r>
    <n v="4437"/>
    <d v="2026-11-17T00:00:00"/>
    <n v="2026"/>
    <s v="Q4"/>
    <n v="11"/>
    <x v="10"/>
    <x v="2"/>
    <x v="2"/>
    <x v="0"/>
    <s v="Returning"/>
    <x v="4"/>
    <s v="Weighted Vest"/>
    <n v="1"/>
    <n v="122.64"/>
    <n v="0"/>
    <n v="68.58"/>
    <n v="122.64"/>
    <n v="68.58"/>
    <n v="54.06"/>
    <n v="0.44080234833659493"/>
    <n v="2026"/>
    <x v="3"/>
    <n v="11"/>
    <s v="Nov"/>
  </r>
  <r>
    <n v="4735"/>
    <d v="2026-11-17T00:00:00"/>
    <n v="2026"/>
    <s v="Q4"/>
    <n v="11"/>
    <x v="10"/>
    <x v="1"/>
    <x v="12"/>
    <x v="0"/>
    <s v="Business"/>
    <x v="0"/>
    <s v="Commuter Helmet"/>
    <n v="1"/>
    <n v="80.959999999999994"/>
    <n v="0.1"/>
    <n v="43.86"/>
    <n v="72.86399999999999"/>
    <n v="43.86"/>
    <n v="29.003999999999991"/>
    <n v="0.39805665349143604"/>
    <n v="2026"/>
    <x v="3"/>
    <n v="11"/>
    <s v="Nov"/>
  </r>
  <r>
    <n v="554"/>
    <d v="2026-11-18T00:00:00"/>
    <n v="2026"/>
    <s v="Q4"/>
    <n v="11"/>
    <x v="10"/>
    <x v="2"/>
    <x v="5"/>
    <x v="3"/>
    <s v="Business"/>
    <x v="4"/>
    <s v="Recovery Roller"/>
    <n v="1"/>
    <n v="36.380000000000003"/>
    <n v="0.05"/>
    <n v="14.06"/>
    <n v="34.561"/>
    <n v="14.06"/>
    <n v="20.500999999999998"/>
    <n v="0.59318306761957118"/>
    <n v="2026"/>
    <x v="3"/>
    <n v="11"/>
    <s v="Nov"/>
  </r>
  <r>
    <n v="1205"/>
    <d v="2026-11-18T00:00:00"/>
    <n v="2026"/>
    <s v="Q4"/>
    <n v="11"/>
    <x v="10"/>
    <x v="3"/>
    <x v="13"/>
    <x v="0"/>
    <s v="Returning"/>
    <x v="0"/>
    <s v="Cycling Pack 12L"/>
    <n v="2"/>
    <n v="100.72"/>
    <n v="0.1"/>
    <n v="51.68"/>
    <n v="181.29599999999999"/>
    <n v="103.36"/>
    <n v="77.935999999999993"/>
    <n v="0.42988262289294854"/>
    <n v="2026"/>
    <x v="3"/>
    <n v="11"/>
    <s v="Nov"/>
  </r>
  <r>
    <n v="1979"/>
    <d v="2026-11-18T00:00:00"/>
    <n v="2026"/>
    <s v="Q4"/>
    <n v="11"/>
    <x v="10"/>
    <x v="1"/>
    <x v="11"/>
    <x v="2"/>
    <s v="Returning"/>
    <x v="3"/>
    <s v="Compact Sleeping Bag"/>
    <n v="3"/>
    <n v="120.29"/>
    <n v="0"/>
    <n v="62.04"/>
    <n v="360.87"/>
    <n v="186.12"/>
    <n v="174.75"/>
    <n v="0.48424640452240419"/>
    <n v="2026"/>
    <x v="3"/>
    <n v="11"/>
    <s v="Nov"/>
  </r>
  <r>
    <n v="2151"/>
    <d v="2026-11-18T00:00:00"/>
    <n v="2026"/>
    <s v="Q4"/>
    <n v="11"/>
    <x v="10"/>
    <x v="1"/>
    <x v="1"/>
    <x v="0"/>
    <s v="New"/>
    <x v="3"/>
    <s v="Compact Sleeping Bag"/>
    <n v="2"/>
    <n v="124.18"/>
    <n v="0.15"/>
    <n v="60.72"/>
    <n v="211.10599999999999"/>
    <n v="121.44"/>
    <n v="89.665999999999997"/>
    <n v="0.42474396748552862"/>
    <n v="2026"/>
    <x v="3"/>
    <n v="11"/>
    <s v="Nov"/>
  </r>
  <r>
    <n v="2730"/>
    <d v="2026-11-18T00:00:00"/>
    <n v="2026"/>
    <s v="Q4"/>
    <n v="11"/>
    <x v="10"/>
    <x v="0"/>
    <x v="0"/>
    <x v="0"/>
    <s v="Returning"/>
    <x v="1"/>
    <s v="Summit Backpack 45L"/>
    <n v="3"/>
    <n v="154.07"/>
    <n v="0.05"/>
    <n v="77.73"/>
    <n v="439.09949999999998"/>
    <n v="233.19"/>
    <n v="205.90949999999998"/>
    <n v="0.46893585622393102"/>
    <n v="2026"/>
    <x v="3"/>
    <n v="11"/>
    <s v="Nov"/>
  </r>
  <r>
    <n v="2779"/>
    <d v="2026-11-18T00:00:00"/>
    <n v="2026"/>
    <s v="Q4"/>
    <n v="11"/>
    <x v="10"/>
    <x v="0"/>
    <x v="15"/>
    <x v="1"/>
    <s v="Business"/>
    <x v="4"/>
    <s v="Weighted Vest"/>
    <n v="4"/>
    <n v="123.4"/>
    <n v="0.05"/>
    <n v="70.930000000000007"/>
    <n v="468.92"/>
    <n v="283.72000000000003"/>
    <n v="185.2"/>
    <n v="0.3949500980977565"/>
    <n v="2026"/>
    <x v="3"/>
    <n v="11"/>
    <s v="Nov"/>
  </r>
  <r>
    <n v="2853"/>
    <d v="2026-11-18T00:00:00"/>
    <n v="2026"/>
    <s v="Q4"/>
    <n v="11"/>
    <x v="10"/>
    <x v="2"/>
    <x v="3"/>
    <x v="0"/>
    <s v="New"/>
    <x v="0"/>
    <s v="Cycling Pack 12L"/>
    <n v="1"/>
    <n v="104.64"/>
    <n v="0"/>
    <n v="50.79"/>
    <n v="104.64"/>
    <n v="50.79"/>
    <n v="53.85"/>
    <n v="0.51462155963302758"/>
    <n v="2026"/>
    <x v="3"/>
    <n v="11"/>
    <s v="Nov"/>
  </r>
  <r>
    <n v="3825"/>
    <d v="2026-11-18T00:00:00"/>
    <n v="2026"/>
    <s v="Q4"/>
    <n v="11"/>
    <x v="10"/>
    <x v="3"/>
    <x v="8"/>
    <x v="0"/>
    <s v="New"/>
    <x v="2"/>
    <s v="Packing Cube Set"/>
    <n v="2"/>
    <n v="46.44"/>
    <n v="0.1"/>
    <n v="18.190000000000001"/>
    <n v="83.591999999999999"/>
    <n v="36.380000000000003"/>
    <n v="47.211999999999996"/>
    <n v="0.56479088908029473"/>
    <n v="2026"/>
    <x v="3"/>
    <n v="11"/>
    <s v="Nov"/>
  </r>
  <r>
    <n v="4808"/>
    <d v="2026-11-18T00:00:00"/>
    <n v="2026"/>
    <s v="Q4"/>
    <n v="11"/>
    <x v="10"/>
    <x v="2"/>
    <x v="16"/>
    <x v="0"/>
    <s v="New"/>
    <x v="3"/>
    <s v="Portable Camp Stove"/>
    <n v="2"/>
    <n v="81.67"/>
    <n v="0.05"/>
    <n v="40.43"/>
    <n v="155.173"/>
    <n v="80.86"/>
    <n v="74.313000000000002"/>
    <n v="0.4789041908063903"/>
    <n v="2026"/>
    <x v="3"/>
    <n v="11"/>
    <s v="Nov"/>
  </r>
  <r>
    <n v="5131"/>
    <d v="2026-11-18T00:00:00"/>
    <n v="2026"/>
    <s v="Q4"/>
    <n v="11"/>
    <x v="10"/>
    <x v="3"/>
    <x v="8"/>
    <x v="2"/>
    <s v="New"/>
    <x v="1"/>
    <s v="Trekking Poles"/>
    <n v="3"/>
    <n v="70.599999999999994"/>
    <n v="0.05"/>
    <n v="32.68"/>
    <n v="201.20999999999998"/>
    <n v="98.039999999999992"/>
    <n v="103.16999999999999"/>
    <n v="0.5127478753541076"/>
    <n v="2026"/>
    <x v="3"/>
    <n v="11"/>
    <s v="Nov"/>
  </r>
  <r>
    <n v="1502"/>
    <d v="2026-11-19T00:00:00"/>
    <n v="2026"/>
    <s v="Q4"/>
    <n v="11"/>
    <x v="10"/>
    <x v="3"/>
    <x v="7"/>
    <x v="3"/>
    <s v="New"/>
    <x v="4"/>
    <s v="Recovery Roller"/>
    <n v="1"/>
    <n v="35.770000000000003"/>
    <n v="0.15"/>
    <n v="13.69"/>
    <n v="30.404500000000002"/>
    <n v="13.69"/>
    <n v="16.714500000000001"/>
    <n v="0.54973770330049831"/>
    <n v="2026"/>
    <x v="3"/>
    <n v="11"/>
    <s v="Nov"/>
  </r>
  <r>
    <n v="2470"/>
    <d v="2026-11-19T00:00:00"/>
    <n v="2026"/>
    <s v="Q4"/>
    <n v="11"/>
    <x v="10"/>
    <x v="1"/>
    <x v="6"/>
    <x v="2"/>
    <s v="Business"/>
    <x v="1"/>
    <s v="Hiking Daypack 20L"/>
    <n v="1"/>
    <n v="92.13"/>
    <n v="0.15"/>
    <n v="45.85"/>
    <n v="78.31049999999999"/>
    <n v="45.85"/>
    <n v="32.460499999999989"/>
    <n v="0.41451018701195874"/>
    <n v="2026"/>
    <x v="3"/>
    <n v="11"/>
    <s v="Nov"/>
  </r>
  <r>
    <n v="3452"/>
    <d v="2026-11-19T00:00:00"/>
    <n v="2026"/>
    <s v="Q4"/>
    <n v="11"/>
    <x v="10"/>
    <x v="1"/>
    <x v="12"/>
    <x v="0"/>
    <s v="Returning"/>
    <x v="1"/>
    <s v="Summit Backpack 45L"/>
    <n v="5"/>
    <n v="151.09"/>
    <n v="0.05"/>
    <n v="79.33"/>
    <n v="717.67750000000001"/>
    <n v="396.65"/>
    <n v="321.02750000000003"/>
    <n v="0.44731442744129507"/>
    <n v="2026"/>
    <x v="3"/>
    <n v="11"/>
    <s v="Nov"/>
  </r>
  <r>
    <n v="4207"/>
    <d v="2026-11-19T00:00:00"/>
    <n v="2026"/>
    <s v="Q4"/>
    <n v="11"/>
    <x v="10"/>
    <x v="1"/>
    <x v="12"/>
    <x v="0"/>
    <s v="New"/>
    <x v="0"/>
    <s v="Cycling Pack 12L"/>
    <n v="2"/>
    <n v="103.99"/>
    <n v="0"/>
    <n v="50.36"/>
    <n v="207.98"/>
    <n v="100.72"/>
    <n v="107.25999999999999"/>
    <n v="0.51572266564092695"/>
    <n v="2026"/>
    <x v="3"/>
    <n v="11"/>
    <s v="Nov"/>
  </r>
  <r>
    <n v="695"/>
    <d v="2026-11-20T00:00:00"/>
    <n v="2026"/>
    <s v="Q4"/>
    <n v="11"/>
    <x v="10"/>
    <x v="2"/>
    <x v="3"/>
    <x v="0"/>
    <s v="Returning"/>
    <x v="2"/>
    <s v="Insulated Bottle"/>
    <n v="1"/>
    <n v="36.909999999999997"/>
    <n v="0.1"/>
    <n v="13.43"/>
    <n v="33.219000000000001"/>
    <n v="13.43"/>
    <n v="19.789000000000001"/>
    <n v="0.59571329660736327"/>
    <n v="2026"/>
    <x v="3"/>
    <n v="11"/>
    <s v="Nov"/>
  </r>
  <r>
    <n v="1127"/>
    <d v="2026-11-20T00:00:00"/>
    <n v="2026"/>
    <s v="Q4"/>
    <n v="11"/>
    <x v="10"/>
    <x v="0"/>
    <x v="0"/>
    <x v="3"/>
    <s v="New"/>
    <x v="0"/>
    <s v="Commuter Helmet"/>
    <n v="2"/>
    <n v="81.02"/>
    <n v="0"/>
    <n v="43.22"/>
    <n v="162.04"/>
    <n v="86.44"/>
    <n v="75.599999999999994"/>
    <n v="0.46655146877314241"/>
    <n v="2026"/>
    <x v="3"/>
    <n v="11"/>
    <s v="Nov"/>
  </r>
  <r>
    <n v="1174"/>
    <d v="2026-11-20T00:00:00"/>
    <n v="2026"/>
    <s v="Q4"/>
    <n v="11"/>
    <x v="10"/>
    <x v="0"/>
    <x v="0"/>
    <x v="3"/>
    <s v="New"/>
    <x v="2"/>
    <s v="Travel Backpack 35L"/>
    <n v="3"/>
    <n v="164.36"/>
    <n v="0.05"/>
    <n v="88.7"/>
    <n v="468.42600000000004"/>
    <n v="266.10000000000002"/>
    <n v="202.32600000000002"/>
    <n v="0.43192734818306416"/>
    <n v="2026"/>
    <x v="3"/>
    <n v="11"/>
    <s v="Nov"/>
  </r>
  <r>
    <n v="3968"/>
    <d v="2026-11-20T00:00:00"/>
    <n v="2026"/>
    <s v="Q4"/>
    <n v="11"/>
    <x v="10"/>
    <x v="1"/>
    <x v="11"/>
    <x v="1"/>
    <s v="Business"/>
    <x v="4"/>
    <s v="Training Mat"/>
    <n v="5"/>
    <n v="51.36"/>
    <n v="0.1"/>
    <n v="22.45"/>
    <n v="231.12"/>
    <n v="112.25"/>
    <n v="118.87"/>
    <n v="0.51432156455520939"/>
    <n v="2026"/>
    <x v="3"/>
    <n v="11"/>
    <s v="Nov"/>
  </r>
  <r>
    <n v="4049"/>
    <d v="2026-11-20T00:00:00"/>
    <n v="2026"/>
    <s v="Q4"/>
    <n v="11"/>
    <x v="10"/>
    <x v="2"/>
    <x v="16"/>
    <x v="3"/>
    <s v="Returning"/>
    <x v="2"/>
    <s v="Insulated Bottle"/>
    <n v="1"/>
    <n v="36.590000000000003"/>
    <n v="0"/>
    <n v="13.73"/>
    <n v="36.590000000000003"/>
    <n v="13.73"/>
    <n v="22.860000000000003"/>
    <n v="0.62476086362394101"/>
    <n v="2026"/>
    <x v="3"/>
    <n v="11"/>
    <s v="Nov"/>
  </r>
  <r>
    <n v="3"/>
    <d v="2026-11-21T00:00:00"/>
    <n v="2026"/>
    <s v="Q4"/>
    <n v="11"/>
    <x v="10"/>
    <x v="3"/>
    <x v="7"/>
    <x v="2"/>
    <s v="Returning"/>
    <x v="3"/>
    <s v="Compact Sleeping Bag"/>
    <n v="5"/>
    <n v="122.33"/>
    <n v="0.15"/>
    <n v="58.98"/>
    <n v="519.90249999999992"/>
    <n v="294.89999999999998"/>
    <n v="225.00249999999994"/>
    <n v="0.43277826130861069"/>
    <n v="2026"/>
    <x v="3"/>
    <n v="11"/>
    <s v="Nov"/>
  </r>
  <r>
    <n v="1603"/>
    <d v="2026-11-21T00:00:00"/>
    <n v="2026"/>
    <s v="Q4"/>
    <n v="11"/>
    <x v="10"/>
    <x v="3"/>
    <x v="8"/>
    <x v="0"/>
    <s v="Returning"/>
    <x v="3"/>
    <s v="Portable Camp Stove"/>
    <n v="1"/>
    <n v="83.49"/>
    <n v="0.05"/>
    <n v="39.659999999999997"/>
    <n v="79.315499999999986"/>
    <n v="39.659999999999997"/>
    <n v="39.655499999999989"/>
    <n v="0.49997163227868446"/>
    <n v="2026"/>
    <x v="3"/>
    <n v="11"/>
    <s v="Nov"/>
  </r>
  <r>
    <n v="2073"/>
    <d v="2026-11-21T00:00:00"/>
    <n v="2026"/>
    <s v="Q4"/>
    <n v="11"/>
    <x v="10"/>
    <x v="1"/>
    <x v="12"/>
    <x v="0"/>
    <s v="New"/>
    <x v="0"/>
    <s v="Trail Bike Light"/>
    <n v="2"/>
    <n v="51.48"/>
    <n v="0.1"/>
    <n v="22.51"/>
    <n v="92.664000000000001"/>
    <n v="45.02"/>
    <n v="47.643999999999998"/>
    <n v="0.51415868082534744"/>
    <n v="2026"/>
    <x v="3"/>
    <n v="11"/>
    <s v="Nov"/>
  </r>
  <r>
    <n v="2487"/>
    <d v="2026-11-21T00:00:00"/>
    <n v="2026"/>
    <s v="Q4"/>
    <n v="11"/>
    <x v="10"/>
    <x v="2"/>
    <x v="2"/>
    <x v="3"/>
    <s v="New"/>
    <x v="3"/>
    <s v="Compact Sleeping Bag"/>
    <n v="1"/>
    <n v="123.43"/>
    <n v="0.15"/>
    <n v="60.8"/>
    <n v="104.91550000000001"/>
    <n v="60.8"/>
    <n v="44.115500000000011"/>
    <n v="0.42048601017008935"/>
    <n v="2026"/>
    <x v="3"/>
    <n v="11"/>
    <s v="Nov"/>
  </r>
  <r>
    <n v="3407"/>
    <d v="2026-11-21T00:00:00"/>
    <n v="2026"/>
    <s v="Q4"/>
    <n v="11"/>
    <x v="10"/>
    <x v="3"/>
    <x v="7"/>
    <x v="0"/>
    <s v="New"/>
    <x v="2"/>
    <s v="Travel Backpack 35L"/>
    <n v="1"/>
    <n v="164.85"/>
    <n v="0.1"/>
    <n v="89.4"/>
    <n v="148.36500000000001"/>
    <n v="89.4"/>
    <n v="58.965000000000003"/>
    <n v="0.39743200889697705"/>
    <n v="2026"/>
    <x v="3"/>
    <n v="11"/>
    <s v="Nov"/>
  </r>
  <r>
    <n v="4052"/>
    <d v="2026-11-21T00:00:00"/>
    <n v="2026"/>
    <s v="Q4"/>
    <n v="11"/>
    <x v="10"/>
    <x v="0"/>
    <x v="0"/>
    <x v="0"/>
    <s v="New"/>
    <x v="2"/>
    <s v="Packing Cube Set"/>
    <n v="1"/>
    <n v="46.82"/>
    <n v="0.2"/>
    <n v="18.27"/>
    <n v="37.456000000000003"/>
    <n v="18.27"/>
    <n v="19.186000000000003"/>
    <n v="0.51222768047842804"/>
    <n v="2026"/>
    <x v="3"/>
    <n v="11"/>
    <s v="Nov"/>
  </r>
  <r>
    <n v="119"/>
    <d v="2026-11-22T00:00:00"/>
    <n v="2026"/>
    <s v="Q4"/>
    <n v="11"/>
    <x v="10"/>
    <x v="0"/>
    <x v="9"/>
    <x v="0"/>
    <s v="New"/>
    <x v="4"/>
    <s v="Resistance Band Set"/>
    <n v="1"/>
    <n v="41.16"/>
    <n v="0.1"/>
    <n v="14.82"/>
    <n v="37.043999999999997"/>
    <n v="14.82"/>
    <n v="22.223999999999997"/>
    <n v="0.59993521218011014"/>
    <n v="2026"/>
    <x v="3"/>
    <n v="11"/>
    <s v="Nov"/>
  </r>
  <r>
    <n v="298"/>
    <d v="2026-11-22T00:00:00"/>
    <n v="2026"/>
    <s v="Q4"/>
    <n v="11"/>
    <x v="10"/>
    <x v="1"/>
    <x v="12"/>
    <x v="3"/>
    <s v="New"/>
    <x v="3"/>
    <s v="Trail Tent 2P"/>
    <n v="1"/>
    <n v="196.08"/>
    <n v="0.1"/>
    <n v="104.19"/>
    <n v="176.47200000000001"/>
    <n v="104.19"/>
    <n v="72.282000000000011"/>
    <n v="0.40959472324221408"/>
    <n v="2026"/>
    <x v="3"/>
    <n v="11"/>
    <s v="Nov"/>
  </r>
  <r>
    <n v="419"/>
    <d v="2026-11-22T00:00:00"/>
    <n v="2026"/>
    <s v="Q4"/>
    <n v="11"/>
    <x v="10"/>
    <x v="3"/>
    <x v="8"/>
    <x v="2"/>
    <s v="New"/>
    <x v="3"/>
    <s v="Trail Tent 2P"/>
    <n v="1"/>
    <n v="192.62"/>
    <n v="0.1"/>
    <n v="105.97"/>
    <n v="173.358"/>
    <n v="105.97"/>
    <n v="67.388000000000005"/>
    <n v="0.38872160500236508"/>
    <n v="2026"/>
    <x v="3"/>
    <n v="11"/>
    <s v="Nov"/>
  </r>
  <r>
    <n v="1181"/>
    <d v="2026-11-22T00:00:00"/>
    <n v="2026"/>
    <s v="Q4"/>
    <n v="11"/>
    <x v="10"/>
    <x v="1"/>
    <x v="12"/>
    <x v="3"/>
    <s v="New"/>
    <x v="0"/>
    <s v="Cycling Pack 12L"/>
    <n v="2"/>
    <n v="102.87"/>
    <n v="0.05"/>
    <n v="51.69"/>
    <n v="195.453"/>
    <n v="103.38"/>
    <n v="92.073000000000008"/>
    <n v="0.4710748875688785"/>
    <n v="2026"/>
    <x v="3"/>
    <n v="11"/>
    <s v="Nov"/>
  </r>
  <r>
    <n v="1924"/>
    <d v="2026-11-22T00:00:00"/>
    <n v="2026"/>
    <s v="Q4"/>
    <n v="11"/>
    <x v="10"/>
    <x v="0"/>
    <x v="15"/>
    <x v="0"/>
    <s v="New"/>
    <x v="0"/>
    <s v="Trail Bike Light"/>
    <n v="3"/>
    <n v="50.99"/>
    <n v="0.2"/>
    <n v="22.53"/>
    <n v="122.376"/>
    <n v="67.59"/>
    <n v="54.786000000000001"/>
    <n v="0.44768582074916652"/>
    <n v="2026"/>
    <x v="3"/>
    <n v="11"/>
    <s v="Nov"/>
  </r>
  <r>
    <n v="3829"/>
    <d v="2026-11-22T00:00:00"/>
    <n v="2026"/>
    <s v="Q4"/>
    <n v="11"/>
    <x v="10"/>
    <x v="1"/>
    <x v="12"/>
    <x v="2"/>
    <s v="New"/>
    <x v="0"/>
    <s v="Compact Repair Kit"/>
    <n v="1"/>
    <n v="39.94"/>
    <n v="0.1"/>
    <n v="16.89"/>
    <n v="35.945999999999998"/>
    <n v="16.89"/>
    <n v="19.055999999999997"/>
    <n v="0.53012852612251704"/>
    <n v="2026"/>
    <x v="3"/>
    <n v="11"/>
    <s v="Nov"/>
  </r>
  <r>
    <n v="5065"/>
    <d v="2026-11-22T00:00:00"/>
    <n v="2026"/>
    <s v="Q4"/>
    <n v="11"/>
    <x v="10"/>
    <x v="3"/>
    <x v="8"/>
    <x v="0"/>
    <s v="New"/>
    <x v="2"/>
    <s v="Travel Backpack 35L"/>
    <n v="2"/>
    <n v="166.15"/>
    <n v="0"/>
    <n v="86.42"/>
    <n v="332.3"/>
    <n v="172.84"/>
    <n v="159.46"/>
    <n v="0.47986758952753539"/>
    <n v="2026"/>
    <x v="3"/>
    <n v="11"/>
    <s v="Nov"/>
  </r>
  <r>
    <n v="5146"/>
    <d v="2026-11-22T00:00:00"/>
    <n v="2026"/>
    <s v="Q4"/>
    <n v="11"/>
    <x v="10"/>
    <x v="1"/>
    <x v="6"/>
    <x v="0"/>
    <s v="New"/>
    <x v="4"/>
    <s v="Recovery Roller"/>
    <n v="1"/>
    <n v="35.79"/>
    <n v="0.1"/>
    <n v="14.17"/>
    <n v="32.210999999999999"/>
    <n v="14.17"/>
    <n v="18.040999999999997"/>
    <n v="0.56008816863804278"/>
    <n v="2026"/>
    <x v="3"/>
    <n v="11"/>
    <s v="Nov"/>
  </r>
  <r>
    <n v="320"/>
    <d v="2026-11-23T00:00:00"/>
    <n v="2026"/>
    <s v="Q4"/>
    <n v="11"/>
    <x v="10"/>
    <x v="2"/>
    <x v="2"/>
    <x v="0"/>
    <s v="New"/>
    <x v="3"/>
    <s v="Trail Tent 2P"/>
    <n v="5"/>
    <n v="196.53"/>
    <n v="0.15"/>
    <n v="105.01"/>
    <n v="835.25249999999994"/>
    <n v="525.05000000000007"/>
    <n v="310.20249999999987"/>
    <n v="0.37138769414039452"/>
    <n v="2026"/>
    <x v="3"/>
    <n v="11"/>
    <s v="Nov"/>
  </r>
  <r>
    <n v="1250"/>
    <d v="2026-11-23T00:00:00"/>
    <n v="2026"/>
    <s v="Q4"/>
    <n v="11"/>
    <x v="10"/>
    <x v="1"/>
    <x v="12"/>
    <x v="0"/>
    <s v="New"/>
    <x v="2"/>
    <s v="Insulated Bottle"/>
    <n v="6"/>
    <n v="36.35"/>
    <n v="0"/>
    <n v="13.24"/>
    <n v="218.10000000000002"/>
    <n v="79.44"/>
    <n v="138.66000000000003"/>
    <n v="0.63576341127922975"/>
    <n v="2026"/>
    <x v="3"/>
    <n v="11"/>
    <s v="Nov"/>
  </r>
  <r>
    <n v="2584"/>
    <d v="2026-11-23T00:00:00"/>
    <n v="2026"/>
    <s v="Q4"/>
    <n v="11"/>
    <x v="10"/>
    <x v="1"/>
    <x v="6"/>
    <x v="1"/>
    <s v="Returning"/>
    <x v="3"/>
    <s v="Trail Tent 2P"/>
    <n v="15"/>
    <n v="192.23"/>
    <n v="0.15"/>
    <n v="106.34"/>
    <n v="2450.9324999999999"/>
    <n v="1595.1000000000001"/>
    <n v="855.83249999999975"/>
    <n v="0.34918648310387979"/>
    <n v="2026"/>
    <x v="3"/>
    <n v="11"/>
    <s v="Nov"/>
  </r>
  <r>
    <n v="2717"/>
    <d v="2026-11-23T00:00:00"/>
    <n v="2026"/>
    <s v="Q4"/>
    <n v="11"/>
    <x v="10"/>
    <x v="1"/>
    <x v="12"/>
    <x v="0"/>
    <s v="New"/>
    <x v="2"/>
    <s v="Travel Backpack 35L"/>
    <n v="2"/>
    <n v="167.9"/>
    <n v="0.15"/>
    <n v="89.55"/>
    <n v="285.43"/>
    <n v="179.1"/>
    <n v="106.33000000000001"/>
    <n v="0.37252566303471957"/>
    <n v="2026"/>
    <x v="3"/>
    <n v="11"/>
    <s v="Nov"/>
  </r>
  <r>
    <n v="2737"/>
    <d v="2026-11-23T00:00:00"/>
    <n v="2026"/>
    <s v="Q4"/>
    <n v="11"/>
    <x v="10"/>
    <x v="1"/>
    <x v="6"/>
    <x v="0"/>
    <s v="Business"/>
    <x v="3"/>
    <s v="Portable Camp Stove"/>
    <n v="2"/>
    <n v="80.709999999999994"/>
    <n v="0.1"/>
    <n v="39.33"/>
    <n v="145.27799999999999"/>
    <n v="78.66"/>
    <n v="66.617999999999995"/>
    <n v="0.45855532152149669"/>
    <n v="2026"/>
    <x v="3"/>
    <n v="11"/>
    <s v="Nov"/>
  </r>
  <r>
    <n v="3021"/>
    <d v="2026-11-23T00:00:00"/>
    <n v="2026"/>
    <s v="Q4"/>
    <n v="11"/>
    <x v="10"/>
    <x v="0"/>
    <x v="15"/>
    <x v="0"/>
    <s v="Business"/>
    <x v="1"/>
    <s v="Trekking Poles"/>
    <n v="1"/>
    <n v="71.66"/>
    <n v="0.2"/>
    <n v="31.83"/>
    <n v="57.328000000000003"/>
    <n v="31.83"/>
    <n v="25.498000000000005"/>
    <n v="0.44477393245883345"/>
    <n v="2026"/>
    <x v="3"/>
    <n v="11"/>
    <s v="Nov"/>
  </r>
  <r>
    <n v="5199"/>
    <d v="2026-11-23T00:00:00"/>
    <n v="2026"/>
    <s v="Q4"/>
    <n v="11"/>
    <x v="10"/>
    <x v="2"/>
    <x v="3"/>
    <x v="0"/>
    <s v="Returning"/>
    <x v="3"/>
    <s v="Compact Sleeping Bag"/>
    <n v="5"/>
    <n v="125.23"/>
    <n v="0.05"/>
    <n v="59.84"/>
    <n v="594.84249999999997"/>
    <n v="299.20000000000005"/>
    <n v="295.64249999999993"/>
    <n v="0.49700971265503041"/>
    <n v="2026"/>
    <x v="3"/>
    <n v="11"/>
    <s v="Nov"/>
  </r>
  <r>
    <n v="1202"/>
    <d v="2026-11-24T00:00:00"/>
    <n v="2026"/>
    <s v="Q4"/>
    <n v="11"/>
    <x v="10"/>
    <x v="0"/>
    <x v="15"/>
    <x v="3"/>
    <s v="Returning"/>
    <x v="1"/>
    <s v="Hiking Daypack 20L"/>
    <n v="2"/>
    <n v="91.33"/>
    <n v="0.15"/>
    <n v="45.45"/>
    <n v="155.261"/>
    <n v="90.9"/>
    <n v="64.36099999999999"/>
    <n v="0.41453423589954974"/>
    <n v="2026"/>
    <x v="3"/>
    <n v="11"/>
    <s v="Nov"/>
  </r>
  <r>
    <n v="1365"/>
    <d v="2026-11-24T00:00:00"/>
    <n v="2026"/>
    <s v="Q4"/>
    <n v="11"/>
    <x v="10"/>
    <x v="0"/>
    <x v="0"/>
    <x v="3"/>
    <s v="New"/>
    <x v="1"/>
    <s v="Summit Backpack 45L"/>
    <n v="4"/>
    <n v="155.91"/>
    <n v="0"/>
    <n v="79.91"/>
    <n v="623.64"/>
    <n v="319.64"/>
    <n v="304"/>
    <n v="0.48746071451478418"/>
    <n v="2026"/>
    <x v="3"/>
    <n v="11"/>
    <s v="Nov"/>
  </r>
  <r>
    <n v="2575"/>
    <d v="2026-11-24T00:00:00"/>
    <n v="2026"/>
    <s v="Q4"/>
    <n v="11"/>
    <x v="10"/>
    <x v="2"/>
    <x v="10"/>
    <x v="2"/>
    <s v="Returning"/>
    <x v="4"/>
    <s v="Resistance Band Set"/>
    <n v="1"/>
    <n v="39.42"/>
    <n v="0"/>
    <n v="14.63"/>
    <n v="39.42"/>
    <n v="14.63"/>
    <n v="24.79"/>
    <n v="0.62886859462201927"/>
    <n v="2026"/>
    <x v="3"/>
    <n v="11"/>
    <s v="Nov"/>
  </r>
  <r>
    <n v="2673"/>
    <d v="2026-11-24T00:00:00"/>
    <n v="2026"/>
    <s v="Q4"/>
    <n v="11"/>
    <x v="10"/>
    <x v="2"/>
    <x v="2"/>
    <x v="0"/>
    <s v="Returning"/>
    <x v="0"/>
    <s v="Trail Bike Light"/>
    <n v="2"/>
    <n v="51.56"/>
    <n v="0.05"/>
    <n v="22.7"/>
    <n v="97.963999999999999"/>
    <n v="45.4"/>
    <n v="52.564"/>
    <n v="0.5365644522477645"/>
    <n v="2026"/>
    <x v="3"/>
    <n v="11"/>
    <s v="Nov"/>
  </r>
  <r>
    <n v="4145"/>
    <d v="2026-11-24T00:00:00"/>
    <n v="2026"/>
    <s v="Q4"/>
    <n v="11"/>
    <x v="10"/>
    <x v="0"/>
    <x v="0"/>
    <x v="0"/>
    <s v="Returning"/>
    <x v="3"/>
    <s v="Compact Sleeping Bag"/>
    <n v="1"/>
    <n v="120.49"/>
    <n v="0.15"/>
    <n v="61.22"/>
    <n v="102.4165"/>
    <n v="61.22"/>
    <n v="41.1965"/>
    <n v="0.40224475548373556"/>
    <n v="2026"/>
    <x v="3"/>
    <n v="11"/>
    <s v="Nov"/>
  </r>
  <r>
    <n v="4610"/>
    <d v="2026-11-24T00:00:00"/>
    <n v="2026"/>
    <s v="Q4"/>
    <n v="11"/>
    <x v="10"/>
    <x v="2"/>
    <x v="16"/>
    <x v="2"/>
    <s v="Returning"/>
    <x v="1"/>
    <s v="Summit Backpack 45L"/>
    <n v="2"/>
    <n v="153.96"/>
    <n v="0"/>
    <n v="79.33"/>
    <n v="307.92"/>
    <n v="158.66"/>
    <n v="149.26000000000002"/>
    <n v="0.48473629514159527"/>
    <n v="2026"/>
    <x v="3"/>
    <n v="11"/>
    <s v="Nov"/>
  </r>
  <r>
    <n v="4721"/>
    <d v="2026-11-24T00:00:00"/>
    <n v="2026"/>
    <s v="Q4"/>
    <n v="11"/>
    <x v="10"/>
    <x v="2"/>
    <x v="16"/>
    <x v="2"/>
    <s v="New"/>
    <x v="0"/>
    <s v="Compact Repair Kit"/>
    <n v="1"/>
    <n v="39.85"/>
    <n v="0"/>
    <n v="16.3"/>
    <n v="39.85"/>
    <n v="16.3"/>
    <n v="23.55"/>
    <n v="0.59096612296110418"/>
    <n v="2026"/>
    <x v="3"/>
    <n v="11"/>
    <s v="Nov"/>
  </r>
  <r>
    <n v="324"/>
    <d v="2026-11-25T00:00:00"/>
    <n v="2026"/>
    <s v="Q4"/>
    <n v="11"/>
    <x v="10"/>
    <x v="3"/>
    <x v="13"/>
    <x v="3"/>
    <s v="Returning"/>
    <x v="0"/>
    <s v="Cycling Pack 12L"/>
    <n v="2"/>
    <n v="103.88"/>
    <n v="0.15"/>
    <n v="49.26"/>
    <n v="176.59599999999998"/>
    <n v="98.52"/>
    <n v="78.075999999999979"/>
    <n v="0.44211646922920106"/>
    <n v="2026"/>
    <x v="3"/>
    <n v="11"/>
    <s v="Nov"/>
  </r>
  <r>
    <n v="559"/>
    <d v="2026-11-25T00:00:00"/>
    <n v="2026"/>
    <s v="Q4"/>
    <n v="11"/>
    <x v="10"/>
    <x v="3"/>
    <x v="7"/>
    <x v="0"/>
    <s v="Returning"/>
    <x v="2"/>
    <s v="Carry-On Duffel"/>
    <n v="2"/>
    <n v="134.19"/>
    <n v="0.1"/>
    <n v="65.39"/>
    <n v="241.542"/>
    <n v="130.78"/>
    <n v="110.762"/>
    <n v="0.45856207202060095"/>
    <n v="2026"/>
    <x v="3"/>
    <n v="11"/>
    <s v="Nov"/>
  </r>
  <r>
    <n v="1108"/>
    <d v="2026-11-25T00:00:00"/>
    <n v="2026"/>
    <s v="Q4"/>
    <n v="11"/>
    <x v="10"/>
    <x v="1"/>
    <x v="1"/>
    <x v="3"/>
    <s v="New"/>
    <x v="2"/>
    <s v="Insulated Bottle"/>
    <n v="1"/>
    <n v="37.06"/>
    <n v="0.1"/>
    <n v="13.18"/>
    <n v="33.354000000000006"/>
    <n v="13.18"/>
    <n v="20.174000000000007"/>
    <n v="0.6048449961024166"/>
    <n v="2026"/>
    <x v="3"/>
    <n v="11"/>
    <s v="Nov"/>
  </r>
  <r>
    <n v="1344"/>
    <d v="2026-11-25T00:00:00"/>
    <n v="2026"/>
    <s v="Q4"/>
    <n v="11"/>
    <x v="10"/>
    <x v="2"/>
    <x v="10"/>
    <x v="0"/>
    <s v="New"/>
    <x v="2"/>
    <s v="Carry-On Duffel"/>
    <n v="4"/>
    <n v="135.21"/>
    <n v="0.05"/>
    <n v="68.64"/>
    <n v="513.798"/>
    <n v="274.56"/>
    <n v="239.238"/>
    <n v="0.46562656919645462"/>
    <n v="2026"/>
    <x v="3"/>
    <n v="11"/>
    <s v="Nov"/>
  </r>
  <r>
    <n v="1922"/>
    <d v="2026-11-25T00:00:00"/>
    <n v="2026"/>
    <s v="Q4"/>
    <n v="11"/>
    <x v="10"/>
    <x v="0"/>
    <x v="9"/>
    <x v="3"/>
    <s v="Returning"/>
    <x v="1"/>
    <s v="Trail Boots"/>
    <n v="2"/>
    <n v="145.77000000000001"/>
    <n v="0.1"/>
    <n v="78.14"/>
    <n v="262.38600000000002"/>
    <n v="156.28"/>
    <n v="106.10600000000002"/>
    <n v="0.40438895367893107"/>
    <n v="2026"/>
    <x v="3"/>
    <n v="11"/>
    <s v="Nov"/>
  </r>
  <r>
    <n v="2343"/>
    <d v="2026-11-25T00:00:00"/>
    <n v="2026"/>
    <s v="Q4"/>
    <n v="11"/>
    <x v="10"/>
    <x v="0"/>
    <x v="15"/>
    <x v="2"/>
    <s v="New"/>
    <x v="3"/>
    <s v="Compact Sleeping Bag"/>
    <n v="1"/>
    <n v="121.53"/>
    <n v="0.15"/>
    <n v="62.14"/>
    <n v="103.3005"/>
    <n v="62.14"/>
    <n v="41.160499999999999"/>
    <n v="0.39845402490791426"/>
    <n v="2026"/>
    <x v="3"/>
    <n v="11"/>
    <s v="Nov"/>
  </r>
  <r>
    <n v="2466"/>
    <d v="2026-11-25T00:00:00"/>
    <n v="2026"/>
    <s v="Q4"/>
    <n v="11"/>
    <x v="10"/>
    <x v="2"/>
    <x v="2"/>
    <x v="0"/>
    <s v="Business"/>
    <x v="0"/>
    <s v="Compact Repair Kit"/>
    <n v="2"/>
    <n v="40.51"/>
    <n v="0.05"/>
    <n v="16.45"/>
    <n v="76.968999999999994"/>
    <n v="32.9"/>
    <n v="44.068999999999996"/>
    <n v="0.5725551845548208"/>
    <n v="2026"/>
    <x v="3"/>
    <n v="11"/>
    <s v="Nov"/>
  </r>
  <r>
    <n v="2647"/>
    <d v="2026-11-25T00:00:00"/>
    <n v="2026"/>
    <s v="Q4"/>
    <n v="11"/>
    <x v="10"/>
    <x v="2"/>
    <x v="5"/>
    <x v="0"/>
    <s v="New"/>
    <x v="1"/>
    <s v="Trekking Poles"/>
    <n v="1"/>
    <n v="70.099999999999994"/>
    <n v="0.15"/>
    <n v="32.28"/>
    <n v="59.584999999999994"/>
    <n v="32.28"/>
    <n v="27.304999999999993"/>
    <n v="0.45825291600234952"/>
    <n v="2026"/>
    <x v="3"/>
    <n v="11"/>
    <s v="Nov"/>
  </r>
  <r>
    <n v="2958"/>
    <d v="2026-11-25T00:00:00"/>
    <n v="2026"/>
    <s v="Q4"/>
    <n v="11"/>
    <x v="10"/>
    <x v="1"/>
    <x v="12"/>
    <x v="3"/>
    <s v="New"/>
    <x v="1"/>
    <s v="Trail Boots"/>
    <n v="1"/>
    <n v="144.25"/>
    <n v="0.1"/>
    <n v="79.55"/>
    <n v="129.82500000000002"/>
    <n v="79.55"/>
    <n v="50.27500000000002"/>
    <n v="0.38725207009435791"/>
    <n v="2026"/>
    <x v="3"/>
    <n v="11"/>
    <s v="Nov"/>
  </r>
  <r>
    <n v="3527"/>
    <d v="2026-11-25T00:00:00"/>
    <n v="2026"/>
    <s v="Q4"/>
    <n v="11"/>
    <x v="10"/>
    <x v="1"/>
    <x v="6"/>
    <x v="3"/>
    <s v="Returning"/>
    <x v="1"/>
    <s v="Trail Boots"/>
    <n v="4"/>
    <n v="146.19"/>
    <n v="0.1"/>
    <n v="79.569999999999993"/>
    <n v="526.28399999999999"/>
    <n v="318.27999999999997"/>
    <n v="208.00400000000002"/>
    <n v="0.39523147198090769"/>
    <n v="2026"/>
    <x v="3"/>
    <n v="11"/>
    <s v="Nov"/>
  </r>
  <r>
    <n v="3729"/>
    <d v="2026-11-25T00:00:00"/>
    <n v="2026"/>
    <s v="Q4"/>
    <n v="11"/>
    <x v="10"/>
    <x v="0"/>
    <x v="9"/>
    <x v="0"/>
    <s v="New"/>
    <x v="3"/>
    <s v="Portable Camp Stove"/>
    <n v="1"/>
    <n v="81.89"/>
    <n v="0.05"/>
    <n v="38.33"/>
    <n v="77.79549999999999"/>
    <n v="38.33"/>
    <n v="39.465499999999992"/>
    <n v="0.50729797996028048"/>
    <n v="2026"/>
    <x v="3"/>
    <n v="11"/>
    <s v="Nov"/>
  </r>
  <r>
    <n v="4961"/>
    <d v="2026-11-25T00:00:00"/>
    <n v="2026"/>
    <s v="Q4"/>
    <n v="11"/>
    <x v="10"/>
    <x v="2"/>
    <x v="2"/>
    <x v="2"/>
    <s v="New"/>
    <x v="3"/>
    <s v="Trail Tent 2P"/>
    <n v="2"/>
    <n v="194.78"/>
    <n v="0.15"/>
    <n v="102.51"/>
    <n v="331.12599999999998"/>
    <n v="205.02"/>
    <n v="126.10599999999997"/>
    <n v="0.38083992196324051"/>
    <n v="2026"/>
    <x v="3"/>
    <n v="11"/>
    <s v="Nov"/>
  </r>
  <r>
    <n v="5034"/>
    <d v="2026-11-25T00:00:00"/>
    <n v="2026"/>
    <s v="Q4"/>
    <n v="11"/>
    <x v="10"/>
    <x v="1"/>
    <x v="14"/>
    <x v="0"/>
    <s v="Returning"/>
    <x v="1"/>
    <s v="Trail Boots"/>
    <n v="1"/>
    <n v="141.63"/>
    <n v="0.05"/>
    <n v="77.17"/>
    <n v="134.54849999999999"/>
    <n v="77.17"/>
    <n v="57.378499999999988"/>
    <n v="0.42645217152179321"/>
    <n v="2026"/>
    <x v="3"/>
    <n v="11"/>
    <s v="Nov"/>
  </r>
  <r>
    <n v="343"/>
    <d v="2026-11-26T00:00:00"/>
    <n v="2026"/>
    <s v="Q4"/>
    <n v="11"/>
    <x v="10"/>
    <x v="2"/>
    <x v="16"/>
    <x v="0"/>
    <s v="Returning"/>
    <x v="0"/>
    <s v="Compact Repair Kit"/>
    <n v="1"/>
    <n v="40.86"/>
    <n v="0.05"/>
    <n v="17.14"/>
    <n v="38.817"/>
    <n v="17.14"/>
    <n v="21.677"/>
    <n v="0.55844088930107938"/>
    <n v="2026"/>
    <x v="3"/>
    <n v="11"/>
    <s v="Nov"/>
  </r>
  <r>
    <n v="405"/>
    <d v="2026-11-26T00:00:00"/>
    <n v="2026"/>
    <s v="Q4"/>
    <n v="11"/>
    <x v="10"/>
    <x v="3"/>
    <x v="8"/>
    <x v="0"/>
    <s v="New"/>
    <x v="1"/>
    <s v="Trail Boots"/>
    <n v="1"/>
    <n v="141.61000000000001"/>
    <n v="0.05"/>
    <n v="77.7"/>
    <n v="134.52950000000001"/>
    <n v="77.7"/>
    <n v="56.82950000000001"/>
    <n v="0.42243151130421214"/>
    <n v="2026"/>
    <x v="3"/>
    <n v="11"/>
    <s v="Nov"/>
  </r>
  <r>
    <n v="485"/>
    <d v="2026-11-26T00:00:00"/>
    <n v="2026"/>
    <s v="Q4"/>
    <n v="11"/>
    <x v="10"/>
    <x v="3"/>
    <x v="7"/>
    <x v="0"/>
    <s v="New"/>
    <x v="3"/>
    <s v="Compact Sleeping Bag"/>
    <n v="2"/>
    <n v="122.15"/>
    <n v="0.1"/>
    <n v="61.15"/>
    <n v="219.87"/>
    <n v="122.3"/>
    <n v="97.570000000000007"/>
    <n v="0.44376222313185065"/>
    <n v="2026"/>
    <x v="3"/>
    <n v="11"/>
    <s v="Nov"/>
  </r>
  <r>
    <n v="807"/>
    <d v="2026-11-26T00:00:00"/>
    <n v="2026"/>
    <s v="Q4"/>
    <n v="11"/>
    <x v="10"/>
    <x v="2"/>
    <x v="5"/>
    <x v="2"/>
    <s v="Returning"/>
    <x v="2"/>
    <s v="Carry-On Duffel"/>
    <n v="5"/>
    <n v="130.24"/>
    <n v="0.1"/>
    <n v="66.75"/>
    <n v="586.08000000000004"/>
    <n v="333.75"/>
    <n v="252.33000000000004"/>
    <n v="0.43053849303849306"/>
    <n v="2026"/>
    <x v="3"/>
    <n v="11"/>
    <s v="Nov"/>
  </r>
  <r>
    <n v="1666"/>
    <d v="2026-11-26T00:00:00"/>
    <n v="2026"/>
    <s v="Q4"/>
    <n v="11"/>
    <x v="10"/>
    <x v="0"/>
    <x v="15"/>
    <x v="1"/>
    <s v="Returning"/>
    <x v="0"/>
    <s v="Trail Bike Light"/>
    <n v="3"/>
    <n v="50.18"/>
    <n v="0.1"/>
    <n v="23.12"/>
    <n v="135.48599999999999"/>
    <n v="69.36"/>
    <n v="66.125999999999991"/>
    <n v="0.4880651875470528"/>
    <n v="2026"/>
    <x v="3"/>
    <n v="11"/>
    <s v="Nov"/>
  </r>
  <r>
    <n v="3442"/>
    <d v="2026-11-26T00:00:00"/>
    <n v="2026"/>
    <s v="Q4"/>
    <n v="11"/>
    <x v="10"/>
    <x v="0"/>
    <x v="9"/>
    <x v="2"/>
    <s v="New"/>
    <x v="4"/>
    <s v="Training Mat"/>
    <n v="2"/>
    <n v="50.93"/>
    <n v="0.15"/>
    <n v="22.35"/>
    <n v="86.581000000000003"/>
    <n v="44.7"/>
    <n v="41.881"/>
    <n v="0.48372044674928677"/>
    <n v="2026"/>
    <x v="3"/>
    <n v="11"/>
    <s v="Nov"/>
  </r>
  <r>
    <n v="4177"/>
    <d v="2026-11-26T00:00:00"/>
    <n v="2026"/>
    <s v="Q4"/>
    <n v="11"/>
    <x v="10"/>
    <x v="2"/>
    <x v="10"/>
    <x v="0"/>
    <s v="Business"/>
    <x v="0"/>
    <s v="Trail Bike Light"/>
    <n v="1"/>
    <n v="49.6"/>
    <n v="0"/>
    <n v="22.62"/>
    <n v="49.6"/>
    <n v="22.62"/>
    <n v="26.98"/>
    <n v="0.5439516129032258"/>
    <n v="2026"/>
    <x v="3"/>
    <n v="11"/>
    <s v="Nov"/>
  </r>
  <r>
    <n v="4659"/>
    <d v="2026-11-26T00:00:00"/>
    <n v="2026"/>
    <s v="Q4"/>
    <n v="11"/>
    <x v="10"/>
    <x v="1"/>
    <x v="11"/>
    <x v="1"/>
    <s v="Business"/>
    <x v="3"/>
    <s v="Portable Camp Stove"/>
    <n v="3"/>
    <n v="83.3"/>
    <n v="0.15"/>
    <n v="38.74"/>
    <n v="212.41499999999996"/>
    <n v="116.22"/>
    <n v="96.194999999999965"/>
    <n v="0.45286349834051259"/>
    <n v="2026"/>
    <x v="3"/>
    <n v="11"/>
    <s v="Nov"/>
  </r>
  <r>
    <n v="4667"/>
    <d v="2026-11-26T00:00:00"/>
    <n v="2026"/>
    <s v="Q4"/>
    <n v="11"/>
    <x v="10"/>
    <x v="1"/>
    <x v="14"/>
    <x v="3"/>
    <s v="Business"/>
    <x v="2"/>
    <s v="Insulated Bottle"/>
    <n v="1"/>
    <n v="35.89"/>
    <n v="0.05"/>
    <n v="13.53"/>
    <n v="34.095500000000001"/>
    <n v="13.53"/>
    <n v="20.5655"/>
    <n v="0.60317343931017287"/>
    <n v="2026"/>
    <x v="3"/>
    <n v="11"/>
    <s v="Nov"/>
  </r>
  <r>
    <n v="197"/>
    <d v="2026-11-27T00:00:00"/>
    <n v="2026"/>
    <s v="Q4"/>
    <n v="11"/>
    <x v="10"/>
    <x v="3"/>
    <x v="4"/>
    <x v="2"/>
    <s v="New"/>
    <x v="3"/>
    <s v="Trail Tent 2P"/>
    <n v="1"/>
    <n v="195.32"/>
    <n v="0"/>
    <n v="103.21"/>
    <n v="195.32"/>
    <n v="103.21"/>
    <n v="92.11"/>
    <n v="0.47158509113250052"/>
    <n v="2026"/>
    <x v="3"/>
    <n v="11"/>
    <s v="Nov"/>
  </r>
  <r>
    <n v="361"/>
    <d v="2026-11-27T00:00:00"/>
    <n v="2026"/>
    <s v="Q4"/>
    <n v="11"/>
    <x v="10"/>
    <x v="1"/>
    <x v="6"/>
    <x v="0"/>
    <s v="Returning"/>
    <x v="2"/>
    <s v="Insulated Bottle"/>
    <n v="1"/>
    <n v="36.36"/>
    <n v="0.05"/>
    <n v="13.33"/>
    <n v="34.541999999999994"/>
    <n v="13.33"/>
    <n v="21.211999999999996"/>
    <n v="0.61409298824619307"/>
    <n v="2026"/>
    <x v="3"/>
    <n v="11"/>
    <s v="Nov"/>
  </r>
  <r>
    <n v="841"/>
    <d v="2026-11-27T00:00:00"/>
    <n v="2026"/>
    <s v="Q4"/>
    <n v="11"/>
    <x v="10"/>
    <x v="1"/>
    <x v="12"/>
    <x v="0"/>
    <s v="Returning"/>
    <x v="2"/>
    <s v="Insulated Bottle"/>
    <n v="2"/>
    <n v="35.85"/>
    <n v="0.05"/>
    <n v="13.69"/>
    <n v="68.114999999999995"/>
    <n v="27.38"/>
    <n v="40.734999999999999"/>
    <n v="0.59803273875064233"/>
    <n v="2026"/>
    <x v="3"/>
    <n v="11"/>
    <s v="Nov"/>
  </r>
  <r>
    <n v="903"/>
    <d v="2026-11-27T00:00:00"/>
    <n v="2026"/>
    <s v="Q4"/>
    <n v="11"/>
    <x v="10"/>
    <x v="3"/>
    <x v="8"/>
    <x v="0"/>
    <s v="New"/>
    <x v="2"/>
    <s v="Packing Cube Set"/>
    <n v="4"/>
    <n v="46.73"/>
    <n v="0"/>
    <n v="17.989999999999998"/>
    <n v="186.92"/>
    <n v="71.959999999999994"/>
    <n v="114.96"/>
    <n v="0.61502246950567085"/>
    <n v="2026"/>
    <x v="3"/>
    <n v="11"/>
    <s v="Nov"/>
  </r>
  <r>
    <n v="1278"/>
    <d v="2026-11-27T00:00:00"/>
    <n v="2026"/>
    <s v="Q4"/>
    <n v="11"/>
    <x v="10"/>
    <x v="3"/>
    <x v="13"/>
    <x v="2"/>
    <s v="Returning"/>
    <x v="1"/>
    <s v="Trail Boots"/>
    <n v="3"/>
    <n v="143.72"/>
    <n v="0.15"/>
    <n v="78.56"/>
    <n v="366.48599999999999"/>
    <n v="235.68"/>
    <n v="130.80599999999998"/>
    <n v="0.35691950033561987"/>
    <n v="2026"/>
    <x v="3"/>
    <n v="11"/>
    <s v="Nov"/>
  </r>
  <r>
    <n v="2091"/>
    <d v="2026-11-27T00:00:00"/>
    <n v="2026"/>
    <s v="Q4"/>
    <n v="11"/>
    <x v="10"/>
    <x v="1"/>
    <x v="12"/>
    <x v="3"/>
    <s v="New"/>
    <x v="4"/>
    <s v="Recovery Roller"/>
    <n v="1"/>
    <n v="35.590000000000003"/>
    <n v="0"/>
    <n v="13.57"/>
    <n v="35.590000000000003"/>
    <n v="13.57"/>
    <n v="22.020000000000003"/>
    <n v="0.61871312166338865"/>
    <n v="2026"/>
    <x v="3"/>
    <n v="11"/>
    <s v="Nov"/>
  </r>
  <r>
    <n v="3070"/>
    <d v="2026-11-27T00:00:00"/>
    <n v="2026"/>
    <s v="Q4"/>
    <n v="11"/>
    <x v="10"/>
    <x v="3"/>
    <x v="13"/>
    <x v="3"/>
    <s v="Returning"/>
    <x v="1"/>
    <s v="Trekking Poles"/>
    <n v="4"/>
    <n v="71.11"/>
    <n v="0.05"/>
    <n v="32.25"/>
    <n v="270.21799999999996"/>
    <n v="129"/>
    <n v="141.21799999999996"/>
    <n v="0.52260767232382732"/>
    <n v="2026"/>
    <x v="3"/>
    <n v="11"/>
    <s v="Nov"/>
  </r>
  <r>
    <n v="4007"/>
    <d v="2026-11-27T00:00:00"/>
    <n v="2026"/>
    <s v="Q4"/>
    <n v="11"/>
    <x v="10"/>
    <x v="0"/>
    <x v="9"/>
    <x v="3"/>
    <s v="Business"/>
    <x v="0"/>
    <s v="Trail Bike Light"/>
    <n v="5"/>
    <n v="51.04"/>
    <n v="0"/>
    <n v="22.69"/>
    <n v="255.2"/>
    <n v="113.45"/>
    <n v="141.75"/>
    <n v="0.55544670846394983"/>
    <n v="2026"/>
    <x v="3"/>
    <n v="11"/>
    <s v="Nov"/>
  </r>
  <r>
    <n v="4488"/>
    <d v="2026-11-27T00:00:00"/>
    <n v="2026"/>
    <s v="Q4"/>
    <n v="11"/>
    <x v="10"/>
    <x v="1"/>
    <x v="14"/>
    <x v="2"/>
    <s v="Returning"/>
    <x v="2"/>
    <s v="Travel Backpack 35L"/>
    <n v="3"/>
    <n v="161.66"/>
    <n v="0.05"/>
    <n v="88.3"/>
    <n v="460.73099999999999"/>
    <n v="264.89999999999998"/>
    <n v="195.83100000000002"/>
    <n v="0.42504411467863029"/>
    <n v="2026"/>
    <x v="3"/>
    <n v="11"/>
    <s v="Nov"/>
  </r>
  <r>
    <n v="5159"/>
    <d v="2026-11-27T00:00:00"/>
    <n v="2026"/>
    <s v="Q4"/>
    <n v="11"/>
    <x v="10"/>
    <x v="3"/>
    <x v="13"/>
    <x v="0"/>
    <s v="Business"/>
    <x v="3"/>
    <s v="Portable Camp Stove"/>
    <n v="2"/>
    <n v="80.400000000000006"/>
    <n v="0.15"/>
    <n v="38.869999999999997"/>
    <n v="136.68"/>
    <n v="77.739999999999995"/>
    <n v="58.940000000000012"/>
    <n v="0.43122622183201648"/>
    <n v="2026"/>
    <x v="3"/>
    <n v="11"/>
    <s v="Nov"/>
  </r>
  <r>
    <n v="669"/>
    <d v="2026-11-28T00:00:00"/>
    <n v="2026"/>
    <s v="Q4"/>
    <n v="11"/>
    <x v="10"/>
    <x v="2"/>
    <x v="3"/>
    <x v="0"/>
    <s v="Returning"/>
    <x v="4"/>
    <s v="Recovery Roller"/>
    <n v="3"/>
    <n v="36.81"/>
    <n v="0.05"/>
    <n v="13.82"/>
    <n v="104.9085"/>
    <n v="41.46"/>
    <n v="63.448500000000003"/>
    <n v="0.60479846723573405"/>
    <n v="2026"/>
    <x v="3"/>
    <n v="11"/>
    <s v="Nov"/>
  </r>
  <r>
    <n v="686"/>
    <d v="2026-11-28T00:00:00"/>
    <n v="2026"/>
    <s v="Q4"/>
    <n v="11"/>
    <x v="10"/>
    <x v="1"/>
    <x v="12"/>
    <x v="3"/>
    <s v="Returning"/>
    <x v="2"/>
    <s v="Carry-On Duffel"/>
    <n v="2"/>
    <n v="132.61000000000001"/>
    <n v="0.1"/>
    <n v="67.3"/>
    <n v="238.69800000000004"/>
    <n v="134.6"/>
    <n v="104.09800000000004"/>
    <n v="0.43610755012610086"/>
    <n v="2026"/>
    <x v="3"/>
    <n v="11"/>
    <s v="Nov"/>
  </r>
  <r>
    <n v="990"/>
    <d v="2026-11-28T00:00:00"/>
    <n v="2026"/>
    <s v="Q4"/>
    <n v="11"/>
    <x v="10"/>
    <x v="0"/>
    <x v="15"/>
    <x v="0"/>
    <s v="Returning"/>
    <x v="0"/>
    <s v="Compact Repair Kit"/>
    <n v="5"/>
    <n v="39.79"/>
    <n v="0.1"/>
    <n v="17.09"/>
    <n v="179.05500000000001"/>
    <n v="85.45"/>
    <n v="93.605000000000004"/>
    <n v="0.52277233252352628"/>
    <n v="2026"/>
    <x v="3"/>
    <n v="11"/>
    <s v="Nov"/>
  </r>
  <r>
    <n v="1134"/>
    <d v="2026-11-28T00:00:00"/>
    <n v="2026"/>
    <s v="Q4"/>
    <n v="11"/>
    <x v="10"/>
    <x v="3"/>
    <x v="4"/>
    <x v="0"/>
    <s v="Returning"/>
    <x v="2"/>
    <s v="Insulated Bottle"/>
    <n v="2"/>
    <n v="36.119999999999997"/>
    <n v="0.1"/>
    <n v="13.61"/>
    <n v="65.015999999999991"/>
    <n v="27.22"/>
    <n v="37.795999999999992"/>
    <n v="0.58133382551987201"/>
    <n v="2026"/>
    <x v="3"/>
    <n v="11"/>
    <s v="Nov"/>
  </r>
  <r>
    <n v="1770"/>
    <d v="2026-11-28T00:00:00"/>
    <n v="2026"/>
    <s v="Q4"/>
    <n v="11"/>
    <x v="10"/>
    <x v="3"/>
    <x v="7"/>
    <x v="2"/>
    <s v="Returning"/>
    <x v="1"/>
    <s v="Summit Backpack 45L"/>
    <n v="5"/>
    <n v="153.93"/>
    <n v="0.05"/>
    <n v="77.27"/>
    <n v="731.16750000000002"/>
    <n v="386.34999999999997"/>
    <n v="344.81750000000005"/>
    <n v="0.4715985051304934"/>
    <n v="2026"/>
    <x v="3"/>
    <n v="11"/>
    <s v="Nov"/>
  </r>
  <r>
    <n v="3396"/>
    <d v="2026-11-28T00:00:00"/>
    <n v="2026"/>
    <s v="Q4"/>
    <n v="11"/>
    <x v="10"/>
    <x v="2"/>
    <x v="3"/>
    <x v="2"/>
    <s v="New"/>
    <x v="4"/>
    <s v="Training Mat"/>
    <n v="3"/>
    <n v="50.67"/>
    <n v="0.05"/>
    <n v="22.25"/>
    <n v="144.40949999999998"/>
    <n v="66.75"/>
    <n v="77.65949999999998"/>
    <n v="0.53777279195620775"/>
    <n v="2026"/>
    <x v="3"/>
    <n v="11"/>
    <s v="Nov"/>
  </r>
  <r>
    <n v="4259"/>
    <d v="2026-11-28T00:00:00"/>
    <n v="2026"/>
    <s v="Q4"/>
    <n v="11"/>
    <x v="10"/>
    <x v="2"/>
    <x v="3"/>
    <x v="0"/>
    <s v="Returning"/>
    <x v="1"/>
    <s v="Trekking Poles"/>
    <n v="4"/>
    <n v="72.77"/>
    <n v="0"/>
    <n v="32.090000000000003"/>
    <n v="291.08"/>
    <n v="128.36000000000001"/>
    <n v="162.71999999999997"/>
    <n v="0.55902157482479031"/>
    <n v="2026"/>
    <x v="3"/>
    <n v="11"/>
    <s v="Nov"/>
  </r>
  <r>
    <n v="4440"/>
    <d v="2026-11-28T00:00:00"/>
    <n v="2026"/>
    <s v="Q4"/>
    <n v="11"/>
    <x v="10"/>
    <x v="2"/>
    <x v="10"/>
    <x v="3"/>
    <s v="New"/>
    <x v="2"/>
    <s v="Packing Cube Set"/>
    <n v="1"/>
    <n v="46.45"/>
    <n v="0.1"/>
    <n v="17.96"/>
    <n v="41.805000000000007"/>
    <n v="17.96"/>
    <n v="23.845000000000006"/>
    <n v="0.57038631742614521"/>
    <n v="2026"/>
    <x v="3"/>
    <n v="11"/>
    <s v="Nov"/>
  </r>
  <r>
    <n v="5115"/>
    <d v="2026-11-28T00:00:00"/>
    <n v="2026"/>
    <s v="Q4"/>
    <n v="11"/>
    <x v="10"/>
    <x v="0"/>
    <x v="15"/>
    <x v="0"/>
    <s v="New"/>
    <x v="2"/>
    <s v="Travel Backpack 35L"/>
    <n v="1"/>
    <n v="165.75"/>
    <n v="0.2"/>
    <n v="89.16"/>
    <n v="132.6"/>
    <n v="89.16"/>
    <n v="43.44"/>
    <n v="0.32760180995475113"/>
    <n v="2026"/>
    <x v="3"/>
    <n v="11"/>
    <s v="Nov"/>
  </r>
  <r>
    <n v="5136"/>
    <d v="2026-11-28T00:00:00"/>
    <n v="2026"/>
    <s v="Q4"/>
    <n v="11"/>
    <x v="10"/>
    <x v="2"/>
    <x v="2"/>
    <x v="3"/>
    <s v="New"/>
    <x v="3"/>
    <s v="Trail Tent 2P"/>
    <n v="4"/>
    <n v="198.02"/>
    <n v="0.05"/>
    <n v="103.82"/>
    <n v="752.476"/>
    <n v="415.28"/>
    <n v="337.19600000000003"/>
    <n v="0.44811528872681655"/>
    <n v="2026"/>
    <x v="3"/>
    <n v="11"/>
    <s v="Nov"/>
  </r>
  <r>
    <n v="562"/>
    <d v="2026-11-29T00:00:00"/>
    <n v="2026"/>
    <s v="Q4"/>
    <n v="11"/>
    <x v="10"/>
    <x v="1"/>
    <x v="12"/>
    <x v="0"/>
    <s v="New"/>
    <x v="2"/>
    <s v="Packing Cube Set"/>
    <n v="1"/>
    <n v="46.3"/>
    <n v="0.2"/>
    <n v="18.78"/>
    <n v="37.04"/>
    <n v="18.78"/>
    <n v="18.259999999999998"/>
    <n v="0.49298056155507552"/>
    <n v="2026"/>
    <x v="3"/>
    <n v="11"/>
    <s v="Nov"/>
  </r>
  <r>
    <n v="806"/>
    <d v="2026-11-29T00:00:00"/>
    <n v="2026"/>
    <s v="Q4"/>
    <n v="11"/>
    <x v="10"/>
    <x v="0"/>
    <x v="15"/>
    <x v="3"/>
    <s v="Returning"/>
    <x v="4"/>
    <s v="Resistance Band Set"/>
    <n v="1"/>
    <n v="39.659999999999997"/>
    <n v="0"/>
    <n v="14.76"/>
    <n v="39.659999999999997"/>
    <n v="14.76"/>
    <n v="24.9"/>
    <n v="0.62783661119515888"/>
    <n v="2026"/>
    <x v="3"/>
    <n v="11"/>
    <s v="Nov"/>
  </r>
  <r>
    <n v="3150"/>
    <d v="2026-11-29T00:00:00"/>
    <n v="2026"/>
    <s v="Q4"/>
    <n v="11"/>
    <x v="10"/>
    <x v="1"/>
    <x v="6"/>
    <x v="0"/>
    <s v="New"/>
    <x v="3"/>
    <s v="Portable Camp Stove"/>
    <n v="3"/>
    <n v="80.72"/>
    <n v="0.05"/>
    <n v="39.130000000000003"/>
    <n v="230.05199999999999"/>
    <n v="117.39000000000001"/>
    <n v="112.66199999999998"/>
    <n v="0.48972406238589528"/>
    <n v="2026"/>
    <x v="3"/>
    <n v="11"/>
    <s v="Nov"/>
  </r>
  <r>
    <n v="4847"/>
    <d v="2026-11-29T00:00:00"/>
    <n v="2026"/>
    <s v="Q4"/>
    <n v="11"/>
    <x v="10"/>
    <x v="1"/>
    <x v="14"/>
    <x v="3"/>
    <s v="New"/>
    <x v="2"/>
    <s v="Insulated Bottle"/>
    <n v="2"/>
    <n v="35.51"/>
    <n v="0.05"/>
    <n v="13.24"/>
    <n v="67.468999999999994"/>
    <n v="26.48"/>
    <n v="40.98899999999999"/>
    <n v="0.60752345521646967"/>
    <n v="2026"/>
    <x v="3"/>
    <n v="11"/>
    <s v="Nov"/>
  </r>
  <r>
    <n v="221"/>
    <d v="2026-11-30T00:00:00"/>
    <n v="2026"/>
    <s v="Q4"/>
    <n v="11"/>
    <x v="10"/>
    <x v="3"/>
    <x v="8"/>
    <x v="2"/>
    <s v="Business"/>
    <x v="2"/>
    <s v="Carry-On Duffel"/>
    <n v="1"/>
    <n v="132.06"/>
    <n v="0.15"/>
    <n v="67.53"/>
    <n v="112.251"/>
    <n v="67.53"/>
    <n v="44.721000000000004"/>
    <n v="0.39840179597509157"/>
    <n v="2026"/>
    <x v="3"/>
    <n v="11"/>
    <s v="Nov"/>
  </r>
  <r>
    <n v="630"/>
    <d v="2026-11-30T00:00:00"/>
    <n v="2026"/>
    <s v="Q4"/>
    <n v="11"/>
    <x v="10"/>
    <x v="3"/>
    <x v="8"/>
    <x v="0"/>
    <s v="Business"/>
    <x v="0"/>
    <s v="Compact Repair Kit"/>
    <n v="3"/>
    <n v="41.07"/>
    <n v="0.1"/>
    <n v="16.86"/>
    <n v="110.88900000000001"/>
    <n v="50.58"/>
    <n v="60.309000000000012"/>
    <n v="0.54386819251684126"/>
    <n v="2026"/>
    <x v="3"/>
    <n v="11"/>
    <s v="Nov"/>
  </r>
  <r>
    <n v="1789"/>
    <d v="2026-11-30T00:00:00"/>
    <n v="2026"/>
    <s v="Q4"/>
    <n v="11"/>
    <x v="10"/>
    <x v="1"/>
    <x v="12"/>
    <x v="0"/>
    <s v="New"/>
    <x v="1"/>
    <s v="Summit Backpack 45L"/>
    <n v="2"/>
    <n v="151.49"/>
    <n v="0.1"/>
    <n v="81.39"/>
    <n v="272.68200000000002"/>
    <n v="162.78"/>
    <n v="109.90200000000002"/>
    <n v="0.40304090479019522"/>
    <n v="2026"/>
    <x v="3"/>
    <n v="11"/>
    <s v="Nov"/>
  </r>
  <r>
    <n v="1947"/>
    <d v="2026-11-30T00:00:00"/>
    <n v="2026"/>
    <s v="Q4"/>
    <n v="11"/>
    <x v="10"/>
    <x v="0"/>
    <x v="0"/>
    <x v="2"/>
    <s v="Business"/>
    <x v="4"/>
    <s v="Recovery Roller"/>
    <n v="1"/>
    <n v="35.729999999999997"/>
    <n v="0.2"/>
    <n v="14.33"/>
    <n v="28.584"/>
    <n v="14.33"/>
    <n v="14.254"/>
    <n v="0.49867058494262523"/>
    <n v="2026"/>
    <x v="3"/>
    <n v="11"/>
    <s v="Nov"/>
  </r>
  <r>
    <n v="2279"/>
    <d v="2026-11-30T00:00:00"/>
    <n v="2026"/>
    <s v="Q4"/>
    <n v="11"/>
    <x v="10"/>
    <x v="0"/>
    <x v="0"/>
    <x v="2"/>
    <s v="Returning"/>
    <x v="0"/>
    <s v="Trail Bike Light"/>
    <n v="2"/>
    <n v="50.38"/>
    <n v="0.1"/>
    <n v="22.41"/>
    <n v="90.684000000000012"/>
    <n v="44.82"/>
    <n v="45.864000000000011"/>
    <n v="0.50575625248114342"/>
    <n v="2026"/>
    <x v="3"/>
    <n v="11"/>
    <s v="Nov"/>
  </r>
  <r>
    <n v="2439"/>
    <d v="2026-11-30T00:00:00"/>
    <n v="2026"/>
    <s v="Q4"/>
    <n v="11"/>
    <x v="10"/>
    <x v="0"/>
    <x v="9"/>
    <x v="0"/>
    <s v="Business"/>
    <x v="4"/>
    <s v="Recovery Roller"/>
    <n v="1"/>
    <n v="35.67"/>
    <n v="0.1"/>
    <n v="13.81"/>
    <n v="32.103000000000002"/>
    <n v="13.81"/>
    <n v="18.292999999999999"/>
    <n v="0.5698221350029592"/>
    <n v="2026"/>
    <x v="3"/>
    <n v="11"/>
    <s v="Nov"/>
  </r>
  <r>
    <n v="2540"/>
    <d v="2026-11-30T00:00:00"/>
    <n v="2026"/>
    <s v="Q4"/>
    <n v="11"/>
    <x v="10"/>
    <x v="1"/>
    <x v="14"/>
    <x v="1"/>
    <s v="Business"/>
    <x v="3"/>
    <s v="Portable Camp Stove"/>
    <n v="12"/>
    <n v="81.150000000000006"/>
    <n v="0.15"/>
    <n v="39.590000000000003"/>
    <n v="827.73"/>
    <n v="475.08000000000004"/>
    <n v="352.65"/>
    <n v="0.42604472472907828"/>
    <n v="2026"/>
    <x v="3"/>
    <n v="11"/>
    <s v="Nov"/>
  </r>
  <r>
    <n v="2747"/>
    <d v="2026-11-30T00:00:00"/>
    <n v="2026"/>
    <s v="Q4"/>
    <n v="11"/>
    <x v="10"/>
    <x v="0"/>
    <x v="15"/>
    <x v="2"/>
    <s v="Returning"/>
    <x v="3"/>
    <s v="Trail Tent 2P"/>
    <n v="1"/>
    <n v="194.73"/>
    <n v="0"/>
    <n v="104.48"/>
    <n v="194.73"/>
    <n v="104.48"/>
    <n v="90.249999999999986"/>
    <n v="0.46346222975401835"/>
    <n v="2026"/>
    <x v="3"/>
    <n v="11"/>
    <s v="Nov"/>
  </r>
  <r>
    <n v="3094"/>
    <d v="2026-11-30T00:00:00"/>
    <n v="2026"/>
    <s v="Q4"/>
    <n v="11"/>
    <x v="10"/>
    <x v="1"/>
    <x v="1"/>
    <x v="3"/>
    <s v="Business"/>
    <x v="3"/>
    <s v="Compact Sleeping Bag"/>
    <n v="2"/>
    <n v="122.18"/>
    <n v="0.15"/>
    <n v="61.3"/>
    <n v="207.70600000000002"/>
    <n v="122.6"/>
    <n v="85.106000000000023"/>
    <n v="0.40974261696821479"/>
    <n v="2026"/>
    <x v="3"/>
    <n v="11"/>
    <s v="Nov"/>
  </r>
  <r>
    <n v="3359"/>
    <d v="2026-11-30T00:00:00"/>
    <n v="2026"/>
    <s v="Q4"/>
    <n v="11"/>
    <x v="10"/>
    <x v="3"/>
    <x v="13"/>
    <x v="0"/>
    <s v="Returning"/>
    <x v="3"/>
    <s v="Portable Camp Stove"/>
    <n v="1"/>
    <n v="83.14"/>
    <n v="0"/>
    <n v="39.369999999999997"/>
    <n v="83.14"/>
    <n v="39.369999999999997"/>
    <n v="43.77"/>
    <n v="0.52646139042578788"/>
    <n v="2026"/>
    <x v="3"/>
    <n v="11"/>
    <s v="Nov"/>
  </r>
  <r>
    <n v="3473"/>
    <d v="2026-11-30T00:00:00"/>
    <n v="2026"/>
    <s v="Q4"/>
    <n v="11"/>
    <x v="10"/>
    <x v="2"/>
    <x v="5"/>
    <x v="0"/>
    <s v="Returning"/>
    <x v="0"/>
    <s v="Commuter Helmet"/>
    <n v="1"/>
    <n v="80.97"/>
    <n v="0"/>
    <n v="43.64"/>
    <n v="80.97"/>
    <n v="43.64"/>
    <n v="37.33"/>
    <n v="0.4610349512164999"/>
    <n v="2026"/>
    <x v="3"/>
    <n v="11"/>
    <s v="Nov"/>
  </r>
  <r>
    <n v="3589"/>
    <d v="2026-11-30T00:00:00"/>
    <n v="2026"/>
    <s v="Q4"/>
    <n v="11"/>
    <x v="10"/>
    <x v="0"/>
    <x v="9"/>
    <x v="0"/>
    <s v="New"/>
    <x v="1"/>
    <s v="Trekking Poles"/>
    <n v="1"/>
    <n v="73.03"/>
    <n v="0"/>
    <n v="32.71"/>
    <n v="73.03"/>
    <n v="32.71"/>
    <n v="40.32"/>
    <n v="0.55210187594139393"/>
    <n v="2026"/>
    <x v="3"/>
    <n v="11"/>
    <s v="Nov"/>
  </r>
  <r>
    <n v="4689"/>
    <d v="2026-11-30T00:00:00"/>
    <n v="2026"/>
    <s v="Q4"/>
    <n v="11"/>
    <x v="10"/>
    <x v="2"/>
    <x v="3"/>
    <x v="0"/>
    <s v="Returning"/>
    <x v="2"/>
    <s v="Packing Cube Set"/>
    <n v="1"/>
    <n v="46.81"/>
    <n v="0.05"/>
    <n v="17.87"/>
    <n v="44.469500000000004"/>
    <n v="17.87"/>
    <n v="26.599500000000003"/>
    <n v="0.59815154206815913"/>
    <n v="2026"/>
    <x v="3"/>
    <n v="11"/>
    <s v="Nov"/>
  </r>
  <r>
    <n v="4819"/>
    <d v="2026-11-30T00:00:00"/>
    <n v="2026"/>
    <s v="Q4"/>
    <n v="11"/>
    <x v="10"/>
    <x v="3"/>
    <x v="7"/>
    <x v="3"/>
    <s v="New"/>
    <x v="1"/>
    <s v="Summit Backpack 45L"/>
    <n v="2"/>
    <n v="153.51"/>
    <n v="0.15"/>
    <n v="81.290000000000006"/>
    <n v="260.96699999999998"/>
    <n v="162.58000000000001"/>
    <n v="98.386999999999972"/>
    <n v="0.3770093536730697"/>
    <n v="2026"/>
    <x v="3"/>
    <n v="11"/>
    <s v="Nov"/>
  </r>
  <r>
    <n v="5167"/>
    <d v="2026-11-30T00:00:00"/>
    <n v="2026"/>
    <s v="Q4"/>
    <n v="11"/>
    <x v="10"/>
    <x v="2"/>
    <x v="5"/>
    <x v="3"/>
    <s v="New"/>
    <x v="3"/>
    <s v="Trail Tent 2P"/>
    <n v="2"/>
    <n v="197.5"/>
    <n v="0"/>
    <n v="104.47"/>
    <n v="395"/>
    <n v="208.94"/>
    <n v="186.06"/>
    <n v="0.4710379746835443"/>
    <n v="2026"/>
    <x v="3"/>
    <n v="11"/>
    <s v="Nov"/>
  </r>
  <r>
    <n v="38"/>
    <d v="2026-12-01T00:00:00"/>
    <n v="2026"/>
    <s v="Q4"/>
    <n v="12"/>
    <x v="11"/>
    <x v="3"/>
    <x v="8"/>
    <x v="1"/>
    <s v="Business"/>
    <x v="1"/>
    <s v="Trail Boots"/>
    <n v="8"/>
    <n v="146.55000000000001"/>
    <n v="0.1"/>
    <n v="78.03"/>
    <n v="1055.1600000000001"/>
    <n v="624.24"/>
    <n v="430.92000000000007"/>
    <n v="0.40839303991811671"/>
    <n v="2026"/>
    <x v="3"/>
    <n v="12"/>
    <s v="Dec"/>
  </r>
  <r>
    <n v="364"/>
    <d v="2026-12-01T00:00:00"/>
    <n v="2026"/>
    <s v="Q4"/>
    <n v="12"/>
    <x v="11"/>
    <x v="3"/>
    <x v="13"/>
    <x v="0"/>
    <s v="Business"/>
    <x v="0"/>
    <s v="Trail Bike Light"/>
    <n v="2"/>
    <n v="51.83"/>
    <n v="0.15"/>
    <n v="22.02"/>
    <n v="88.11099999999999"/>
    <n v="44.04"/>
    <n v="44.070999999999991"/>
    <n v="0.50017591447151888"/>
    <n v="2026"/>
    <x v="3"/>
    <n v="12"/>
    <s v="Dec"/>
  </r>
  <r>
    <n v="2040"/>
    <d v="2026-12-01T00:00:00"/>
    <n v="2026"/>
    <s v="Q4"/>
    <n v="12"/>
    <x v="11"/>
    <x v="1"/>
    <x v="12"/>
    <x v="0"/>
    <s v="New"/>
    <x v="1"/>
    <s v="Trail Boots"/>
    <n v="1"/>
    <n v="140.34"/>
    <n v="0.15"/>
    <n v="79.92"/>
    <n v="119.289"/>
    <n v="79.92"/>
    <n v="39.369"/>
    <n v="0.33003043029952467"/>
    <n v="2026"/>
    <x v="3"/>
    <n v="12"/>
    <s v="Dec"/>
  </r>
  <r>
    <n v="2899"/>
    <d v="2026-12-01T00:00:00"/>
    <n v="2026"/>
    <s v="Q4"/>
    <n v="12"/>
    <x v="11"/>
    <x v="0"/>
    <x v="0"/>
    <x v="0"/>
    <s v="New"/>
    <x v="1"/>
    <s v="Summit Backpack 45L"/>
    <n v="1"/>
    <n v="156.44999999999999"/>
    <n v="0"/>
    <n v="80.56"/>
    <n v="156.44999999999999"/>
    <n v="80.56"/>
    <n v="75.889999999999986"/>
    <n v="0.48507510386705011"/>
    <n v="2026"/>
    <x v="3"/>
    <n v="12"/>
    <s v="Dec"/>
  </r>
  <r>
    <n v="3199"/>
    <d v="2026-12-01T00:00:00"/>
    <n v="2026"/>
    <s v="Q4"/>
    <n v="12"/>
    <x v="11"/>
    <x v="2"/>
    <x v="16"/>
    <x v="3"/>
    <s v="Returning"/>
    <x v="4"/>
    <s v="Resistance Band Set"/>
    <n v="1"/>
    <n v="41.33"/>
    <n v="0"/>
    <n v="15.03"/>
    <n v="41.33"/>
    <n v="15.03"/>
    <n v="26.299999999999997"/>
    <n v="0.6363416404548754"/>
    <n v="2026"/>
    <x v="3"/>
    <n v="12"/>
    <s v="Dec"/>
  </r>
  <r>
    <n v="4722"/>
    <d v="2026-12-01T00:00:00"/>
    <n v="2026"/>
    <s v="Q4"/>
    <n v="12"/>
    <x v="11"/>
    <x v="1"/>
    <x v="11"/>
    <x v="2"/>
    <s v="New"/>
    <x v="0"/>
    <s v="Compact Repair Kit"/>
    <n v="1"/>
    <n v="39.479999999999997"/>
    <n v="0.05"/>
    <n v="16.78"/>
    <n v="37.505999999999993"/>
    <n v="16.78"/>
    <n v="20.725999999999992"/>
    <n v="0.55260491654668575"/>
    <n v="2026"/>
    <x v="3"/>
    <n v="12"/>
    <s v="Dec"/>
  </r>
  <r>
    <n v="1423"/>
    <d v="2026-12-02T00:00:00"/>
    <n v="2026"/>
    <s v="Q4"/>
    <n v="12"/>
    <x v="11"/>
    <x v="2"/>
    <x v="3"/>
    <x v="0"/>
    <s v="Business"/>
    <x v="1"/>
    <s v="Trekking Poles"/>
    <n v="1"/>
    <n v="73.010000000000005"/>
    <n v="0.1"/>
    <n v="31.51"/>
    <n v="65.709000000000003"/>
    <n v="31.51"/>
    <n v="34.198999999999998"/>
    <n v="0.52046142841924237"/>
    <n v="2026"/>
    <x v="3"/>
    <n v="12"/>
    <s v="Dec"/>
  </r>
  <r>
    <n v="1505"/>
    <d v="2026-12-02T00:00:00"/>
    <n v="2026"/>
    <s v="Q4"/>
    <n v="12"/>
    <x v="11"/>
    <x v="0"/>
    <x v="15"/>
    <x v="0"/>
    <s v="Business"/>
    <x v="4"/>
    <s v="Resistance Band Set"/>
    <n v="2"/>
    <n v="40.86"/>
    <n v="0.05"/>
    <n v="15.06"/>
    <n v="77.634"/>
    <n v="30.12"/>
    <n v="47.513999999999996"/>
    <n v="0.6120256588608084"/>
    <n v="2026"/>
    <x v="3"/>
    <n v="12"/>
    <s v="Dec"/>
  </r>
  <r>
    <n v="1664"/>
    <d v="2026-12-02T00:00:00"/>
    <n v="2026"/>
    <s v="Q4"/>
    <n v="12"/>
    <x v="11"/>
    <x v="2"/>
    <x v="5"/>
    <x v="3"/>
    <s v="Returning"/>
    <x v="3"/>
    <s v="Trail Tent 2P"/>
    <n v="6"/>
    <n v="194.79"/>
    <n v="0"/>
    <n v="105.73"/>
    <n v="1168.74"/>
    <n v="634.38"/>
    <n v="534.36"/>
    <n v="0.45721032907233433"/>
    <n v="2026"/>
    <x v="3"/>
    <n v="12"/>
    <s v="Dec"/>
  </r>
  <r>
    <n v="2035"/>
    <d v="2026-12-02T00:00:00"/>
    <n v="2026"/>
    <s v="Q4"/>
    <n v="12"/>
    <x v="11"/>
    <x v="3"/>
    <x v="13"/>
    <x v="0"/>
    <s v="New"/>
    <x v="3"/>
    <s v="Portable Camp Stove"/>
    <n v="4"/>
    <n v="80.98"/>
    <n v="0.2"/>
    <n v="38.6"/>
    <n v="259.13600000000002"/>
    <n v="154.4"/>
    <n v="104.73600000000002"/>
    <n v="0.40417387009138062"/>
    <n v="2026"/>
    <x v="3"/>
    <n v="12"/>
    <s v="Dec"/>
  </r>
  <r>
    <n v="2094"/>
    <d v="2026-12-02T00:00:00"/>
    <n v="2026"/>
    <s v="Q4"/>
    <n v="12"/>
    <x v="11"/>
    <x v="0"/>
    <x v="15"/>
    <x v="0"/>
    <s v="New"/>
    <x v="3"/>
    <s v="Trail Tent 2P"/>
    <n v="3"/>
    <n v="196.48"/>
    <n v="0.05"/>
    <n v="107.2"/>
    <n v="559.96799999999996"/>
    <n v="321.60000000000002"/>
    <n v="238.36799999999994"/>
    <n v="0.42568146751242919"/>
    <n v="2026"/>
    <x v="3"/>
    <n v="12"/>
    <s v="Dec"/>
  </r>
  <r>
    <n v="2204"/>
    <d v="2026-12-02T00:00:00"/>
    <n v="2026"/>
    <s v="Q4"/>
    <n v="12"/>
    <x v="11"/>
    <x v="0"/>
    <x v="9"/>
    <x v="2"/>
    <s v="New"/>
    <x v="2"/>
    <s v="Packing Cube Set"/>
    <n v="2"/>
    <n v="46.63"/>
    <n v="0"/>
    <n v="18.68"/>
    <n v="93.26"/>
    <n v="37.36"/>
    <n v="55.900000000000006"/>
    <n v="0.59939952820072917"/>
    <n v="2026"/>
    <x v="3"/>
    <n v="12"/>
    <s v="Dec"/>
  </r>
  <r>
    <n v="3921"/>
    <d v="2026-12-02T00:00:00"/>
    <n v="2026"/>
    <s v="Q4"/>
    <n v="12"/>
    <x v="11"/>
    <x v="2"/>
    <x v="5"/>
    <x v="1"/>
    <s v="Business"/>
    <x v="1"/>
    <s v="Trail Boots"/>
    <n v="12"/>
    <n v="142.93"/>
    <n v="0.1"/>
    <n v="79.81"/>
    <n v="1543.644"/>
    <n v="957.72"/>
    <n v="585.92399999999998"/>
    <n v="0.37957197384889263"/>
    <n v="2026"/>
    <x v="3"/>
    <n v="12"/>
    <s v="Dec"/>
  </r>
  <r>
    <n v="3999"/>
    <d v="2026-12-02T00:00:00"/>
    <n v="2026"/>
    <s v="Q4"/>
    <n v="12"/>
    <x v="11"/>
    <x v="1"/>
    <x v="12"/>
    <x v="2"/>
    <s v="Returning"/>
    <x v="1"/>
    <s v="Summit Backpack 45L"/>
    <n v="2"/>
    <n v="153.97"/>
    <n v="0"/>
    <n v="79.45"/>
    <n v="307.94"/>
    <n v="158.9"/>
    <n v="149.04"/>
    <n v="0.48399038773787101"/>
    <n v="2026"/>
    <x v="3"/>
    <n v="12"/>
    <s v="Dec"/>
  </r>
  <r>
    <n v="4546"/>
    <d v="2026-12-02T00:00:00"/>
    <n v="2026"/>
    <s v="Q4"/>
    <n v="12"/>
    <x v="11"/>
    <x v="3"/>
    <x v="13"/>
    <x v="0"/>
    <s v="Returning"/>
    <x v="3"/>
    <s v="Alpine Tent 4P"/>
    <n v="1"/>
    <n v="344.63"/>
    <n v="0.05"/>
    <n v="189.22"/>
    <n v="327.39849999999996"/>
    <n v="189.22"/>
    <n v="138.17849999999996"/>
    <n v="0.42204988721695419"/>
    <n v="2026"/>
    <x v="3"/>
    <n v="12"/>
    <s v="Dec"/>
  </r>
  <r>
    <n v="158"/>
    <d v="2026-12-03T00:00:00"/>
    <n v="2026"/>
    <s v="Q4"/>
    <n v="12"/>
    <x v="11"/>
    <x v="3"/>
    <x v="13"/>
    <x v="0"/>
    <s v="New"/>
    <x v="2"/>
    <s v="Packing Cube Set"/>
    <n v="2"/>
    <n v="46.51"/>
    <n v="0.05"/>
    <n v="18.73"/>
    <n v="88.368999999999986"/>
    <n v="37.46"/>
    <n v="50.908999999999985"/>
    <n v="0.57609568966492763"/>
    <n v="2026"/>
    <x v="3"/>
    <n v="12"/>
    <s v="Dec"/>
  </r>
  <r>
    <n v="1972"/>
    <d v="2026-12-03T00:00:00"/>
    <n v="2026"/>
    <s v="Q4"/>
    <n v="12"/>
    <x v="11"/>
    <x v="0"/>
    <x v="9"/>
    <x v="1"/>
    <s v="Business"/>
    <x v="0"/>
    <s v="Commuter Helmet"/>
    <n v="6"/>
    <n v="80.17"/>
    <n v="0.1"/>
    <n v="42.67"/>
    <n v="432.91800000000001"/>
    <n v="256.02"/>
    <n v="176.89800000000002"/>
    <n v="0.40861779828974543"/>
    <n v="2026"/>
    <x v="3"/>
    <n v="12"/>
    <s v="Dec"/>
  </r>
  <r>
    <n v="3196"/>
    <d v="2026-12-03T00:00:00"/>
    <n v="2026"/>
    <s v="Q4"/>
    <n v="12"/>
    <x v="11"/>
    <x v="3"/>
    <x v="13"/>
    <x v="0"/>
    <s v="New"/>
    <x v="3"/>
    <s v="Compact Sleeping Bag"/>
    <n v="2"/>
    <n v="124.62"/>
    <n v="0.1"/>
    <n v="58.91"/>
    <n v="224.316"/>
    <n v="117.82"/>
    <n v="106.49600000000001"/>
    <n v="0.47475882237557737"/>
    <n v="2026"/>
    <x v="3"/>
    <n v="12"/>
    <s v="Dec"/>
  </r>
  <r>
    <n v="3722"/>
    <d v="2026-12-03T00:00:00"/>
    <n v="2026"/>
    <s v="Q4"/>
    <n v="12"/>
    <x v="11"/>
    <x v="2"/>
    <x v="3"/>
    <x v="0"/>
    <s v="Returning"/>
    <x v="1"/>
    <s v="Trail Boots"/>
    <n v="1"/>
    <n v="144.78"/>
    <n v="0.15"/>
    <n v="81.53"/>
    <n v="123.063"/>
    <n v="81.53"/>
    <n v="41.533000000000001"/>
    <n v="0.33749380398657597"/>
    <n v="2026"/>
    <x v="3"/>
    <n v="12"/>
    <s v="Dec"/>
  </r>
  <r>
    <n v="4201"/>
    <d v="2026-12-03T00:00:00"/>
    <n v="2026"/>
    <s v="Q4"/>
    <n v="12"/>
    <x v="11"/>
    <x v="3"/>
    <x v="7"/>
    <x v="0"/>
    <s v="Business"/>
    <x v="2"/>
    <s v="Carry-On Duffel"/>
    <n v="1"/>
    <n v="133.80000000000001"/>
    <n v="0"/>
    <n v="66.349999999999994"/>
    <n v="133.80000000000001"/>
    <n v="66.349999999999994"/>
    <n v="67.450000000000017"/>
    <n v="0.50411061285500758"/>
    <n v="2026"/>
    <x v="3"/>
    <n v="12"/>
    <s v="Dec"/>
  </r>
  <r>
    <n v="4498"/>
    <d v="2026-12-03T00:00:00"/>
    <n v="2026"/>
    <s v="Q4"/>
    <n v="12"/>
    <x v="11"/>
    <x v="3"/>
    <x v="7"/>
    <x v="2"/>
    <s v="New"/>
    <x v="3"/>
    <s v="Compact Sleeping Bag"/>
    <n v="1"/>
    <n v="124.93"/>
    <n v="0"/>
    <n v="59.41"/>
    <n v="124.93"/>
    <n v="59.41"/>
    <n v="65.52000000000001"/>
    <n v="0.52445369406867848"/>
    <n v="2026"/>
    <x v="3"/>
    <n v="12"/>
    <s v="Dec"/>
  </r>
  <r>
    <n v="4791"/>
    <d v="2026-12-03T00:00:00"/>
    <n v="2026"/>
    <s v="Q4"/>
    <n v="12"/>
    <x v="11"/>
    <x v="1"/>
    <x v="12"/>
    <x v="0"/>
    <s v="New"/>
    <x v="1"/>
    <s v="Trekking Poles"/>
    <n v="2"/>
    <n v="70.59"/>
    <n v="0.1"/>
    <n v="32.68"/>
    <n v="127.06200000000001"/>
    <n v="65.36"/>
    <n v="61.702000000000012"/>
    <n v="0.48560545245628123"/>
    <n v="2026"/>
    <x v="3"/>
    <n v="12"/>
    <s v="Dec"/>
  </r>
  <r>
    <n v="614"/>
    <d v="2026-12-04T00:00:00"/>
    <n v="2026"/>
    <s v="Q4"/>
    <n v="12"/>
    <x v="11"/>
    <x v="3"/>
    <x v="7"/>
    <x v="0"/>
    <s v="Returning"/>
    <x v="1"/>
    <s v="Summit Backpack 45L"/>
    <n v="2"/>
    <n v="151.05000000000001"/>
    <n v="0.15"/>
    <n v="80.36"/>
    <n v="256.78500000000003"/>
    <n v="160.72"/>
    <n v="96.065000000000026"/>
    <n v="0.37410674299511271"/>
    <n v="2026"/>
    <x v="3"/>
    <n v="12"/>
    <s v="Dec"/>
  </r>
  <r>
    <n v="2301"/>
    <d v="2026-12-04T00:00:00"/>
    <n v="2026"/>
    <s v="Q4"/>
    <n v="12"/>
    <x v="11"/>
    <x v="3"/>
    <x v="7"/>
    <x v="0"/>
    <s v="Returning"/>
    <x v="3"/>
    <s v="Compact Sleeping Bag"/>
    <n v="2"/>
    <n v="120.37"/>
    <n v="0.2"/>
    <n v="59.39"/>
    <n v="192.59200000000001"/>
    <n v="118.78"/>
    <n v="73.812000000000012"/>
    <n v="0.3832557946332143"/>
    <n v="2026"/>
    <x v="3"/>
    <n v="12"/>
    <s v="Dec"/>
  </r>
  <r>
    <n v="4430"/>
    <d v="2026-12-04T00:00:00"/>
    <n v="2026"/>
    <s v="Q4"/>
    <n v="12"/>
    <x v="11"/>
    <x v="1"/>
    <x v="1"/>
    <x v="0"/>
    <s v="Returning"/>
    <x v="3"/>
    <s v="Trail Tent 2P"/>
    <n v="3"/>
    <n v="193.8"/>
    <n v="0"/>
    <n v="104.55"/>
    <n v="581.40000000000009"/>
    <n v="313.64999999999998"/>
    <n v="267.75000000000011"/>
    <n v="0.46052631578947378"/>
    <n v="2026"/>
    <x v="3"/>
    <n v="12"/>
    <s v="Dec"/>
  </r>
  <r>
    <n v="318"/>
    <d v="2026-12-05T00:00:00"/>
    <n v="2026"/>
    <s v="Q4"/>
    <n v="12"/>
    <x v="11"/>
    <x v="3"/>
    <x v="13"/>
    <x v="0"/>
    <s v="Business"/>
    <x v="1"/>
    <s v="Trail Boots"/>
    <n v="1"/>
    <n v="146.08000000000001"/>
    <n v="0.1"/>
    <n v="81.540000000000006"/>
    <n v="131.47200000000001"/>
    <n v="81.540000000000006"/>
    <n v="49.932000000000002"/>
    <n v="0.37979189485213583"/>
    <n v="2026"/>
    <x v="3"/>
    <n v="12"/>
    <s v="Dec"/>
  </r>
  <r>
    <n v="782"/>
    <d v="2026-12-05T00:00:00"/>
    <n v="2026"/>
    <s v="Q4"/>
    <n v="12"/>
    <x v="11"/>
    <x v="3"/>
    <x v="7"/>
    <x v="1"/>
    <s v="Business"/>
    <x v="0"/>
    <s v="Cycling Pack 12L"/>
    <n v="4"/>
    <n v="101.17"/>
    <n v="0.15"/>
    <n v="50.48"/>
    <n v="343.97800000000001"/>
    <n v="201.92"/>
    <n v="142.05800000000002"/>
    <n v="0.41298571420265257"/>
    <n v="2026"/>
    <x v="3"/>
    <n v="12"/>
    <s v="Dec"/>
  </r>
  <r>
    <n v="1402"/>
    <d v="2026-12-05T00:00:00"/>
    <n v="2026"/>
    <s v="Q4"/>
    <n v="12"/>
    <x v="11"/>
    <x v="1"/>
    <x v="6"/>
    <x v="2"/>
    <s v="New"/>
    <x v="3"/>
    <s v="Compact Sleeping Bag"/>
    <n v="2"/>
    <n v="121.64"/>
    <n v="0"/>
    <n v="61.94"/>
    <n v="243.28"/>
    <n v="123.88"/>
    <n v="119.4"/>
    <n v="0.49079250246629402"/>
    <n v="2026"/>
    <x v="3"/>
    <n v="12"/>
    <s v="Dec"/>
  </r>
  <r>
    <n v="1824"/>
    <d v="2026-12-05T00:00:00"/>
    <n v="2026"/>
    <s v="Q4"/>
    <n v="12"/>
    <x v="11"/>
    <x v="1"/>
    <x v="1"/>
    <x v="0"/>
    <s v="Returning"/>
    <x v="2"/>
    <s v="Travel Backpack 35L"/>
    <n v="1"/>
    <n v="165.1"/>
    <n v="0.05"/>
    <n v="85.23"/>
    <n v="156.845"/>
    <n v="85.23"/>
    <n v="71.614999999999995"/>
    <n v="0.45659727756702473"/>
    <n v="2026"/>
    <x v="3"/>
    <n v="12"/>
    <s v="Dec"/>
  </r>
  <r>
    <n v="2141"/>
    <d v="2026-12-05T00:00:00"/>
    <n v="2026"/>
    <s v="Q4"/>
    <n v="12"/>
    <x v="11"/>
    <x v="3"/>
    <x v="13"/>
    <x v="0"/>
    <s v="New"/>
    <x v="3"/>
    <s v="Trail Tent 2P"/>
    <n v="3"/>
    <n v="194.07"/>
    <n v="0.1"/>
    <n v="102.37"/>
    <n v="523.98900000000003"/>
    <n v="307.11"/>
    <n v="216.87900000000002"/>
    <n v="0.4138999101126169"/>
    <n v="2026"/>
    <x v="3"/>
    <n v="12"/>
    <s v="Dec"/>
  </r>
  <r>
    <n v="3517"/>
    <d v="2026-12-05T00:00:00"/>
    <n v="2026"/>
    <s v="Q4"/>
    <n v="12"/>
    <x v="11"/>
    <x v="3"/>
    <x v="13"/>
    <x v="3"/>
    <s v="New"/>
    <x v="1"/>
    <s v="Summit Backpack 45L"/>
    <n v="1"/>
    <n v="152.44"/>
    <n v="0.1"/>
    <n v="76.91"/>
    <n v="137.196"/>
    <n v="76.91"/>
    <n v="60.286000000000001"/>
    <n v="0.43941514329863846"/>
    <n v="2026"/>
    <x v="3"/>
    <n v="12"/>
    <s v="Dec"/>
  </r>
  <r>
    <n v="4055"/>
    <d v="2026-12-05T00:00:00"/>
    <n v="2026"/>
    <s v="Q4"/>
    <n v="12"/>
    <x v="11"/>
    <x v="1"/>
    <x v="12"/>
    <x v="0"/>
    <s v="Returning"/>
    <x v="3"/>
    <s v="Compact Sleeping Bag"/>
    <n v="1"/>
    <n v="123.82"/>
    <n v="0.05"/>
    <n v="59.19"/>
    <n v="117.62899999999999"/>
    <n v="59.19"/>
    <n v="58.438999999999993"/>
    <n v="0.49680775999115862"/>
    <n v="2026"/>
    <x v="3"/>
    <n v="12"/>
    <s v="Dec"/>
  </r>
  <r>
    <n v="4168"/>
    <d v="2026-12-05T00:00:00"/>
    <n v="2026"/>
    <s v="Q4"/>
    <n v="12"/>
    <x v="11"/>
    <x v="0"/>
    <x v="0"/>
    <x v="0"/>
    <s v="New"/>
    <x v="1"/>
    <s v="Trekking Poles"/>
    <n v="4"/>
    <n v="71.12"/>
    <n v="0.05"/>
    <n v="31.93"/>
    <n v="270.25600000000003"/>
    <n v="127.72"/>
    <n v="142.53600000000003"/>
    <n v="0.52741104730329769"/>
    <n v="2026"/>
    <x v="3"/>
    <n v="12"/>
    <s v="Dec"/>
  </r>
  <r>
    <n v="4317"/>
    <d v="2026-12-05T00:00:00"/>
    <n v="2026"/>
    <s v="Q4"/>
    <n v="12"/>
    <x v="11"/>
    <x v="2"/>
    <x v="16"/>
    <x v="3"/>
    <s v="Returning"/>
    <x v="1"/>
    <s v="Trekking Poles"/>
    <n v="1"/>
    <n v="71.55"/>
    <n v="0.1"/>
    <n v="32.07"/>
    <n v="64.394999999999996"/>
    <n v="32.07"/>
    <n v="32.324999999999996"/>
    <n v="0.50197996738877237"/>
    <n v="2026"/>
    <x v="3"/>
    <n v="12"/>
    <s v="Dec"/>
  </r>
  <r>
    <n v="4879"/>
    <d v="2026-12-05T00:00:00"/>
    <n v="2026"/>
    <s v="Q4"/>
    <n v="12"/>
    <x v="11"/>
    <x v="2"/>
    <x v="2"/>
    <x v="3"/>
    <s v="Returning"/>
    <x v="1"/>
    <s v="Trekking Poles"/>
    <n v="2"/>
    <n v="70.239999999999995"/>
    <n v="0.1"/>
    <n v="33.29"/>
    <n v="126.43199999999999"/>
    <n v="66.58"/>
    <n v="59.85199999999999"/>
    <n v="0.47339281194634264"/>
    <n v="2026"/>
    <x v="3"/>
    <n v="12"/>
    <s v="Dec"/>
  </r>
  <r>
    <n v="467"/>
    <d v="2026-12-06T00:00:00"/>
    <n v="2026"/>
    <s v="Q4"/>
    <n v="12"/>
    <x v="11"/>
    <x v="0"/>
    <x v="0"/>
    <x v="3"/>
    <s v="Returning"/>
    <x v="0"/>
    <s v="Trail Bike Light"/>
    <n v="2"/>
    <n v="50.68"/>
    <n v="0.15"/>
    <n v="22.41"/>
    <n v="86.155999999999992"/>
    <n v="44.82"/>
    <n v="41.335999999999991"/>
    <n v="0.47978086262129155"/>
    <n v="2026"/>
    <x v="3"/>
    <n v="12"/>
    <s v="Dec"/>
  </r>
  <r>
    <n v="825"/>
    <d v="2026-12-06T00:00:00"/>
    <n v="2026"/>
    <s v="Q4"/>
    <n v="12"/>
    <x v="11"/>
    <x v="3"/>
    <x v="7"/>
    <x v="0"/>
    <s v="New"/>
    <x v="0"/>
    <s v="Cycling Pack 12L"/>
    <n v="1"/>
    <n v="101.26"/>
    <n v="0"/>
    <n v="51.7"/>
    <n v="101.26"/>
    <n v="51.7"/>
    <n v="49.56"/>
    <n v="0.4894331424056883"/>
    <n v="2026"/>
    <x v="3"/>
    <n v="12"/>
    <s v="Dec"/>
  </r>
  <r>
    <n v="2346"/>
    <d v="2026-12-06T00:00:00"/>
    <n v="2026"/>
    <s v="Q4"/>
    <n v="12"/>
    <x v="11"/>
    <x v="0"/>
    <x v="0"/>
    <x v="3"/>
    <s v="Business"/>
    <x v="2"/>
    <s v="Packing Cube Set"/>
    <n v="2"/>
    <n v="46.01"/>
    <n v="0.05"/>
    <n v="18.399999999999999"/>
    <n v="87.418999999999997"/>
    <n v="36.799999999999997"/>
    <n v="50.619"/>
    <n v="0.57903888170763795"/>
    <n v="2026"/>
    <x v="3"/>
    <n v="12"/>
    <s v="Dec"/>
  </r>
  <r>
    <n v="3095"/>
    <d v="2026-12-06T00:00:00"/>
    <n v="2026"/>
    <s v="Q4"/>
    <n v="12"/>
    <x v="11"/>
    <x v="1"/>
    <x v="12"/>
    <x v="0"/>
    <s v="New"/>
    <x v="2"/>
    <s v="Carry-On Duffel"/>
    <n v="2"/>
    <n v="131.97999999999999"/>
    <n v="0.1"/>
    <n v="68.02"/>
    <n v="237.56399999999999"/>
    <n v="136.04"/>
    <n v="101.524"/>
    <n v="0.42735431294303855"/>
    <n v="2026"/>
    <x v="3"/>
    <n v="12"/>
    <s v="Dec"/>
  </r>
  <r>
    <n v="3580"/>
    <d v="2026-12-06T00:00:00"/>
    <n v="2026"/>
    <s v="Q4"/>
    <n v="12"/>
    <x v="11"/>
    <x v="3"/>
    <x v="7"/>
    <x v="2"/>
    <s v="New"/>
    <x v="1"/>
    <s v="Trekking Poles"/>
    <n v="2"/>
    <n v="73.16"/>
    <n v="0.15"/>
    <n v="32.64"/>
    <n v="124.37199999999999"/>
    <n v="65.28"/>
    <n v="59.091999999999985"/>
    <n v="0.47512301804264617"/>
    <n v="2026"/>
    <x v="3"/>
    <n v="12"/>
    <s v="Dec"/>
  </r>
  <r>
    <n v="4672"/>
    <d v="2026-12-06T00:00:00"/>
    <n v="2026"/>
    <s v="Q4"/>
    <n v="12"/>
    <x v="11"/>
    <x v="1"/>
    <x v="6"/>
    <x v="0"/>
    <s v="Business"/>
    <x v="2"/>
    <s v="Packing Cube Set"/>
    <n v="2"/>
    <n v="47.43"/>
    <n v="0.05"/>
    <n v="18.63"/>
    <n v="90.11699999999999"/>
    <n v="37.26"/>
    <n v="52.856999999999992"/>
    <n v="0.58653750124837711"/>
    <n v="2026"/>
    <x v="3"/>
    <n v="12"/>
    <s v="Dec"/>
  </r>
  <r>
    <n v="533"/>
    <d v="2026-12-07T00:00:00"/>
    <n v="2026"/>
    <s v="Q4"/>
    <n v="12"/>
    <x v="11"/>
    <x v="0"/>
    <x v="9"/>
    <x v="0"/>
    <s v="New"/>
    <x v="2"/>
    <s v="Insulated Bottle"/>
    <n v="1"/>
    <n v="35.93"/>
    <n v="0.05"/>
    <n v="13.23"/>
    <n v="34.133499999999998"/>
    <n v="13.23"/>
    <n v="20.903499999999998"/>
    <n v="0.6124042363074399"/>
    <n v="2026"/>
    <x v="3"/>
    <n v="12"/>
    <s v="Dec"/>
  </r>
  <r>
    <n v="2160"/>
    <d v="2026-12-07T00:00:00"/>
    <n v="2026"/>
    <s v="Q4"/>
    <n v="12"/>
    <x v="11"/>
    <x v="0"/>
    <x v="15"/>
    <x v="3"/>
    <s v="Returning"/>
    <x v="2"/>
    <s v="Insulated Bottle"/>
    <n v="1"/>
    <n v="35.53"/>
    <n v="0.05"/>
    <n v="13.28"/>
    <n v="33.753500000000003"/>
    <n v="13.28"/>
    <n v="20.473500000000001"/>
    <n v="0.6065593197742456"/>
    <n v="2026"/>
    <x v="3"/>
    <n v="12"/>
    <s v="Dec"/>
  </r>
  <r>
    <n v="2841"/>
    <d v="2026-12-07T00:00:00"/>
    <n v="2026"/>
    <s v="Q4"/>
    <n v="12"/>
    <x v="11"/>
    <x v="1"/>
    <x v="14"/>
    <x v="0"/>
    <s v="New"/>
    <x v="3"/>
    <s v="Trail Tent 2P"/>
    <n v="3"/>
    <n v="196.97"/>
    <n v="0.15"/>
    <n v="101.88"/>
    <n v="502.27349999999996"/>
    <n v="305.64"/>
    <n v="196.63349999999997"/>
    <n v="0.39148690902466482"/>
    <n v="2026"/>
    <x v="3"/>
    <n v="12"/>
    <s v="Dec"/>
  </r>
  <r>
    <n v="3433"/>
    <d v="2026-12-07T00:00:00"/>
    <n v="2026"/>
    <s v="Q4"/>
    <n v="12"/>
    <x v="11"/>
    <x v="0"/>
    <x v="0"/>
    <x v="0"/>
    <s v="New"/>
    <x v="2"/>
    <s v="Insulated Bottle"/>
    <n v="2"/>
    <n v="37.020000000000003"/>
    <n v="0.2"/>
    <n v="13.39"/>
    <n v="59.232000000000006"/>
    <n v="26.78"/>
    <n v="32.452000000000005"/>
    <n v="0.5478795245813074"/>
    <n v="2026"/>
    <x v="3"/>
    <n v="12"/>
    <s v="Dec"/>
  </r>
  <r>
    <n v="3763"/>
    <d v="2026-12-07T00:00:00"/>
    <n v="2026"/>
    <s v="Q4"/>
    <n v="12"/>
    <x v="11"/>
    <x v="1"/>
    <x v="14"/>
    <x v="0"/>
    <s v="New"/>
    <x v="2"/>
    <s v="Packing Cube Set"/>
    <n v="4"/>
    <n v="47.22"/>
    <n v="0"/>
    <n v="18.420000000000002"/>
    <n v="188.88"/>
    <n v="73.680000000000007"/>
    <n v="115.19999999999999"/>
    <n v="0.60991105463786521"/>
    <n v="2026"/>
    <x v="3"/>
    <n v="12"/>
    <s v="Dec"/>
  </r>
  <r>
    <n v="706"/>
    <d v="2026-12-08T00:00:00"/>
    <n v="2026"/>
    <s v="Q4"/>
    <n v="12"/>
    <x v="11"/>
    <x v="1"/>
    <x v="12"/>
    <x v="2"/>
    <s v="Returning"/>
    <x v="2"/>
    <s v="Packing Cube Set"/>
    <n v="4"/>
    <n v="46.48"/>
    <n v="0.1"/>
    <n v="18.66"/>
    <n v="167.328"/>
    <n v="74.64"/>
    <n v="92.688000000000002"/>
    <n v="0.55393000573723461"/>
    <n v="2026"/>
    <x v="3"/>
    <n v="12"/>
    <s v="Dec"/>
  </r>
  <r>
    <n v="1086"/>
    <d v="2026-12-08T00:00:00"/>
    <n v="2026"/>
    <s v="Q4"/>
    <n v="12"/>
    <x v="11"/>
    <x v="3"/>
    <x v="13"/>
    <x v="1"/>
    <s v="Business"/>
    <x v="1"/>
    <s v="Trail Boots"/>
    <n v="12"/>
    <n v="146.99"/>
    <n v="0.15"/>
    <n v="79.239999999999995"/>
    <n v="1499.298"/>
    <n v="950.87999999999988"/>
    <n v="548.41800000000012"/>
    <n v="0.36578318653129671"/>
    <n v="2026"/>
    <x v="3"/>
    <n v="12"/>
    <s v="Dec"/>
  </r>
  <r>
    <n v="1204"/>
    <d v="2026-12-08T00:00:00"/>
    <n v="2026"/>
    <s v="Q4"/>
    <n v="12"/>
    <x v="11"/>
    <x v="2"/>
    <x v="10"/>
    <x v="0"/>
    <s v="New"/>
    <x v="4"/>
    <s v="Resistance Band Set"/>
    <n v="1"/>
    <n v="40.29"/>
    <n v="0"/>
    <n v="15.07"/>
    <n v="40.29"/>
    <n v="15.07"/>
    <n v="25.22"/>
    <n v="0.62596177711590961"/>
    <n v="2026"/>
    <x v="3"/>
    <n v="12"/>
    <s v="Dec"/>
  </r>
  <r>
    <n v="1451"/>
    <d v="2026-12-08T00:00:00"/>
    <n v="2026"/>
    <s v="Q4"/>
    <n v="12"/>
    <x v="11"/>
    <x v="0"/>
    <x v="0"/>
    <x v="1"/>
    <s v="Business"/>
    <x v="3"/>
    <s v="Compact Sleeping Bag"/>
    <n v="4"/>
    <n v="125.82"/>
    <n v="0.15"/>
    <n v="61.39"/>
    <n v="427.78799999999995"/>
    <n v="245.56"/>
    <n v="182.22799999999995"/>
    <n v="0.42597735326844133"/>
    <n v="2026"/>
    <x v="3"/>
    <n v="12"/>
    <s v="Dec"/>
  </r>
  <r>
    <n v="1650"/>
    <d v="2026-12-08T00:00:00"/>
    <n v="2026"/>
    <s v="Q4"/>
    <n v="12"/>
    <x v="11"/>
    <x v="1"/>
    <x v="1"/>
    <x v="0"/>
    <s v="New"/>
    <x v="2"/>
    <s v="Insulated Bottle"/>
    <n v="3"/>
    <n v="36.25"/>
    <n v="0"/>
    <n v="13.67"/>
    <n v="108.75"/>
    <n v="41.01"/>
    <n v="67.740000000000009"/>
    <n v="0.62289655172413805"/>
    <n v="2026"/>
    <x v="3"/>
    <n v="12"/>
    <s v="Dec"/>
  </r>
  <r>
    <n v="1740"/>
    <d v="2026-12-08T00:00:00"/>
    <n v="2026"/>
    <s v="Q4"/>
    <n v="12"/>
    <x v="11"/>
    <x v="2"/>
    <x v="10"/>
    <x v="3"/>
    <s v="Returning"/>
    <x v="2"/>
    <s v="Travel Backpack 35L"/>
    <n v="1"/>
    <n v="165.29"/>
    <n v="0.05"/>
    <n v="89.92"/>
    <n v="157.02549999999999"/>
    <n v="89.92"/>
    <n v="67.105499999999992"/>
    <n v="0.42735415585366704"/>
    <n v="2026"/>
    <x v="3"/>
    <n v="12"/>
    <s v="Dec"/>
  </r>
  <r>
    <n v="3191"/>
    <d v="2026-12-08T00:00:00"/>
    <n v="2026"/>
    <s v="Q4"/>
    <n v="12"/>
    <x v="11"/>
    <x v="3"/>
    <x v="8"/>
    <x v="0"/>
    <s v="New"/>
    <x v="3"/>
    <s v="Portable Camp Stove"/>
    <n v="1"/>
    <n v="82.89"/>
    <n v="0.15"/>
    <n v="38.51"/>
    <n v="70.456500000000005"/>
    <n v="38.51"/>
    <n v="31.946500000000007"/>
    <n v="0.45342161475520365"/>
    <n v="2026"/>
    <x v="3"/>
    <n v="12"/>
    <s v="Dec"/>
  </r>
  <r>
    <n v="3662"/>
    <d v="2026-12-08T00:00:00"/>
    <n v="2026"/>
    <s v="Q4"/>
    <n v="12"/>
    <x v="11"/>
    <x v="1"/>
    <x v="6"/>
    <x v="0"/>
    <s v="Business"/>
    <x v="3"/>
    <s v="Trail Tent 2P"/>
    <n v="1"/>
    <n v="199.66"/>
    <n v="0"/>
    <n v="103.15"/>
    <n v="199.66"/>
    <n v="103.15"/>
    <n v="96.509999999999991"/>
    <n v="0.48337173194430527"/>
    <n v="2026"/>
    <x v="3"/>
    <n v="12"/>
    <s v="Dec"/>
  </r>
  <r>
    <n v="3922"/>
    <d v="2026-12-08T00:00:00"/>
    <n v="2026"/>
    <s v="Q4"/>
    <n v="12"/>
    <x v="11"/>
    <x v="3"/>
    <x v="8"/>
    <x v="2"/>
    <s v="New"/>
    <x v="1"/>
    <s v="Trail Boots"/>
    <n v="2"/>
    <n v="146.25"/>
    <n v="0.05"/>
    <n v="77.3"/>
    <n v="277.875"/>
    <n v="154.6"/>
    <n v="123.27500000000001"/>
    <n v="0.44363472784525421"/>
    <n v="2026"/>
    <x v="3"/>
    <n v="12"/>
    <s v="Dec"/>
  </r>
  <r>
    <n v="4022"/>
    <d v="2026-12-08T00:00:00"/>
    <n v="2026"/>
    <s v="Q4"/>
    <n v="12"/>
    <x v="11"/>
    <x v="0"/>
    <x v="9"/>
    <x v="3"/>
    <s v="Returning"/>
    <x v="3"/>
    <s v="Alpine Tent 4P"/>
    <n v="1"/>
    <n v="333.51"/>
    <n v="0.2"/>
    <n v="199.91"/>
    <n v="266.80799999999999"/>
    <n v="199.91"/>
    <n v="66.897999999999996"/>
    <n v="0.25073461065635211"/>
    <n v="2026"/>
    <x v="3"/>
    <n v="12"/>
    <s v="Dec"/>
  </r>
  <r>
    <n v="4366"/>
    <d v="2026-12-08T00:00:00"/>
    <n v="2026"/>
    <s v="Q4"/>
    <n v="12"/>
    <x v="11"/>
    <x v="1"/>
    <x v="12"/>
    <x v="2"/>
    <s v="New"/>
    <x v="1"/>
    <s v="Summit Backpack 45L"/>
    <n v="1"/>
    <n v="151.97"/>
    <n v="0.05"/>
    <n v="80.239999999999995"/>
    <n v="144.3715"/>
    <n v="80.239999999999995"/>
    <n v="64.131500000000003"/>
    <n v="0.44421163456776441"/>
    <n v="2026"/>
    <x v="3"/>
    <n v="12"/>
    <s v="Dec"/>
  </r>
  <r>
    <n v="4880"/>
    <d v="2026-12-08T00:00:00"/>
    <n v="2026"/>
    <s v="Q4"/>
    <n v="12"/>
    <x v="11"/>
    <x v="3"/>
    <x v="13"/>
    <x v="2"/>
    <s v="New"/>
    <x v="0"/>
    <s v="Compact Repair Kit"/>
    <n v="1"/>
    <n v="41.07"/>
    <n v="0"/>
    <n v="16.600000000000001"/>
    <n v="41.07"/>
    <n v="16.600000000000001"/>
    <n v="24.47"/>
    <n v="0.59581202824446067"/>
    <n v="2026"/>
    <x v="3"/>
    <n v="12"/>
    <s v="Dec"/>
  </r>
  <r>
    <n v="5127"/>
    <d v="2026-12-08T00:00:00"/>
    <n v="2026"/>
    <s v="Q4"/>
    <n v="12"/>
    <x v="11"/>
    <x v="1"/>
    <x v="11"/>
    <x v="3"/>
    <s v="Returning"/>
    <x v="3"/>
    <s v="Compact Sleeping Bag"/>
    <n v="1"/>
    <n v="122.65"/>
    <n v="0"/>
    <n v="58.9"/>
    <n v="122.65"/>
    <n v="58.9"/>
    <n v="63.750000000000007"/>
    <n v="0.51977170811251527"/>
    <n v="2026"/>
    <x v="3"/>
    <n v="12"/>
    <s v="Dec"/>
  </r>
  <r>
    <n v="13"/>
    <d v="2026-12-09T00:00:00"/>
    <n v="2026"/>
    <s v="Q4"/>
    <n v="12"/>
    <x v="11"/>
    <x v="1"/>
    <x v="6"/>
    <x v="0"/>
    <s v="Returning"/>
    <x v="1"/>
    <s v="Trail Boots"/>
    <n v="6"/>
    <n v="143.16"/>
    <n v="0.15"/>
    <n v="80.349999999999994"/>
    <n v="730.11599999999999"/>
    <n v="482.09999999999997"/>
    <n v="248.01600000000002"/>
    <n v="0.33969396643820987"/>
    <n v="2026"/>
    <x v="3"/>
    <n v="12"/>
    <s v="Dec"/>
  </r>
  <r>
    <n v="102"/>
    <d v="2026-12-09T00:00:00"/>
    <n v="2026"/>
    <s v="Q4"/>
    <n v="12"/>
    <x v="11"/>
    <x v="2"/>
    <x v="5"/>
    <x v="2"/>
    <s v="New"/>
    <x v="1"/>
    <s v="Trail Boots"/>
    <n v="3"/>
    <n v="142.75"/>
    <n v="0.1"/>
    <n v="81.739999999999995"/>
    <n v="385.42500000000001"/>
    <n v="245.21999999999997"/>
    <n v="140.20500000000004"/>
    <n v="0.3637672698968672"/>
    <n v="2026"/>
    <x v="3"/>
    <n v="12"/>
    <s v="Dec"/>
  </r>
  <r>
    <n v="519"/>
    <d v="2026-12-09T00:00:00"/>
    <n v="2026"/>
    <s v="Q4"/>
    <n v="12"/>
    <x v="11"/>
    <x v="1"/>
    <x v="12"/>
    <x v="2"/>
    <s v="Returning"/>
    <x v="4"/>
    <s v="Recovery Roller"/>
    <n v="2"/>
    <n v="36.03"/>
    <n v="0.1"/>
    <n v="13.54"/>
    <n v="64.853999999999999"/>
    <n v="27.08"/>
    <n v="37.774000000000001"/>
    <n v="0.58244672649335427"/>
    <n v="2026"/>
    <x v="3"/>
    <n v="12"/>
    <s v="Dec"/>
  </r>
  <r>
    <n v="522"/>
    <d v="2026-12-09T00:00:00"/>
    <n v="2026"/>
    <s v="Q4"/>
    <n v="12"/>
    <x v="11"/>
    <x v="0"/>
    <x v="15"/>
    <x v="2"/>
    <s v="Returning"/>
    <x v="2"/>
    <s v="Carry-On Duffel"/>
    <n v="2"/>
    <n v="133.4"/>
    <n v="0"/>
    <n v="67.69"/>
    <n v="266.8"/>
    <n v="135.38"/>
    <n v="131.42000000000002"/>
    <n v="0.49257871064467768"/>
    <n v="2026"/>
    <x v="3"/>
    <n v="12"/>
    <s v="Dec"/>
  </r>
  <r>
    <n v="798"/>
    <d v="2026-12-09T00:00:00"/>
    <n v="2026"/>
    <s v="Q4"/>
    <n v="12"/>
    <x v="11"/>
    <x v="2"/>
    <x v="2"/>
    <x v="2"/>
    <s v="Returning"/>
    <x v="3"/>
    <s v="Trail Tent 2P"/>
    <n v="3"/>
    <n v="199.31"/>
    <n v="0.05"/>
    <n v="101.19"/>
    <n v="568.0335"/>
    <n v="303.57"/>
    <n v="264.46350000000001"/>
    <n v="0.46557729429690325"/>
    <n v="2026"/>
    <x v="3"/>
    <n v="12"/>
    <s v="Dec"/>
  </r>
  <r>
    <n v="1746"/>
    <d v="2026-12-09T00:00:00"/>
    <n v="2026"/>
    <s v="Q4"/>
    <n v="12"/>
    <x v="11"/>
    <x v="1"/>
    <x v="11"/>
    <x v="0"/>
    <s v="Business"/>
    <x v="2"/>
    <s v="Packing Cube Set"/>
    <n v="1"/>
    <n v="47.44"/>
    <n v="0.15"/>
    <n v="17.899999999999999"/>
    <n v="40.323999999999998"/>
    <n v="17.899999999999999"/>
    <n v="22.423999999999999"/>
    <n v="0.55609562543398472"/>
    <n v="2026"/>
    <x v="3"/>
    <n v="12"/>
    <s v="Dec"/>
  </r>
  <r>
    <n v="3412"/>
    <d v="2026-12-09T00:00:00"/>
    <n v="2026"/>
    <s v="Q4"/>
    <n v="12"/>
    <x v="11"/>
    <x v="0"/>
    <x v="0"/>
    <x v="1"/>
    <s v="Business"/>
    <x v="1"/>
    <s v="Trail Boots"/>
    <n v="10"/>
    <n v="145.30000000000001"/>
    <n v="0.1"/>
    <n v="79.7"/>
    <n v="1307.7"/>
    <n v="797"/>
    <n v="510.70000000000005"/>
    <n v="0.39053299686472437"/>
    <n v="2026"/>
    <x v="3"/>
    <n v="12"/>
    <s v="Dec"/>
  </r>
  <r>
    <n v="175"/>
    <d v="2026-12-10T00:00:00"/>
    <n v="2026"/>
    <s v="Q4"/>
    <n v="12"/>
    <x v="11"/>
    <x v="0"/>
    <x v="0"/>
    <x v="3"/>
    <s v="New"/>
    <x v="0"/>
    <s v="Commuter Helmet"/>
    <n v="1"/>
    <n v="81.010000000000005"/>
    <n v="0.2"/>
    <n v="41.51"/>
    <n v="64.808000000000007"/>
    <n v="41.51"/>
    <n v="23.298000000000009"/>
    <n v="0.35949265522774976"/>
    <n v="2026"/>
    <x v="3"/>
    <n v="12"/>
    <s v="Dec"/>
  </r>
  <r>
    <n v="1014"/>
    <d v="2026-12-10T00:00:00"/>
    <n v="2026"/>
    <s v="Q4"/>
    <n v="12"/>
    <x v="11"/>
    <x v="3"/>
    <x v="7"/>
    <x v="3"/>
    <s v="New"/>
    <x v="2"/>
    <s v="Insulated Bottle"/>
    <n v="2"/>
    <n v="35.619999999999997"/>
    <n v="0"/>
    <n v="13.62"/>
    <n v="71.239999999999995"/>
    <n v="27.24"/>
    <n v="44"/>
    <n v="0.61763054463784395"/>
    <n v="2026"/>
    <x v="3"/>
    <n v="12"/>
    <s v="Dec"/>
  </r>
  <r>
    <n v="1763"/>
    <d v="2026-12-10T00:00:00"/>
    <n v="2026"/>
    <s v="Q4"/>
    <n v="12"/>
    <x v="11"/>
    <x v="0"/>
    <x v="0"/>
    <x v="0"/>
    <s v="New"/>
    <x v="0"/>
    <s v="Trail Bike Light"/>
    <n v="2"/>
    <n v="49.88"/>
    <n v="0.05"/>
    <n v="22.31"/>
    <n v="94.772000000000006"/>
    <n v="44.62"/>
    <n v="50.152000000000008"/>
    <n v="0.52918583547883347"/>
    <n v="2026"/>
    <x v="3"/>
    <n v="12"/>
    <s v="Dec"/>
  </r>
  <r>
    <n v="1863"/>
    <d v="2026-12-10T00:00:00"/>
    <n v="2026"/>
    <s v="Q4"/>
    <n v="12"/>
    <x v="11"/>
    <x v="3"/>
    <x v="7"/>
    <x v="3"/>
    <s v="Returning"/>
    <x v="0"/>
    <s v="Cycling Pack 12L"/>
    <n v="1"/>
    <n v="101.18"/>
    <n v="0.05"/>
    <n v="49.12"/>
    <n v="96.120999999999995"/>
    <n v="49.12"/>
    <n v="47.000999999999998"/>
    <n v="0.48897743469169069"/>
    <n v="2026"/>
    <x v="3"/>
    <n v="12"/>
    <s v="Dec"/>
  </r>
  <r>
    <n v="3466"/>
    <d v="2026-12-10T00:00:00"/>
    <n v="2026"/>
    <s v="Q4"/>
    <n v="12"/>
    <x v="11"/>
    <x v="1"/>
    <x v="12"/>
    <x v="2"/>
    <s v="Business"/>
    <x v="4"/>
    <s v="Recovery Roller"/>
    <n v="2"/>
    <n v="36.64"/>
    <n v="0"/>
    <n v="13.7"/>
    <n v="73.28"/>
    <n v="27.4"/>
    <n v="45.88"/>
    <n v="0.62609170305676853"/>
    <n v="2026"/>
    <x v="3"/>
    <n v="12"/>
    <s v="Dec"/>
  </r>
  <r>
    <n v="3630"/>
    <d v="2026-12-10T00:00:00"/>
    <n v="2026"/>
    <s v="Q4"/>
    <n v="12"/>
    <x v="11"/>
    <x v="1"/>
    <x v="12"/>
    <x v="2"/>
    <s v="Returning"/>
    <x v="0"/>
    <s v="Compact Repair Kit"/>
    <n v="3"/>
    <n v="39.979999999999997"/>
    <n v="0.1"/>
    <n v="16.989999999999998"/>
    <n v="107.946"/>
    <n v="50.97"/>
    <n v="56.975999999999999"/>
    <n v="0.52781946528819967"/>
    <n v="2026"/>
    <x v="3"/>
    <n v="12"/>
    <s v="Dec"/>
  </r>
  <r>
    <n v="3633"/>
    <d v="2026-12-10T00:00:00"/>
    <n v="2026"/>
    <s v="Q4"/>
    <n v="12"/>
    <x v="11"/>
    <x v="3"/>
    <x v="4"/>
    <x v="3"/>
    <s v="Business"/>
    <x v="1"/>
    <s v="Trail Boots"/>
    <n v="3"/>
    <n v="144.16"/>
    <n v="0"/>
    <n v="77.36"/>
    <n v="432.48"/>
    <n v="232.07999999999998"/>
    <n v="200.40000000000003"/>
    <n v="0.46337402885682583"/>
    <n v="2026"/>
    <x v="3"/>
    <n v="12"/>
    <s v="Dec"/>
  </r>
  <r>
    <n v="4"/>
    <d v="2026-12-11T00:00:00"/>
    <n v="2026"/>
    <s v="Q4"/>
    <n v="12"/>
    <x v="11"/>
    <x v="3"/>
    <x v="4"/>
    <x v="0"/>
    <s v="New"/>
    <x v="0"/>
    <s v="Cycling Pack 12L"/>
    <n v="1"/>
    <n v="102.98"/>
    <n v="0.1"/>
    <n v="51.45"/>
    <n v="92.682000000000002"/>
    <n v="51.45"/>
    <n v="41.231999999999999"/>
    <n v="0.4448760277076455"/>
    <n v="2026"/>
    <x v="3"/>
    <n v="12"/>
    <s v="Dec"/>
  </r>
  <r>
    <n v="70"/>
    <d v="2026-12-11T00:00:00"/>
    <n v="2026"/>
    <s v="Q4"/>
    <n v="12"/>
    <x v="11"/>
    <x v="3"/>
    <x v="13"/>
    <x v="0"/>
    <s v="New"/>
    <x v="4"/>
    <s v="Weighted Vest"/>
    <n v="2"/>
    <n v="122.49"/>
    <n v="0.15"/>
    <n v="70.930000000000007"/>
    <n v="208.23299999999998"/>
    <n v="141.86000000000001"/>
    <n v="66.372999999999962"/>
    <n v="0.31874390706564265"/>
    <n v="2026"/>
    <x v="3"/>
    <n v="12"/>
    <s v="Dec"/>
  </r>
  <r>
    <n v="948"/>
    <d v="2026-12-11T00:00:00"/>
    <n v="2026"/>
    <s v="Q4"/>
    <n v="12"/>
    <x v="11"/>
    <x v="1"/>
    <x v="11"/>
    <x v="3"/>
    <s v="New"/>
    <x v="1"/>
    <s v="Trail Boots"/>
    <n v="1"/>
    <n v="141.74"/>
    <n v="0.15"/>
    <n v="78.97"/>
    <n v="120.479"/>
    <n v="78.97"/>
    <n v="41.509"/>
    <n v="0.34453307215365336"/>
    <n v="2026"/>
    <x v="3"/>
    <n v="12"/>
    <s v="Dec"/>
  </r>
  <r>
    <n v="1957"/>
    <d v="2026-12-11T00:00:00"/>
    <n v="2026"/>
    <s v="Q4"/>
    <n v="12"/>
    <x v="11"/>
    <x v="3"/>
    <x v="7"/>
    <x v="0"/>
    <s v="Returning"/>
    <x v="0"/>
    <s v="Compact Repair Kit"/>
    <n v="6"/>
    <n v="39.44"/>
    <n v="0.1"/>
    <n v="16.89"/>
    <n v="212.976"/>
    <n v="101.34"/>
    <n v="111.636"/>
    <n v="0.52417173766058145"/>
    <n v="2026"/>
    <x v="3"/>
    <n v="12"/>
    <s v="Dec"/>
  </r>
  <r>
    <n v="3097"/>
    <d v="2026-12-11T00:00:00"/>
    <n v="2026"/>
    <s v="Q4"/>
    <n v="12"/>
    <x v="11"/>
    <x v="2"/>
    <x v="3"/>
    <x v="2"/>
    <s v="Returning"/>
    <x v="0"/>
    <s v="Trail Bike Light"/>
    <n v="1"/>
    <n v="49.64"/>
    <n v="0.1"/>
    <n v="22"/>
    <n v="44.676000000000002"/>
    <n v="22"/>
    <n v="22.676000000000002"/>
    <n v="0.50756558331094992"/>
    <n v="2026"/>
    <x v="3"/>
    <n v="12"/>
    <s v="Dec"/>
  </r>
  <r>
    <n v="3649"/>
    <d v="2026-12-11T00:00:00"/>
    <n v="2026"/>
    <s v="Q4"/>
    <n v="12"/>
    <x v="11"/>
    <x v="2"/>
    <x v="2"/>
    <x v="0"/>
    <s v="New"/>
    <x v="2"/>
    <s v="Travel Backpack 35L"/>
    <n v="1"/>
    <n v="164.29"/>
    <n v="0.05"/>
    <n v="88.66"/>
    <n v="156.07549999999998"/>
    <n v="88.66"/>
    <n v="67.41549999999998"/>
    <n v="0.43194159237035917"/>
    <n v="2026"/>
    <x v="3"/>
    <n v="12"/>
    <s v="Dec"/>
  </r>
  <r>
    <n v="3963"/>
    <d v="2026-12-11T00:00:00"/>
    <n v="2026"/>
    <s v="Q4"/>
    <n v="12"/>
    <x v="11"/>
    <x v="3"/>
    <x v="8"/>
    <x v="0"/>
    <s v="Returning"/>
    <x v="2"/>
    <s v="Insulated Bottle"/>
    <n v="1"/>
    <n v="35.81"/>
    <n v="0"/>
    <n v="13.28"/>
    <n v="35.81"/>
    <n v="13.28"/>
    <n v="22.53"/>
    <n v="0.62915386763473891"/>
    <n v="2026"/>
    <x v="3"/>
    <n v="12"/>
    <s v="Dec"/>
  </r>
  <r>
    <n v="4305"/>
    <d v="2026-12-11T00:00:00"/>
    <n v="2026"/>
    <s v="Q4"/>
    <n v="12"/>
    <x v="11"/>
    <x v="0"/>
    <x v="9"/>
    <x v="2"/>
    <s v="New"/>
    <x v="4"/>
    <s v="Resistance Band Set"/>
    <n v="1"/>
    <n v="41.31"/>
    <n v="0.05"/>
    <n v="14.56"/>
    <n v="39.244500000000002"/>
    <n v="14.56"/>
    <n v="24.6845"/>
    <n v="0.62899259768884808"/>
    <n v="2026"/>
    <x v="3"/>
    <n v="12"/>
    <s v="Dec"/>
  </r>
  <r>
    <n v="4942"/>
    <d v="2026-12-11T00:00:00"/>
    <n v="2026"/>
    <s v="Q4"/>
    <n v="12"/>
    <x v="11"/>
    <x v="3"/>
    <x v="13"/>
    <x v="3"/>
    <s v="New"/>
    <x v="2"/>
    <s v="Insulated Bottle"/>
    <n v="3"/>
    <n v="36.6"/>
    <n v="0.15"/>
    <n v="13.95"/>
    <n v="93.330000000000013"/>
    <n v="41.849999999999994"/>
    <n v="51.480000000000018"/>
    <n v="0.55159112825458068"/>
    <n v="2026"/>
    <x v="3"/>
    <n v="12"/>
    <s v="Dec"/>
  </r>
  <r>
    <n v="19"/>
    <d v="2026-12-12T00:00:00"/>
    <n v="2026"/>
    <s v="Q4"/>
    <n v="12"/>
    <x v="11"/>
    <x v="1"/>
    <x v="1"/>
    <x v="0"/>
    <s v="New"/>
    <x v="0"/>
    <s v="Trail Bike Light"/>
    <n v="5"/>
    <n v="49.59"/>
    <n v="0"/>
    <n v="22.63"/>
    <n v="247.95000000000002"/>
    <n v="113.14999999999999"/>
    <n v="134.80000000000001"/>
    <n v="0.54365799556362171"/>
    <n v="2026"/>
    <x v="3"/>
    <n v="12"/>
    <s v="Dec"/>
  </r>
  <r>
    <n v="4963"/>
    <d v="2026-12-12T00:00:00"/>
    <n v="2026"/>
    <s v="Q4"/>
    <n v="12"/>
    <x v="11"/>
    <x v="0"/>
    <x v="0"/>
    <x v="0"/>
    <s v="New"/>
    <x v="1"/>
    <s v="Trekking Poles"/>
    <n v="5"/>
    <n v="72.3"/>
    <n v="0.05"/>
    <n v="31.73"/>
    <n v="343.42500000000001"/>
    <n v="158.65"/>
    <n v="184.77500000000001"/>
    <n v="0.53803596127247577"/>
    <n v="2026"/>
    <x v="3"/>
    <n v="12"/>
    <s v="Dec"/>
  </r>
  <r>
    <n v="5110"/>
    <d v="2026-12-12T00:00:00"/>
    <n v="2026"/>
    <s v="Q4"/>
    <n v="12"/>
    <x v="11"/>
    <x v="3"/>
    <x v="4"/>
    <x v="0"/>
    <s v="New"/>
    <x v="0"/>
    <s v="Trail Bike Light"/>
    <n v="1"/>
    <n v="51.57"/>
    <n v="0.1"/>
    <n v="23.11"/>
    <n v="46.413000000000004"/>
    <n v="23.11"/>
    <n v="23.303000000000004"/>
    <n v="0.5020791588563549"/>
    <n v="2026"/>
    <x v="3"/>
    <n v="12"/>
    <s v="Dec"/>
  </r>
  <r>
    <n v="10"/>
    <d v="2026-12-13T00:00:00"/>
    <n v="2026"/>
    <s v="Q4"/>
    <n v="12"/>
    <x v="11"/>
    <x v="0"/>
    <x v="0"/>
    <x v="0"/>
    <s v="Returning"/>
    <x v="2"/>
    <s v="Insulated Bottle"/>
    <n v="3"/>
    <n v="35.380000000000003"/>
    <n v="0"/>
    <n v="13.51"/>
    <n v="106.14000000000001"/>
    <n v="40.53"/>
    <n v="65.610000000000014"/>
    <n v="0.61814584511023185"/>
    <n v="2026"/>
    <x v="3"/>
    <n v="12"/>
    <s v="Dec"/>
  </r>
  <r>
    <n v="216"/>
    <d v="2026-12-13T00:00:00"/>
    <n v="2026"/>
    <s v="Q4"/>
    <n v="12"/>
    <x v="11"/>
    <x v="2"/>
    <x v="2"/>
    <x v="0"/>
    <s v="Business"/>
    <x v="0"/>
    <s v="Commuter Helmet"/>
    <n v="1"/>
    <n v="83.08"/>
    <n v="0.15"/>
    <n v="42.91"/>
    <n v="70.617999999999995"/>
    <n v="42.91"/>
    <n v="27.707999999999998"/>
    <n v="0.39236455294684075"/>
    <n v="2026"/>
    <x v="3"/>
    <n v="12"/>
    <s v="Dec"/>
  </r>
  <r>
    <n v="1937"/>
    <d v="2026-12-13T00:00:00"/>
    <n v="2026"/>
    <s v="Q4"/>
    <n v="12"/>
    <x v="11"/>
    <x v="1"/>
    <x v="12"/>
    <x v="1"/>
    <s v="Business"/>
    <x v="3"/>
    <s v="Compact Sleeping Bag"/>
    <n v="3"/>
    <n v="120.5"/>
    <n v="0.15"/>
    <n v="61.44"/>
    <n v="307.27499999999998"/>
    <n v="184.32"/>
    <n v="122.95499999999998"/>
    <n v="0.40014644862094212"/>
    <n v="2026"/>
    <x v="3"/>
    <n v="12"/>
    <s v="Dec"/>
  </r>
  <r>
    <n v="4720"/>
    <d v="2026-12-13T00:00:00"/>
    <n v="2026"/>
    <s v="Q4"/>
    <n v="12"/>
    <x v="11"/>
    <x v="0"/>
    <x v="0"/>
    <x v="0"/>
    <s v="New"/>
    <x v="1"/>
    <s v="Trekking Poles"/>
    <n v="3"/>
    <n v="73.040000000000006"/>
    <n v="0.1"/>
    <n v="31.78"/>
    <n v="197.208"/>
    <n v="95.34"/>
    <n v="101.86799999999999"/>
    <n v="0.51655105269563095"/>
    <n v="2026"/>
    <x v="3"/>
    <n v="12"/>
    <s v="Dec"/>
  </r>
  <r>
    <n v="91"/>
    <d v="2026-12-14T00:00:00"/>
    <n v="2026"/>
    <s v="Q4"/>
    <n v="12"/>
    <x v="11"/>
    <x v="1"/>
    <x v="1"/>
    <x v="0"/>
    <s v="Returning"/>
    <x v="3"/>
    <s v="Alpine Tent 4P"/>
    <n v="2"/>
    <n v="339.95"/>
    <n v="0"/>
    <n v="195.78"/>
    <n v="679.9"/>
    <n v="391.56"/>
    <n v="288.33999999999997"/>
    <n v="0.42409177820267685"/>
    <n v="2026"/>
    <x v="3"/>
    <n v="12"/>
    <s v="Dec"/>
  </r>
  <r>
    <n v="505"/>
    <d v="2026-12-14T00:00:00"/>
    <n v="2026"/>
    <s v="Q4"/>
    <n v="12"/>
    <x v="11"/>
    <x v="0"/>
    <x v="15"/>
    <x v="3"/>
    <s v="Returning"/>
    <x v="3"/>
    <s v="Trail Tent 2P"/>
    <n v="2"/>
    <n v="199.43"/>
    <n v="0.05"/>
    <n v="106.58"/>
    <n v="378.91699999999997"/>
    <n v="213.16"/>
    <n v="165.75699999999998"/>
    <n v="0.4374493622613923"/>
    <n v="2026"/>
    <x v="3"/>
    <n v="12"/>
    <s v="Dec"/>
  </r>
  <r>
    <n v="640"/>
    <d v="2026-12-14T00:00:00"/>
    <n v="2026"/>
    <s v="Q4"/>
    <n v="12"/>
    <x v="11"/>
    <x v="0"/>
    <x v="15"/>
    <x v="0"/>
    <s v="Returning"/>
    <x v="4"/>
    <s v="Training Mat"/>
    <n v="2"/>
    <n v="51.77"/>
    <n v="0.05"/>
    <n v="21.76"/>
    <n v="98.363"/>
    <n v="43.52"/>
    <n v="54.842999999999996"/>
    <n v="0.55755721155312465"/>
    <n v="2026"/>
    <x v="3"/>
    <n v="12"/>
    <s v="Dec"/>
  </r>
  <r>
    <n v="1408"/>
    <d v="2026-12-14T00:00:00"/>
    <n v="2026"/>
    <s v="Q4"/>
    <n v="12"/>
    <x v="11"/>
    <x v="1"/>
    <x v="1"/>
    <x v="0"/>
    <s v="New"/>
    <x v="2"/>
    <s v="Travel Backpack 35L"/>
    <n v="1"/>
    <n v="161.53"/>
    <n v="0"/>
    <n v="87.43"/>
    <n v="161.53"/>
    <n v="87.43"/>
    <n v="74.099999999999994"/>
    <n v="0.45873831486411187"/>
    <n v="2026"/>
    <x v="3"/>
    <n v="12"/>
    <s v="Dec"/>
  </r>
  <r>
    <n v="2074"/>
    <d v="2026-12-14T00:00:00"/>
    <n v="2026"/>
    <s v="Q4"/>
    <n v="12"/>
    <x v="11"/>
    <x v="1"/>
    <x v="12"/>
    <x v="1"/>
    <s v="Business"/>
    <x v="1"/>
    <s v="Trail Boots"/>
    <n v="4"/>
    <n v="145.85"/>
    <n v="0.1"/>
    <n v="79.47"/>
    <n v="525.05999999999995"/>
    <n v="317.88"/>
    <n v="207.17999999999995"/>
    <n v="0.39458347617415146"/>
    <n v="2026"/>
    <x v="3"/>
    <n v="12"/>
    <s v="Dec"/>
  </r>
  <r>
    <n v="2639"/>
    <d v="2026-12-14T00:00:00"/>
    <n v="2026"/>
    <s v="Q4"/>
    <n v="12"/>
    <x v="11"/>
    <x v="3"/>
    <x v="13"/>
    <x v="0"/>
    <s v="Returning"/>
    <x v="3"/>
    <s v="Trail Tent 2P"/>
    <n v="1"/>
    <n v="197.18"/>
    <n v="0"/>
    <n v="105.28"/>
    <n v="197.18"/>
    <n v="105.28"/>
    <n v="91.9"/>
    <n v="0.46607160969672384"/>
    <n v="2026"/>
    <x v="3"/>
    <n v="12"/>
    <s v="Dec"/>
  </r>
  <r>
    <n v="2694"/>
    <d v="2026-12-14T00:00:00"/>
    <n v="2026"/>
    <s v="Q4"/>
    <n v="12"/>
    <x v="11"/>
    <x v="3"/>
    <x v="7"/>
    <x v="0"/>
    <s v="New"/>
    <x v="3"/>
    <s v="Compact Sleeping Bag"/>
    <n v="1"/>
    <n v="124.9"/>
    <n v="0"/>
    <n v="62.16"/>
    <n v="124.9"/>
    <n v="62.16"/>
    <n v="62.740000000000009"/>
    <n v="0.50232185748598879"/>
    <n v="2026"/>
    <x v="3"/>
    <n v="12"/>
    <s v="Dec"/>
  </r>
  <r>
    <n v="2797"/>
    <d v="2026-12-14T00:00:00"/>
    <n v="2026"/>
    <s v="Q4"/>
    <n v="12"/>
    <x v="11"/>
    <x v="2"/>
    <x v="16"/>
    <x v="2"/>
    <s v="New"/>
    <x v="1"/>
    <s v="Trekking Poles"/>
    <n v="2"/>
    <n v="70.239999999999995"/>
    <n v="0.1"/>
    <n v="32.130000000000003"/>
    <n v="126.43199999999999"/>
    <n v="64.260000000000005"/>
    <n v="62.171999999999983"/>
    <n v="0.49174259681093385"/>
    <n v="2026"/>
    <x v="3"/>
    <n v="12"/>
    <s v="Dec"/>
  </r>
  <r>
    <n v="2811"/>
    <d v="2026-12-14T00:00:00"/>
    <n v="2026"/>
    <s v="Q4"/>
    <n v="12"/>
    <x v="11"/>
    <x v="1"/>
    <x v="11"/>
    <x v="2"/>
    <s v="Business"/>
    <x v="1"/>
    <s v="Trail Boots"/>
    <n v="5"/>
    <n v="145.6"/>
    <n v="0.15"/>
    <n v="81.180000000000007"/>
    <n v="618.79999999999995"/>
    <n v="405.90000000000003"/>
    <n v="212.89999999999992"/>
    <n v="0.34405300581771159"/>
    <n v="2026"/>
    <x v="3"/>
    <n v="12"/>
    <s v="Dec"/>
  </r>
  <r>
    <n v="4037"/>
    <d v="2026-12-14T00:00:00"/>
    <n v="2026"/>
    <s v="Q4"/>
    <n v="12"/>
    <x v="11"/>
    <x v="3"/>
    <x v="8"/>
    <x v="2"/>
    <s v="Returning"/>
    <x v="1"/>
    <s v="Summit Backpack 45L"/>
    <n v="1"/>
    <n v="152.4"/>
    <n v="0.05"/>
    <n v="77.98"/>
    <n v="144.78"/>
    <n v="77.98"/>
    <n v="66.8"/>
    <n v="0.46138969470921398"/>
    <n v="2026"/>
    <x v="3"/>
    <n v="12"/>
    <s v="Dec"/>
  </r>
  <r>
    <n v="4629"/>
    <d v="2026-12-14T00:00:00"/>
    <n v="2026"/>
    <s v="Q4"/>
    <n v="12"/>
    <x v="11"/>
    <x v="2"/>
    <x v="2"/>
    <x v="0"/>
    <s v="New"/>
    <x v="2"/>
    <s v="Insulated Bottle"/>
    <n v="1"/>
    <n v="36.17"/>
    <n v="0.05"/>
    <n v="13.87"/>
    <n v="34.361499999999999"/>
    <n v="13.87"/>
    <n v="20.491500000000002"/>
    <n v="0.59635056676803988"/>
    <n v="2026"/>
    <x v="3"/>
    <n v="12"/>
    <s v="Dec"/>
  </r>
  <r>
    <n v="2455"/>
    <d v="2026-12-15T00:00:00"/>
    <n v="2026"/>
    <s v="Q4"/>
    <n v="12"/>
    <x v="11"/>
    <x v="1"/>
    <x v="12"/>
    <x v="0"/>
    <s v="Returning"/>
    <x v="3"/>
    <s v="Compact Sleeping Bag"/>
    <n v="3"/>
    <n v="126.21"/>
    <n v="0.1"/>
    <n v="60.65"/>
    <n v="340.767"/>
    <n v="181.95"/>
    <n v="158.81700000000001"/>
    <n v="0.46605745274630467"/>
    <n v="2026"/>
    <x v="3"/>
    <n v="12"/>
    <s v="Dec"/>
  </r>
  <r>
    <n v="3184"/>
    <d v="2026-12-15T00:00:00"/>
    <n v="2026"/>
    <s v="Q4"/>
    <n v="12"/>
    <x v="11"/>
    <x v="3"/>
    <x v="13"/>
    <x v="1"/>
    <s v="Returning"/>
    <x v="1"/>
    <s v="Trail Boots"/>
    <n v="6"/>
    <n v="143.72999999999999"/>
    <n v="0.15"/>
    <n v="77.27"/>
    <n v="733.02299999999991"/>
    <n v="463.62"/>
    <n v="269.40299999999991"/>
    <n v="0.36752325643260847"/>
    <n v="2026"/>
    <x v="3"/>
    <n v="12"/>
    <s v="Dec"/>
  </r>
  <r>
    <n v="3363"/>
    <d v="2026-12-15T00:00:00"/>
    <n v="2026"/>
    <s v="Q4"/>
    <n v="12"/>
    <x v="11"/>
    <x v="1"/>
    <x v="12"/>
    <x v="3"/>
    <s v="New"/>
    <x v="1"/>
    <s v="Trail Boots"/>
    <n v="4"/>
    <n v="146.38999999999999"/>
    <n v="0"/>
    <n v="78.95"/>
    <n v="585.55999999999995"/>
    <n v="315.8"/>
    <n v="269.75999999999993"/>
    <n v="0.46068720541020552"/>
    <n v="2026"/>
    <x v="3"/>
    <n v="12"/>
    <s v="Dec"/>
  </r>
  <r>
    <n v="3373"/>
    <d v="2026-12-15T00:00:00"/>
    <n v="2026"/>
    <s v="Q4"/>
    <n v="12"/>
    <x v="11"/>
    <x v="1"/>
    <x v="12"/>
    <x v="3"/>
    <s v="Returning"/>
    <x v="1"/>
    <s v="Hiking Daypack 20L"/>
    <n v="2"/>
    <n v="89.84"/>
    <n v="0.05"/>
    <n v="45.17"/>
    <n v="170.696"/>
    <n v="90.34"/>
    <n v="80.355999999999995"/>
    <n v="0.47075502647982376"/>
    <n v="2026"/>
    <x v="3"/>
    <n v="12"/>
    <s v="Dec"/>
  </r>
  <r>
    <n v="3799"/>
    <d v="2026-12-15T00:00:00"/>
    <n v="2026"/>
    <s v="Q4"/>
    <n v="12"/>
    <x v="11"/>
    <x v="2"/>
    <x v="10"/>
    <x v="2"/>
    <s v="New"/>
    <x v="4"/>
    <s v="Training Mat"/>
    <n v="3"/>
    <n v="49.67"/>
    <n v="0.05"/>
    <n v="21.5"/>
    <n v="141.55949999999999"/>
    <n v="64.5"/>
    <n v="77.059499999999986"/>
    <n v="0.54436120500566898"/>
    <n v="2026"/>
    <x v="3"/>
    <n v="12"/>
    <s v="Dec"/>
  </r>
  <r>
    <n v="5002"/>
    <d v="2026-12-15T00:00:00"/>
    <n v="2026"/>
    <s v="Q4"/>
    <n v="12"/>
    <x v="11"/>
    <x v="1"/>
    <x v="14"/>
    <x v="1"/>
    <s v="Business"/>
    <x v="1"/>
    <s v="Hiking Daypack 20L"/>
    <n v="4"/>
    <n v="94.3"/>
    <n v="0.1"/>
    <n v="44.36"/>
    <n v="339.48"/>
    <n v="177.44"/>
    <n v="162.04000000000002"/>
    <n v="0.47731825144338402"/>
    <n v="2026"/>
    <x v="3"/>
    <n v="12"/>
    <s v="Dec"/>
  </r>
  <r>
    <n v="2896"/>
    <d v="2026-12-16T00:00:00"/>
    <n v="2026"/>
    <s v="Q4"/>
    <n v="12"/>
    <x v="11"/>
    <x v="1"/>
    <x v="12"/>
    <x v="2"/>
    <s v="Business"/>
    <x v="4"/>
    <s v="Recovery Roller"/>
    <n v="2"/>
    <n v="36.020000000000003"/>
    <n v="0.1"/>
    <n v="13.59"/>
    <n v="64.836000000000013"/>
    <n v="27.18"/>
    <n v="37.656000000000013"/>
    <n v="0.58078845086063302"/>
    <n v="2026"/>
    <x v="3"/>
    <n v="12"/>
    <s v="Dec"/>
  </r>
  <r>
    <n v="3334"/>
    <d v="2026-12-16T00:00:00"/>
    <n v="2026"/>
    <s v="Q4"/>
    <n v="12"/>
    <x v="11"/>
    <x v="1"/>
    <x v="14"/>
    <x v="0"/>
    <s v="Returning"/>
    <x v="1"/>
    <s v="Summit Backpack 45L"/>
    <n v="1"/>
    <n v="154.12"/>
    <n v="0"/>
    <n v="77.45"/>
    <n v="154.12"/>
    <n v="77.45"/>
    <n v="76.67"/>
    <n v="0.49746950428237735"/>
    <n v="2026"/>
    <x v="3"/>
    <n v="12"/>
    <s v="Dec"/>
  </r>
  <r>
    <n v="3469"/>
    <d v="2026-12-16T00:00:00"/>
    <n v="2026"/>
    <s v="Q4"/>
    <n v="12"/>
    <x v="11"/>
    <x v="0"/>
    <x v="9"/>
    <x v="0"/>
    <s v="Returning"/>
    <x v="1"/>
    <s v="Summit Backpack 45L"/>
    <n v="1"/>
    <n v="150.88"/>
    <n v="0.05"/>
    <n v="81.02"/>
    <n v="143.33599999999998"/>
    <n v="81.02"/>
    <n v="62.315999999999988"/>
    <n v="0.43475470223809787"/>
    <n v="2026"/>
    <x v="3"/>
    <n v="12"/>
    <s v="Dec"/>
  </r>
  <r>
    <n v="569"/>
    <d v="2026-12-17T00:00:00"/>
    <n v="2026"/>
    <s v="Q4"/>
    <n v="12"/>
    <x v="11"/>
    <x v="2"/>
    <x v="2"/>
    <x v="3"/>
    <s v="New"/>
    <x v="0"/>
    <s v="Compact Repair Kit"/>
    <n v="2"/>
    <n v="40.479999999999997"/>
    <n v="0"/>
    <n v="16.23"/>
    <n v="80.959999999999994"/>
    <n v="32.46"/>
    <n v="48.499999999999993"/>
    <n v="0.5990612648221344"/>
    <n v="2026"/>
    <x v="3"/>
    <n v="12"/>
    <s v="Dec"/>
  </r>
  <r>
    <n v="2404"/>
    <d v="2026-12-17T00:00:00"/>
    <n v="2026"/>
    <s v="Q4"/>
    <n v="12"/>
    <x v="11"/>
    <x v="2"/>
    <x v="10"/>
    <x v="3"/>
    <s v="Business"/>
    <x v="2"/>
    <s v="Travel Backpack 35L"/>
    <n v="3"/>
    <n v="163.34"/>
    <n v="0.1"/>
    <n v="88.53"/>
    <n v="441.01799999999997"/>
    <n v="265.59000000000003"/>
    <n v="175.42799999999994"/>
    <n v="0.39777968246194023"/>
    <n v="2026"/>
    <x v="3"/>
    <n v="12"/>
    <s v="Dec"/>
  </r>
  <r>
    <n v="4682"/>
    <d v="2026-12-17T00:00:00"/>
    <n v="2026"/>
    <s v="Q4"/>
    <n v="12"/>
    <x v="11"/>
    <x v="3"/>
    <x v="4"/>
    <x v="2"/>
    <s v="New"/>
    <x v="4"/>
    <s v="Resistance Band Set"/>
    <n v="2"/>
    <n v="40.89"/>
    <n v="0"/>
    <n v="14.95"/>
    <n v="81.78"/>
    <n v="29.9"/>
    <n v="51.88"/>
    <n v="0.63438493519197847"/>
    <n v="2026"/>
    <x v="3"/>
    <n v="12"/>
    <s v="Dec"/>
  </r>
  <r>
    <n v="4888"/>
    <d v="2026-12-17T00:00:00"/>
    <n v="2026"/>
    <s v="Q4"/>
    <n v="12"/>
    <x v="11"/>
    <x v="2"/>
    <x v="2"/>
    <x v="3"/>
    <s v="New"/>
    <x v="4"/>
    <s v="Resistance Band Set"/>
    <n v="1"/>
    <n v="40.159999999999997"/>
    <n v="0.15"/>
    <n v="14.46"/>
    <n v="34.135999999999996"/>
    <n v="14.46"/>
    <n v="19.675999999999995"/>
    <n v="0.576400281228029"/>
    <n v="2026"/>
    <x v="3"/>
    <n v="12"/>
    <s v="Dec"/>
  </r>
  <r>
    <n v="4923"/>
    <d v="2026-12-17T00:00:00"/>
    <n v="2026"/>
    <s v="Q4"/>
    <n v="12"/>
    <x v="11"/>
    <x v="3"/>
    <x v="13"/>
    <x v="0"/>
    <s v="New"/>
    <x v="3"/>
    <s v="Portable Camp Stove"/>
    <n v="2"/>
    <n v="79.86"/>
    <n v="0"/>
    <n v="39.049999999999997"/>
    <n v="159.72"/>
    <n v="78.099999999999994"/>
    <n v="81.62"/>
    <n v="0.51101928374655647"/>
    <n v="2026"/>
    <x v="3"/>
    <n v="12"/>
    <s v="Dec"/>
  </r>
  <r>
    <n v="131"/>
    <d v="2026-12-18T00:00:00"/>
    <n v="2026"/>
    <s v="Q4"/>
    <n v="12"/>
    <x v="11"/>
    <x v="1"/>
    <x v="11"/>
    <x v="3"/>
    <s v="Returning"/>
    <x v="3"/>
    <s v="Compact Sleeping Bag"/>
    <n v="2"/>
    <n v="123.42"/>
    <n v="0.1"/>
    <n v="60.03"/>
    <n v="222.15600000000001"/>
    <n v="120.06"/>
    <n v="102.096"/>
    <n v="0.45956895154756117"/>
    <n v="2026"/>
    <x v="3"/>
    <n v="12"/>
    <s v="Dec"/>
  </r>
  <r>
    <n v="349"/>
    <d v="2026-12-18T00:00:00"/>
    <n v="2026"/>
    <s v="Q4"/>
    <n v="12"/>
    <x v="11"/>
    <x v="2"/>
    <x v="2"/>
    <x v="0"/>
    <s v="Returning"/>
    <x v="2"/>
    <s v="Packing Cube Set"/>
    <n v="1"/>
    <n v="47.61"/>
    <n v="0.05"/>
    <n v="18.18"/>
    <n v="45.229499999999994"/>
    <n v="18.18"/>
    <n v="27.049499999999995"/>
    <n v="0.59804994527907662"/>
    <n v="2026"/>
    <x v="3"/>
    <n v="12"/>
    <s v="Dec"/>
  </r>
  <r>
    <n v="1131"/>
    <d v="2026-12-18T00:00:00"/>
    <n v="2026"/>
    <s v="Q4"/>
    <n v="12"/>
    <x v="11"/>
    <x v="3"/>
    <x v="8"/>
    <x v="0"/>
    <s v="Returning"/>
    <x v="1"/>
    <s v="Hiking Daypack 20L"/>
    <n v="2"/>
    <n v="93.88"/>
    <n v="0.1"/>
    <n v="45.89"/>
    <n v="168.98400000000001"/>
    <n v="91.78"/>
    <n v="77.204000000000008"/>
    <n v="0.45687165648818823"/>
    <n v="2026"/>
    <x v="3"/>
    <n v="12"/>
    <s v="Dec"/>
  </r>
  <r>
    <n v="2738"/>
    <d v="2026-12-18T00:00:00"/>
    <n v="2026"/>
    <s v="Q4"/>
    <n v="12"/>
    <x v="11"/>
    <x v="1"/>
    <x v="11"/>
    <x v="0"/>
    <s v="New"/>
    <x v="1"/>
    <s v="Trail Boots"/>
    <n v="3"/>
    <n v="145.43"/>
    <n v="0.05"/>
    <n v="81.72"/>
    <n v="414.47550000000001"/>
    <n v="245.16"/>
    <n v="169.31550000000001"/>
    <n v="0.40850544845232106"/>
    <n v="2026"/>
    <x v="3"/>
    <n v="12"/>
    <s v="Dec"/>
  </r>
  <r>
    <n v="4400"/>
    <d v="2026-12-18T00:00:00"/>
    <n v="2026"/>
    <s v="Q4"/>
    <n v="12"/>
    <x v="11"/>
    <x v="3"/>
    <x v="4"/>
    <x v="0"/>
    <s v="Returning"/>
    <x v="2"/>
    <s v="Insulated Bottle"/>
    <n v="2"/>
    <n v="36.89"/>
    <n v="0.1"/>
    <n v="13.74"/>
    <n v="66.402000000000001"/>
    <n v="27.48"/>
    <n v="38.921999999999997"/>
    <n v="0.58615704346254627"/>
    <n v="2026"/>
    <x v="3"/>
    <n v="12"/>
    <s v="Dec"/>
  </r>
  <r>
    <n v="3122"/>
    <d v="2026-12-19T00:00:00"/>
    <n v="2026"/>
    <s v="Q4"/>
    <n v="12"/>
    <x v="11"/>
    <x v="0"/>
    <x v="0"/>
    <x v="3"/>
    <s v="Returning"/>
    <x v="1"/>
    <s v="Trail Boots"/>
    <n v="1"/>
    <n v="145.44"/>
    <n v="0.1"/>
    <n v="80.42"/>
    <n v="130.89600000000002"/>
    <n v="80.42"/>
    <n v="50.476000000000013"/>
    <n v="0.38561911746730232"/>
    <n v="2026"/>
    <x v="3"/>
    <n v="12"/>
    <s v="Dec"/>
  </r>
  <r>
    <n v="4572"/>
    <d v="2026-12-19T00:00:00"/>
    <n v="2026"/>
    <s v="Q4"/>
    <n v="12"/>
    <x v="11"/>
    <x v="0"/>
    <x v="15"/>
    <x v="0"/>
    <s v="New"/>
    <x v="4"/>
    <s v="Training Mat"/>
    <n v="2"/>
    <n v="51.56"/>
    <n v="0"/>
    <n v="21.9"/>
    <n v="103.12"/>
    <n v="43.8"/>
    <n v="59.320000000000007"/>
    <n v="0.57525213343677273"/>
    <n v="2026"/>
    <x v="3"/>
    <n v="12"/>
    <s v="Dec"/>
  </r>
  <r>
    <n v="4783"/>
    <d v="2026-12-19T00:00:00"/>
    <n v="2026"/>
    <s v="Q4"/>
    <n v="12"/>
    <x v="11"/>
    <x v="3"/>
    <x v="7"/>
    <x v="0"/>
    <s v="New"/>
    <x v="3"/>
    <s v="Compact Sleeping Bag"/>
    <n v="2"/>
    <n v="122"/>
    <n v="0.15"/>
    <n v="60.01"/>
    <n v="207.4"/>
    <n v="120.02"/>
    <n v="87.38000000000001"/>
    <n v="0.4213114754098361"/>
    <n v="2026"/>
    <x v="3"/>
    <n v="12"/>
    <s v="Dec"/>
  </r>
  <r>
    <n v="5055"/>
    <d v="2026-12-19T00:00:00"/>
    <n v="2026"/>
    <s v="Q4"/>
    <n v="12"/>
    <x v="11"/>
    <x v="2"/>
    <x v="3"/>
    <x v="3"/>
    <s v="New"/>
    <x v="1"/>
    <s v="Trekking Poles"/>
    <n v="1"/>
    <n v="71.89"/>
    <n v="0.15"/>
    <n v="32.409999999999997"/>
    <n v="61.106499999999997"/>
    <n v="32.409999999999997"/>
    <n v="28.6965"/>
    <n v="0.46961452545964832"/>
    <n v="2026"/>
    <x v="3"/>
    <n v="12"/>
    <s v="Dec"/>
  </r>
  <r>
    <n v="5100"/>
    <d v="2026-12-19T00:00:00"/>
    <n v="2026"/>
    <s v="Q4"/>
    <n v="12"/>
    <x v="11"/>
    <x v="2"/>
    <x v="5"/>
    <x v="0"/>
    <s v="Returning"/>
    <x v="1"/>
    <s v="Trekking Poles"/>
    <n v="2"/>
    <n v="70.59"/>
    <n v="0.15"/>
    <n v="31.56"/>
    <n v="120.003"/>
    <n v="63.12"/>
    <n v="56.883000000000003"/>
    <n v="0.47401314967125824"/>
    <n v="2026"/>
    <x v="3"/>
    <n v="12"/>
    <s v="Dec"/>
  </r>
  <r>
    <n v="488"/>
    <d v="2026-12-20T00:00:00"/>
    <n v="2026"/>
    <s v="Q4"/>
    <n v="12"/>
    <x v="11"/>
    <x v="3"/>
    <x v="7"/>
    <x v="0"/>
    <s v="Returning"/>
    <x v="1"/>
    <s v="Trail Boots"/>
    <n v="4"/>
    <n v="141.91"/>
    <n v="0.05"/>
    <n v="80.260000000000005"/>
    <n v="539.25799999999992"/>
    <n v="321.04000000000002"/>
    <n v="218.2179999999999"/>
    <n v="0.40466344495584661"/>
    <n v="2026"/>
    <x v="3"/>
    <n v="12"/>
    <s v="Dec"/>
  </r>
  <r>
    <n v="710"/>
    <d v="2026-12-20T00:00:00"/>
    <n v="2026"/>
    <s v="Q4"/>
    <n v="12"/>
    <x v="11"/>
    <x v="1"/>
    <x v="6"/>
    <x v="1"/>
    <s v="Business"/>
    <x v="1"/>
    <s v="Trail Boots"/>
    <n v="3"/>
    <n v="140.4"/>
    <n v="0.2"/>
    <n v="81.760000000000005"/>
    <n v="336.96000000000004"/>
    <n v="245.28000000000003"/>
    <n v="91.68"/>
    <n v="0.27207977207977208"/>
    <n v="2026"/>
    <x v="3"/>
    <n v="12"/>
    <s v="Dec"/>
  </r>
  <r>
    <n v="1009"/>
    <d v="2026-12-20T00:00:00"/>
    <n v="2026"/>
    <s v="Q4"/>
    <n v="12"/>
    <x v="11"/>
    <x v="3"/>
    <x v="13"/>
    <x v="3"/>
    <s v="Returning"/>
    <x v="1"/>
    <s v="Trekking Poles"/>
    <n v="2"/>
    <n v="72.349999999999994"/>
    <n v="0.15"/>
    <n v="32.44"/>
    <n v="122.99499999999999"/>
    <n v="64.88"/>
    <n v="58.114999999999995"/>
    <n v="0.47249888206837676"/>
    <n v="2026"/>
    <x v="3"/>
    <n v="12"/>
    <s v="Dec"/>
  </r>
  <r>
    <n v="1231"/>
    <d v="2026-12-20T00:00:00"/>
    <n v="2026"/>
    <s v="Q4"/>
    <n v="12"/>
    <x v="11"/>
    <x v="3"/>
    <x v="8"/>
    <x v="0"/>
    <s v="New"/>
    <x v="3"/>
    <s v="Compact Sleeping Bag"/>
    <n v="4"/>
    <n v="120.8"/>
    <n v="0.1"/>
    <n v="59.93"/>
    <n v="434.88"/>
    <n v="239.72"/>
    <n v="195.16"/>
    <n v="0.44876747608535689"/>
    <n v="2026"/>
    <x v="3"/>
    <n v="12"/>
    <s v="Dec"/>
  </r>
  <r>
    <n v="1445"/>
    <d v="2026-12-20T00:00:00"/>
    <n v="2026"/>
    <s v="Q4"/>
    <n v="12"/>
    <x v="11"/>
    <x v="3"/>
    <x v="7"/>
    <x v="0"/>
    <s v="New"/>
    <x v="1"/>
    <s v="Trekking Poles"/>
    <n v="1"/>
    <n v="71.23"/>
    <n v="0"/>
    <n v="31.63"/>
    <n v="71.23"/>
    <n v="31.63"/>
    <n v="39.600000000000009"/>
    <n v="0.55594552856942303"/>
    <n v="2026"/>
    <x v="3"/>
    <n v="12"/>
    <s v="Dec"/>
  </r>
  <r>
    <n v="2842"/>
    <d v="2026-12-20T00:00:00"/>
    <n v="2026"/>
    <s v="Q4"/>
    <n v="12"/>
    <x v="11"/>
    <x v="2"/>
    <x v="10"/>
    <x v="1"/>
    <s v="Business"/>
    <x v="0"/>
    <s v="Trail Bike Light"/>
    <n v="5"/>
    <n v="51.02"/>
    <n v="0.05"/>
    <n v="22.56"/>
    <n v="242.345"/>
    <n v="112.8"/>
    <n v="129.54500000000002"/>
    <n v="0.5345478553302111"/>
    <n v="2026"/>
    <x v="3"/>
    <n v="12"/>
    <s v="Dec"/>
  </r>
  <r>
    <n v="3783"/>
    <d v="2026-12-20T00:00:00"/>
    <n v="2026"/>
    <s v="Q4"/>
    <n v="12"/>
    <x v="11"/>
    <x v="2"/>
    <x v="2"/>
    <x v="3"/>
    <s v="New"/>
    <x v="2"/>
    <s v="Carry-On Duffel"/>
    <n v="1"/>
    <n v="130.52000000000001"/>
    <n v="0.1"/>
    <n v="66.09"/>
    <n v="117.46800000000002"/>
    <n v="66.09"/>
    <n v="51.378000000000014"/>
    <n v="0.43737869036673821"/>
    <n v="2026"/>
    <x v="3"/>
    <n v="12"/>
    <s v="Dec"/>
  </r>
  <r>
    <n v="4484"/>
    <d v="2026-12-20T00:00:00"/>
    <n v="2026"/>
    <s v="Q4"/>
    <n v="12"/>
    <x v="11"/>
    <x v="1"/>
    <x v="14"/>
    <x v="0"/>
    <s v="Returning"/>
    <x v="0"/>
    <s v="Commuter Helmet"/>
    <n v="2"/>
    <n v="79.87"/>
    <n v="0.15"/>
    <n v="41.9"/>
    <n v="135.779"/>
    <n v="83.8"/>
    <n v="51.978999999999999"/>
    <n v="0.38282061290773978"/>
    <n v="2026"/>
    <x v="3"/>
    <n v="12"/>
    <s v="Dec"/>
  </r>
  <r>
    <n v="4597"/>
    <d v="2026-12-20T00:00:00"/>
    <n v="2026"/>
    <s v="Q4"/>
    <n v="12"/>
    <x v="11"/>
    <x v="3"/>
    <x v="13"/>
    <x v="0"/>
    <s v="Returning"/>
    <x v="1"/>
    <s v="Trekking Poles"/>
    <n v="3"/>
    <n v="71.3"/>
    <n v="0.1"/>
    <n v="32.93"/>
    <n v="192.51"/>
    <n v="98.789999999999992"/>
    <n v="93.72"/>
    <n v="0.48683185289075892"/>
    <n v="2026"/>
    <x v="3"/>
    <n v="12"/>
    <s v="Dec"/>
  </r>
  <r>
    <n v="4917"/>
    <d v="2026-12-20T00:00:00"/>
    <n v="2026"/>
    <s v="Q4"/>
    <n v="12"/>
    <x v="11"/>
    <x v="0"/>
    <x v="9"/>
    <x v="0"/>
    <s v="Returning"/>
    <x v="3"/>
    <s v="Compact Sleeping Bag"/>
    <n v="2"/>
    <n v="122.95"/>
    <n v="0.1"/>
    <n v="59.79"/>
    <n v="221.31"/>
    <n v="119.58"/>
    <n v="101.73"/>
    <n v="0.45967195336857802"/>
    <n v="2026"/>
    <x v="3"/>
    <n v="12"/>
    <s v="Dec"/>
  </r>
  <r>
    <n v="629"/>
    <d v="2026-12-21T00:00:00"/>
    <n v="2026"/>
    <s v="Q4"/>
    <n v="12"/>
    <x v="11"/>
    <x v="3"/>
    <x v="13"/>
    <x v="0"/>
    <s v="Business"/>
    <x v="4"/>
    <s v="Training Mat"/>
    <n v="2"/>
    <n v="50.04"/>
    <n v="0.05"/>
    <n v="22.43"/>
    <n v="95.075999999999993"/>
    <n v="44.86"/>
    <n v="50.215999999999994"/>
    <n v="0.52816694013210486"/>
    <n v="2026"/>
    <x v="3"/>
    <n v="12"/>
    <s v="Dec"/>
  </r>
  <r>
    <n v="1373"/>
    <d v="2026-12-21T00:00:00"/>
    <n v="2026"/>
    <s v="Q4"/>
    <n v="12"/>
    <x v="11"/>
    <x v="1"/>
    <x v="1"/>
    <x v="3"/>
    <s v="Returning"/>
    <x v="3"/>
    <s v="Portable Camp Stove"/>
    <n v="1"/>
    <n v="80.92"/>
    <n v="0.05"/>
    <n v="40.14"/>
    <n v="76.873999999999995"/>
    <n v="40.14"/>
    <n v="36.733999999999995"/>
    <n v="0.47784686630069978"/>
    <n v="2026"/>
    <x v="3"/>
    <n v="12"/>
    <s v="Dec"/>
  </r>
  <r>
    <n v="1668"/>
    <d v="2026-12-21T00:00:00"/>
    <n v="2026"/>
    <s v="Q4"/>
    <n v="12"/>
    <x v="11"/>
    <x v="2"/>
    <x v="5"/>
    <x v="0"/>
    <s v="Business"/>
    <x v="0"/>
    <s v="Trail Bike Light"/>
    <n v="6"/>
    <n v="50.35"/>
    <n v="0.15"/>
    <n v="22.91"/>
    <n v="256.78500000000003"/>
    <n v="137.46"/>
    <n v="119.32500000000002"/>
    <n v="0.46468835796483443"/>
    <n v="2026"/>
    <x v="3"/>
    <n v="12"/>
    <s v="Dec"/>
  </r>
  <r>
    <n v="2646"/>
    <d v="2026-12-21T00:00:00"/>
    <n v="2026"/>
    <s v="Q4"/>
    <n v="12"/>
    <x v="11"/>
    <x v="1"/>
    <x v="1"/>
    <x v="0"/>
    <s v="Returning"/>
    <x v="4"/>
    <s v="Recovery Roller"/>
    <n v="1"/>
    <n v="35.799999999999997"/>
    <n v="0.05"/>
    <n v="14.12"/>
    <n v="34.01"/>
    <n v="14.12"/>
    <n v="19.89"/>
    <n v="0.58482799176712741"/>
    <n v="2026"/>
    <x v="3"/>
    <n v="12"/>
    <s v="Dec"/>
  </r>
  <r>
    <n v="3044"/>
    <d v="2026-12-21T00:00:00"/>
    <n v="2026"/>
    <s v="Q4"/>
    <n v="12"/>
    <x v="11"/>
    <x v="1"/>
    <x v="6"/>
    <x v="1"/>
    <s v="Business"/>
    <x v="0"/>
    <s v="Compact Repair Kit"/>
    <n v="4"/>
    <n v="40.64"/>
    <n v="0.1"/>
    <n v="16.260000000000002"/>
    <n v="146.304"/>
    <n v="65.040000000000006"/>
    <n v="81.263999999999996"/>
    <n v="0.55544619422572172"/>
    <n v="2026"/>
    <x v="3"/>
    <n v="12"/>
    <s v="Dec"/>
  </r>
  <r>
    <n v="3065"/>
    <d v="2026-12-21T00:00:00"/>
    <n v="2026"/>
    <s v="Q4"/>
    <n v="12"/>
    <x v="11"/>
    <x v="2"/>
    <x v="10"/>
    <x v="0"/>
    <s v="New"/>
    <x v="3"/>
    <s v="Portable Camp Stove"/>
    <n v="3"/>
    <n v="81.510000000000005"/>
    <n v="0.05"/>
    <n v="39.9"/>
    <n v="232.30350000000001"/>
    <n v="119.69999999999999"/>
    <n v="112.60350000000003"/>
    <n v="0.48472580051527425"/>
    <n v="2026"/>
    <x v="3"/>
    <n v="12"/>
    <s v="Dec"/>
  </r>
  <r>
    <n v="3365"/>
    <d v="2026-12-21T00:00:00"/>
    <n v="2026"/>
    <s v="Q4"/>
    <n v="12"/>
    <x v="11"/>
    <x v="3"/>
    <x v="7"/>
    <x v="2"/>
    <s v="New"/>
    <x v="4"/>
    <s v="Weighted Vest"/>
    <n v="2"/>
    <n v="122.4"/>
    <n v="0.1"/>
    <n v="71.09"/>
    <n v="220.32000000000002"/>
    <n v="142.18"/>
    <n v="78.140000000000015"/>
    <n v="0.35466594045025424"/>
    <n v="2026"/>
    <x v="3"/>
    <n v="12"/>
    <s v="Dec"/>
  </r>
  <r>
    <n v="4042"/>
    <d v="2026-12-21T00:00:00"/>
    <n v="2026"/>
    <s v="Q4"/>
    <n v="12"/>
    <x v="11"/>
    <x v="0"/>
    <x v="9"/>
    <x v="3"/>
    <s v="Returning"/>
    <x v="2"/>
    <s v="Packing Cube Set"/>
    <n v="1"/>
    <n v="45.94"/>
    <n v="0.05"/>
    <n v="18.100000000000001"/>
    <n v="43.642999999999994"/>
    <n v="18.100000000000001"/>
    <n v="25.542999999999992"/>
    <n v="0.58527140664024002"/>
    <n v="2026"/>
    <x v="3"/>
    <n v="12"/>
    <s v="Dec"/>
  </r>
  <r>
    <n v="4635"/>
    <d v="2026-12-21T00:00:00"/>
    <n v="2026"/>
    <s v="Q4"/>
    <n v="12"/>
    <x v="11"/>
    <x v="3"/>
    <x v="13"/>
    <x v="1"/>
    <s v="Returning"/>
    <x v="3"/>
    <s v="Trail Tent 2P"/>
    <n v="15"/>
    <n v="196.89"/>
    <n v="0.15"/>
    <n v="105.09"/>
    <n v="2510.3474999999999"/>
    <n v="1576.3500000000001"/>
    <n v="933.99749999999972"/>
    <n v="0.37205904760197533"/>
    <n v="2026"/>
    <x v="3"/>
    <n v="12"/>
    <s v="Dec"/>
  </r>
  <r>
    <n v="4748"/>
    <d v="2026-12-21T00:00:00"/>
    <n v="2026"/>
    <s v="Q4"/>
    <n v="12"/>
    <x v="11"/>
    <x v="3"/>
    <x v="13"/>
    <x v="2"/>
    <s v="Business"/>
    <x v="0"/>
    <s v="Trail Bike Light"/>
    <n v="1"/>
    <n v="51.18"/>
    <n v="0.05"/>
    <n v="22.98"/>
    <n v="48.620999999999995"/>
    <n v="22.98"/>
    <n v="25.640999999999995"/>
    <n v="0.52736471894860237"/>
    <n v="2026"/>
    <x v="3"/>
    <n v="12"/>
    <s v="Dec"/>
  </r>
  <r>
    <n v="342"/>
    <d v="2026-12-22T00:00:00"/>
    <n v="2026"/>
    <s v="Q4"/>
    <n v="12"/>
    <x v="11"/>
    <x v="1"/>
    <x v="6"/>
    <x v="2"/>
    <s v="New"/>
    <x v="0"/>
    <s v="Compact Repair Kit"/>
    <n v="3"/>
    <n v="40.78"/>
    <n v="0.15"/>
    <n v="16.73"/>
    <n v="103.989"/>
    <n v="50.19"/>
    <n v="53.799000000000007"/>
    <n v="0.51735279693044456"/>
    <n v="2026"/>
    <x v="3"/>
    <n v="12"/>
    <s v="Dec"/>
  </r>
  <r>
    <n v="676"/>
    <d v="2026-12-22T00:00:00"/>
    <n v="2026"/>
    <s v="Q4"/>
    <n v="12"/>
    <x v="11"/>
    <x v="2"/>
    <x v="3"/>
    <x v="3"/>
    <s v="Returning"/>
    <x v="3"/>
    <s v="Trail Tent 2P"/>
    <n v="1"/>
    <n v="195.63"/>
    <n v="0.05"/>
    <n v="102.13"/>
    <n v="185.84849999999997"/>
    <n v="102.13"/>
    <n v="83.718499999999977"/>
    <n v="0.45046637449320276"/>
    <n v="2026"/>
    <x v="3"/>
    <n v="12"/>
    <s v="Dec"/>
  </r>
  <r>
    <n v="1912"/>
    <d v="2026-12-22T00:00:00"/>
    <n v="2026"/>
    <s v="Q4"/>
    <n v="12"/>
    <x v="11"/>
    <x v="2"/>
    <x v="5"/>
    <x v="1"/>
    <s v="Returning"/>
    <x v="2"/>
    <s v="Carry-On Duffel"/>
    <n v="10"/>
    <n v="134.86000000000001"/>
    <n v="0.1"/>
    <n v="65.3"/>
    <n v="1213.7400000000002"/>
    <n v="653"/>
    <n v="560.74000000000024"/>
    <n v="0.46199350767050612"/>
    <n v="2026"/>
    <x v="3"/>
    <n v="12"/>
    <s v="Dec"/>
  </r>
  <r>
    <n v="2065"/>
    <d v="2026-12-22T00:00:00"/>
    <n v="2026"/>
    <s v="Q4"/>
    <n v="12"/>
    <x v="11"/>
    <x v="3"/>
    <x v="4"/>
    <x v="0"/>
    <s v="New"/>
    <x v="0"/>
    <s v="Commuter Helmet"/>
    <n v="1"/>
    <n v="83.15"/>
    <n v="0"/>
    <n v="42.3"/>
    <n v="83.15"/>
    <n v="42.3"/>
    <n v="40.850000000000009"/>
    <n v="0.49128081779915822"/>
    <n v="2026"/>
    <x v="3"/>
    <n v="12"/>
    <s v="Dec"/>
  </r>
  <r>
    <n v="3136"/>
    <d v="2026-12-22T00:00:00"/>
    <n v="2026"/>
    <s v="Q4"/>
    <n v="12"/>
    <x v="11"/>
    <x v="1"/>
    <x v="6"/>
    <x v="3"/>
    <s v="Business"/>
    <x v="0"/>
    <s v="Commuter Helmet"/>
    <n v="1"/>
    <n v="81.599999999999994"/>
    <n v="0.15"/>
    <n v="42"/>
    <n v="69.36"/>
    <n v="42"/>
    <n v="27.36"/>
    <n v="0.3944636678200692"/>
    <n v="2026"/>
    <x v="3"/>
    <n v="12"/>
    <s v="Dec"/>
  </r>
  <r>
    <n v="3423"/>
    <d v="2026-12-22T00:00:00"/>
    <n v="2026"/>
    <s v="Q4"/>
    <n v="12"/>
    <x v="11"/>
    <x v="3"/>
    <x v="7"/>
    <x v="2"/>
    <s v="Business"/>
    <x v="2"/>
    <s v="Packing Cube Set"/>
    <n v="5"/>
    <n v="47.67"/>
    <n v="0.1"/>
    <n v="17.84"/>
    <n v="214.51500000000001"/>
    <n v="89.2"/>
    <n v="125.31500000000001"/>
    <n v="0.5841782625923595"/>
    <n v="2026"/>
    <x v="3"/>
    <n v="12"/>
    <s v="Dec"/>
  </r>
  <r>
    <n v="3746"/>
    <d v="2026-12-22T00:00:00"/>
    <n v="2026"/>
    <s v="Q4"/>
    <n v="12"/>
    <x v="11"/>
    <x v="3"/>
    <x v="7"/>
    <x v="2"/>
    <s v="Business"/>
    <x v="0"/>
    <s v="Trail Bike Light"/>
    <n v="2"/>
    <n v="50.96"/>
    <n v="0.15"/>
    <n v="22.59"/>
    <n v="86.632000000000005"/>
    <n v="45.18"/>
    <n v="41.452000000000005"/>
    <n v="0.47848370117277683"/>
    <n v="2026"/>
    <x v="3"/>
    <n v="12"/>
    <s v="Dec"/>
  </r>
  <r>
    <n v="1198"/>
    <d v="2026-12-23T00:00:00"/>
    <n v="2026"/>
    <s v="Q4"/>
    <n v="12"/>
    <x v="11"/>
    <x v="3"/>
    <x v="7"/>
    <x v="2"/>
    <s v="New"/>
    <x v="2"/>
    <s v="Packing Cube Set"/>
    <n v="5"/>
    <n v="47.69"/>
    <n v="0.05"/>
    <n v="18.23"/>
    <n v="226.52749999999997"/>
    <n v="91.15"/>
    <n v="135.37749999999997"/>
    <n v="0.59762059794064726"/>
    <n v="2026"/>
    <x v="3"/>
    <n v="12"/>
    <s v="Dec"/>
  </r>
  <r>
    <n v="2123"/>
    <d v="2026-12-23T00:00:00"/>
    <n v="2026"/>
    <s v="Q4"/>
    <n v="12"/>
    <x v="11"/>
    <x v="3"/>
    <x v="8"/>
    <x v="0"/>
    <s v="Returning"/>
    <x v="1"/>
    <s v="Hiking Daypack 20L"/>
    <n v="1"/>
    <n v="91.08"/>
    <n v="0.2"/>
    <n v="46.14"/>
    <n v="72.864000000000004"/>
    <n v="46.14"/>
    <n v="26.724000000000004"/>
    <n v="0.36676548089591571"/>
    <n v="2026"/>
    <x v="3"/>
    <n v="12"/>
    <s v="Dec"/>
  </r>
  <r>
    <n v="2586"/>
    <d v="2026-12-23T00:00:00"/>
    <n v="2026"/>
    <s v="Q4"/>
    <n v="12"/>
    <x v="11"/>
    <x v="1"/>
    <x v="14"/>
    <x v="2"/>
    <s v="New"/>
    <x v="1"/>
    <s v="Trail Boots"/>
    <n v="1"/>
    <n v="143.84"/>
    <n v="0.15"/>
    <n v="78.17"/>
    <n v="122.264"/>
    <n v="78.17"/>
    <n v="44.093999999999994"/>
    <n v="0.360645815612118"/>
    <n v="2026"/>
    <x v="3"/>
    <n v="12"/>
    <s v="Dec"/>
  </r>
  <r>
    <n v="3048"/>
    <d v="2026-12-23T00:00:00"/>
    <n v="2026"/>
    <s v="Q4"/>
    <n v="12"/>
    <x v="11"/>
    <x v="1"/>
    <x v="6"/>
    <x v="0"/>
    <s v="New"/>
    <x v="0"/>
    <s v="Cycling Pack 12L"/>
    <n v="1"/>
    <n v="102.66"/>
    <n v="0.05"/>
    <n v="49.2"/>
    <n v="97.526999999999987"/>
    <n v="49.2"/>
    <n v="48.326999999999984"/>
    <n v="0.4955243163431664"/>
    <n v="2026"/>
    <x v="3"/>
    <n v="12"/>
    <s v="Dec"/>
  </r>
  <r>
    <n v="3838"/>
    <d v="2026-12-23T00:00:00"/>
    <n v="2026"/>
    <s v="Q4"/>
    <n v="12"/>
    <x v="11"/>
    <x v="1"/>
    <x v="11"/>
    <x v="2"/>
    <s v="New"/>
    <x v="4"/>
    <s v="Resistance Band Set"/>
    <n v="2"/>
    <n v="40.32"/>
    <n v="0"/>
    <n v="14.39"/>
    <n v="80.64"/>
    <n v="28.78"/>
    <n v="51.86"/>
    <n v="0.64310515873015872"/>
    <n v="2026"/>
    <x v="3"/>
    <n v="12"/>
    <s v="Dec"/>
  </r>
  <r>
    <n v="4718"/>
    <d v="2026-12-23T00:00:00"/>
    <n v="2026"/>
    <s v="Q4"/>
    <n v="12"/>
    <x v="11"/>
    <x v="0"/>
    <x v="0"/>
    <x v="2"/>
    <s v="Returning"/>
    <x v="1"/>
    <s v="Summit Backpack 45L"/>
    <n v="1"/>
    <n v="157.58000000000001"/>
    <n v="0.1"/>
    <n v="80.37"/>
    <n v="141.822"/>
    <n v="80.37"/>
    <n v="61.451999999999998"/>
    <n v="0.43330371874603374"/>
    <n v="2026"/>
    <x v="3"/>
    <n v="12"/>
    <s v="Dec"/>
  </r>
  <r>
    <n v="4844"/>
    <d v="2026-12-23T00:00:00"/>
    <n v="2026"/>
    <s v="Q4"/>
    <n v="12"/>
    <x v="11"/>
    <x v="1"/>
    <x v="14"/>
    <x v="0"/>
    <s v="New"/>
    <x v="4"/>
    <s v="Recovery Roller"/>
    <n v="1"/>
    <n v="36.4"/>
    <n v="0"/>
    <n v="14.22"/>
    <n v="36.4"/>
    <n v="14.22"/>
    <n v="22.18"/>
    <n v="0.6093406593406594"/>
    <n v="2026"/>
    <x v="3"/>
    <n v="12"/>
    <s v="Dec"/>
  </r>
  <r>
    <n v="678"/>
    <d v="2026-12-24T00:00:00"/>
    <n v="2026"/>
    <s v="Q4"/>
    <n v="12"/>
    <x v="11"/>
    <x v="1"/>
    <x v="11"/>
    <x v="0"/>
    <s v="Business"/>
    <x v="1"/>
    <s v="Trail Boots"/>
    <n v="1"/>
    <n v="142.15"/>
    <n v="0.05"/>
    <n v="80.5"/>
    <n v="135.04249999999999"/>
    <n v="80.5"/>
    <n v="54.54249999999999"/>
    <n v="0.40389136753244342"/>
    <n v="2026"/>
    <x v="3"/>
    <n v="12"/>
    <s v="Dec"/>
  </r>
  <r>
    <n v="1706"/>
    <d v="2026-12-24T00:00:00"/>
    <n v="2026"/>
    <s v="Q4"/>
    <n v="12"/>
    <x v="11"/>
    <x v="0"/>
    <x v="0"/>
    <x v="0"/>
    <s v="Returning"/>
    <x v="3"/>
    <s v="Alpine Tent 4P"/>
    <n v="2"/>
    <n v="332.38"/>
    <n v="0.05"/>
    <n v="192.16"/>
    <n v="631.52199999999993"/>
    <n v="384.32"/>
    <n v="247.20199999999994"/>
    <n v="0.39143846136793331"/>
    <n v="2026"/>
    <x v="3"/>
    <n v="12"/>
    <s v="Dec"/>
  </r>
  <r>
    <n v="3034"/>
    <d v="2026-12-24T00:00:00"/>
    <n v="2026"/>
    <s v="Q4"/>
    <n v="12"/>
    <x v="11"/>
    <x v="1"/>
    <x v="1"/>
    <x v="2"/>
    <s v="New"/>
    <x v="3"/>
    <s v="Compact Sleeping Bag"/>
    <n v="1"/>
    <n v="122.18"/>
    <n v="0.15"/>
    <n v="61.28"/>
    <n v="103.85300000000001"/>
    <n v="61.28"/>
    <n v="42.573000000000008"/>
    <n v="0.40993519686479934"/>
    <n v="2026"/>
    <x v="3"/>
    <n v="12"/>
    <s v="Dec"/>
  </r>
  <r>
    <n v="3883"/>
    <d v="2026-12-24T00:00:00"/>
    <n v="2026"/>
    <s v="Q4"/>
    <n v="12"/>
    <x v="11"/>
    <x v="0"/>
    <x v="0"/>
    <x v="0"/>
    <s v="New"/>
    <x v="3"/>
    <s v="Compact Sleeping Bag"/>
    <n v="1"/>
    <n v="125.66"/>
    <n v="0.15"/>
    <n v="60.6"/>
    <n v="106.81099999999999"/>
    <n v="60.6"/>
    <n v="46.210999999999991"/>
    <n v="0.43264270533933763"/>
    <n v="2026"/>
    <x v="3"/>
    <n v="12"/>
    <s v="Dec"/>
  </r>
  <r>
    <n v="4342"/>
    <d v="2026-12-24T00:00:00"/>
    <n v="2026"/>
    <s v="Q4"/>
    <n v="12"/>
    <x v="11"/>
    <x v="3"/>
    <x v="4"/>
    <x v="0"/>
    <s v="Returning"/>
    <x v="2"/>
    <s v="Packing Cube Set"/>
    <n v="2"/>
    <n v="47.38"/>
    <n v="0.05"/>
    <n v="18.850000000000001"/>
    <n v="90.022000000000006"/>
    <n v="37.700000000000003"/>
    <n v="52.322000000000003"/>
    <n v="0.58121348114905247"/>
    <n v="2026"/>
    <x v="3"/>
    <n v="12"/>
    <s v="Dec"/>
  </r>
  <r>
    <n v="4468"/>
    <d v="2026-12-24T00:00:00"/>
    <n v="2026"/>
    <s v="Q4"/>
    <n v="12"/>
    <x v="11"/>
    <x v="0"/>
    <x v="0"/>
    <x v="0"/>
    <s v="Business"/>
    <x v="3"/>
    <s v="Portable Camp Stove"/>
    <n v="1"/>
    <n v="80.8"/>
    <n v="0.05"/>
    <n v="38.33"/>
    <n v="76.759999999999991"/>
    <n v="38.33"/>
    <n v="38.429999999999993"/>
    <n v="0.50065138092756645"/>
    <n v="2026"/>
    <x v="3"/>
    <n v="12"/>
    <s v="Dec"/>
  </r>
  <r>
    <n v="7"/>
    <d v="2026-12-25T00:00:00"/>
    <n v="2026"/>
    <s v="Q4"/>
    <n v="12"/>
    <x v="11"/>
    <x v="3"/>
    <x v="8"/>
    <x v="0"/>
    <s v="Returning"/>
    <x v="0"/>
    <s v="Cycling Pack 12L"/>
    <n v="5"/>
    <n v="103.52"/>
    <n v="0.1"/>
    <n v="49.1"/>
    <n v="465.84000000000003"/>
    <n v="245.5"/>
    <n v="220.34000000000003"/>
    <n v="0.47299501974927016"/>
    <n v="2026"/>
    <x v="3"/>
    <n v="12"/>
    <s v="Dec"/>
  </r>
  <r>
    <n v="658"/>
    <d v="2026-12-25T00:00:00"/>
    <n v="2026"/>
    <s v="Q4"/>
    <n v="12"/>
    <x v="11"/>
    <x v="1"/>
    <x v="6"/>
    <x v="2"/>
    <s v="Business"/>
    <x v="1"/>
    <s v="Summit Backpack 45L"/>
    <n v="2"/>
    <n v="153.38999999999999"/>
    <n v="0.05"/>
    <n v="78.06"/>
    <n v="291.44099999999997"/>
    <n v="156.12"/>
    <n v="135.32099999999997"/>
    <n v="0.46431696295305047"/>
    <n v="2026"/>
    <x v="3"/>
    <n v="12"/>
    <s v="Dec"/>
  </r>
  <r>
    <n v="1192"/>
    <d v="2026-12-25T00:00:00"/>
    <n v="2026"/>
    <s v="Q4"/>
    <n v="12"/>
    <x v="11"/>
    <x v="3"/>
    <x v="13"/>
    <x v="1"/>
    <s v="Business"/>
    <x v="4"/>
    <s v="Resistance Band Set"/>
    <n v="6"/>
    <n v="39.49"/>
    <n v="0.05"/>
    <n v="14.49"/>
    <n v="225.09299999999999"/>
    <n v="86.94"/>
    <n v="138.15299999999999"/>
    <n v="0.61375964601298127"/>
    <n v="2026"/>
    <x v="3"/>
    <n v="12"/>
    <s v="Dec"/>
  </r>
  <r>
    <n v="3852"/>
    <d v="2026-12-25T00:00:00"/>
    <n v="2026"/>
    <s v="Q4"/>
    <n v="12"/>
    <x v="11"/>
    <x v="2"/>
    <x v="2"/>
    <x v="2"/>
    <s v="Business"/>
    <x v="4"/>
    <s v="Recovery Roller"/>
    <n v="1"/>
    <n v="35.54"/>
    <n v="0.1"/>
    <n v="13.63"/>
    <n v="31.986000000000001"/>
    <n v="13.63"/>
    <n v="18.356000000000002"/>
    <n v="0.5738760707809667"/>
    <n v="2026"/>
    <x v="3"/>
    <n v="12"/>
    <s v="Dec"/>
  </r>
  <r>
    <n v="4507"/>
    <d v="2026-12-25T00:00:00"/>
    <n v="2026"/>
    <s v="Q4"/>
    <n v="12"/>
    <x v="11"/>
    <x v="1"/>
    <x v="12"/>
    <x v="3"/>
    <s v="Returning"/>
    <x v="2"/>
    <s v="Travel Backpack 35L"/>
    <n v="2"/>
    <n v="167.21"/>
    <n v="0.05"/>
    <n v="88.23"/>
    <n v="317.69900000000001"/>
    <n v="176.46"/>
    <n v="141.239"/>
    <n v="0.44456860109726504"/>
    <n v="2026"/>
    <x v="3"/>
    <n v="12"/>
    <s v="Dec"/>
  </r>
  <r>
    <n v="260"/>
    <d v="2026-12-26T00:00:00"/>
    <n v="2026"/>
    <s v="Q4"/>
    <n v="12"/>
    <x v="11"/>
    <x v="2"/>
    <x v="2"/>
    <x v="0"/>
    <s v="Business"/>
    <x v="1"/>
    <s v="Trekking Poles"/>
    <n v="1"/>
    <n v="71.89"/>
    <n v="0.1"/>
    <n v="31.88"/>
    <n v="64.701000000000008"/>
    <n v="31.88"/>
    <n v="32.821000000000012"/>
    <n v="0.50727191233520363"/>
    <n v="2026"/>
    <x v="3"/>
    <n v="12"/>
    <s v="Dec"/>
  </r>
  <r>
    <n v="1659"/>
    <d v="2026-12-26T00:00:00"/>
    <n v="2026"/>
    <s v="Q4"/>
    <n v="12"/>
    <x v="11"/>
    <x v="0"/>
    <x v="15"/>
    <x v="2"/>
    <s v="New"/>
    <x v="2"/>
    <s v="Carry-On Duffel"/>
    <n v="1"/>
    <n v="133.56"/>
    <n v="0.05"/>
    <n v="68.739999999999995"/>
    <n v="126.88199999999999"/>
    <n v="68.739999999999995"/>
    <n v="58.141999999999996"/>
    <n v="0.4582367869358932"/>
    <n v="2026"/>
    <x v="3"/>
    <n v="12"/>
    <s v="Dec"/>
  </r>
  <r>
    <n v="3188"/>
    <d v="2026-12-26T00:00:00"/>
    <n v="2026"/>
    <s v="Q4"/>
    <n v="12"/>
    <x v="11"/>
    <x v="3"/>
    <x v="7"/>
    <x v="3"/>
    <s v="New"/>
    <x v="3"/>
    <s v="Compact Sleeping Bag"/>
    <n v="2"/>
    <n v="122.28"/>
    <n v="0.1"/>
    <n v="61.64"/>
    <n v="220.10400000000001"/>
    <n v="123.28"/>
    <n v="96.824000000000012"/>
    <n v="0.43990113764402283"/>
    <n v="2026"/>
    <x v="3"/>
    <n v="12"/>
    <s v="Dec"/>
  </r>
  <r>
    <n v="3673"/>
    <d v="2026-12-26T00:00:00"/>
    <n v="2026"/>
    <s v="Q4"/>
    <n v="12"/>
    <x v="11"/>
    <x v="0"/>
    <x v="15"/>
    <x v="0"/>
    <s v="Business"/>
    <x v="4"/>
    <s v="Resistance Band Set"/>
    <n v="1"/>
    <n v="40.619999999999997"/>
    <n v="0"/>
    <n v="14.62"/>
    <n v="40.619999999999997"/>
    <n v="14.62"/>
    <n v="26"/>
    <n v="0.64007877892663712"/>
    <n v="2026"/>
    <x v="3"/>
    <n v="12"/>
    <s v="Dec"/>
  </r>
  <r>
    <n v="3805"/>
    <d v="2026-12-26T00:00:00"/>
    <n v="2026"/>
    <s v="Q4"/>
    <n v="12"/>
    <x v="11"/>
    <x v="3"/>
    <x v="4"/>
    <x v="1"/>
    <s v="Business"/>
    <x v="2"/>
    <s v="Packing Cube Set"/>
    <n v="8"/>
    <n v="45.54"/>
    <n v="0.15"/>
    <n v="18.54"/>
    <n v="309.67199999999997"/>
    <n v="148.32"/>
    <n v="161.35199999999998"/>
    <n v="0.52104161822831896"/>
    <n v="2026"/>
    <x v="3"/>
    <n v="12"/>
    <s v="Dec"/>
  </r>
  <r>
    <n v="3945"/>
    <d v="2026-12-26T00:00:00"/>
    <n v="2026"/>
    <s v="Q4"/>
    <n v="12"/>
    <x v="11"/>
    <x v="3"/>
    <x v="13"/>
    <x v="1"/>
    <s v="Business"/>
    <x v="0"/>
    <s v="Trail Bike Light"/>
    <n v="4"/>
    <n v="50.96"/>
    <n v="0.1"/>
    <n v="22.14"/>
    <n v="183.45600000000002"/>
    <n v="88.56"/>
    <n v="94.896000000000015"/>
    <n v="0.51726844583987441"/>
    <n v="2026"/>
    <x v="3"/>
    <n v="12"/>
    <s v="Dec"/>
  </r>
  <r>
    <n v="4266"/>
    <d v="2026-12-26T00:00:00"/>
    <n v="2026"/>
    <s v="Q4"/>
    <n v="12"/>
    <x v="11"/>
    <x v="1"/>
    <x v="1"/>
    <x v="0"/>
    <s v="New"/>
    <x v="0"/>
    <s v="Compact Repair Kit"/>
    <n v="4"/>
    <n v="40.19"/>
    <n v="0.15"/>
    <n v="16.55"/>
    <n v="136.64599999999999"/>
    <n v="66.2"/>
    <n v="70.445999999999984"/>
    <n v="0.51553649576277383"/>
    <n v="2026"/>
    <x v="3"/>
    <n v="12"/>
    <s v="Dec"/>
  </r>
  <r>
    <n v="606"/>
    <d v="2026-12-27T00:00:00"/>
    <n v="2026"/>
    <s v="Q4"/>
    <n v="12"/>
    <x v="11"/>
    <x v="1"/>
    <x v="12"/>
    <x v="0"/>
    <s v="New"/>
    <x v="3"/>
    <s v="Alpine Tent 4P"/>
    <n v="3"/>
    <n v="333.84"/>
    <n v="0"/>
    <n v="193.05"/>
    <n v="1001.52"/>
    <n v="579.15000000000009"/>
    <n v="422.36999999999989"/>
    <n v="0.42172897196261672"/>
    <n v="2026"/>
    <x v="3"/>
    <n v="12"/>
    <s v="Dec"/>
  </r>
  <r>
    <n v="1166"/>
    <d v="2026-12-27T00:00:00"/>
    <n v="2026"/>
    <s v="Q4"/>
    <n v="12"/>
    <x v="11"/>
    <x v="2"/>
    <x v="16"/>
    <x v="3"/>
    <s v="Returning"/>
    <x v="3"/>
    <s v="Trail Tent 2P"/>
    <n v="2"/>
    <n v="198.94"/>
    <n v="0.15"/>
    <n v="102.32"/>
    <n v="338.19799999999998"/>
    <n v="204.64"/>
    <n v="133.55799999999999"/>
    <n v="0.39491067362905752"/>
    <n v="2026"/>
    <x v="3"/>
    <n v="12"/>
    <s v="Dec"/>
  </r>
  <r>
    <n v="1913"/>
    <d v="2026-12-27T00:00:00"/>
    <n v="2026"/>
    <s v="Q4"/>
    <n v="12"/>
    <x v="11"/>
    <x v="2"/>
    <x v="5"/>
    <x v="3"/>
    <s v="New"/>
    <x v="4"/>
    <s v="Recovery Roller"/>
    <n v="3"/>
    <n v="35.979999999999997"/>
    <n v="0"/>
    <n v="13.6"/>
    <n v="107.94"/>
    <n v="40.799999999999997"/>
    <n v="67.14"/>
    <n v="0.62201222901612008"/>
    <n v="2026"/>
    <x v="3"/>
    <n v="12"/>
    <s v="Dec"/>
  </r>
  <r>
    <n v="2402"/>
    <d v="2026-12-27T00:00:00"/>
    <n v="2026"/>
    <s v="Q4"/>
    <n v="12"/>
    <x v="11"/>
    <x v="1"/>
    <x v="14"/>
    <x v="3"/>
    <s v="New"/>
    <x v="2"/>
    <s v="Carry-On Duffel"/>
    <n v="6"/>
    <n v="133.4"/>
    <n v="0.1"/>
    <n v="66.3"/>
    <n v="720.36000000000013"/>
    <n v="397.79999999999995"/>
    <n v="322.56000000000017"/>
    <n v="0.44777611194402817"/>
    <n v="2026"/>
    <x v="3"/>
    <n v="12"/>
    <s v="Dec"/>
  </r>
  <r>
    <n v="3192"/>
    <d v="2026-12-27T00:00:00"/>
    <n v="2026"/>
    <s v="Q4"/>
    <n v="12"/>
    <x v="11"/>
    <x v="3"/>
    <x v="7"/>
    <x v="0"/>
    <s v="Returning"/>
    <x v="1"/>
    <s v="Hiking Daypack 20L"/>
    <n v="2"/>
    <n v="93.45"/>
    <n v="0"/>
    <n v="45.75"/>
    <n v="186.9"/>
    <n v="91.5"/>
    <n v="95.4"/>
    <n v="0.5104333868378812"/>
    <n v="2026"/>
    <x v="3"/>
    <n v="12"/>
    <s v="Dec"/>
  </r>
  <r>
    <n v="3721"/>
    <d v="2026-12-27T00:00:00"/>
    <n v="2026"/>
    <s v="Q4"/>
    <n v="12"/>
    <x v="11"/>
    <x v="2"/>
    <x v="5"/>
    <x v="3"/>
    <s v="New"/>
    <x v="4"/>
    <s v="Training Mat"/>
    <n v="1"/>
    <n v="49.79"/>
    <n v="0.2"/>
    <n v="21.87"/>
    <n v="39.832000000000001"/>
    <n v="21.87"/>
    <n v="17.962"/>
    <n v="0.45094396465153641"/>
    <n v="2026"/>
    <x v="3"/>
    <n v="12"/>
    <s v="Dec"/>
  </r>
  <r>
    <n v="3882"/>
    <d v="2026-12-27T00:00:00"/>
    <n v="2026"/>
    <s v="Q4"/>
    <n v="12"/>
    <x v="11"/>
    <x v="3"/>
    <x v="8"/>
    <x v="3"/>
    <s v="Returning"/>
    <x v="1"/>
    <s v="Trekking Poles"/>
    <n v="3"/>
    <n v="70.430000000000007"/>
    <n v="0.1"/>
    <n v="32.869999999999997"/>
    <n v="190.16100000000003"/>
    <n v="98.609999999999985"/>
    <n v="91.551000000000045"/>
    <n v="0.48143941186678674"/>
    <n v="2026"/>
    <x v="3"/>
    <n v="12"/>
    <s v="Dec"/>
  </r>
  <r>
    <n v="4945"/>
    <d v="2026-12-27T00:00:00"/>
    <n v="2026"/>
    <s v="Q4"/>
    <n v="12"/>
    <x v="11"/>
    <x v="2"/>
    <x v="2"/>
    <x v="0"/>
    <s v="Business"/>
    <x v="3"/>
    <s v="Portable Camp Stove"/>
    <n v="2"/>
    <n v="82.04"/>
    <n v="0.1"/>
    <n v="38.880000000000003"/>
    <n v="147.67200000000003"/>
    <n v="77.760000000000005"/>
    <n v="69.91200000000002"/>
    <n v="0.47342759629449055"/>
    <n v="2026"/>
    <x v="3"/>
    <n v="12"/>
    <s v="Dec"/>
  </r>
  <r>
    <n v="5084"/>
    <d v="2026-12-27T00:00:00"/>
    <n v="2026"/>
    <s v="Q4"/>
    <n v="12"/>
    <x v="11"/>
    <x v="1"/>
    <x v="11"/>
    <x v="3"/>
    <s v="Returning"/>
    <x v="2"/>
    <s v="Insulated Bottle"/>
    <n v="1"/>
    <n v="35.409999999999997"/>
    <n v="0.2"/>
    <n v="13.54"/>
    <n v="28.327999999999999"/>
    <n v="13.54"/>
    <n v="14.788"/>
    <n v="0.5220276757977973"/>
    <n v="2026"/>
    <x v="3"/>
    <n v="12"/>
    <s v="Dec"/>
  </r>
  <r>
    <n v="246"/>
    <d v="2026-12-28T00:00:00"/>
    <n v="2026"/>
    <s v="Q4"/>
    <n v="12"/>
    <x v="11"/>
    <x v="3"/>
    <x v="7"/>
    <x v="3"/>
    <s v="Business"/>
    <x v="0"/>
    <s v="Compact Repair Kit"/>
    <n v="1"/>
    <n v="41.06"/>
    <n v="0.1"/>
    <n v="16.23"/>
    <n v="36.954000000000001"/>
    <n v="16.23"/>
    <n v="20.724"/>
    <n v="0.5608053255398604"/>
    <n v="2026"/>
    <x v="3"/>
    <n v="12"/>
    <s v="Dec"/>
  </r>
  <r>
    <n v="537"/>
    <d v="2026-12-28T00:00:00"/>
    <n v="2026"/>
    <s v="Q4"/>
    <n v="12"/>
    <x v="11"/>
    <x v="3"/>
    <x v="8"/>
    <x v="1"/>
    <s v="Business"/>
    <x v="1"/>
    <s v="Hiking Daypack 20L"/>
    <n v="12"/>
    <n v="90.29"/>
    <n v="0.1"/>
    <n v="45.76"/>
    <n v="975.13200000000006"/>
    <n v="549.12"/>
    <n v="426.01200000000006"/>
    <n v="0.43687623829389255"/>
    <n v="2026"/>
    <x v="3"/>
    <n v="12"/>
    <s v="Dec"/>
  </r>
  <r>
    <n v="968"/>
    <d v="2026-12-28T00:00:00"/>
    <n v="2026"/>
    <s v="Q4"/>
    <n v="12"/>
    <x v="11"/>
    <x v="1"/>
    <x v="12"/>
    <x v="2"/>
    <s v="New"/>
    <x v="0"/>
    <s v="Cycling Pack 12L"/>
    <n v="1"/>
    <n v="103.13"/>
    <n v="0.15"/>
    <n v="50.06"/>
    <n v="87.660499999999999"/>
    <n v="50.06"/>
    <n v="37.600499999999997"/>
    <n v="0.42893321393329947"/>
    <n v="2026"/>
    <x v="3"/>
    <n v="12"/>
    <s v="Dec"/>
  </r>
  <r>
    <n v="1234"/>
    <d v="2026-12-28T00:00:00"/>
    <n v="2026"/>
    <s v="Q4"/>
    <n v="12"/>
    <x v="11"/>
    <x v="3"/>
    <x v="13"/>
    <x v="0"/>
    <s v="Returning"/>
    <x v="0"/>
    <s v="Commuter Helmet"/>
    <n v="1"/>
    <n v="81.39"/>
    <n v="0.05"/>
    <n v="43.54"/>
    <n v="77.320499999999996"/>
    <n v="43.54"/>
    <n v="33.780499999999996"/>
    <n v="0.43688931137279247"/>
    <n v="2026"/>
    <x v="3"/>
    <n v="12"/>
    <s v="Dec"/>
  </r>
  <r>
    <n v="2061"/>
    <d v="2026-12-28T00:00:00"/>
    <n v="2026"/>
    <s v="Q4"/>
    <n v="12"/>
    <x v="11"/>
    <x v="0"/>
    <x v="15"/>
    <x v="3"/>
    <s v="Returning"/>
    <x v="3"/>
    <s v="Alpine Tent 4P"/>
    <n v="2"/>
    <n v="342.78"/>
    <n v="0"/>
    <n v="197.89"/>
    <n v="685.56"/>
    <n v="395.78"/>
    <n v="289.77999999999997"/>
    <n v="0.4226909387945621"/>
    <n v="2026"/>
    <x v="3"/>
    <n v="12"/>
    <s v="Dec"/>
  </r>
  <r>
    <n v="2219"/>
    <d v="2026-12-28T00:00:00"/>
    <n v="2026"/>
    <s v="Q4"/>
    <n v="12"/>
    <x v="11"/>
    <x v="1"/>
    <x v="14"/>
    <x v="0"/>
    <s v="Returning"/>
    <x v="1"/>
    <s v="Trail Boots"/>
    <n v="1"/>
    <n v="147"/>
    <n v="0.15"/>
    <n v="79.58"/>
    <n v="124.95"/>
    <n v="79.58"/>
    <n v="45.370000000000005"/>
    <n v="0.36310524209683875"/>
    <n v="2026"/>
    <x v="3"/>
    <n v="12"/>
    <s v="Dec"/>
  </r>
  <r>
    <n v="2651"/>
    <d v="2026-12-28T00:00:00"/>
    <n v="2026"/>
    <s v="Q4"/>
    <n v="12"/>
    <x v="11"/>
    <x v="0"/>
    <x v="15"/>
    <x v="0"/>
    <s v="New"/>
    <x v="2"/>
    <s v="Packing Cube Set"/>
    <n v="1"/>
    <n v="45.69"/>
    <n v="0.2"/>
    <n v="18.829999999999998"/>
    <n v="36.552"/>
    <n v="18.829999999999998"/>
    <n v="17.722000000000001"/>
    <n v="0.48484351061501429"/>
    <n v="2026"/>
    <x v="3"/>
    <n v="12"/>
    <s v="Dec"/>
  </r>
  <r>
    <n v="3173"/>
    <d v="2026-12-28T00:00:00"/>
    <n v="2026"/>
    <s v="Q4"/>
    <n v="12"/>
    <x v="11"/>
    <x v="1"/>
    <x v="12"/>
    <x v="3"/>
    <s v="Returning"/>
    <x v="0"/>
    <s v="Compact Repair Kit"/>
    <n v="1"/>
    <n v="39.69"/>
    <n v="0"/>
    <n v="17.09"/>
    <n v="39.69"/>
    <n v="17.09"/>
    <n v="22.599999999999998"/>
    <n v="0.56941295036533135"/>
    <n v="2026"/>
    <x v="3"/>
    <n v="12"/>
    <s v="Dec"/>
  </r>
  <r>
    <n v="3409"/>
    <d v="2026-12-28T00:00:00"/>
    <n v="2026"/>
    <s v="Q4"/>
    <n v="12"/>
    <x v="11"/>
    <x v="3"/>
    <x v="4"/>
    <x v="0"/>
    <s v="New"/>
    <x v="3"/>
    <s v="Compact Sleeping Bag"/>
    <n v="5"/>
    <n v="122.42"/>
    <n v="0"/>
    <n v="60.8"/>
    <n v="612.1"/>
    <n v="304"/>
    <n v="308.10000000000002"/>
    <n v="0.50334912595981052"/>
    <n v="2026"/>
    <x v="3"/>
    <n v="12"/>
    <s v="Dec"/>
  </r>
  <r>
    <n v="3535"/>
    <d v="2026-12-28T00:00:00"/>
    <n v="2026"/>
    <s v="Q4"/>
    <n v="12"/>
    <x v="11"/>
    <x v="1"/>
    <x v="6"/>
    <x v="2"/>
    <s v="New"/>
    <x v="2"/>
    <s v="Insulated Bottle"/>
    <n v="1"/>
    <n v="37.03"/>
    <n v="0.15"/>
    <n v="13.53"/>
    <n v="31.4755"/>
    <n v="13.53"/>
    <n v="17.945500000000003"/>
    <n v="0.57014185636447401"/>
    <n v="2026"/>
    <x v="3"/>
    <n v="12"/>
    <s v="Dec"/>
  </r>
  <r>
    <n v="5134"/>
    <d v="2026-12-28T00:00:00"/>
    <n v="2026"/>
    <s v="Q4"/>
    <n v="12"/>
    <x v="11"/>
    <x v="1"/>
    <x v="14"/>
    <x v="2"/>
    <s v="Returning"/>
    <x v="1"/>
    <s v="Hiking Daypack 20L"/>
    <n v="1"/>
    <n v="90.99"/>
    <n v="0.05"/>
    <n v="44.78"/>
    <n v="86.440499999999986"/>
    <n v="44.78"/>
    <n v="41.660499999999985"/>
    <n v="0.48195579618350187"/>
    <n v="2026"/>
    <x v="3"/>
    <n v="12"/>
    <s v="Dec"/>
  </r>
  <r>
    <n v="2011"/>
    <d v="2026-12-29T00:00:00"/>
    <n v="2026"/>
    <s v="Q4"/>
    <n v="12"/>
    <x v="11"/>
    <x v="1"/>
    <x v="11"/>
    <x v="0"/>
    <s v="Returning"/>
    <x v="1"/>
    <s v="Hiking Daypack 20L"/>
    <n v="1"/>
    <n v="90.81"/>
    <n v="0.1"/>
    <n v="46.53"/>
    <n v="81.728999999999999"/>
    <n v="46.53"/>
    <n v="35.198999999999998"/>
    <n v="0.43067944059024332"/>
    <n v="2026"/>
    <x v="3"/>
    <n v="12"/>
    <s v="Dec"/>
  </r>
  <r>
    <n v="2477"/>
    <d v="2026-12-29T00:00:00"/>
    <n v="2026"/>
    <s v="Q4"/>
    <n v="12"/>
    <x v="11"/>
    <x v="0"/>
    <x v="15"/>
    <x v="2"/>
    <s v="New"/>
    <x v="0"/>
    <s v="Compact Repair Kit"/>
    <n v="1"/>
    <n v="41.28"/>
    <n v="0.15"/>
    <n v="16.41"/>
    <n v="35.088000000000001"/>
    <n v="16.41"/>
    <n v="18.678000000000001"/>
    <n v="0.53231874145006841"/>
    <n v="2026"/>
    <x v="3"/>
    <n v="12"/>
    <s v="Dec"/>
  </r>
  <r>
    <n v="2745"/>
    <d v="2026-12-29T00:00:00"/>
    <n v="2026"/>
    <s v="Q4"/>
    <n v="12"/>
    <x v="11"/>
    <x v="3"/>
    <x v="13"/>
    <x v="3"/>
    <s v="Business"/>
    <x v="2"/>
    <s v="Packing Cube Set"/>
    <n v="1"/>
    <n v="46.07"/>
    <n v="0"/>
    <n v="18.420000000000002"/>
    <n v="46.07"/>
    <n v="18.420000000000002"/>
    <n v="27.65"/>
    <n v="0.60017364879531143"/>
    <n v="2026"/>
    <x v="3"/>
    <n v="12"/>
    <s v="Dec"/>
  </r>
  <r>
    <n v="4427"/>
    <d v="2026-12-29T00:00:00"/>
    <n v="2026"/>
    <s v="Q4"/>
    <n v="12"/>
    <x v="11"/>
    <x v="1"/>
    <x v="12"/>
    <x v="2"/>
    <s v="Business"/>
    <x v="1"/>
    <s v="Trail Boots"/>
    <n v="1"/>
    <n v="147.29"/>
    <n v="0.1"/>
    <n v="78.2"/>
    <n v="132.56100000000001"/>
    <n v="78.2"/>
    <n v="54.361000000000004"/>
    <n v="0.4100829052285363"/>
    <n v="2026"/>
    <x v="3"/>
    <n v="12"/>
    <s v="Dec"/>
  </r>
  <r>
    <n v="377"/>
    <d v="2026-12-30T00:00:00"/>
    <n v="2026"/>
    <s v="Q4"/>
    <n v="12"/>
    <x v="11"/>
    <x v="3"/>
    <x v="13"/>
    <x v="0"/>
    <s v="New"/>
    <x v="0"/>
    <s v="Compact Repair Kit"/>
    <n v="1"/>
    <n v="40.82"/>
    <n v="0.1"/>
    <n v="17.2"/>
    <n v="36.738"/>
    <n v="17.2"/>
    <n v="19.538"/>
    <n v="0.53181991398551909"/>
    <n v="2026"/>
    <x v="3"/>
    <n v="12"/>
    <s v="Dec"/>
  </r>
  <r>
    <n v="1530"/>
    <d v="2026-12-30T00:00:00"/>
    <n v="2026"/>
    <s v="Q4"/>
    <n v="12"/>
    <x v="11"/>
    <x v="3"/>
    <x v="7"/>
    <x v="0"/>
    <s v="New"/>
    <x v="4"/>
    <s v="Training Mat"/>
    <n v="3"/>
    <n v="50.72"/>
    <n v="0"/>
    <n v="22.3"/>
    <n v="152.16"/>
    <n v="66.900000000000006"/>
    <n v="85.259999999999991"/>
    <n v="0.56033123028391163"/>
    <n v="2026"/>
    <x v="3"/>
    <n v="12"/>
    <s v="Dec"/>
  </r>
  <r>
    <n v="2135"/>
    <d v="2026-12-30T00:00:00"/>
    <n v="2026"/>
    <s v="Q4"/>
    <n v="12"/>
    <x v="11"/>
    <x v="1"/>
    <x v="12"/>
    <x v="3"/>
    <s v="Business"/>
    <x v="3"/>
    <s v="Trail Tent 2P"/>
    <n v="3"/>
    <n v="194.7"/>
    <n v="0.1"/>
    <n v="102.62"/>
    <n v="525.68999999999994"/>
    <n v="307.86"/>
    <n v="217.82999999999993"/>
    <n v="0.41436968555612613"/>
    <n v="2026"/>
    <x v="3"/>
    <n v="12"/>
    <s v="Dec"/>
  </r>
  <r>
    <n v="2916"/>
    <d v="2026-12-30T00:00:00"/>
    <n v="2026"/>
    <s v="Q4"/>
    <n v="12"/>
    <x v="11"/>
    <x v="1"/>
    <x v="6"/>
    <x v="2"/>
    <s v="New"/>
    <x v="2"/>
    <s v="Insulated Bottle"/>
    <n v="1"/>
    <n v="36.64"/>
    <n v="0.05"/>
    <n v="13.59"/>
    <n v="34.808"/>
    <n v="13.59"/>
    <n v="21.218"/>
    <n v="0.60957251206619167"/>
    <n v="2026"/>
    <x v="3"/>
    <n v="12"/>
    <s v="Dec"/>
  </r>
  <r>
    <n v="3449"/>
    <d v="2026-12-30T00:00:00"/>
    <n v="2026"/>
    <s v="Q4"/>
    <n v="12"/>
    <x v="11"/>
    <x v="2"/>
    <x v="10"/>
    <x v="3"/>
    <s v="Returning"/>
    <x v="3"/>
    <s v="Trail Tent 2P"/>
    <n v="6"/>
    <n v="192.9"/>
    <n v="0.2"/>
    <n v="106.89"/>
    <n v="925.92000000000007"/>
    <n v="641.34"/>
    <n v="284.58000000000004"/>
    <n v="0.30734836702954899"/>
    <n v="2026"/>
    <x v="3"/>
    <n v="12"/>
    <s v="Dec"/>
  </r>
  <r>
    <n v="3498"/>
    <d v="2026-12-30T00:00:00"/>
    <n v="2026"/>
    <s v="Q4"/>
    <n v="12"/>
    <x v="11"/>
    <x v="3"/>
    <x v="7"/>
    <x v="3"/>
    <s v="Returning"/>
    <x v="1"/>
    <s v="Trekking Poles"/>
    <n v="2"/>
    <n v="71.56"/>
    <n v="0.1"/>
    <n v="32.99"/>
    <n v="128.80800000000002"/>
    <n v="65.98"/>
    <n v="62.828000000000017"/>
    <n v="0.4877647351096206"/>
    <n v="2026"/>
    <x v="3"/>
    <n v="12"/>
    <s v="Dec"/>
  </r>
  <r>
    <n v="4851"/>
    <d v="2026-12-30T00:00:00"/>
    <n v="2026"/>
    <s v="Q4"/>
    <n v="12"/>
    <x v="11"/>
    <x v="3"/>
    <x v="13"/>
    <x v="3"/>
    <s v="New"/>
    <x v="0"/>
    <s v="Compact Repair Kit"/>
    <n v="1"/>
    <n v="40.270000000000003"/>
    <n v="0.1"/>
    <n v="16.63"/>
    <n v="36.243000000000002"/>
    <n v="16.63"/>
    <n v="19.613000000000003"/>
    <n v="0.54115277432883602"/>
    <n v="2026"/>
    <x v="3"/>
    <n v="12"/>
    <s v="Dec"/>
  </r>
  <r>
    <n v="4926"/>
    <d v="2026-12-30T00:00:00"/>
    <n v="2026"/>
    <s v="Q4"/>
    <n v="12"/>
    <x v="11"/>
    <x v="3"/>
    <x v="7"/>
    <x v="2"/>
    <s v="Business"/>
    <x v="0"/>
    <s v="Commuter Helmet"/>
    <n v="6"/>
    <n v="81.180000000000007"/>
    <n v="0.05"/>
    <n v="43.3"/>
    <n v="462.726"/>
    <n v="259.79999999999995"/>
    <n v="202.92600000000004"/>
    <n v="0.43854462468069666"/>
    <n v="2026"/>
    <x v="3"/>
    <n v="12"/>
    <s v="Dec"/>
  </r>
  <r>
    <n v="5035"/>
    <d v="2026-12-30T00:00:00"/>
    <n v="2026"/>
    <s v="Q4"/>
    <n v="12"/>
    <x v="11"/>
    <x v="1"/>
    <x v="12"/>
    <x v="0"/>
    <s v="New"/>
    <x v="0"/>
    <s v="Cycling Pack 12L"/>
    <n v="2"/>
    <n v="101.73"/>
    <n v="0.1"/>
    <n v="49.3"/>
    <n v="183.114"/>
    <n v="98.6"/>
    <n v="84.51400000000001"/>
    <n v="0.46153762137247839"/>
    <n v="2026"/>
    <x v="3"/>
    <n v="12"/>
    <s v="Dec"/>
  </r>
  <r>
    <n v="5135"/>
    <d v="2026-12-30T00:00:00"/>
    <n v="2026"/>
    <s v="Q4"/>
    <n v="12"/>
    <x v="11"/>
    <x v="2"/>
    <x v="10"/>
    <x v="0"/>
    <s v="New"/>
    <x v="0"/>
    <s v="Trail Bike Light"/>
    <n v="5"/>
    <n v="51.78"/>
    <n v="0.15"/>
    <n v="22.37"/>
    <n v="220.06499999999997"/>
    <n v="111.85000000000001"/>
    <n v="108.21499999999996"/>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5032B-83F5-4EF7-9DBB-F2EC9E9704B2}" name="Country_Wise_Ma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N7:O25"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150">
      <pivotArea outline="0" collapsedLevelsAreSubtotals="1" fieldPosition="0"/>
    </format>
    <format dxfId="151">
      <pivotArea collapsedLevelsAreSubtotals="1" fieldPosition="0">
        <references count="1">
          <reference field="7" count="5">
            <x v="5"/>
            <x v="6"/>
            <x v="8"/>
            <x v="13"/>
            <x v="16"/>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7" count="1" selected="0">
            <x v="16"/>
          </reference>
        </references>
      </pivotArea>
    </chartFormat>
    <chartFormat chart="20" format="4">
      <pivotArea type="data" outline="0" fieldPosition="0">
        <references count="2">
          <reference field="4294967294" count="1" selected="0">
            <x v="0"/>
          </reference>
          <reference field="7" count="1" selected="0">
            <x v="13"/>
          </reference>
        </references>
      </pivotArea>
    </chartFormat>
    <chartFormat chart="20" format="5">
      <pivotArea type="data" outline="0" fieldPosition="0">
        <references count="2">
          <reference field="4294967294" count="1" selected="0">
            <x v="0"/>
          </reference>
          <reference field="7" count="1" selected="0">
            <x v="8"/>
          </reference>
        </references>
      </pivotArea>
    </chartFormat>
    <chartFormat chart="20" format="6">
      <pivotArea type="data" outline="0" fieldPosition="0">
        <references count="2">
          <reference field="4294967294" count="1" selected="0">
            <x v="0"/>
          </reference>
          <reference field="7" count="1" selected="0">
            <x v="6"/>
          </reference>
        </references>
      </pivotArea>
    </chartFormat>
    <chartFormat chart="20"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4E191-97A2-479B-B59F-84DAFACA9F04}" name="Region 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7:L12"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15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91D20-89FE-4AA5-91DF-2BB3E6881C93}" name="Total_COG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0" numFmtId="167"/>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538A8-2DD8-4168-80F6-4856F941F0BD}" name="Total_Order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0326AD-887D-4786-98CD-2F0E26318E85}" name="Total_Unit_Sol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A68A70-A1D5-4F16-9964-DE6D88EF4750}" name="Sales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7:I12"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179">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0"/>
          </reference>
        </references>
      </pivotArea>
    </chartFormat>
    <chartFormat chart="25" format="8">
      <pivotArea type="data" outline="0" fieldPosition="0">
        <references count="2">
          <reference field="4294967294" count="1" selected="0">
            <x v="0"/>
          </reference>
          <reference field="8" count="1" selected="0">
            <x v="1"/>
          </reference>
        </references>
      </pivotArea>
    </chartFormat>
    <chartFormat chart="25" format="9">
      <pivotArea type="data" outline="0" fieldPosition="0">
        <references count="2">
          <reference field="4294967294" count="1" selected="0">
            <x v="0"/>
          </reference>
          <reference field="8" count="1" selected="0">
            <x v="2"/>
          </reference>
        </references>
      </pivotArea>
    </chartFormat>
    <chartFormat chart="2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33F01-C876-47B4-97C2-A3BBED006F63}" name="Top_5_Count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7:F13"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104">
      <pivotArea outline="0" collapsedLevelsAreSubtotals="1" fieldPosition="0"/>
    </format>
    <format dxfId="105">
      <pivotArea collapsedLevelsAreSubtotals="1" fieldPosition="0">
        <references count="1">
          <reference field="7" count="5">
            <x v="5"/>
            <x v="6"/>
            <x v="8"/>
            <x v="13"/>
            <x v="16"/>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7" count="1" selected="0">
            <x v="16"/>
          </reference>
        </references>
      </pivotArea>
    </chartFormat>
    <chartFormat chart="20" format="4">
      <pivotArea type="data" outline="0" fieldPosition="0">
        <references count="2">
          <reference field="4294967294" count="1" selected="0">
            <x v="0"/>
          </reference>
          <reference field="7" count="1" selected="0">
            <x v="13"/>
          </reference>
        </references>
      </pivotArea>
    </chartFormat>
    <chartFormat chart="20" format="5">
      <pivotArea type="data" outline="0" fieldPosition="0">
        <references count="2">
          <reference field="4294967294" count="1" selected="0">
            <x v="0"/>
          </reference>
          <reference field="7" count="1" selected="0">
            <x v="8"/>
          </reference>
        </references>
      </pivotArea>
    </chartFormat>
    <chartFormat chart="20" format="6">
      <pivotArea type="data" outline="0" fieldPosition="0">
        <references count="2">
          <reference field="4294967294" count="1" selected="0">
            <x v="0"/>
          </reference>
          <reference field="7" count="1" selected="0">
            <x v="6"/>
          </reference>
        </references>
      </pivotArea>
    </chartFormat>
    <chartFormat chart="20"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DD6F0-0CB0-4860-86DD-4367B102AB95}" name="Total_Gros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8" baseField="0" baseItem="0" numFmtId="167"/>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E1BAE6-56A2-497E-A65F-2DA317AFEB69}" name="Monthly Profit and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C20"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101">
      <pivotArea outline="0" collapsedLevelsAreSubtotals="1" fieldPosition="0"/>
    </format>
    <format dxfId="102">
      <pivotArea collapsedLevelsAreSubtotals="1" fieldPosition="0">
        <references count="2">
          <reference field="4294967294" count="1" selected="0">
            <x v="0"/>
          </reference>
          <reference field="5" count="0"/>
        </references>
      </pivotArea>
    </format>
    <format dxfId="103">
      <pivotArea collapsedLevelsAreSubtotals="1" fieldPosition="0">
        <references count="2">
          <reference field="4294967294" count="1" selected="0">
            <x v="1"/>
          </reference>
          <reference field="5" count="0"/>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44365D-4C3D-44D1-A8F6-F70681383177}" name="Total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0" numFmtId="167"/>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9AE957A-03DC-4D34-8FAE-0F94F8EB8F18}" sourceName="Product Category">
  <pivotTables>
    <pivotTable tabId="2" name="Top_5_Country"/>
    <pivotTable tabId="2" name="Monthly Profit and Revenue"/>
    <pivotTable tabId="2" name="Country_Wise_Map"/>
    <pivotTable tabId="2" name="Region Wise"/>
    <pivotTable tabId="2" name="Sales_Channel"/>
    <pivotTable tabId="2" name="Total_COGS"/>
    <pivotTable tabId="2" name="Total_Gross_Profit"/>
    <pivotTable tabId="2" name="Total_Orders"/>
    <pivotTable tabId="2" name="Total_Revenue"/>
    <pivotTable tabId="2" name="Total_Unit_Sold"/>
  </pivotTables>
  <data>
    <tabular pivotCacheId="119940831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96E298D-F085-48EE-B54F-0D8EEC2FD9D4}" sourceName="Country">
  <pivotTables>
    <pivotTable tabId="2" name="Top_5_Country"/>
    <pivotTable tabId="2" name="Country_Wise_Map"/>
    <pivotTable tabId="2" name="Monthly Profit and Revenue"/>
    <pivotTable tabId="2" name="Region Wise"/>
    <pivotTable tabId="2" name="Sales_Channel"/>
    <pivotTable tabId="2" name="Total_COGS"/>
    <pivotTable tabId="2" name="Total_Gross_Profit"/>
    <pivotTable tabId="2" name="Total_Orders"/>
    <pivotTable tabId="2" name="Total_Revenue"/>
    <pivotTable tabId="2" name="Total_Unit_Sold"/>
  </pivotTables>
  <data>
    <tabular pivotCacheId="1199408313">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3DB284AA-F18F-4690-A818-56E5B358834E}" sourceName="Quarter2">
  <pivotTables>
    <pivotTable tabId="2" name="Top_5_Country"/>
    <pivotTable tabId="2" name="Country_Wise_Map"/>
    <pivotTable tabId="2" name="Monthly Profit and Revenue"/>
    <pivotTable tabId="2" name="Region Wise"/>
    <pivotTable tabId="2" name="Sales_Channel"/>
    <pivotTable tabId="2" name="Total_COGS"/>
    <pivotTable tabId="2" name="Total_Gross_Profit"/>
    <pivotTable tabId="2" name="Total_Orders"/>
    <pivotTable tabId="2" name="Total_Revenue"/>
    <pivotTable tabId="2" name="Total_Unit_Sold"/>
  </pivotTables>
  <data>
    <tabular pivotCacheId="11994083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99C64F5-1C21-4EC1-B38F-A00F377136CE}" cache="Slicer_Product_Category" caption="Product Category" rowHeight="247650"/>
  <slicer name="Country" xr10:uid="{7458FE0B-7C28-4BD4-B397-DE6E9FBA5287}" cache="Slicer_Country" caption="Country" startItem="3" rowHeight="247650"/>
  <slicer name="Quarter" xr10:uid="{C0C17E40-0116-4DE4-BE43-A36BCBFCE0FC}" cache="Slicer_Quarter2"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78" dataDxfId="177">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76"/>
    <tableColumn id="2" xr3:uid="{99F5FD81-8F5C-4B7A-810D-BB7E4869701E}" name="Order Date" dataDxfId="175"/>
    <tableColumn id="1" xr3:uid="{1E8DE3D0-E5A5-4D9A-AC2A-9FB2918F7B1D}" name="Year" dataDxfId="174">
      <calculatedColumnFormula>YEAR(SalesDataTable[[#This Row],[Order Date]])</calculatedColumnFormula>
    </tableColumn>
    <tableColumn id="27" xr3:uid="{747E0B50-121D-4644-BB8A-B17B8AEAFA94}" name="Quarter" dataDxfId="173">
      <calculatedColumnFormula>"Q"&amp;ROUNDUP(MONTH(SalesDataTable[[#This Row],[Order Date]])/3,0)</calculatedColumnFormula>
    </tableColumn>
    <tableColumn id="22" xr3:uid="{E56F8D5E-2818-4CBE-B334-1E928F023812}" name="Month No" dataDxfId="172">
      <calculatedColumnFormula>MONTH(SalesDataTable[[#This Row],[Order Date]])</calculatedColumnFormula>
    </tableColumn>
    <tableColumn id="23" xr3:uid="{1214957F-93E3-4C75-90CF-1C49CE43C758}" name="Month" dataDxfId="171">
      <calculatedColumnFormula>TEXT(SalesDataTable[[#This Row],[Order Date]],"MMM")</calculatedColumnFormula>
    </tableColumn>
    <tableColumn id="3" xr3:uid="{BABD2837-4996-49F4-B8FC-F980EA4C9534}" name="Region" dataDxfId="170"/>
    <tableColumn id="4" xr3:uid="{ED840ADB-B6D0-4386-8CC3-66DEA65BED3E}" name="Country" dataDxfId="169"/>
    <tableColumn id="5" xr3:uid="{C21A7B37-6F6C-4361-82C1-4670F9FDBEC2}" name="Sales Channel" dataDxfId="168"/>
    <tableColumn id="6" xr3:uid="{84080584-6B54-4896-A4DE-A87DFF0731C6}" name="Customer Type" dataDxfId="167"/>
    <tableColumn id="7" xr3:uid="{0B005238-5F14-4C46-B503-7F3DFF36170E}" name="Product Category" dataDxfId="166"/>
    <tableColumn id="8" xr3:uid="{B930794A-6484-4BE3-BBD2-E8771691DFAD}" name="Product" dataDxfId="165"/>
    <tableColumn id="9" xr3:uid="{5CA4DF7A-9AF5-4D9D-9D5A-DDED3D0A7E80}" name="Units Sold" dataDxfId="164"/>
    <tableColumn id="10" xr3:uid="{6756035F-A4CB-4AFF-BFF3-3610B142F0EE}" name="Unit Price" dataDxfId="163"/>
    <tableColumn id="11" xr3:uid="{B694F18E-F9BD-40E2-A356-3F67136CB960}" name="Discount %" dataDxfId="162"/>
    <tableColumn id="12" xr3:uid="{15D4CF49-FA19-4C44-A023-7C629B44C0DB}" name="Unit Cost" dataDxfId="161"/>
    <tableColumn id="13" xr3:uid="{3D8A84CF-5674-491F-8F81-BB5FC7A74D30}" name="Revenue" dataDxfId="160">
      <calculatedColumnFormula>M2*N2*(1-O2)</calculatedColumnFormula>
    </tableColumn>
    <tableColumn id="14" xr3:uid="{455060E3-F1BA-493D-AC17-8D56984B9F5C}" name="COGS" dataDxfId="159">
      <calculatedColumnFormula>M2*P2</calculatedColumnFormula>
    </tableColumn>
    <tableColumn id="15" xr3:uid="{89F4A687-84DC-4069-9C8B-9548E670D916}" name="Gross Profit" dataDxfId="158">
      <calculatedColumnFormula>Q2-R2</calculatedColumnFormula>
    </tableColumn>
    <tableColumn id="16" xr3:uid="{F7B6CDDB-7E56-4D6C-91A8-8CE6DC05EA92}" name="Gross Margin %" dataDxfId="157">
      <calculatedColumnFormula>IFERROR(S2/Q2,0)</calculatedColumnFormula>
    </tableColumn>
    <tableColumn id="17" xr3:uid="{08206B5F-132F-48A2-8A7D-C8ED29DE854B}" name="Year2" dataDxfId="156">
      <calculatedColumnFormula>YEAR(SalesDataTable[[#This Row],[Order Date]])</calculatedColumnFormula>
    </tableColumn>
    <tableColumn id="18" xr3:uid="{530C4447-0E80-44A0-80E4-83BFF5397AA3}" name="Quarter2" dataDxfId="155">
      <calculatedColumnFormula>"Q"&amp;ROUNDUP(MONTH(SalesDataTable[[#This Row],[Order Date]])/3,0)</calculatedColumnFormula>
    </tableColumn>
    <tableColumn id="19" xr3:uid="{64306A9E-3E61-4C1D-8A04-5C3C05269760}" name="MonthNo" dataDxfId="154">
      <calculatedColumnFormula>MONTH(SalesDataTable[[#This Row],[Order Date]])</calculatedColumnFormula>
    </tableColumn>
    <tableColumn id="20" xr3:uid="{053C1C3B-A83C-4691-96F2-805F5CEED276}" name="Month2" dataDxfId="153">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9924-12B7-4C20-8E98-CD5AB981016F}">
  <dimension ref="A3:R25"/>
  <sheetViews>
    <sheetView zoomScale="82" workbookViewId="0">
      <selection activeCell="C7" sqref="C7"/>
    </sheetView>
  </sheetViews>
  <sheetFormatPr defaultRowHeight="14.4"/>
  <cols>
    <col min="1" max="1" width="14.109375" bestFit="1" customWidth="1"/>
    <col min="2" max="2" width="12.44140625" bestFit="1" customWidth="1"/>
    <col min="3" max="3" width="16.77734375" bestFit="1" customWidth="1"/>
    <col min="4" max="4" width="10.109375" customWidth="1"/>
    <col min="5" max="5" width="15.5546875" bestFit="1" customWidth="1"/>
    <col min="6" max="6" width="12.44140625" bestFit="1" customWidth="1"/>
    <col min="7" max="7" width="9.88671875" bestFit="1" customWidth="1"/>
    <col min="8" max="8" width="12.77734375" bestFit="1" customWidth="1"/>
    <col min="9" max="9" width="12.44140625" bestFit="1" customWidth="1"/>
    <col min="10" max="10" width="9.44140625" customWidth="1"/>
    <col min="11" max="11" width="12" bestFit="1" customWidth="1"/>
    <col min="12" max="12" width="12.44140625" bestFit="1" customWidth="1"/>
    <col min="14" max="14" width="13.5546875" bestFit="1" customWidth="1"/>
    <col min="15" max="15" width="12.44140625" bestFit="1" customWidth="1"/>
    <col min="17" max="17" width="16.44140625" customWidth="1"/>
    <col min="18" max="18" width="11.88671875" customWidth="1"/>
  </cols>
  <sheetData>
    <row r="3" spans="1:18">
      <c r="A3" t="s">
        <v>76</v>
      </c>
      <c r="C3" t="s">
        <v>77</v>
      </c>
      <c r="E3" t="s">
        <v>91</v>
      </c>
      <c r="G3" t="s">
        <v>92</v>
      </c>
      <c r="I3" t="s">
        <v>78</v>
      </c>
      <c r="K3" t="s">
        <v>93</v>
      </c>
    </row>
    <row r="4" spans="1:18">
      <c r="A4" s="16">
        <v>645223.1794999995</v>
      </c>
      <c r="C4" s="16">
        <v>296384.2495000005</v>
      </c>
      <c r="E4" s="14">
        <v>6698</v>
      </c>
      <c r="G4" s="19">
        <v>2707</v>
      </c>
      <c r="I4" s="13">
        <f>C4/A4</f>
        <v>0.45935152194884954</v>
      </c>
      <c r="K4" s="16">
        <v>348838.93000000058</v>
      </c>
    </row>
    <row r="7" spans="1:18">
      <c r="A7" s="12" t="s">
        <v>94</v>
      </c>
      <c r="B7" t="s">
        <v>96</v>
      </c>
      <c r="C7" t="s">
        <v>97</v>
      </c>
      <c r="E7" s="12" t="s">
        <v>94</v>
      </c>
      <c r="F7" t="s">
        <v>96</v>
      </c>
      <c r="H7" s="12" t="s">
        <v>94</v>
      </c>
      <c r="I7" t="s">
        <v>96</v>
      </c>
      <c r="K7" s="12" t="s">
        <v>94</v>
      </c>
      <c r="L7" t="s">
        <v>96</v>
      </c>
      <c r="N7" s="12" t="s">
        <v>94</v>
      </c>
      <c r="O7" t="s">
        <v>96</v>
      </c>
      <c r="Q7" t="str">
        <f>N7</f>
        <v>Row Labels</v>
      </c>
      <c r="R7" t="str">
        <f>O7</f>
        <v>Total Revenue</v>
      </c>
    </row>
    <row r="8" spans="1:18">
      <c r="A8" s="17" t="s">
        <v>79</v>
      </c>
      <c r="B8" s="18">
        <v>39091.819499999998</v>
      </c>
      <c r="C8" s="18">
        <v>17596.939500000004</v>
      </c>
      <c r="E8" s="17" t="s">
        <v>47</v>
      </c>
      <c r="F8" s="18">
        <v>55102.048500000012</v>
      </c>
      <c r="H8" s="17" t="s">
        <v>8</v>
      </c>
      <c r="I8" s="16">
        <v>179633.50449999995</v>
      </c>
      <c r="K8" s="17" t="s">
        <v>6</v>
      </c>
      <c r="L8" s="16">
        <v>191158.65549999985</v>
      </c>
      <c r="N8" s="17" t="s">
        <v>27</v>
      </c>
      <c r="O8" s="16">
        <v>32754.26549999999</v>
      </c>
      <c r="Q8" t="str">
        <f t="shared" ref="Q8:Q25" si="0">N8</f>
        <v>Austria</v>
      </c>
      <c r="R8">
        <f t="shared" ref="R8:R25" si="1">O8</f>
        <v>32754.26549999999</v>
      </c>
    </row>
    <row r="9" spans="1:18">
      <c r="A9" s="17" t="s">
        <v>80</v>
      </c>
      <c r="B9" s="18">
        <v>35647.71699999999</v>
      </c>
      <c r="C9" s="18">
        <v>16561.507000000001</v>
      </c>
      <c r="E9" s="17" t="s">
        <v>43</v>
      </c>
      <c r="F9" s="18">
        <v>70034.105500000005</v>
      </c>
      <c r="H9" s="17" t="s">
        <v>28</v>
      </c>
      <c r="I9" s="16">
        <v>92836.006999999969</v>
      </c>
      <c r="K9" s="17" t="s">
        <v>11</v>
      </c>
      <c r="L9" s="16">
        <v>131488.62350000007</v>
      </c>
      <c r="N9" s="17" t="s">
        <v>21</v>
      </c>
      <c r="O9" s="16">
        <v>26318.221999999987</v>
      </c>
      <c r="Q9" t="str">
        <f t="shared" si="0"/>
        <v>Belgium</v>
      </c>
      <c r="R9">
        <f t="shared" si="1"/>
        <v>26318.221999999987</v>
      </c>
    </row>
    <row r="10" spans="1:18">
      <c r="A10" s="17" t="s">
        <v>81</v>
      </c>
      <c r="B10" s="18">
        <v>44696.898499999996</v>
      </c>
      <c r="C10" s="18">
        <v>21465.038499999991</v>
      </c>
      <c r="E10" s="17" t="s">
        <v>50</v>
      </c>
      <c r="F10" s="18">
        <v>50319.473499999986</v>
      </c>
      <c r="H10" s="17" t="s">
        <v>2</v>
      </c>
      <c r="I10" s="16">
        <v>260307.05699999991</v>
      </c>
      <c r="K10" s="17" t="s">
        <v>0</v>
      </c>
      <c r="L10" s="16">
        <v>124535.48550000002</v>
      </c>
      <c r="N10" s="17" t="s">
        <v>7</v>
      </c>
      <c r="O10" s="16">
        <v>23348.653999999995</v>
      </c>
      <c r="Q10" t="str">
        <f t="shared" si="0"/>
        <v>Czechia</v>
      </c>
      <c r="R10">
        <f t="shared" si="1"/>
        <v>23348.653999999995</v>
      </c>
    </row>
    <row r="11" spans="1:18">
      <c r="A11" s="17" t="s">
        <v>82</v>
      </c>
      <c r="B11" s="18">
        <v>54688.639000000017</v>
      </c>
      <c r="C11" s="18">
        <v>25283.649000000012</v>
      </c>
      <c r="E11" s="17" t="s">
        <v>1</v>
      </c>
      <c r="F11" s="18">
        <v>46624.590999999986</v>
      </c>
      <c r="H11" s="17" t="s">
        <v>19</v>
      </c>
      <c r="I11" s="16">
        <v>112446.61100000008</v>
      </c>
      <c r="K11" s="17" t="s">
        <v>20</v>
      </c>
      <c r="L11" s="16">
        <v>198040.41499999989</v>
      </c>
      <c r="N11" s="17" t="s">
        <v>25</v>
      </c>
      <c r="O11" s="16">
        <v>28462.138000000006</v>
      </c>
      <c r="Q11" t="str">
        <f t="shared" si="0"/>
        <v>Denmark</v>
      </c>
      <c r="R11">
        <f t="shared" si="1"/>
        <v>28462.138000000006</v>
      </c>
    </row>
    <row r="12" spans="1:18">
      <c r="A12" s="17" t="s">
        <v>83</v>
      </c>
      <c r="B12" s="18">
        <v>58235.185000000005</v>
      </c>
      <c r="C12" s="18">
        <v>27301.534999999993</v>
      </c>
      <c r="E12" s="17" t="s">
        <v>33</v>
      </c>
      <c r="F12" s="18">
        <v>74427.368000000002</v>
      </c>
      <c r="H12" s="17" t="s">
        <v>95</v>
      </c>
      <c r="I12" s="16">
        <v>645223.17949999985</v>
      </c>
      <c r="K12" s="17" t="s">
        <v>95</v>
      </c>
      <c r="L12" s="16">
        <v>645223.17949999985</v>
      </c>
      <c r="N12" s="17" t="s">
        <v>39</v>
      </c>
      <c r="O12" s="16">
        <v>24075.482</v>
      </c>
      <c r="Q12" t="str">
        <f t="shared" si="0"/>
        <v>Finland</v>
      </c>
      <c r="R12">
        <f t="shared" si="1"/>
        <v>24075.482</v>
      </c>
    </row>
    <row r="13" spans="1:18">
      <c r="A13" s="17" t="s">
        <v>84</v>
      </c>
      <c r="B13" s="18">
        <v>69504.337000000014</v>
      </c>
      <c r="C13" s="18">
        <v>31109.926999999985</v>
      </c>
      <c r="E13" s="17" t="s">
        <v>95</v>
      </c>
      <c r="F13" s="16">
        <v>296507.58649999998</v>
      </c>
      <c r="N13" s="17" t="s">
        <v>47</v>
      </c>
      <c r="O13" s="18">
        <v>55102.048500000012</v>
      </c>
      <c r="Q13" t="str">
        <f t="shared" si="0"/>
        <v>France</v>
      </c>
      <c r="R13">
        <f t="shared" si="1"/>
        <v>55102.048500000012</v>
      </c>
    </row>
    <row r="14" spans="1:18">
      <c r="A14" s="17" t="s">
        <v>85</v>
      </c>
      <c r="B14" s="18">
        <v>66442.23599999999</v>
      </c>
      <c r="C14" s="18">
        <v>31035.085999999967</v>
      </c>
      <c r="N14" s="17" t="s">
        <v>43</v>
      </c>
      <c r="O14" s="18">
        <v>70034.105500000005</v>
      </c>
      <c r="Q14" t="str">
        <f t="shared" si="0"/>
        <v>Germany</v>
      </c>
      <c r="R14">
        <f t="shared" si="1"/>
        <v>70034.105500000005</v>
      </c>
    </row>
    <row r="15" spans="1:18">
      <c r="A15" s="17" t="s">
        <v>86</v>
      </c>
      <c r="B15" s="18">
        <v>57609.044499999975</v>
      </c>
      <c r="C15" s="18">
        <v>27126.764499999972</v>
      </c>
      <c r="N15" s="17" t="s">
        <v>18</v>
      </c>
      <c r="O15" s="16">
        <v>16596.517499999994</v>
      </c>
      <c r="Q15" t="str">
        <f t="shared" si="0"/>
        <v>Ireland</v>
      </c>
      <c r="R15">
        <f t="shared" si="1"/>
        <v>16596.517499999994</v>
      </c>
    </row>
    <row r="16" spans="1:18">
      <c r="A16" s="17" t="s">
        <v>87</v>
      </c>
      <c r="B16" s="18">
        <v>53609.278500000037</v>
      </c>
      <c r="C16" s="18">
        <v>25001.058499999999</v>
      </c>
      <c r="N16" s="17" t="s">
        <v>50</v>
      </c>
      <c r="O16" s="18">
        <v>50319.473499999986</v>
      </c>
      <c r="Q16" t="str">
        <f t="shared" si="0"/>
        <v>Italy</v>
      </c>
      <c r="R16">
        <f t="shared" si="1"/>
        <v>50319.473499999986</v>
      </c>
    </row>
    <row r="17" spans="1:18">
      <c r="A17" s="17" t="s">
        <v>88</v>
      </c>
      <c r="B17" s="18">
        <v>49147.535000000003</v>
      </c>
      <c r="C17" s="18">
        <v>22793.035</v>
      </c>
      <c r="N17" s="17" t="s">
        <v>31</v>
      </c>
      <c r="O17" s="16">
        <v>42192.776500000007</v>
      </c>
      <c r="Q17" t="str">
        <f t="shared" si="0"/>
        <v>Netherlands</v>
      </c>
      <c r="R17">
        <f t="shared" si="1"/>
        <v>42192.776500000007</v>
      </c>
    </row>
    <row r="18" spans="1:18">
      <c r="A18" s="17" t="s">
        <v>89</v>
      </c>
      <c r="B18" s="18">
        <v>65523.639499999968</v>
      </c>
      <c r="C18" s="18">
        <v>28666.869500000012</v>
      </c>
      <c r="N18" s="17" t="s">
        <v>52</v>
      </c>
      <c r="O18" s="16">
        <v>26376.673999999999</v>
      </c>
      <c r="Q18" t="str">
        <f t="shared" si="0"/>
        <v>Norway</v>
      </c>
      <c r="R18">
        <f t="shared" si="1"/>
        <v>26376.673999999999</v>
      </c>
    </row>
    <row r="19" spans="1:18">
      <c r="A19" s="17" t="s">
        <v>90</v>
      </c>
      <c r="B19" s="18">
        <v>51026.850000000006</v>
      </c>
      <c r="C19" s="18">
        <v>22442.840000000007</v>
      </c>
      <c r="N19" s="17" t="s">
        <v>49</v>
      </c>
      <c r="O19" s="16">
        <v>40290.002</v>
      </c>
      <c r="Q19" t="str">
        <f t="shared" si="0"/>
        <v>Poland</v>
      </c>
      <c r="R19">
        <f t="shared" si="1"/>
        <v>40290.002</v>
      </c>
    </row>
    <row r="20" spans="1:18">
      <c r="A20" s="17" t="s">
        <v>95</v>
      </c>
      <c r="B20" s="16">
        <v>645223.17949999985</v>
      </c>
      <c r="C20" s="16">
        <v>296384.24949999998</v>
      </c>
      <c r="N20" s="17" t="s">
        <v>36</v>
      </c>
      <c r="O20" s="16">
        <v>27591.421000000006</v>
      </c>
      <c r="Q20" t="str">
        <f t="shared" si="0"/>
        <v>Portugal</v>
      </c>
      <c r="R20">
        <f t="shared" si="1"/>
        <v>27591.421000000006</v>
      </c>
    </row>
    <row r="21" spans="1:18">
      <c r="N21" s="17" t="s">
        <v>1</v>
      </c>
      <c r="O21" s="18">
        <v>46624.590999999986</v>
      </c>
      <c r="Q21" t="str">
        <f t="shared" si="0"/>
        <v>Spain</v>
      </c>
      <c r="R21">
        <f t="shared" si="1"/>
        <v>46624.590999999986</v>
      </c>
    </row>
    <row r="22" spans="1:18">
      <c r="N22" s="17" t="s">
        <v>12</v>
      </c>
      <c r="O22" s="16">
        <v>35977.811999999991</v>
      </c>
      <c r="Q22" t="str">
        <f t="shared" si="0"/>
        <v>Sweden</v>
      </c>
      <c r="R22">
        <f t="shared" si="1"/>
        <v>35977.811999999991</v>
      </c>
    </row>
    <row r="23" spans="1:18">
      <c r="N23" s="17" t="s">
        <v>41</v>
      </c>
      <c r="O23" s="16">
        <v>24731.628500000003</v>
      </c>
      <c r="Q23" t="str">
        <f t="shared" si="0"/>
        <v>Switzerland</v>
      </c>
      <c r="R23">
        <f t="shared" si="1"/>
        <v>24731.628500000003</v>
      </c>
    </row>
    <row r="24" spans="1:18">
      <c r="N24" s="17" t="s">
        <v>33</v>
      </c>
      <c r="O24" s="18">
        <v>74427.368000000002</v>
      </c>
      <c r="Q24" t="str">
        <f t="shared" si="0"/>
        <v>United Kingdom</v>
      </c>
      <c r="R24">
        <f t="shared" si="1"/>
        <v>74427.368000000002</v>
      </c>
    </row>
    <row r="25" spans="1:18">
      <c r="N25" s="17" t="s">
        <v>95</v>
      </c>
      <c r="O25" s="16">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9EA4-A482-423C-8799-DCDD7D498960}">
  <dimension ref="A1"/>
  <sheetViews>
    <sheetView showGridLines="0" zoomScale="93" zoomScaleNormal="66" workbookViewId="0">
      <selection activeCell="AB24" sqref="AB24"/>
    </sheetView>
  </sheetViews>
  <sheetFormatPr defaultRowHeight="14.4"/>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abSelected="1" workbookViewId="0">
      <selection activeCell="D2" sqref="D2"/>
    </sheetView>
  </sheetViews>
  <sheetFormatPr defaultColWidth="9.77734375" defaultRowHeight="14.4"/>
  <cols>
    <col min="1" max="1" width="5.44140625" bestFit="1" customWidth="1"/>
    <col min="2" max="2" width="13.21875" customWidth="1"/>
    <col min="3" max="3" width="15" bestFit="1" customWidth="1"/>
    <col min="4" max="4" width="35.44140625" customWidth="1"/>
    <col min="5" max="5" width="23.88671875" customWidth="1"/>
    <col min="6" max="6" width="16.21875" customWidth="1"/>
    <col min="7" max="7" width="13.88671875" customWidth="1"/>
    <col min="8" max="8" width="18.44140625" customWidth="1"/>
    <col min="9" max="9" width="21.44140625" bestFit="1" customWidth="1"/>
    <col min="10" max="10" width="10.44140625" style="10"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10"/>
  </cols>
  <sheetData>
    <row r="1" spans="1:24" ht="21.6" customHeight="1">
      <c r="A1" s="1" t="s">
        <v>53</v>
      </c>
      <c r="B1" s="1" t="s">
        <v>54</v>
      </c>
      <c r="C1" s="1" t="s">
        <v>69</v>
      </c>
      <c r="D1" s="1" t="s">
        <v>98</v>
      </c>
      <c r="E1" s="1" t="s">
        <v>73</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75</v>
      </c>
      <c r="W1" s="1" t="s">
        <v>70</v>
      </c>
      <c r="X1" s="1" t="s">
        <v>74</v>
      </c>
    </row>
    <row r="2" spans="1:24" ht="15.6">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Akhilesh Yadav</cp:lastModifiedBy>
  <dcterms:created xsi:type="dcterms:W3CDTF">2026-09-07T01:30:55Z</dcterms:created>
  <dcterms:modified xsi:type="dcterms:W3CDTF">2026-10-11T09:25:51Z</dcterms:modified>
</cp:coreProperties>
</file>