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hidePivotFieldList="1"/>
  <mc:AlternateContent xmlns:mc="http://schemas.openxmlformats.org/markup-compatibility/2006">
    <mc:Choice Requires="x15">
      <x15ac:absPath xmlns:x15ac="http://schemas.microsoft.com/office/spreadsheetml/2010/11/ac" url="https://d.docs.live.net/73f2b952c99dc7f4/Desktop/CRM/Netbounce/Data Analyst/Excel/Excel by chandu/"/>
    </mc:Choice>
  </mc:AlternateContent>
  <xr:revisionPtr revIDLastSave="0" documentId="8_{795853A3-6F95-4DC3-B3E9-BBA2B0E0F5E5}" xr6:coauthVersionLast="47" xr6:coauthVersionMax="47" xr10:uidLastSave="{00000000-0000-0000-0000-000000000000}"/>
  <bookViews>
    <workbookView xWindow="-110" yWindow="-110" windowWidth="19420" windowHeight="11500" activeTab="4" xr2:uid="{26D4546B-D2A1-4444-8EAF-A6228F96F0C1}"/>
  </bookViews>
  <sheets>
    <sheet name="Data" sheetId="2" r:id="rId1"/>
    <sheet name="Assets" sheetId="4" r:id="rId2"/>
    <sheet name="Steps" sheetId="5" r:id="rId3"/>
    <sheet name="pivot&amp;KPI's" sheetId="7" r:id="rId4"/>
    <sheet name="Dashboard" sheetId="6" r:id="rId5"/>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679" r:id="rId6"/>
    <pivotCache cacheId="683" r:id="rId7"/>
    <pivotCache cacheId="695" r:id="rId8"/>
    <pivotCache cacheId="726" r:id="rId9"/>
    <pivotCache cacheId="801" r:id="rId10"/>
    <pivotCache cacheId="804" r:id="rId11"/>
    <pivotCache cacheId="807" r:id="rId12"/>
    <pivotCache cacheId="810" r:id="rId13"/>
  </pivotCaches>
  <extLst>
    <ext xmlns:x14="http://schemas.microsoft.com/office/spreadsheetml/2009/9/main" uri="{876F7934-8845-4945-9796-88D515C7AA90}">
      <x14:pivotCaches>
        <pivotCache cacheId="445"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 i="7" l="1"/>
  <c r="E44" i="7" s="1"/>
  <c r="A43" i="7" a="1"/>
  <c r="A43" i="7"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D47" i="7" l="1"/>
  <c r="D46" i="7"/>
  <c r="D45" i="7"/>
  <c r="D44" i="7"/>
  <c r="E43" i="7"/>
  <c r="D43" i="7"/>
  <c r="E47" i="7"/>
  <c r="E46" i="7"/>
  <c r="E45"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4F7FF9-CC4D-4B3E-9205-30D722009A2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2A90F27-9C17-4A5C-AD6E-025D2E89ABAF}"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12E35F27-BEE4-4F82-BCCC-CEE86415FD51}"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<sst xmlns="http://schemas.openxmlformats.org/spreadsheetml/2006/main" count="3169" uniqueCount="1104">
  <si>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</si>
  <si>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</si>
  <si>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</si>
  <si>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</si>
  <si>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</si>
  <si>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</si>
  <si>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</si>
  <si>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</si>
  <si>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</si>
  <si>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</si>
  <si>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</si>
  <si>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</si>
  <si>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</si>
  <si>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</si>
  <si>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</si>
  <si>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</si>
  <si>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</si>
  <si>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</si>
  <si>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</si>
  <si>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</si>
  <si>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</si>
  <si>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</si>
  <si>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</si>
  <si>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</si>
  <si>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</si>
  <si>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</si>
  <si>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</si>
  <si>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</si>
  <si>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</si>
  <si>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</si>
  <si>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</si>
  <si>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</si>
  <si>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</si>
  <si>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</si>
  <si>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</si>
  <si>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</si>
  <si>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</si>
  <si>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</si>
  <si>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</si>
  <si>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</si>
  <si>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</si>
  <si>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</si>
  <si>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</si>
  <si>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</si>
  <si>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</si>
  <si>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</si>
  <si>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</si>
  <si>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</si>
  <si>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</si>
  <si>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</si>
  <si>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</si>
  <si>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</si>
  <si>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</si>
  <si>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</si>
  <si>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</si>
  <si>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</si>
  <si>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</si>
  <si>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</si>
  <si>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</si>
  <si>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</si>
  <si>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</si>
  <si>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</si>
  <si>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</si>
  <si>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</si>
  <si>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</si>
  <si>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</si>
  <si>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</si>
  <si>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</si>
  <si>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</si>
  <si>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</si>
  <si>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</si>
  <si>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</si>
  <si>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</si>
  <si>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</si>
  <si>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</si>
  <si>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</si>
  <si>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</si>
  <si>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</si>
  <si>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</si>
  <si>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</si>
  <si>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</si>
  <si>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</si>
  <si>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</si>
  <si>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</si>
  <si>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</si>
  <si>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</si>
  <si>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</si>
  <si>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</si>
  <si>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</si>
  <si>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</si>
  <si>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</si>
  <si>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</si>
  <si>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</si>
  <si>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</si>
  <si>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</si>
  <si>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</si>
  <si>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</si>
  <si>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</si>
  <si>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</si>
  <si>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</si>
  <si>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</si>
  <si>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</si>
  <si>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</si>
  <si>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</si>
  <si>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</si>
  <si>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</si>
  <si>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</si>
  <si>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</si>
  <si>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</si>
  <si>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</si>
  <si>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</si>
  <si>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</si>
  <si>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</si>
  <si>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</si>
  <si>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</si>
  <si>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</si>
  <si>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</si>
  <si>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</si>
  <si>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</si>
  <si>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</si>
  <si>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</si>
  <si>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</si>
  <si>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</si>
  <si>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</si>
  <si>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</si>
  <si>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</si>
  <si>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</si>
  <si>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</si>
  <si>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</si>
  <si>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</si>
  <si>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</si>
  <si>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</si>
  <si>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</si>
  <si>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</si>
  <si>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</si>
  <si>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</si>
  <si>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</si>
  <si>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</si>
  <si>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</si>
  <si>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</si>
  <si>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</si>
  <si>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</si>
  <si>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</si>
  <si>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</si>
  <si>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</si>
  <si>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</si>
  <si>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</si>
  <si>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</si>
  <si>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</si>
  <si>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</si>
  <si>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</si>
  <si>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</si>
  <si>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</si>
  <si>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</si>
  <si>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</si>
  <si>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</si>
  <si>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</si>
  <si>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</si>
  <si>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</si>
  <si>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</si>
  <si>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</si>
  <si>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</si>
  <si>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</si>
  <si>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</si>
  <si>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</si>
  <si>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</si>
  <si>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</si>
  <si>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</si>
  <si>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</si>
  <si>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</si>
  <si>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</si>
  <si>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</si>
  <si>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</si>
  <si>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</si>
  <si>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</si>
  <si>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</si>
  <si>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</si>
  <si>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</si>
  <si>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</si>
  <si>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</si>
  <si>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</si>
  <si>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</si>
  <si>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</si>
  <si>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</si>
  <si>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</si>
  <si>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</si>
  <si>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</si>
  <si>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</si>
  <si>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</si>
  <si>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</si>
  <si>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</si>
  <si>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</si>
  <si>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</si>
  <si>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</si>
  <si>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</si>
  <si>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</si>
  <si>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</si>
  <si>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</si>
  <si>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</si>
  <si>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</si>
  <si>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</si>
  <si>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</si>
  <si>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</si>
  <si>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</si>
  <si>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</si>
  <si>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</si>
  <si>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</si>
  <si>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</si>
  <si>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</si>
  <si>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</si>
  <si>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</si>
  <si>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</si>
  <si>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</si>
  <si>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</si>
  <si>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</si>
  <si>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</si>
  <si>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</si>
  <si>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</si>
  <si>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</si>
  <si>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</si>
  <si>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</si>
  <si>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</si>
  <si>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</si>
  <si>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</si>
  <si>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</si>
  <si>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</si>
  <si>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</si>
  <si>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</si>
  <si>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</si>
  <si>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</si>
  <si>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</si>
  <si>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</si>
  <si>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</si>
  <si>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</si>
  <si>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</si>
  <si>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</si>
  <si>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</si>
  <si>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</si>
  <si>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</si>
  <si>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</si>
  <si>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</si>
  <si>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</si>
  <si>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</si>
  <si>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</si>
  <si>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</si>
  <si>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</si>
  <si>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</si>
  <si>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</si>
  <si>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</si>
  <si>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</si>
  <si>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</si>
  <si>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</si>
  <si>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</si>
  <si>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</si>
  <si>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</si>
  <si>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</si>
  <si>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</si>
  <si>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</si>
  <si>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</si>
  <si>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</si>
  <si>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</si>
  <si>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</si>
  <si>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</si>
  <si>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</si>
  <si>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</si>
  <si>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</si>
  <si>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</si>
  <si>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</si>
  <si>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</si>
  <si>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</si>
  <si>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</si>
  <si>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</si>
  <si>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</si>
  <si>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</si>
  <si>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</si>
  <si>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</si>
  <si>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</si>
  <si>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</si>
  <si>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</si>
  <si>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</si>
  <si>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</si>
  <si>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</si>
  <si>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</si>
  <si>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</si>
  <si>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</si>
  <si>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</si>
  <si>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</si>
  <si>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</si>
  <si>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</si>
  <si>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</si>
  <si>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</si>
  <si>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</si>
  <si>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</si>
  <si>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</si>
  <si>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</si>
  <si>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</si>
  <si>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</si>
  <si>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</si>
  <si>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</si>
  <si>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</si>
  <si>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</si>
  <si>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</si>
  <si>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</si>
  <si>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</si>
  <si>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</si>
  <si>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</si>
  <si>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</si>
  <si>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</si>
  <si>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</si>
  <si>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</si>
  <si>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</si>
  <si>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</si>
  <si>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</si>
  <si>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</si>
  <si>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</si>
  <si>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</si>
  <si>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</si>
  <si>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</si>
  <si>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</si>
  <si>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</si>
  <si>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</si>
  <si>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</si>
  <si>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</si>
  <si>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</si>
  <si>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</si>
  <si>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</si>
  <si>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</si>
  <si>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</si>
  <si>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</si>
  <si>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</si>
  <si>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</si>
  <si>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</si>
  <si>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</si>
  <si>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</si>
  <si>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</si>
  <si>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</si>
  <si>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</si>
  <si>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</si>
  <si>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</si>
  <si>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</si>
  <si>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</si>
  <si>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</si>
  <si>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</si>
  <si>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</si>
  <si>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</si>
  <si>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</si>
  <si>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</si>
  <si>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</si>
  <si>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</si>
  <si>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</si>
  <si>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</si>
  <si>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</si>
  <si>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</si>
  <si>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</si>
  <si>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</si>
  <si>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</si>
  <si>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</si>
  <si>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</si>
  <si>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</si>
  <si>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</si>
  <si>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</si>
  <si>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</si>
  <si>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</si>
  <si>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</si>
  <si>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</si>
  <si>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</si>
  <si>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</si>
  <si>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</si>
  <si>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</si>
  <si>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</si>
  <si>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</si>
  <si>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</si>
  <si>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</si>
  <si>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</si>
  <si>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</si>
  <si>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</si>
  <si>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</si>
  <si>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</si>
  <si>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</si>
  <si>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</si>
  <si>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</si>
  <si>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</si>
  <si>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</si>
  <si>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</si>
  <si>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</si>
  <si>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</si>
  <si>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</si>
  <si>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</si>
  <si>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</si>
  <si>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</si>
  <si>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</si>
  <si>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</si>
  <si>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</si>
  <si>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</si>
  <si>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</si>
  <si>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</si>
  <si>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</si>
  <si>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</si>
  <si>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</si>
  <si>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</si>
  <si>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</si>
  <si>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</si>
  <si>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</si>
  <si>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</si>
  <si>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</si>
  <si>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</si>
  <si>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</si>
  <si>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</si>
  <si>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</si>
  <si>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</si>
  <si>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</si>
  <si>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</si>
  <si>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</si>
  <si>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</si>
  <si>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</si>
  <si>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</si>
  <si>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</si>
  <si>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</si>
  <si>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</si>
  <si>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</si>
  <si>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</si>
  <si>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</si>
  <si>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</si>
  <si>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</si>
  <si>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</si>
  <si>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</si>
  <si>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</si>
  <si>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</si>
  <si>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</si>
  <si>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</si>
  <si>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</si>
  <si>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</si>
  <si>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</si>
  <si>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</si>
  <si>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</si>
  <si>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</si>
  <si>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</si>
  <si>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</si>
  <si>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</si>
  <si>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</si>
  <si>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</si>
  <si>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</si>
  <si>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</si>
  <si>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</si>
  <si>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</si>
  <si>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</si>
  <si>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</si>
  <si>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</si>
  <si>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</si>
  <si>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</si>
  <si>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</si>
  <si>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</si>
  <si>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</si>
  <si>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</si>
  <si>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</si>
  <si>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</si>
  <si>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</si>
  <si>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</si>
  <si>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</si>
  <si>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</si>
  <si>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</si>
  <si>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</si>
  <si>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</si>
  <si>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</si>
  <si>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</si>
  <si>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</si>
  <si>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</si>
  <si>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</si>
  <si>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</si>
  <si>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</si>
  <si>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</si>
  <si>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</si>
  <si>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</si>
  <si>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</si>
  <si>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</si>
  <si>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</si>
  <si>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</si>
  <si>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</si>
  <si>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</si>
  <si>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</si>
  <si>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</si>
  <si>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</si>
  <si>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</si>
  <si>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</si>
  <si>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</si>
  <si>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</si>
  <si>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</si>
  <si>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</si>
  <si>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</si>
  <si>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</si>
  <si>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</si>
  <si>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</si>
  <si>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</si>
  <si>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</si>
  <si>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</si>
  <si>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</si>
  <si>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</si>
  <si>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</si>
  <si>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</si>
  <si>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</si>
  <si>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</si>
  <si>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</si>
  <si>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</si>
  <si>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</si>
  <si>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</si>
  <si>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</si>
  <si>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</si>
  <si>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</si>
  <si>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</si>
  <si>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</si>
  <si>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</si>
  <si>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</si>
  <si>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</si>
  <si>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</si>
  <si>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</si>
  <si>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</si>
  <si>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</si>
  <si>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</si>
  <si>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</si>
  <si>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</si>
  <si>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</si>
  <si>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</si>
  <si>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</si>
  <si>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</si>
  <si>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</si>
  <si>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</si>
  <si>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</si>
  <si>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</si>
  <si>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</si>
  <si>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</si>
  <si>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</si>
  <si>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</si>
  <si>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</si>
  <si>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</si>
  <si>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</si>
  <si>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</si>
  <si>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</si>
  <si>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</si>
  <si>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</si>
  <si>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</si>
  <si>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</si>
  <si>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</si>
  <si>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</si>
  <si>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</si>
  <si>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</si>
  <si>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</si>
  <si>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</si>
  <si>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</si>
  <si>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</si>
  <si>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</si>
  <si>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</si>
  <si>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</si>
  <si>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</si>
  <si>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</si>
  <si>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</si>
  <si>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</si>
  <si>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</si>
  <si>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</si>
  <si>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</si>
  <si>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</si>
  <si>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</si>
  <si>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</si>
  <si>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</si>
  <si>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</si>
  <si>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</si>
  <si>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</si>
  <si>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</si>
  <si>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</si>
  <si>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</si>
  <si>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</si>
  <si>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</si>
  <si>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</si>
  <si>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</si>
  <si>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</si>
  <si>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</si>
  <si>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</si>
  <si>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</si>
  <si>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</si>
  <si>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</si>
  <si>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</si>
  <si>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</si>
  <si>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</si>
  <si>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</si>
  <si>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</si>
  <si>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</si>
  <si>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</si>
  <si>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</si>
  <si>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</si>
  <si>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</si>
  <si>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</si>
  <si>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</si>
  <si>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</si>
  <si>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</si>
  <si>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</si>
  <si>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</si>
  <si>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</si>
  <si>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</si>
  <si>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</si>
  <si>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</si>
  <si>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</si>
  <si>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</si>
  <si>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</si>
  <si>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</si>
  <si>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</si>
  <si>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</si>
  <si>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</si>
  <si>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</si>
  <si>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</si>
  <si>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</si>
  <si>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</si>
  <si>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</si>
  <si>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</si>
  <si>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</si>
  <si>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</si>
  <si>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</si>
  <si>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</si>
  <si>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</si>
  <si>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</si>
  <si>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</si>
  <si>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</si>
  <si>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</si>
  <si>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</si>
  <si>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</si>
  <si>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</si>
  <si>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</si>
  <si>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</si>
  <si>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</si>
  <si>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</si>
  <si>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</si>
  <si>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</si>
  <si>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</si>
  <si>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</si>
  <si>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</si>
  <si>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</si>
  <si>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</si>
  <si>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</si>
  <si>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</si>
  <si>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</si>
  <si>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</si>
  <si>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</si>
  <si>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</si>
  <si>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</si>
  <si>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</si>
  <si>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</si>
  <si>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</si>
  <si>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</si>
  <si>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</si>
  <si>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</si>
  <si>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</si>
  <si>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</si>
  <si>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</si>
  <si>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</si>
  <si>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</si>
  <si>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</si>
  <si>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</si>
  <si>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</si>
  <si>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</si>
  <si>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</si>
  <si>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</si>
  <si>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</si>
  <si>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</si>
  <si>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</si>
  <si>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</si>
  <si>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</si>
  <si>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</si>
  <si>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</si>
  <si>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</si>
  <si>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</si>
  <si>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</si>
  <si>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</si>
  <si>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</si>
  <si>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</si>
  <si>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</si>
  <si>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</si>
  <si>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</si>
  <si>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</si>
  <si>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</si>
  <si>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</si>
  <si>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</si>
  <si>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</si>
  <si>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</si>
  <si>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</si>
  <si>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</si>
  <si>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</si>
  <si>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</si>
  <si>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</si>
  <si>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</si>
  <si>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</si>
  <si>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</si>
  <si>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</si>
  <si>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</si>
  <si>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</si>
  <si>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</si>
  <si>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</si>
  <si>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</si>
  <si>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</si>
  <si>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</si>
  <si>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</si>
  <si>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</si>
  <si>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</si>
  <si>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</si>
  <si>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</si>
  <si>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</si>
  <si>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</si>
  <si>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</si>
  <si>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</si>
  <si>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</si>
  <si>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</si>
  <si>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</si>
  <si>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</si>
  <si>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</si>
  <si>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</si>
  <si>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</si>
  <si>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</si>
  <si>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</si>
  <si>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</si>
  <si>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</si>
  <si>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</si>
  <si>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</si>
  <si>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</si>
  <si>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</si>
  <si>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</si>
  <si>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</si>
  <si>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</si>
  <si>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</si>
  <si>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</si>
  <si>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</si>
  <si>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</si>
  <si>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</si>
  <si>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</si>
  <si>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</si>
  <si>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</si>
  <si>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</si>
  <si>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</si>
  <si>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</si>
  <si>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</si>
  <si>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</si>
  <si>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</si>
  <si>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</si>
  <si>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</si>
  <si>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</si>
  <si>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</si>
  <si>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</si>
  <si>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</si>
  <si>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</si>
  <si>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</si>
  <si>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</si>
  <si>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</si>
  <si>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</si>
  <si>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</si>
  <si>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</si>
  <si>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</si>
  <si>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</si>
  <si>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</si>
  <si>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</si>
  <si>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</si>
  <si>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</si>
  <si>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</si>
  <si>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</si>
  <si>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</si>
  <si>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</si>
  <si>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</si>
  <si>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</si>
  <si>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</si>
  <si>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</si>
  <si>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</si>
  <si>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</si>
  <si>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</si>
  <si>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</si>
  <si>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</si>
  <si>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</si>
  <si>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</si>
  <si>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</si>
  <si>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</si>
  <si>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</si>
  <si>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</si>
  <si>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</si>
  <si>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</si>
  <si>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</si>
  <si>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</si>
  <si>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</si>
  <si>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</si>
  <si>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</si>
  <si>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</si>
  <si>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</si>
  <si>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</si>
  <si>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</si>
  <si>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</si>
  <si>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</si>
  <si>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</si>
  <si>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</si>
  <si>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</si>
  <si>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</si>
  <si>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</si>
  <si>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</si>
  <si>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</si>
  <si>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</si>
  <si>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</si>
  <si>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</si>
  <si>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</si>
  <si>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</si>
  <si>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</si>
  <si>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</si>
  <si>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</si>
  <si>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</si>
  <si>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</si>
  <si>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</si>
  <si>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</si>
  <si>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</si>
  <si>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</si>
  <si>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</si>
  <si>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</si>
  <si>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</si>
  <si>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</si>
  <si>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</si>
  <si>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</si>
  <si>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</si>
  <si>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</si>
  <si>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</si>
  <si>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</si>
  <si>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</si>
  <si>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</si>
  <si>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</si>
  <si>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</si>
  <si>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</si>
  <si>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</si>
  <si>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</si>
  <si>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</si>
  <si>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</si>
  <si>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</si>
  <si>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</si>
  <si>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</si>
  <si>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</si>
  <si>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</si>
  <si>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</si>
  <si>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</si>
  <si>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</si>
  <si>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</si>
  <si>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</si>
  <si>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</si>
  <si>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</si>
  <si>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</si>
  <si>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</si>
  <si>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</si>
  <si>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</si>
  <si>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</si>
  <si>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</si>
  <si>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</si>
  <si>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</si>
  <si>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</si>
  <si>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</si>
  <si>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</si>
  <si>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</si>
  <si>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</si>
  <si>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</si>
  <si>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</si>
  <si>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</si>
  <si>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</si>
  <si>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</si>
  <si>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</si>
  <si>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</si>
  <si>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</si>
  <si>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</si>
  <si>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</si>
  <si>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</si>
  <si>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</si>
  <si>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</si>
  <si>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</si>
  <si>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</si>
  <si>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</si>
  <si>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</si>
  <si>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</si>
  <si>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</si>
  <si>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</si>
  <si>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</si>
  <si>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</si>
  <si>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</si>
  <si>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</si>
  <si>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</si>
  <si>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</si>
  <si>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</si>
  <si>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</si>
  <si>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</si>
  <si>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</si>
  <si>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</si>
  <si>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</si>
  <si>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</si>
  <si>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</si>
  <si>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</si>
  <si>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</si>
  <si>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</si>
  <si>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</si>
  <si>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</si>
  <si>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</si>
  <si>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</si>
  <si>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</si>
  <si>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</si>
  <si>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</si>
  <si>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</si>
  <si>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</si>
  <si>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</si>
  <si>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</si>
  <si>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</si>
  <si>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</si>
  <si>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</si>
  <si>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</si>
  <si>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</si>
  <si>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</si>
  <si>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</si>
  <si>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</si>
  <si>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</si>
  <si>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</si>
  <si>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</si>
  <si>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</si>
  <si>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</si>
  <si>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</si>
  <si>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</si>
  <si>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</si>
  <si>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</si>
  <si>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</si>
  <si>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</si>
  <si>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</si>
  <si>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</si>
  <si>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</si>
  <si>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</si>
  <si>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</si>
  <si>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</si>
  <si>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</si>
  <si>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</si>
  <si>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</si>
  <si>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</si>
  <si>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</si>
  <si>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</si>
  <si>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</si>
  <si>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</si>
  <si>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</si>
  <si>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</si>
  <si>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</si>
  <si>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</si>
  <si>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</si>
  <si>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</si>
  <si>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</si>
  <si>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</si>
  <si>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</si>
  <si>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</si>
  <si>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</si>
  <si>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</si>
  <si>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</si>
  <si>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</si>
  <si>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</si>
  <si>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</si>
  <si>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</si>
  <si>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</si>
  <si>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</si>
  <si>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</si>
  <si>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</si>
  <si>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</si>
  <si>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</si>
  <si>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</si>
  <si>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</si>
  <si>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</si>
  <si>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</si>
  <si>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</si>
  <si>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</si>
  <si>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</si>
  <si>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</si>
  <si>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</si>
  <si>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</si>
  <si>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</si>
  <si>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</si>
  <si>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</si>
  <si>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</si>
  <si>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</si>
  <si>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</si>
  <si>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</si>
  <si>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</si>
  <si>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</si>
  <si>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</si>
  <si>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</si>
  <si>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</si>
  <si>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</si>
  <si>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</si>
  <si>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</si>
  <si>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</si>
  <si>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</si>
  <si>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</si>
  <si>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</si>
  <si>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</si>
  <si>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</si>
  <si>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</si>
  <si>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</si>
  <si>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</si>
  <si>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</si>
  <si>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</si>
  <si>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</si>
  <si>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</si>
  <si>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</si>
  <si>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</si>
  <si>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</si>
  <si>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</si>
  <si>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</si>
  <si>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</si>
  <si>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</si>
  <si>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</si>
  <si>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</si>
  <si>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</si>
  <si>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</si>
  <si>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</si>
  <si>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</si>
  <si>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</si>
  <si>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</si>
  <si>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</si>
  <si>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</si>
  <si>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</si>
  <si>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</si>
  <si>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</si>
  <si>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</si>
  <si>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</si>
  <si>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</si>
  <si>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</si>
  <si>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</si>
  <si>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</si>
  <si>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</si>
  <si>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</si>
  <si>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</si>
  <si>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</si>
  <si>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</si>
  <si>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</si>
  <si>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</si>
  <si>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</si>
  <si>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</si>
  <si>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</si>
  <si>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</si>
  <si>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</si>
  <si>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</si>
  <si>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</si>
  <si>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</si>
  <si>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</si>
  <si>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</si>
  <si>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</si>
  <si>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</si>
  <si>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</si>
  <si>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1. Choose theme and layout-&gt; pogelayout,colors,</t>
  </si>
  <si>
    <t>2. To create pivot tables we need to join the two tables in the dataset. We can do that by,</t>
  </si>
  <si>
    <t>pivot table analyze ribbon-&gt;relnship-&gt;choose the table and common field-&gt;ok-&gt;close</t>
  </si>
  <si>
    <t>3. Making DAX measures</t>
  </si>
  <si>
    <t>Totalcalls: countrows(calls)</t>
  </si>
  <si>
    <t>Sumof purchase: sum(calls[Purchase amount])</t>
  </si>
  <si>
    <t>Total duration: sum(calls[Duration])</t>
  </si>
  <si>
    <t>Average rtg: average(calls[Satisfaction rating])</t>
  </si>
  <si>
    <t>No.of calls with 5 star rtg: calculate([call count],calls[rating rounded]=5)</t>
  </si>
  <si>
    <t>Call Count</t>
  </si>
  <si>
    <t>Total Amount</t>
  </si>
  <si>
    <t>Total Duration</t>
  </si>
  <si>
    <t>Average rating</t>
  </si>
  <si>
    <t>5*calls</t>
  </si>
  <si>
    <t>To copy and paste-&gt;home,find&amp;select, select objects, drag to select the object, copy,paste</t>
  </si>
  <si>
    <t>To equilize the formats of every box, click on the right format,(home-&gt;doible click format painter), then just click the one box which needs to be fixed</t>
  </si>
  <si>
    <t>cut(ctrl+X) the slicer from pivot charts and paste it in dashboard</t>
  </si>
  <si>
    <t>Column Labels</t>
  </si>
  <si>
    <t>Grand Total</t>
  </si>
  <si>
    <t>Jan</t>
  </si>
  <si>
    <t>Feb</t>
  </si>
  <si>
    <t>Mar</t>
  </si>
  <si>
    <t>Apr</t>
  </si>
  <si>
    <t>May</t>
  </si>
  <si>
    <t>Jun</t>
  </si>
  <si>
    <t>Jul</t>
  </si>
  <si>
    <t>Aug</t>
  </si>
  <si>
    <t>Sep</t>
  </si>
  <si>
    <t>Oct</t>
  </si>
  <si>
    <t>Nov</t>
  </si>
  <si>
    <t>Dec</t>
  </si>
  <si>
    <t>Row Labels</t>
  </si>
  <si>
    <t>Call Count2</t>
  </si>
  <si>
    <t>4. Creating one more pivot connecting to slicer.</t>
  </si>
  <si>
    <t>To automatically connect to slicer, just copy paste the earlier pivot and drag date, call count measure(drag it twice)</t>
  </si>
  <si>
    <t>To make the 2nd dragged call count as area plot, right click on the graph line,change series chart type, 2nd graph to area</t>
  </si>
  <si>
    <t>To format the graph-&gt; ctrl+1-&gt;then choose whatever we need</t>
  </si>
  <si>
    <t>Sunday</t>
  </si>
  <si>
    <t>Monday</t>
  </si>
  <si>
    <t>Tuesday</t>
  </si>
  <si>
    <t>Wednesday</t>
  </si>
  <si>
    <t>Thursday</t>
  </si>
  <si>
    <t>Friday</t>
  </si>
  <si>
    <t>Saturday</t>
  </si>
  <si>
    <t>5. Call count per day of week</t>
  </si>
  <si>
    <t>In the chart the days comes in reverse chronological order. To change it-&gt; ctrl+1-&gt;categorize in reverse.</t>
  </si>
  <si>
    <t>sell amount</t>
  </si>
  <si>
    <t>6. Calls count and amout per representative. Make a single pivot but two graphs</t>
  </si>
  <si>
    <t>After making the pivot table, on the side I dragged only the values by using formula(refer to that table and see the formula)</t>
  </si>
  <si>
    <t>Then selected required columns and plotted each graphs and formatted it as required</t>
  </si>
  <si>
    <t>To link it to the slicer, I added one more pivot making the representative as pivot, and then saved it as rep pivot. Then went to dashboard-&gt;right click on existing slicer-&gt; report connections-&gt; add the new pivot slicer to it- now the connection is made.</t>
  </si>
  <si>
    <t>To display the bar with selected represented in the slicer-&gt; right click on chart,select data, add+,select series name as sel.calls and give the range and done- new bars will be added</t>
  </si>
  <si>
    <t>To overlap- select the new one,ctrl+1,make 100% on series overlap</t>
  </si>
  <si>
    <t>For graph</t>
  </si>
  <si>
    <t xml:space="preserve">Rep </t>
  </si>
  <si>
    <t>calls</t>
  </si>
  <si>
    <t>amount</t>
  </si>
  <si>
    <t>sell calls</t>
  </si>
  <si>
    <t>selected rep</t>
  </si>
  <si>
    <t>7. Female Vs male callers b/w various cities</t>
  </si>
  <si>
    <t>Count of Call number</t>
  </si>
  <si>
    <t>Customer Revenue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</si>
</sst>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0"/>
    <numFmt numFmtId="167" formatCode="&quot;$&quot;#,###.0,&quot;k&quot;"/>
  </numFmts>
  <fonts count="5" x14ac:knownFonts="1">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sz val="11"/>
      <color theme="0" tint="-4.9989318521683403E-2"/>
      <name val="Calibri"/>
      <family val="2"/>
      <scheme val="minor"/>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4" fillId="3" borderId="0" xfId="0" applyFont="1" applyFill="1"/>
    <xf numFmtId="1"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0" fontId="0" fillId="4" borderId="0" xfId="0" applyFill="1" applyAlignment="1">
      <alignment horizontal="left"/>
    </xf>
  </cellXfs>
  <cellStyles count="1">
    <cellStyle name="Normal" xfId="0" builtinId="0"/>
  </cellStyles>
  <dxfs count="28">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font>
        <b/>
        <color theme="1"/>
      </font>
      <border>
        <bottom style="thin">
          <color theme="8"/>
        </bottom>
        <vertical/>
        <horizontal/>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horizontal/>
      </border>
    </dxf>
    <dxf>
      <font>
        <b/>
        <color theme="1"/>
      </font>
      <border>
        <bottom style="thin">
          <color theme="8"/>
        </bottom>
        <vertical/>
        <horizontal/>
      </border>
    </dxf>
    <dxf>
      <font>
        <color theme="1"/>
      </font>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5" defaultTableStyle="TableStyleMedium2" defaultPivotStyle="PivotStyleLight16">
    <tableStyle name="Slicer Style 1" pivot="0" table="0" count="1" xr9:uid="{25BABDA2-DB3D-41F6-98D0-3EE7CBB0176F}">
      <tableStyleElement type="wholeTable" dxfId="27"/>
    </tableStyle>
    <tableStyle name="SlicerStyleDark5 2" pivot="0" table="0" count="10" xr9:uid="{67F8D687-9F15-4597-AD26-8B09DAC68017}">
      <tableStyleElement type="wholeTable" dxfId="12"/>
      <tableStyleElement type="headerRow" dxfId="11"/>
    </tableStyle>
    <tableStyle name="SlicerStyleDark5 3" pivot="0" table="0" count="10" xr9:uid="{2662189E-5689-4B74-B278-D5734389A0DE}">
      <tableStyleElement type="wholeTable" dxfId="10"/>
      <tableStyleElement type="headerRow" dxfId="9"/>
    </tableStyle>
    <tableStyle name="SlicerStyleDark5 4" pivot="0" table="0" count="10" xr9:uid="{484791D0-4957-4CA9-9211-84F2D300D015}">
      <tableStyleElement type="wholeTable" dxfId="8"/>
      <tableStyleElement type="headerRow" dxfId="7"/>
    </tableStyle>
    <tableStyle name="SlicerStyleDark5 5" pivot="0" table="0" count="10" xr9:uid="{CA917D04-B829-4C83-91A9-91AA3F1672BE}">
      <tableStyleElement type="wholeTable" dxfId="6"/>
      <tableStyleElement type="headerRow" dxfId="5"/>
    </tableStyle>
  </tableStyle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5 3">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5 4">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5 5">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powerPivotData" Target="model/item.data"/><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lumMod val="75000"/>
                  </a:schemeClr>
                </a:solidFill>
                <a:latin typeface="Arial Black" panose="020B0A04020102020204" pitchFamily="34" charset="0"/>
              </a:rPr>
              <a:t>Amount</a:t>
            </a:r>
          </a:p>
        </c:rich>
      </c:tx>
      <c:layout>
        <c:manualLayout>
          <c:xMode val="edge"/>
          <c:yMode val="edge"/>
          <c:x val="5.5518512313620372E-2"/>
          <c:y val="2.36686390532544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879879376780032"/>
          <c:y val="0.13726785631086055"/>
          <c:w val="0.72258418495560395"/>
          <c:h val="0.79764338629268972"/>
        </c:manualLayout>
      </c:layout>
      <c:barChart>
        <c:barDir val="bar"/>
        <c:grouping val="clustered"/>
        <c:varyColors val="0"/>
        <c:ser>
          <c:idx val="0"/>
          <c:order val="0"/>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'pivot&amp;KPI''s'!$A$43:$A$47</c:f>
              <c:strCache>
                <c:ptCount val="5"/>
                <c:pt idx="0">
                  <c:v>R01</c:v>
                </c:pt>
                <c:pt idx="1">
                  <c:v>R02</c:v>
                </c:pt>
                <c:pt idx="2">
                  <c:v>R03</c:v>
                </c:pt>
                <c:pt idx="3">
                  <c:v>R04</c:v>
                </c:pt>
                <c:pt idx="4">
                  <c:v>R05</c:v>
                </c:pt>
              </c:strCache>
            </c:strRef>
          </c:cat>
          <c:val>
            <c:numRef>
              <c:f>'pivot&amp;KPI''s'!$C$43:$C$47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CAF1-494E-BFB9-B2B2511EE098}"/>
            </c:ext>
          </c:extLst>
        </c:ser>
        <c:ser>
          <c:idx val="1"/>
          <c:order val="1"/>
          <c:tx>
            <c:strRef>
              <c:f>'pivot&amp;KPI''s'!$E$42</c:f>
              <c:strCache>
                <c:ptCount val="1"/>
                <c:pt idx="0">
                  <c:v>sell amount</c:v>
                </c:pt>
              </c:strCache>
            </c:strRef>
          </c:tx>
          <c:spPr>
            <a:gradFill>
              <a:gsLst>
                <a:gs pos="0">
                  <a:schemeClr val="accent5">
                    <a:lumMod val="60000"/>
                    <a:lumOff val="40000"/>
                  </a:schemeClr>
                </a:gs>
                <a:gs pos="100000">
                  <a:schemeClr val="accent5">
                    <a:lumMod val="75000"/>
                  </a:schemeClr>
                </a:gs>
              </a:gsLst>
              <a:lin ang="27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'pivot&amp;KPI''s'!$E$43:$E$47</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CAF1-494E-BFB9-B2B2511EE098}"/>
            </c:ext>
          </c:extLst>
        </c:ser>
        <c:dLbls>
          <c:dLblPos val="outEnd"/>
          <c:showLegendKey val="0"/>
          <c:showVal val="1"/>
          <c:showCatName val="0"/>
          <c:showSerName val="0"/>
          <c:showPercent val="0"/>
          <c:showBubbleSize val="0"/>
        </c:dLbls>
        <c:gapWidth val="182"/>
        <c:overlap val="100"/>
        <c:axId val="1856062655"/>
        <c:axId val="1856079455"/>
      </c:barChart>
      <c:catAx>
        <c:axId val="1856062655"/>
        <c:scaling>
          <c:orientation val="maxMin"/>
        </c:scaling>
        <c:delete val="1"/>
        <c:axPos val="l"/>
        <c:numFmt formatCode="General" sourceLinked="1"/>
        <c:majorTickMark val="none"/>
        <c:minorTickMark val="none"/>
        <c:tickLblPos val="nextTo"/>
        <c:crossAx val="1856079455"/>
        <c:crosses val="autoZero"/>
        <c:auto val="1"/>
        <c:lblAlgn val="ctr"/>
        <c:lblOffset val="100"/>
        <c:noMultiLvlLbl val="0"/>
      </c:catAx>
      <c:valAx>
        <c:axId val="1856079455"/>
        <c:scaling>
          <c:orientation val="minMax"/>
        </c:scaling>
        <c:delete val="1"/>
        <c:axPos val="t"/>
        <c:numFmt formatCode="&quot;$&quot;#,###.0,&quot;k&quot;" sourceLinked="1"/>
        <c:majorTickMark val="none"/>
        <c:minorTickMark val="none"/>
        <c:tickLblPos val="nextTo"/>
        <c:crossAx val="185606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[Dashboard.xlsx]pivot&amp;KPI's!Weekly trend</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92181069958848E-2"/>
          <c:y val="0.12951296231574186"/>
          <c:w val="0.90946502057613166"/>
          <c:h val="0.77545691906005221"/>
        </c:manualLayout>
      </c:layout>
      <c:barChart>
        <c:barDir val="bar"/>
        <c:grouping val="clustered"/>
        <c:varyColors val="0"/>
        <c:ser>
          <c:idx val="0"/>
          <c:order val="0"/>
          <c:tx>
            <c:strRef>
              <c:f>'pivot&amp;KPI''s'!$G$14</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'pivot&amp;KPI''s'!$F$15:$F$22</c:f>
              <c:strCache>
                <c:ptCount val="7"/>
                <c:pt idx="0">
                  <c:v>Sunday</c:v>
                </c:pt>
                <c:pt idx="1">
                  <c:v>Monday</c:v>
                </c:pt>
                <c:pt idx="2">
                  <c:v>Tuesday</c:v>
                </c:pt>
                <c:pt idx="3">
                  <c:v>Wednesday</c:v>
                </c:pt>
                <c:pt idx="4">
                  <c:v>Thursday</c:v>
                </c:pt>
                <c:pt idx="5">
                  <c:v>Friday</c:v>
                </c:pt>
                <c:pt idx="6">
                  <c:v>Saturday</c:v>
                </c:pt>
              </c:strCache>
            </c:strRef>
          </c:cat>
          <c:val>
            <c:numRef>
              <c:f>'pivot&amp;KPI''s'!$G$15:$G$22</c:f>
              <c:numCache>
                <c:formatCode>0</c:formatCode>
                <c:ptCount val="7"/>
                <c:pt idx="0">
                  <c:v>119</c:v>
                </c:pt>
                <c:pt idx="1">
                  <c:v>111</c:v>
                </c:pt>
                <c:pt idx="2">
                  <c:v>111</c:v>
                </c:pt>
                <c:pt idx="3">
                  <c:v>126</c:v>
                </c:pt>
                <c:pt idx="4">
                  <c:v>101</c:v>
                </c:pt>
                <c:pt idx="5">
                  <c:v>109</c:v>
                </c:pt>
                <c:pt idx="6">
                  <c:v>123</c:v>
                </c:pt>
              </c:numCache>
            </c:numRef>
          </c:val>
          <c:extLst>
            <c:ext xmlns:c16="http://schemas.microsoft.com/office/drawing/2014/chart" uri="{C3380CC4-5D6E-409C-BE32-E72D297353CC}">
              <c16:uniqueId val="{00000000-DAA4-4A5B-A0FD-29A2229C0932}"/>
            </c:ext>
          </c:extLst>
        </c:ser>
        <c:dLbls>
          <c:showLegendKey val="0"/>
          <c:showVal val="0"/>
          <c:showCatName val="0"/>
          <c:showSerName val="0"/>
          <c:showPercent val="0"/>
          <c:showBubbleSize val="0"/>
        </c:dLbls>
        <c:gapWidth val="25"/>
        <c:axId val="1856041055"/>
        <c:axId val="1856029535"/>
      </c:barChart>
      <c:catAx>
        <c:axId val="18560410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029535"/>
        <c:crosses val="autoZero"/>
        <c:auto val="1"/>
        <c:lblAlgn val="ctr"/>
        <c:lblOffset val="100"/>
        <c:noMultiLvlLbl val="0"/>
      </c:catAx>
      <c:valAx>
        <c:axId val="1856029535"/>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041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[Dashboard.xlsx]pivot&amp;KPI's!Monthly trend</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
            </a:r>
          </a:p>
        </c:rich>
      </c:tx>
      <c:layout>
        <c:manualLayout>
          <c:xMode val="edge"/>
          <c:yMode val="edge"/>
          <c:x val="1.9268747395433543E-2"/>
          <c:y val="3.81471389645776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5">
                  <a:lumMod val="60000"/>
                  <a:lumOff val="40000"/>
                  <a:alpha val="50000"/>
                </a:schemeClr>
              </a:gs>
              <a:gs pos="100000">
                <a:schemeClr val="accent5">
                  <a:lumMod val="7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lumMod val="75000"/>
              </a:schemeClr>
            </a:solidFill>
            <a:round/>
          </a:ln>
          <a:effectLst/>
        </c:spPr>
        <c:marker>
          <c:symbol val="circle"/>
          <c:size val="7"/>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19050" cap="rnd">
            <a:solidFill>
              <a:schemeClr val="accent5">
                <a:lumMod val="75000"/>
              </a:schemeClr>
            </a:solidFill>
            <a:round/>
          </a:ln>
          <a:effectLst/>
        </c:spPr>
        <c:marker>
          <c:symbol val="circle"/>
          <c:size val="7"/>
          <c:spPr>
            <a:solidFill>
              <a:schemeClr val="bg1"/>
            </a:solidFill>
            <a:ln w="9525">
              <a:solidFill>
                <a:schemeClr val="accent1"/>
              </a:solidFill>
            </a:ln>
            <a:effectLst/>
          </c:spPr>
        </c:marker>
      </c:pivotFmt>
    </c:pivotFmts>
    <c:plotArea>
      <c:layout/>
      <c:areaChart>
        <c:grouping val="stacked"/>
        <c:varyColors val="0"/>
        <c:ser>
          <c:idx val="1"/>
          <c:order val="1"/>
          <c:tx>
            <c:strRef>
              <c:f>'pivot&amp;KPI''s'!$C$14</c:f>
              <c:strCache>
                <c:ptCount val="1"/>
                <c:pt idx="0">
                  <c:v>Call Count2</c:v>
                </c:pt>
              </c:strCache>
            </c:strRef>
          </c:tx>
          <c:spPr>
            <a:gradFill flip="none" rotWithShape="1">
              <a:gsLst>
                <a:gs pos="0">
                  <a:schemeClr val="accent5">
                    <a:lumMod val="60000"/>
                    <a:lumOff val="40000"/>
                    <a:alpha val="50000"/>
                  </a:schemeClr>
                </a:gs>
                <a:gs pos="100000">
                  <a:schemeClr val="accent5">
                    <a:lumMod val="75000"/>
                  </a:schemeClr>
                </a:gs>
              </a:gsLst>
              <a:lin ang="16200000" scaled="1"/>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'pivot&amp;KPI''s'!$A$15:$A$27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'pivot&amp;KPI''s'!$C$15:$C$27</c:f>
              <c:numCache>
                <c:formatCode>0</c:formatCode>
                <c:ptCount val="12"/>
                <c:pt idx="0">
                  <c:v>58</c:v>
                </c:pt>
                <c:pt idx="1">
                  <c:v>48</c:v>
                </c:pt>
                <c:pt idx="2">
                  <c:v>124</c:v>
                </c:pt>
                <c:pt idx="3">
                  <c:v>116</c:v>
                </c:pt>
                <c:pt idx="4">
                  <c:v>75</c:v>
                </c:pt>
                <c:pt idx="5">
                  <c:v>55</c:v>
                </c:pt>
                <c:pt idx="6">
                  <c:v>52</c:v>
                </c:pt>
                <c:pt idx="7">
                  <c:v>43</c:v>
                </c:pt>
                <c:pt idx="8">
                  <c:v>56</c:v>
                </c:pt>
                <c:pt idx="9">
                  <c:v>90</c:v>
                </c:pt>
                <c:pt idx="10">
                  <c:v>45</c:v>
                </c:pt>
                <c:pt idx="11">
                  <c:v>38</c:v>
                </c:pt>
              </c:numCache>
            </c:numRef>
          </c:val>
          <c:extLst>
            <c:ext xmlns:c16="http://schemas.microsoft.com/office/drawing/2014/chart" uri="{C3380CC4-5D6E-409C-BE32-E72D297353CC}">
              <c16:uniqueId val="{00000000-31CB-415C-A85F-539A9513257D}"/>
            </c:ext>
          </c:extLst>
        </c:ser>
        <c:dLbls>
          <c:showLegendKey val="0"/>
          <c:showVal val="0"/>
          <c:showCatName val="0"/>
          <c:showSerName val="0"/>
          <c:showPercent val="0"/>
          <c:showBubbleSize val="0"/>
        </c:dLbls>
        <c:axId val="1845073743"/>
        <c:axId val="1845079983"/>
      </c:areaChart>
      <c:lineChart>
        <c:grouping val="standard"/>
        <c:varyColors val="0"/>
        <c:ser>
          <c:idx val="0"/>
          <c:order val="0"/>
          <c:tx>
            <c:strRef>
              <c:f>'pivot&amp;KPI''s'!$B$14</c:f>
              <c:strCache>
                <c:ptCount val="1"/>
                <c:pt idx="0">
                  <c:v>Call Count</c:v>
                </c:pt>
              </c:strCache>
            </c:strRef>
          </c:tx>
          <c:spPr>
            <a:ln w="28575" cap="rnd">
              <a:solidFill>
                <a:schemeClr val="accent5">
                  <a:lumMod val="75000"/>
                </a:schemeClr>
              </a:solidFill>
              <a:round/>
            </a:ln>
            <a:effectLst/>
          </c:spPr>
          <c:marker>
            <c:symbol val="circle"/>
            <c:size val="7"/>
            <c:spPr>
              <a:solidFill>
                <a:schemeClr val="bg1"/>
              </a:solidFill>
              <a:ln w="9525">
                <a:solidFill>
                  <a:schemeClr val="accent1"/>
                </a:solidFill>
              </a:ln>
              <a:effectLst/>
            </c:spPr>
          </c:marker>
          <c:dPt>
            <c:idx val="4"/>
            <c:marker>
              <c:symbol val="circle"/>
              <c:size val="7"/>
              <c:spPr>
                <a:solidFill>
                  <a:schemeClr val="bg1"/>
                </a:solidFill>
                <a:ln w="9525">
                  <a:solidFill>
                    <a:schemeClr val="accent1"/>
                  </a:solidFill>
                </a:ln>
                <a:effectLst/>
              </c:spPr>
            </c:marker>
            <c:bubble3D val="0"/>
            <c:spPr>
              <a:ln w="19050" cap="rnd">
                <a:solidFill>
                  <a:schemeClr val="accent5">
                    <a:lumMod val="75000"/>
                  </a:schemeClr>
                </a:solidFill>
                <a:round/>
              </a:ln>
              <a:effectLst/>
            </c:spPr>
            <c:extLst>
              <c:ext xmlns:c16="http://schemas.microsoft.com/office/drawing/2014/chart" uri="{C3380CC4-5D6E-409C-BE32-E72D297353CC}">
                <c16:uniqueId val="{00000002-31CB-415C-A85F-539A9513257D}"/>
              </c:ext>
            </c:extLst>
          </c:dPt>
          <c:cat>
            <c:strRef>
              <c:f>'pivot&amp;KPI''s'!$A$15:$A$27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'pivot&amp;KPI''s'!$B$15:$B$27</c:f>
              <c:numCache>
                <c:formatCode>0</c:formatCode>
                <c:ptCount val="12"/>
                <c:pt idx="0">
                  <c:v>58</c:v>
                </c:pt>
                <c:pt idx="1">
                  <c:v>48</c:v>
                </c:pt>
                <c:pt idx="2">
                  <c:v>124</c:v>
                </c:pt>
                <c:pt idx="3">
                  <c:v>116</c:v>
                </c:pt>
                <c:pt idx="4">
                  <c:v>75</c:v>
                </c:pt>
                <c:pt idx="5">
                  <c:v>55</c:v>
                </c:pt>
                <c:pt idx="6">
                  <c:v>52</c:v>
                </c:pt>
                <c:pt idx="7">
                  <c:v>43</c:v>
                </c:pt>
                <c:pt idx="8">
                  <c:v>56</c:v>
                </c:pt>
                <c:pt idx="9">
                  <c:v>90</c:v>
                </c:pt>
                <c:pt idx="10">
                  <c:v>45</c:v>
                </c:pt>
                <c:pt idx="11">
                  <c:v>38</c:v>
                </c:pt>
              </c:numCache>
            </c:numRef>
          </c:val>
          <c:smooth val="0"/>
          <c:extLst>
            <c:ext xmlns:c16="http://schemas.microsoft.com/office/drawing/2014/chart" uri="{C3380CC4-5D6E-409C-BE32-E72D297353CC}">
              <c16:uniqueId val="{00000001-31CB-415C-A85F-539A9513257D}"/>
            </c:ext>
          </c:extLst>
        </c:ser>
        <c:dLbls>
          <c:showLegendKey val="0"/>
          <c:showVal val="0"/>
          <c:showCatName val="0"/>
          <c:showSerName val="0"/>
          <c:showPercent val="0"/>
          <c:showBubbleSize val="0"/>
        </c:dLbls>
        <c:marker val="1"/>
        <c:smooth val="0"/>
        <c:axId val="1845073743"/>
        <c:axId val="1845079983"/>
      </c:lineChart>
      <c:catAx>
        <c:axId val="184507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079983"/>
        <c:crosses val="autoZero"/>
        <c:auto val="1"/>
        <c:lblAlgn val="ctr"/>
        <c:lblOffset val="100"/>
        <c:noMultiLvlLbl val="0"/>
      </c:catAx>
      <c:valAx>
        <c:axId val="1845079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073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accent5">
                    <a:lumMod val="75000"/>
                  </a:schemeClr>
                </a:solidFill>
                <a:latin typeface="Arial Black" panose="020B0A04020102020204" pitchFamily="34" charset="0"/>
                <a:ea typeface="+mn-ea"/>
                <a:cs typeface="+mn-cs"/>
              </a:defRPr>
            </a:pPr>
            <a:r>
              <a:rPr lang="en-US" sz="1400" b="0" i="0" u="none" strike="noStrike" kern="1200" spc="0" baseline="0">
                <a:solidFill>
                  <a:schemeClr val="accent5">
                    <a:lumMod val="75000"/>
                  </a:schemeClr>
                </a:solidFill>
                <a:latin typeface="Arial Black" panose="020B0A04020102020204" pitchFamily="34" charset="0"/>
                <a:ea typeface="+mn-ea"/>
                <a:cs typeface="+mn-cs"/>
              </a:rPr>
              <a:t>Calls</a:t>
            </a:r>
          </a:p>
        </c:rich>
      </c:tx>
      <c:layout>
        <c:manualLayout>
          <c:xMode val="edge"/>
          <c:yMode val="edge"/>
          <c:x val="1.804832088296654E-2"/>
          <c:y val="0"/>
        </c:manualLayout>
      </c:layout>
      <c:overlay val="0"/>
      <c:spPr>
        <a:noFill/>
        <a:ln>
          <a:noFill/>
        </a:ln>
        <a:effectLst/>
      </c:spPr>
      <c:txPr>
        <a:bodyPr rot="0" spcFirstLastPara="1" vertOverflow="ellipsis" vert="horz" wrap="square" anchor="ctr" anchorCtr="1"/>
        <a:lstStyle/>
        <a:p>
          <a:pPr>
            <a:defRPr lang="en-US" sz="1400" b="0" i="0" u="none" strike="noStrike" kern="1200" spc="0" baseline="0">
              <a:solidFill>
                <a:schemeClr val="accent5">
                  <a:lumMod val="75000"/>
                </a:schemeClr>
              </a:solidFill>
              <a:latin typeface="Arial Black" panose="020B0A04020102020204" pitchFamily="34" charset="0"/>
              <a:ea typeface="+mn-ea"/>
              <a:cs typeface="+mn-cs"/>
            </a:defRPr>
          </a:pPr>
          <a:endParaRPr lang="en-US"/>
        </a:p>
      </c:txPr>
    </c:title>
    <c:autoTitleDeleted val="0"/>
    <c:plotArea>
      <c:layout>
        <c:manualLayout>
          <c:layoutTarget val="inner"/>
          <c:xMode val="edge"/>
          <c:yMode val="edge"/>
          <c:x val="0.1065712769283341"/>
          <c:y val="0.13864246336470665"/>
          <c:w val="0.82753767967369729"/>
          <c:h val="0.81183896717174453"/>
        </c:manualLayout>
      </c:layout>
      <c:barChart>
        <c:barDir val="bar"/>
        <c:grouping val="clustered"/>
        <c:varyColors val="0"/>
        <c:ser>
          <c:idx val="0"/>
          <c:order val="0"/>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'pivot&amp;KPI''s'!$A$43:$A$47</c:f>
              <c:strCache>
                <c:ptCount val="5"/>
                <c:pt idx="0">
                  <c:v>R01</c:v>
                </c:pt>
                <c:pt idx="1">
                  <c:v>R02</c:v>
                </c:pt>
                <c:pt idx="2">
                  <c:v>R03</c:v>
                </c:pt>
                <c:pt idx="3">
                  <c:v>R04</c:v>
                </c:pt>
                <c:pt idx="4">
                  <c:v>R05</c:v>
                </c:pt>
              </c:strCache>
            </c:strRef>
          </c:cat>
          <c:val>
            <c:numRef>
              <c:f>'pivot&amp;KPI''s'!$B$43:$B$47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E1E-4654-A0D9-003145163EC3}"/>
            </c:ext>
          </c:extLst>
        </c:ser>
        <c:ser>
          <c:idx val="1"/>
          <c:order val="1"/>
          <c:tx>
            <c:strRef>
              <c:f>'pivot&amp;KPI''s'!$D$42</c:f>
              <c:strCache>
                <c:ptCount val="1"/>
                <c:pt idx="0">
                  <c:v>sell calls</c:v>
                </c:pt>
              </c:strCache>
            </c:strRef>
          </c:tx>
          <c:spPr>
            <a:gradFill>
              <a:gsLst>
                <a:gs pos="0">
                  <a:schemeClr val="accent5">
                    <a:lumMod val="60000"/>
                    <a:lumOff val="40000"/>
                  </a:schemeClr>
                </a:gs>
                <a:gs pos="100000">
                  <a:schemeClr val="accent5">
                    <a:lumMod val="75000"/>
                  </a:schemeClr>
                </a:gs>
              </a:gsLst>
              <a:lin ang="2700000" scaled="1"/>
            </a:gradFill>
            <a:ln>
              <a:noFill/>
            </a:ln>
            <a:effectLst/>
          </c:spPr>
          <c:invertIfNegative val="0"/>
          <c:dPt>
            <c:idx val="2"/>
            <c:invertIfNegative val="0"/>
            <c:bubble3D val="0"/>
            <c:spPr>
              <a:gradFill>
                <a:gsLst>
                  <a:gs pos="0">
                    <a:schemeClr val="accent5">
                      <a:lumMod val="60000"/>
                      <a:lumOff val="40000"/>
                    </a:schemeClr>
                  </a:gs>
                  <a:gs pos="100000">
                    <a:schemeClr val="accent5">
                      <a:lumMod val="75000"/>
                    </a:schemeClr>
                  </a:gs>
                </a:gsLst>
                <a:lin ang="2700000" scaled="1"/>
              </a:gradFill>
              <a:ln>
                <a:noFill/>
              </a:ln>
              <a:effectLst/>
            </c:spPr>
            <c:extLst>
              <c:ext xmlns:c16="http://schemas.microsoft.com/office/drawing/2014/chart" uri="{C3380CC4-5D6E-409C-BE32-E72D297353CC}">
                <c16:uniqueId val="{00000002-2E1E-4654-A0D9-003145163E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'pivot&amp;KPI''s'!$D$43:$D$47</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3-2E1E-4654-A0D9-003145163EC3}"/>
            </c:ext>
          </c:extLst>
        </c:ser>
        <c:dLbls>
          <c:dLblPos val="outEnd"/>
          <c:showLegendKey val="0"/>
          <c:showVal val="1"/>
          <c:showCatName val="0"/>
          <c:showSerName val="0"/>
          <c:showPercent val="0"/>
          <c:showBubbleSize val="0"/>
        </c:dLbls>
        <c:gapWidth val="182"/>
        <c:overlap val="100"/>
        <c:axId val="1856076575"/>
        <c:axId val="1856077055"/>
      </c:barChart>
      <c:catAx>
        <c:axId val="18560765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077055"/>
        <c:crosses val="autoZero"/>
        <c:auto val="1"/>
        <c:lblAlgn val="ctr"/>
        <c:lblOffset val="100"/>
        <c:noMultiLvlLbl val="0"/>
      </c:catAx>
      <c:valAx>
        <c:axId val="1856077055"/>
        <c:scaling>
          <c:orientation val="minMax"/>
          <c:min val="0"/>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07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[Dashboard.xlsx]pivot&amp;KPI's!PivotTable8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75000"/>
                  </a:schemeClr>
                </a:solidFill>
              </a:rPr>
              <a:t>Female</a:t>
            </a:r>
            <a:r>
              <a:rPr lang="en-US" b="1" baseline="0"/>
              <a:t> Vs </a:t>
            </a:r>
            <a:r>
              <a:rPr lang="en-US" b="1" baseline="0">
                <a:solidFill>
                  <a:schemeClr val="accent4">
                    <a:lumMod val="60000"/>
                    <a:lumOff val="40000"/>
                  </a:schemeClr>
                </a:solidFill>
              </a:rPr>
              <a:t>Male</a:t>
            </a:r>
            <a:r>
              <a:rPr lang="en-US" b="1" baseline="0"/>
              <a:t> Callers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solidFill>
              <a:schemeClr val="bg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4">
              <a:lumMod val="60000"/>
              <a:lumOff val="40000"/>
            </a:schemeClr>
          </a:solidFill>
          <a:ln>
            <a:noFill/>
          </a:ln>
          <a:effectLst/>
        </c:spPr>
        <c:dLbl>
          <c:idx val="0"/>
          <c:layout>
            <c:manualLayout>
              <c:x val="-4.5558086560364463E-3"/>
              <c:y val="-1.8750000000000027E-2"/>
            </c:manualLayout>
          </c:layout>
          <c:spPr>
            <a:solidFill>
              <a:schemeClr val="bg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'pivot&amp;KPI''s'!$B$54:$B$55</c:f>
              <c:strCache>
                <c:ptCount val="1"/>
                <c:pt idx="0">
                  <c:v>Female</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'pivot&amp;KPI''s'!$A$56:$A$59</c:f>
              <c:strCache>
                <c:ptCount val="3"/>
                <c:pt idx="0">
                  <c:v>Cincinnati</c:v>
                </c:pt>
                <c:pt idx="1">
                  <c:v>Cleveland</c:v>
                </c:pt>
                <c:pt idx="2">
                  <c:v>Columbus</c:v>
                </c:pt>
              </c:strCache>
            </c:strRef>
          </c:cat>
          <c:val>
            <c:numRef>
              <c:f>'pivot&amp;KPI''s'!$B$56:$B$59</c:f>
              <c:numCache>
                <c:formatCode>General</c:formatCode>
                <c:ptCount val="3"/>
                <c:pt idx="0">
                  <c:v>144</c:v>
                </c:pt>
                <c:pt idx="1">
                  <c:v>326</c:v>
                </c:pt>
                <c:pt idx="2">
                  <c:v>129</c:v>
                </c:pt>
              </c:numCache>
            </c:numRef>
          </c:val>
          <c:extLst>
            <c:ext xmlns:c16="http://schemas.microsoft.com/office/drawing/2014/chart" uri="{C3380CC4-5D6E-409C-BE32-E72D297353CC}">
              <c16:uniqueId val="{00000000-2FF2-4DA7-B760-DA3D7F78E304}"/>
            </c:ext>
          </c:extLst>
        </c:ser>
        <c:ser>
          <c:idx val="1"/>
          <c:order val="1"/>
          <c:tx>
            <c:strRef>
              <c:f>'pivot&amp;KPI''s'!$C$54:$C$55</c:f>
              <c:strCache>
                <c:ptCount val="1"/>
                <c:pt idx="0">
                  <c:v>Male</c:v>
                </c:pt>
              </c:strCache>
            </c:strRef>
          </c:tx>
          <c:spPr>
            <a:solidFill>
              <a:schemeClr val="accent4">
                <a:lumMod val="60000"/>
                <a:lumOff val="40000"/>
              </a:schemeClr>
            </a:solidFill>
            <a:ln>
              <a:noFill/>
            </a:ln>
            <a:effectLst/>
          </c:spPr>
          <c:invertIfNegative val="0"/>
          <c:dLbls>
            <c:dLbl>
              <c:idx val="1"/>
              <c:layout>
                <c:manualLayout>
                  <c:x val="-4.5558086560364463E-3"/>
                  <c:y val="-1.875000000000002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FF2-4DA7-B760-DA3D7F78E304}"/>
                </c:ext>
              </c:extLst>
            </c:dLbl>
            <c:spPr>
              <a:solidFill>
                <a:schemeClr val="bg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'pivot&amp;KPI''s'!$A$56:$A$59</c:f>
              <c:strCache>
                <c:ptCount val="3"/>
                <c:pt idx="0">
                  <c:v>Cincinnati</c:v>
                </c:pt>
                <c:pt idx="1">
                  <c:v>Cleveland</c:v>
                </c:pt>
                <c:pt idx="2">
                  <c:v>Columbus</c:v>
                </c:pt>
              </c:strCache>
            </c:strRef>
          </c:cat>
          <c:val>
            <c:numRef>
              <c:f>'pivot&amp;KPI''s'!$C$56:$C$59</c:f>
              <c:numCache>
                <c:formatCode>General</c:formatCode>
                <c:ptCount val="3"/>
                <c:pt idx="0">
                  <c:v>132</c:v>
                </c:pt>
                <c:pt idx="1">
                  <c:v>63</c:v>
                </c:pt>
                <c:pt idx="2">
                  <c:v>206</c:v>
                </c:pt>
              </c:numCache>
            </c:numRef>
          </c:val>
          <c:extLst>
            <c:ext xmlns:c16="http://schemas.microsoft.com/office/drawing/2014/chart" uri="{C3380CC4-5D6E-409C-BE32-E72D297353CC}">
              <c16:uniqueId val="{00000001-2FF2-4DA7-B760-DA3D7F78E304}"/>
            </c:ext>
          </c:extLst>
        </c:ser>
        <c:dLbls>
          <c:dLblPos val="ctr"/>
          <c:showLegendKey val="0"/>
          <c:showVal val="1"/>
          <c:showCatName val="0"/>
          <c:showSerName val="0"/>
          <c:showPercent val="0"/>
          <c:showBubbleSize val="0"/>
        </c:dLbls>
        <c:gapWidth val="150"/>
        <c:overlap val="100"/>
        <c:axId val="1856112575"/>
        <c:axId val="1856117855"/>
      </c:barChart>
      <c:catAx>
        <c:axId val="18561125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117855"/>
        <c:crosses val="autoZero"/>
        <c:auto val="1"/>
        <c:lblAlgn val="ctr"/>
        <c:lblOffset val="100"/>
        <c:noMultiLvlLbl val="0"/>
      </c:catAx>
      <c:valAx>
        <c:axId val="1856117855"/>
        <c:scaling>
          <c:orientation val="minMax"/>
        </c:scaling>
        <c:delete val="1"/>
        <c:axPos val="l"/>
        <c:numFmt formatCode="0%" sourceLinked="1"/>
        <c:majorTickMark val="out"/>
        <c:minorTickMark val="none"/>
        <c:tickLblPos val="nextTo"/>
        <c:crossAx val="1856112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[Dashboard.xlsx]pivot&amp;KPI's!PivotTable9</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75000"/>
                  </a:schemeClr>
                </a:solidFill>
                <a:latin typeface="Arial Black" panose="020B0A04020102020204" pitchFamily="34" charset="0"/>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5">
                  <a:lumMod val="60000"/>
                  <a:lumOff val="40000"/>
                </a:schemeClr>
              </a:gs>
              <a:gs pos="100000">
                <a:schemeClr val="accent5">
                  <a:lumMod val="75000"/>
                </a:schemeClr>
              </a:gs>
            </a:gsLst>
            <a:lin ang="27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'pivot&amp;KPI''s'!$C$63</c:f>
              <c:strCache>
                <c:ptCount val="1"/>
                <c:pt idx="0">
                  <c:v>Total</c:v>
                </c:pt>
              </c:strCache>
            </c:strRef>
          </c:tx>
          <c:spPr>
            <a:gradFill>
              <a:gsLst>
                <a:gs pos="0">
                  <a:schemeClr val="accent5">
                    <a:lumMod val="60000"/>
                    <a:lumOff val="40000"/>
                  </a:schemeClr>
                </a:gs>
                <a:gs pos="100000">
                  <a:schemeClr val="accent5">
                    <a:lumMod val="75000"/>
                  </a:schemeClr>
                </a:gs>
              </a:gsLst>
              <a:lin ang="27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'pivot&amp;KPI''s'!$B$64:$B$69</c:f>
              <c:strCache>
                <c:ptCount val="5"/>
                <c:pt idx="0">
                  <c:v>R01</c:v>
                </c:pt>
                <c:pt idx="1">
                  <c:v>R02</c:v>
                </c:pt>
                <c:pt idx="2">
                  <c:v>R03</c:v>
                </c:pt>
                <c:pt idx="3">
                  <c:v>R04</c:v>
                </c:pt>
                <c:pt idx="4">
                  <c:v>R05</c:v>
                </c:pt>
              </c:strCache>
            </c:strRef>
          </c:cat>
          <c:val>
            <c:numRef>
              <c:f>'pivot&amp;KPI''s'!$C$64:$C$69</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D2E-4711-9849-54324D71F120}"/>
            </c:ext>
          </c:extLst>
        </c:ser>
        <c:dLbls>
          <c:dLblPos val="outEnd"/>
          <c:showLegendKey val="0"/>
          <c:showVal val="1"/>
          <c:showCatName val="0"/>
          <c:showSerName val="0"/>
          <c:showPercent val="0"/>
          <c:showBubbleSize val="0"/>
        </c:dLbls>
        <c:gapWidth val="39"/>
        <c:overlap val="-27"/>
        <c:axId val="1856077055"/>
        <c:axId val="1856077535"/>
      </c:barChart>
      <c:catAx>
        <c:axId val="18560770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077535"/>
        <c:crosses val="autoZero"/>
        <c:auto val="1"/>
        <c:lblAlgn val="ctr"/>
        <c:lblOffset val="100"/>
        <c:noMultiLvlLbl val="0"/>
      </c:catAx>
      <c:valAx>
        <c:axId val="18560775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07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chart" Target="../charts/chart3.xml"/><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chart" Target="../charts/chart2.xml"/><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5" Type="http://schemas.openxmlformats.org/officeDocument/2006/relationships/chart" Target="../charts/chart5.xml"/><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533400</xdr:colOff>
      <xdr:row>17</xdr:row>
      <xdr:rowOff>50800</xdr:rowOff>
    </xdr:from>
    <xdr:to>
      <xdr:col>12</xdr:col>
      <xdr:colOff>552450</xdr:colOff>
      <xdr:row>30</xdr:row>
      <xdr:rowOff>133350</xdr:rowOff>
    </xdr:to>
    <xdr:sp macro="" textlink="">
      <xdr:nvSpPr>
        <xdr:cNvPr id="39" name="Rectangle 38">
          <a:extLst>
            <a:ext uri="{FF2B5EF4-FFF2-40B4-BE49-F238E27FC236}">
              <a16:creationId xmlns:a16="http://schemas.microsoft.com/office/drawing/2014/main" id="{5B9540FB-BCDA-10AE-6431-AE4C6C850E23}"/>
            </a:ext>
          </a:extLst>
        </xdr:cNvPr>
        <xdr:cNvSpPr/>
      </xdr:nvSpPr>
      <xdr:spPr>
        <a:xfrm>
          <a:off x="2209800" y="3181350"/>
          <a:ext cx="4895850" cy="24765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279401</xdr:colOff>
      <xdr:row>18</xdr:row>
      <xdr:rowOff>6351</xdr:rowOff>
    </xdr:from>
    <xdr:to>
      <xdr:col>12</xdr:col>
      <xdr:colOff>228601</xdr:colOff>
      <xdr:row>29</xdr:row>
      <xdr:rowOff>127001</xdr:rowOff>
    </xdr:to>
    <xdr:graphicFrame macro="">
      <xdr:nvGraphicFramePr>
        <xdr:cNvPr id="38" name="Chart 37">
          <a:extLst>
            <a:ext uri="{FF2B5EF4-FFF2-40B4-BE49-F238E27FC236}">
              <a16:creationId xmlns:a16="http://schemas.microsoft.com/office/drawing/2014/main" id="{70830D30-C0E9-47A4-93C3-85A00DC5C7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292100</xdr:colOff>
      <xdr:row>2</xdr:row>
      <xdr:rowOff>146050</xdr:rowOff>
    </xdr:from>
    <xdr:to>
      <xdr:col>15</xdr:col>
      <xdr:colOff>361950</xdr:colOff>
      <xdr:row>15</xdr:row>
      <xdr:rowOff>139700</xdr:rowOff>
    </xdr:to>
    <xdr:graphicFrame macro="">
      <xdr:nvGraphicFramePr>
        <xdr:cNvPr id="31" name="Chart 30">
          <a:extLst>
            <a:ext uri="{FF2B5EF4-FFF2-40B4-BE49-F238E27FC236}">
              <a16:creationId xmlns:a16="http://schemas.microsoft.com/office/drawing/2014/main" id="{1B8D8224-3E82-42EC-87FC-AD2B1E545C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355600</xdr:colOff>
      <xdr:row>4</xdr:row>
      <xdr:rowOff>31750</xdr:rowOff>
    </xdr:from>
    <xdr:to>
      <xdr:col>4</xdr:col>
      <xdr:colOff>209550</xdr:colOff>
      <xdr:row>8</xdr:row>
      <xdr:rowOff>120650</xdr:rowOff>
    </xdr:to>
    <xdr:sp macro="" textlink="'pivot&amp;KPI''s'!A4">
      <xdr:nvSpPr>
        <xdr:cNvPr id="3" name="Rectangle 2">
          <a:extLst>
            <a:ext uri="{FF2B5EF4-FFF2-40B4-BE49-F238E27FC236}">
              <a16:creationId xmlns:a16="http://schemas.microsoft.com/office/drawing/2014/main" id="{23A1CD8B-3816-697E-06AB-775D8A2FD62A}"/>
            </a:ext>
          </a:extLst>
        </xdr:cNvPr>
        <xdr:cNvSpPr/>
      </xdr:nvSpPr>
      <xdr:spPr>
        <a:xfrm>
          <a:off x="812800" y="768350"/>
          <a:ext cx="1073150" cy="825500"/>
        </a:xfrm>
        <a:prstGeom prst="rect">
          <a:avLst/>
        </a:prstGeom>
        <a:solidFill>
          <a:schemeClr val="accent5">
            <a:alpha val="70000"/>
          </a:schemeClr>
        </a:solidFill>
        <a:effectLst>
          <a:outerShdw blurRad="635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EE4E61E-18BE-4CE4-8B4A-378BF5927275}" type="TxLink">
            <a:rPr lang="en-US" sz="2000" b="0" i="0" u="none" strike="noStrike">
              <a:solidFill>
                <a:schemeClr val="bg1"/>
              </a:solidFill>
              <a:latin typeface="Bauhaus 93" panose="04030905020B02020C02" pitchFamily="82" charset="0"/>
              <a:ea typeface="Calibri"/>
              <a:cs typeface="Calibri"/>
            </a:rPr>
            <a:pPr algn="ctr"/>
            <a:t>1000</a:t>
          </a:fld>
          <a:endParaRPr lang="en-US" sz="2000">
            <a:solidFill>
              <a:schemeClr val="bg1"/>
            </a:solidFill>
            <a:latin typeface="Bauhaus 93" panose="04030905020B02020C02" pitchFamily="82" charset="0"/>
          </a:endParaRPr>
        </a:p>
      </xdr:txBody>
    </xdr:sp>
    <xdr:clientData/>
  </xdr:twoCellAnchor>
  <xdr:twoCellAnchor>
    <xdr:from>
      <xdr:col>2</xdr:col>
      <xdr:colOff>438150</xdr:colOff>
      <xdr:row>4</xdr:row>
      <xdr:rowOff>146050</xdr:rowOff>
    </xdr:from>
    <xdr:to>
      <xdr:col>4</xdr:col>
      <xdr:colOff>107950</xdr:colOff>
      <xdr:row>5</xdr:row>
      <xdr:rowOff>139700</xdr:rowOff>
    </xdr:to>
    <xdr:sp macro="" textlink="">
      <xdr:nvSpPr>
        <xdr:cNvPr id="5" name="TextBox 4">
          <a:extLst>
            <a:ext uri="{FF2B5EF4-FFF2-40B4-BE49-F238E27FC236}">
              <a16:creationId xmlns:a16="http://schemas.microsoft.com/office/drawing/2014/main" id="{D1C7A3CF-8D4E-F52C-D6E6-0C44471286E3}"/>
            </a:ext>
          </a:extLst>
        </xdr:cNvPr>
        <xdr:cNvSpPr txBox="1"/>
      </xdr:nvSpPr>
      <xdr:spPr>
        <a:xfrm>
          <a:off x="895350" y="882650"/>
          <a:ext cx="889000"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aseline="0">
              <a:solidFill>
                <a:schemeClr val="bg1"/>
              </a:solidFill>
              <a:latin typeface="Arial Black" panose="020B0A04020102020204" pitchFamily="34" charset="0"/>
            </a:rPr>
            <a:t>    </a:t>
          </a:r>
          <a:r>
            <a:rPr lang="en-US" sz="1100">
              <a:solidFill>
                <a:schemeClr val="bg1"/>
              </a:solidFill>
              <a:latin typeface="Arial Black" panose="020B0A04020102020204" pitchFamily="34" charset="0"/>
            </a:rPr>
            <a:t>Calls</a:t>
          </a:r>
        </a:p>
      </xdr:txBody>
    </xdr:sp>
    <xdr:clientData/>
  </xdr:twoCellAnchor>
  <xdr:twoCellAnchor editAs="oneCell">
    <xdr:from>
      <xdr:col>2</xdr:col>
      <xdr:colOff>406400</xdr:colOff>
      <xdr:row>4</xdr:row>
      <xdr:rowOff>82551</xdr:rowOff>
    </xdr:from>
    <xdr:to>
      <xdr:col>2</xdr:col>
      <xdr:colOff>598310</xdr:colOff>
      <xdr:row>5</xdr:row>
      <xdr:rowOff>82551</xdr:rowOff>
    </xdr:to>
    <xdr:pic>
      <xdr:nvPicPr>
        <xdr:cNvPr id="6" name="Graphic 5" descr="Receiver with solid fill">
          <a:extLst>
            <a:ext uri="{FF2B5EF4-FFF2-40B4-BE49-F238E27FC236}">
              <a16:creationId xmlns:a16="http://schemas.microsoft.com/office/drawing/2014/main" id="{AD262FD4-225A-4193-9E10-6910D244B35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rot="1523524">
          <a:off x="863600" y="819151"/>
          <a:ext cx="191910" cy="184150"/>
        </a:xfrm>
        <a:prstGeom prst="rect">
          <a:avLst/>
        </a:prstGeom>
      </xdr:spPr>
    </xdr:pic>
    <xdr:clientData/>
  </xdr:twoCellAnchor>
  <xdr:twoCellAnchor>
    <xdr:from>
      <xdr:col>3</xdr:col>
      <xdr:colOff>44450</xdr:colOff>
      <xdr:row>6</xdr:row>
      <xdr:rowOff>158750</xdr:rowOff>
    </xdr:from>
    <xdr:to>
      <xdr:col>4</xdr:col>
      <xdr:colOff>44450</xdr:colOff>
      <xdr:row>8</xdr:row>
      <xdr:rowOff>69850</xdr:rowOff>
    </xdr:to>
    <xdr:sp macro="" textlink="'pivot&amp;KPI''s'!A9">
      <xdr:nvSpPr>
        <xdr:cNvPr id="7" name="TextBox 6">
          <a:extLst>
            <a:ext uri="{FF2B5EF4-FFF2-40B4-BE49-F238E27FC236}">
              <a16:creationId xmlns:a16="http://schemas.microsoft.com/office/drawing/2014/main" id="{2364470C-8115-B6B0-C3FF-93A5FE4D08F5}"/>
            </a:ext>
          </a:extLst>
        </xdr:cNvPr>
        <xdr:cNvSpPr txBox="1"/>
      </xdr:nvSpPr>
      <xdr:spPr>
        <a:xfrm>
          <a:off x="1111250" y="1263650"/>
          <a:ext cx="6096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fld id="{2D83BC34-57DC-443B-B294-73D12933B090}" type="TxLink">
            <a:rPr lang="en-US" sz="1100" b="1" i="0" u="none" strike="noStrike">
              <a:solidFill>
                <a:schemeClr val="bg1"/>
              </a:solidFill>
              <a:latin typeface="Bauhaus 93" panose="04030905020B02020C02" pitchFamily="82" charset="0"/>
              <a:ea typeface="Calibri"/>
              <a:cs typeface="Calibri"/>
            </a:rPr>
            <a:t>800</a:t>
          </a:fld>
          <a:endParaRPr lang="en-US" sz="1100" b="1">
            <a:solidFill>
              <a:schemeClr val="bg1"/>
            </a:solidFill>
            <a:latin typeface="Bauhaus 93" panose="04030905020B02020C02" pitchFamily="82" charset="0"/>
          </a:endParaRPr>
        </a:p>
      </xdr:txBody>
    </xdr:sp>
    <xdr:clientData/>
  </xdr:twoCellAnchor>
  <xdr:twoCellAnchor>
    <xdr:from>
      <xdr:col>2</xdr:col>
      <xdr:colOff>393700</xdr:colOff>
      <xdr:row>9</xdr:row>
      <xdr:rowOff>177800</xdr:rowOff>
    </xdr:from>
    <xdr:to>
      <xdr:col>4</xdr:col>
      <xdr:colOff>247650</xdr:colOff>
      <xdr:row>14</xdr:row>
      <xdr:rowOff>82550</xdr:rowOff>
    </xdr:to>
    <xdr:sp macro="" textlink="'pivot&amp;KPI''s'!B4">
      <xdr:nvSpPr>
        <xdr:cNvPr id="9" name="Rectangle 8">
          <a:extLst>
            <a:ext uri="{FF2B5EF4-FFF2-40B4-BE49-F238E27FC236}">
              <a16:creationId xmlns:a16="http://schemas.microsoft.com/office/drawing/2014/main" id="{0D6ACA0B-EA5F-4764-B25F-5E453D8A3678}"/>
            </a:ext>
          </a:extLst>
        </xdr:cNvPr>
        <xdr:cNvSpPr/>
      </xdr:nvSpPr>
      <xdr:spPr>
        <a:xfrm>
          <a:off x="850900" y="1835150"/>
          <a:ext cx="1073150" cy="825500"/>
        </a:xfrm>
        <a:prstGeom prst="rect">
          <a:avLst/>
        </a:prstGeom>
        <a:solidFill>
          <a:schemeClr val="accent5">
            <a:alpha val="70000"/>
          </a:schemeClr>
        </a:solidFill>
        <a:effectLst>
          <a:outerShdw blurRad="635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F5A40CF-5D27-4D6F-8998-A0C62C9ABFFA}" type="TxLink">
            <a:rPr lang="en-US" sz="2000" b="0" i="0" u="none" strike="noStrike">
              <a:solidFill>
                <a:schemeClr val="bg1"/>
              </a:solidFill>
              <a:latin typeface="Bauhaus 93" panose="04030905020B02020C02" pitchFamily="82" charset="0"/>
              <a:ea typeface="Calibri"/>
              <a:cs typeface="Calibri"/>
            </a:rPr>
            <a:pPr marL="0" indent="0" algn="ctr"/>
            <a:t>$96,623</a:t>
          </a:fld>
          <a:endParaRPr lang="en-US" sz="2000" b="0" i="0" u="none" strike="noStrike">
            <a:solidFill>
              <a:schemeClr val="bg1"/>
            </a:solidFill>
            <a:latin typeface="Bauhaus 93" panose="04030905020B02020C02" pitchFamily="82" charset="0"/>
            <a:ea typeface="Calibri"/>
            <a:cs typeface="Calibri"/>
          </a:endParaRPr>
        </a:p>
      </xdr:txBody>
    </xdr:sp>
    <xdr:clientData/>
  </xdr:twoCellAnchor>
  <xdr:twoCellAnchor>
    <xdr:from>
      <xdr:col>2</xdr:col>
      <xdr:colOff>463550</xdr:colOff>
      <xdr:row>10</xdr:row>
      <xdr:rowOff>88900</xdr:rowOff>
    </xdr:from>
    <xdr:to>
      <xdr:col>4</xdr:col>
      <xdr:colOff>133350</xdr:colOff>
      <xdr:row>11</xdr:row>
      <xdr:rowOff>82550</xdr:rowOff>
    </xdr:to>
    <xdr:sp macro="" textlink="">
      <xdr:nvSpPr>
        <xdr:cNvPr id="10" name="TextBox 9">
          <a:extLst>
            <a:ext uri="{FF2B5EF4-FFF2-40B4-BE49-F238E27FC236}">
              <a16:creationId xmlns:a16="http://schemas.microsoft.com/office/drawing/2014/main" id="{A87265B2-81BD-4533-8561-FFF1936B91EE}"/>
            </a:ext>
          </a:extLst>
        </xdr:cNvPr>
        <xdr:cNvSpPr txBox="1"/>
      </xdr:nvSpPr>
      <xdr:spPr>
        <a:xfrm>
          <a:off x="920750" y="1930400"/>
          <a:ext cx="889000"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aseline="0">
              <a:solidFill>
                <a:schemeClr val="bg1"/>
              </a:solidFill>
              <a:latin typeface="Arial Black" panose="020B0A04020102020204" pitchFamily="34" charset="0"/>
            </a:rPr>
            <a:t>  Amount</a:t>
          </a:r>
          <a:endParaRPr lang="en-US" sz="1100">
            <a:solidFill>
              <a:schemeClr val="bg1"/>
            </a:solidFill>
            <a:latin typeface="Arial Black" panose="020B0A04020102020204" pitchFamily="34" charset="0"/>
          </a:endParaRPr>
        </a:p>
      </xdr:txBody>
    </xdr:sp>
    <xdr:clientData/>
  </xdr:twoCellAnchor>
  <xdr:twoCellAnchor>
    <xdr:from>
      <xdr:col>3</xdr:col>
      <xdr:colOff>69850</xdr:colOff>
      <xdr:row>12</xdr:row>
      <xdr:rowOff>101600</xdr:rowOff>
    </xdr:from>
    <xdr:to>
      <xdr:col>4</xdr:col>
      <xdr:colOff>69850</xdr:colOff>
      <xdr:row>14</xdr:row>
      <xdr:rowOff>12700</xdr:rowOff>
    </xdr:to>
    <xdr:sp macro="" textlink="'pivot&amp;KPI''s'!C9">
      <xdr:nvSpPr>
        <xdr:cNvPr id="12" name="TextBox 11">
          <a:extLst>
            <a:ext uri="{FF2B5EF4-FFF2-40B4-BE49-F238E27FC236}">
              <a16:creationId xmlns:a16="http://schemas.microsoft.com/office/drawing/2014/main" id="{EEC0F8F3-9408-4025-B657-F48A8F5D7713}"/>
            </a:ext>
          </a:extLst>
        </xdr:cNvPr>
        <xdr:cNvSpPr txBox="1"/>
      </xdr:nvSpPr>
      <xdr:spPr>
        <a:xfrm>
          <a:off x="1136650" y="2311400"/>
          <a:ext cx="6096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fld id="{91A79B3C-D5A7-4833-80FA-68A8F840C7C0}" type="TxLink">
            <a:rPr lang="en-US" sz="1100" b="1" i="0" u="none" strike="noStrike">
              <a:solidFill>
                <a:schemeClr val="bg1"/>
              </a:solidFill>
              <a:latin typeface="Bauhaus 93" panose="04030905020B02020C02" pitchFamily="82" charset="0"/>
              <a:ea typeface="Calibri"/>
              <a:cs typeface="Calibri"/>
            </a:rPr>
            <a:pPr marL="0" indent="0"/>
            <a:t>71641</a:t>
          </a:fld>
          <a:endParaRPr lang="en-US" sz="1100" b="1" i="0" u="none" strike="noStrike">
            <a:solidFill>
              <a:schemeClr val="bg1"/>
            </a:solidFill>
            <a:latin typeface="Bauhaus 93" panose="04030905020B02020C02" pitchFamily="82" charset="0"/>
            <a:ea typeface="Calibri"/>
            <a:cs typeface="Calibri"/>
          </a:endParaRPr>
        </a:p>
      </xdr:txBody>
    </xdr:sp>
    <xdr:clientData/>
  </xdr:twoCellAnchor>
  <xdr:twoCellAnchor>
    <xdr:from>
      <xdr:col>2</xdr:col>
      <xdr:colOff>381000</xdr:colOff>
      <xdr:row>15</xdr:row>
      <xdr:rowOff>120650</xdr:rowOff>
    </xdr:from>
    <xdr:to>
      <xdr:col>4</xdr:col>
      <xdr:colOff>234950</xdr:colOff>
      <xdr:row>20</xdr:row>
      <xdr:rowOff>25400</xdr:rowOff>
    </xdr:to>
    <xdr:sp macro="" textlink="'pivot&amp;KPI''s'!C4">
      <xdr:nvSpPr>
        <xdr:cNvPr id="13" name="Rectangle 12">
          <a:extLst>
            <a:ext uri="{FF2B5EF4-FFF2-40B4-BE49-F238E27FC236}">
              <a16:creationId xmlns:a16="http://schemas.microsoft.com/office/drawing/2014/main" id="{8DF655FB-D914-4B4F-8D06-7FC3A66E64C4}"/>
            </a:ext>
          </a:extLst>
        </xdr:cNvPr>
        <xdr:cNvSpPr/>
      </xdr:nvSpPr>
      <xdr:spPr>
        <a:xfrm>
          <a:off x="838200" y="2882900"/>
          <a:ext cx="1073150" cy="825500"/>
        </a:xfrm>
        <a:prstGeom prst="rect">
          <a:avLst/>
        </a:prstGeom>
        <a:solidFill>
          <a:schemeClr val="accent5">
            <a:alpha val="70000"/>
          </a:schemeClr>
        </a:solidFill>
        <a:effectLst>
          <a:outerShdw blurRad="635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B315D55-9547-4DEC-88F2-8E25D2F5C91F}" type="TxLink">
            <a:rPr lang="en-US" sz="2000" b="0" i="0" u="none" strike="noStrike">
              <a:solidFill>
                <a:schemeClr val="bg1"/>
              </a:solidFill>
              <a:latin typeface="Bauhaus 93" panose="04030905020B02020C02" pitchFamily="82" charset="0"/>
              <a:ea typeface="Calibri"/>
              <a:cs typeface="Calibri"/>
            </a:rPr>
            <a:pPr marL="0" indent="0" algn="ctr"/>
            <a:t>89850</a:t>
          </a:fld>
          <a:endParaRPr lang="en-US" sz="2000" b="0" i="0" u="none" strike="noStrike">
            <a:solidFill>
              <a:schemeClr val="bg1"/>
            </a:solidFill>
            <a:latin typeface="Bauhaus 93" panose="04030905020B02020C02" pitchFamily="82" charset="0"/>
            <a:ea typeface="Calibri"/>
            <a:cs typeface="Calibri"/>
          </a:endParaRPr>
        </a:p>
      </xdr:txBody>
    </xdr:sp>
    <xdr:clientData/>
  </xdr:twoCellAnchor>
  <xdr:twoCellAnchor>
    <xdr:from>
      <xdr:col>2</xdr:col>
      <xdr:colOff>463550</xdr:colOff>
      <xdr:row>16</xdr:row>
      <xdr:rowOff>50800</xdr:rowOff>
    </xdr:from>
    <xdr:to>
      <xdr:col>4</xdr:col>
      <xdr:colOff>133350</xdr:colOff>
      <xdr:row>17</xdr:row>
      <xdr:rowOff>44450</xdr:rowOff>
    </xdr:to>
    <xdr:sp macro="" textlink="">
      <xdr:nvSpPr>
        <xdr:cNvPr id="14" name="TextBox 13">
          <a:extLst>
            <a:ext uri="{FF2B5EF4-FFF2-40B4-BE49-F238E27FC236}">
              <a16:creationId xmlns:a16="http://schemas.microsoft.com/office/drawing/2014/main" id="{60DBC0D7-7255-4744-B6AE-182AAD3A0CDC}"/>
            </a:ext>
          </a:extLst>
        </xdr:cNvPr>
        <xdr:cNvSpPr txBox="1"/>
      </xdr:nvSpPr>
      <xdr:spPr>
        <a:xfrm>
          <a:off x="920750" y="2997200"/>
          <a:ext cx="889000"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aseline="0">
              <a:solidFill>
                <a:schemeClr val="bg1"/>
              </a:solidFill>
              <a:latin typeface="Arial Black" panose="020B0A04020102020204" pitchFamily="34" charset="0"/>
            </a:rPr>
            <a:t>Duration</a:t>
          </a:r>
          <a:endParaRPr lang="en-US" sz="1100">
            <a:solidFill>
              <a:schemeClr val="bg1"/>
            </a:solidFill>
            <a:latin typeface="Arial Black" panose="020B0A04020102020204" pitchFamily="34" charset="0"/>
          </a:endParaRPr>
        </a:p>
      </xdr:txBody>
    </xdr:sp>
    <xdr:clientData/>
  </xdr:twoCellAnchor>
  <xdr:twoCellAnchor>
    <xdr:from>
      <xdr:col>3</xdr:col>
      <xdr:colOff>69850</xdr:colOff>
      <xdr:row>18</xdr:row>
      <xdr:rowOff>63500</xdr:rowOff>
    </xdr:from>
    <xdr:to>
      <xdr:col>4</xdr:col>
      <xdr:colOff>69850</xdr:colOff>
      <xdr:row>19</xdr:row>
      <xdr:rowOff>158750</xdr:rowOff>
    </xdr:to>
    <xdr:sp macro="" textlink="'pivot&amp;KPI''s'!C9">
      <xdr:nvSpPr>
        <xdr:cNvPr id="16" name="TextBox 15">
          <a:extLst>
            <a:ext uri="{FF2B5EF4-FFF2-40B4-BE49-F238E27FC236}">
              <a16:creationId xmlns:a16="http://schemas.microsoft.com/office/drawing/2014/main" id="{F37B3C13-FB3B-4B07-8237-CAB12D5400E1}"/>
            </a:ext>
          </a:extLst>
        </xdr:cNvPr>
        <xdr:cNvSpPr txBox="1"/>
      </xdr:nvSpPr>
      <xdr:spPr>
        <a:xfrm>
          <a:off x="1136650" y="3378200"/>
          <a:ext cx="6096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fld id="{C2E8EB30-E969-40E6-A981-A96897577E3B}" type="TxLink">
            <a:rPr lang="en-US" sz="1100" b="1" i="0" u="none" strike="noStrike">
              <a:solidFill>
                <a:schemeClr val="bg1"/>
              </a:solidFill>
              <a:latin typeface="Bauhaus 93" panose="04030905020B02020C02" pitchFamily="82" charset="0"/>
              <a:ea typeface="Calibri"/>
              <a:cs typeface="Calibri"/>
            </a:rPr>
            <a:pPr marL="0" indent="0"/>
            <a:t>71641</a:t>
          </a:fld>
          <a:endParaRPr lang="en-US" sz="1100" b="1" i="0" u="none" strike="noStrike">
            <a:solidFill>
              <a:schemeClr val="bg1"/>
            </a:solidFill>
            <a:latin typeface="Bauhaus 93" panose="04030905020B02020C02" pitchFamily="82" charset="0"/>
            <a:ea typeface="Calibri"/>
            <a:cs typeface="Calibri"/>
          </a:endParaRPr>
        </a:p>
      </xdr:txBody>
    </xdr:sp>
    <xdr:clientData/>
  </xdr:twoCellAnchor>
  <xdr:twoCellAnchor>
    <xdr:from>
      <xdr:col>2</xdr:col>
      <xdr:colOff>368300</xdr:colOff>
      <xdr:row>21</xdr:row>
      <xdr:rowOff>120650</xdr:rowOff>
    </xdr:from>
    <xdr:to>
      <xdr:col>4</xdr:col>
      <xdr:colOff>222250</xdr:colOff>
      <xdr:row>26</xdr:row>
      <xdr:rowOff>25400</xdr:rowOff>
    </xdr:to>
    <xdr:sp macro="" textlink="'pivot&amp;KPI''s'!D4">
      <xdr:nvSpPr>
        <xdr:cNvPr id="17" name="Rectangle 16">
          <a:extLst>
            <a:ext uri="{FF2B5EF4-FFF2-40B4-BE49-F238E27FC236}">
              <a16:creationId xmlns:a16="http://schemas.microsoft.com/office/drawing/2014/main" id="{547610CA-0721-4B60-B13F-6101E495D69D}"/>
            </a:ext>
          </a:extLst>
        </xdr:cNvPr>
        <xdr:cNvSpPr/>
      </xdr:nvSpPr>
      <xdr:spPr>
        <a:xfrm>
          <a:off x="825500" y="3987800"/>
          <a:ext cx="1073150" cy="825500"/>
        </a:xfrm>
        <a:prstGeom prst="rect">
          <a:avLst/>
        </a:prstGeom>
        <a:solidFill>
          <a:schemeClr val="accent5">
            <a:alpha val="70000"/>
          </a:schemeClr>
        </a:solidFill>
        <a:effectLst>
          <a:outerShdw blurRad="635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699D717-AEC6-4F1B-9423-B5FFD7F8F6D3}" type="TxLink">
            <a:rPr lang="en-US" sz="2000" b="0" i="0" u="none" strike="noStrike">
              <a:solidFill>
                <a:schemeClr val="bg1"/>
              </a:solidFill>
              <a:latin typeface="Bauhaus 93" panose="04030905020B02020C02" pitchFamily="82" charset="0"/>
              <a:ea typeface="Calibri"/>
              <a:cs typeface="Calibri"/>
            </a:rPr>
            <a:pPr marL="0" indent="0" algn="ctr"/>
            <a:t>3.9</a:t>
          </a:fld>
          <a:endParaRPr lang="en-US" sz="2000" b="0" i="0" u="none" strike="noStrike">
            <a:solidFill>
              <a:schemeClr val="bg1"/>
            </a:solidFill>
            <a:latin typeface="Bauhaus 93" panose="04030905020B02020C02" pitchFamily="82" charset="0"/>
            <a:ea typeface="Calibri"/>
            <a:cs typeface="Calibri"/>
          </a:endParaRPr>
        </a:p>
      </xdr:txBody>
    </xdr:sp>
    <xdr:clientData/>
  </xdr:twoCellAnchor>
  <xdr:twoCellAnchor>
    <xdr:from>
      <xdr:col>2</xdr:col>
      <xdr:colOff>457200</xdr:colOff>
      <xdr:row>22</xdr:row>
      <xdr:rowOff>25400</xdr:rowOff>
    </xdr:from>
    <xdr:to>
      <xdr:col>4</xdr:col>
      <xdr:colOff>127000</xdr:colOff>
      <xdr:row>23</xdr:row>
      <xdr:rowOff>19050</xdr:rowOff>
    </xdr:to>
    <xdr:sp macro="" textlink="">
      <xdr:nvSpPr>
        <xdr:cNvPr id="18" name="TextBox 17">
          <a:extLst>
            <a:ext uri="{FF2B5EF4-FFF2-40B4-BE49-F238E27FC236}">
              <a16:creationId xmlns:a16="http://schemas.microsoft.com/office/drawing/2014/main" id="{FB598F1C-0AA0-4842-BC83-02293BF1370E}"/>
            </a:ext>
          </a:extLst>
        </xdr:cNvPr>
        <xdr:cNvSpPr txBox="1"/>
      </xdr:nvSpPr>
      <xdr:spPr>
        <a:xfrm>
          <a:off x="914400" y="4076700"/>
          <a:ext cx="889000"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aseline="0">
              <a:solidFill>
                <a:schemeClr val="bg1"/>
              </a:solidFill>
              <a:latin typeface="Arial Black" panose="020B0A04020102020204" pitchFamily="34" charset="0"/>
            </a:rPr>
            <a:t>Avg.Rtg</a:t>
          </a:r>
          <a:endParaRPr lang="en-US" sz="1100">
            <a:solidFill>
              <a:schemeClr val="bg1"/>
            </a:solidFill>
            <a:latin typeface="Arial Black" panose="020B0A04020102020204" pitchFamily="34" charset="0"/>
          </a:endParaRPr>
        </a:p>
      </xdr:txBody>
    </xdr:sp>
    <xdr:clientData/>
  </xdr:twoCellAnchor>
  <xdr:twoCellAnchor>
    <xdr:from>
      <xdr:col>3</xdr:col>
      <xdr:colOff>63500</xdr:colOff>
      <xdr:row>24</xdr:row>
      <xdr:rowOff>38100</xdr:rowOff>
    </xdr:from>
    <xdr:to>
      <xdr:col>4</xdr:col>
      <xdr:colOff>63500</xdr:colOff>
      <xdr:row>25</xdr:row>
      <xdr:rowOff>133350</xdr:rowOff>
    </xdr:to>
    <xdr:sp macro="" textlink="'pivot&amp;KPI''s'!D9">
      <xdr:nvSpPr>
        <xdr:cNvPr id="20" name="TextBox 19">
          <a:extLst>
            <a:ext uri="{FF2B5EF4-FFF2-40B4-BE49-F238E27FC236}">
              <a16:creationId xmlns:a16="http://schemas.microsoft.com/office/drawing/2014/main" id="{D6068F8E-EEF7-4798-8ABF-6B40E4E56CAF}"/>
            </a:ext>
          </a:extLst>
        </xdr:cNvPr>
        <xdr:cNvSpPr txBox="1"/>
      </xdr:nvSpPr>
      <xdr:spPr>
        <a:xfrm>
          <a:off x="1130300" y="4457700"/>
          <a:ext cx="6096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fld id="{751BC161-482E-4682-A3FF-1E6D90E92786}" type="TxLink">
            <a:rPr lang="en-US" sz="1100" b="1" i="0" u="none" strike="noStrike">
              <a:solidFill>
                <a:schemeClr val="bg1"/>
              </a:solidFill>
              <a:latin typeface="Bauhaus 93" panose="04030905020B02020C02" pitchFamily="82" charset="0"/>
              <a:ea typeface="Calibri"/>
              <a:cs typeface="Calibri"/>
            </a:rPr>
            <a:pPr marL="0" indent="0"/>
            <a:t>3.9</a:t>
          </a:fld>
          <a:endParaRPr lang="en-US" sz="1100" b="1" i="0" u="none" strike="noStrike">
            <a:solidFill>
              <a:schemeClr val="bg1"/>
            </a:solidFill>
            <a:latin typeface="Bauhaus 93" panose="04030905020B02020C02" pitchFamily="82" charset="0"/>
            <a:ea typeface="Calibri"/>
            <a:cs typeface="Calibri"/>
          </a:endParaRPr>
        </a:p>
      </xdr:txBody>
    </xdr:sp>
    <xdr:clientData/>
  </xdr:twoCellAnchor>
  <xdr:twoCellAnchor>
    <xdr:from>
      <xdr:col>2</xdr:col>
      <xdr:colOff>361950</xdr:colOff>
      <xdr:row>27</xdr:row>
      <xdr:rowOff>31750</xdr:rowOff>
    </xdr:from>
    <xdr:to>
      <xdr:col>4</xdr:col>
      <xdr:colOff>215900</xdr:colOff>
      <xdr:row>31</xdr:row>
      <xdr:rowOff>120650</xdr:rowOff>
    </xdr:to>
    <xdr:sp macro="" textlink="'pivot&amp;KPI''s'!E4">
      <xdr:nvSpPr>
        <xdr:cNvPr id="21" name="Rectangle 20">
          <a:extLst>
            <a:ext uri="{FF2B5EF4-FFF2-40B4-BE49-F238E27FC236}">
              <a16:creationId xmlns:a16="http://schemas.microsoft.com/office/drawing/2014/main" id="{CE0AB032-59A0-4FA0-BF35-9BB43A2BE9CB}"/>
            </a:ext>
          </a:extLst>
        </xdr:cNvPr>
        <xdr:cNvSpPr/>
      </xdr:nvSpPr>
      <xdr:spPr>
        <a:xfrm>
          <a:off x="819150" y="5003800"/>
          <a:ext cx="1073150" cy="825500"/>
        </a:xfrm>
        <a:prstGeom prst="rect">
          <a:avLst/>
        </a:prstGeom>
        <a:solidFill>
          <a:schemeClr val="accent5">
            <a:alpha val="70000"/>
          </a:schemeClr>
        </a:solidFill>
        <a:effectLst>
          <a:outerShdw blurRad="635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E03D38C-22B9-45AB-9530-617289C3DE6B}" type="TxLink">
            <a:rPr lang="en-US" sz="2000" b="0" i="0" u="none" strike="noStrike">
              <a:solidFill>
                <a:schemeClr val="bg1"/>
              </a:solidFill>
              <a:latin typeface="Bauhaus 93" panose="04030905020B02020C02" pitchFamily="82" charset="0"/>
              <a:ea typeface="Calibri"/>
              <a:cs typeface="Calibri"/>
            </a:rPr>
            <a:pPr marL="0" indent="0" algn="ctr"/>
            <a:t>307</a:t>
          </a:fld>
          <a:endParaRPr lang="en-US" sz="2000" b="0" i="0" u="none" strike="noStrike">
            <a:solidFill>
              <a:schemeClr val="bg1"/>
            </a:solidFill>
            <a:latin typeface="Bauhaus 93" panose="04030905020B02020C02" pitchFamily="82" charset="0"/>
            <a:ea typeface="Calibri"/>
            <a:cs typeface="Calibri"/>
          </a:endParaRPr>
        </a:p>
      </xdr:txBody>
    </xdr:sp>
    <xdr:clientData/>
  </xdr:twoCellAnchor>
  <xdr:twoCellAnchor>
    <xdr:from>
      <xdr:col>2</xdr:col>
      <xdr:colOff>603250</xdr:colOff>
      <xdr:row>27</xdr:row>
      <xdr:rowOff>0</xdr:rowOff>
    </xdr:from>
    <xdr:to>
      <xdr:col>4</xdr:col>
      <xdr:colOff>273050</xdr:colOff>
      <xdr:row>29</xdr:row>
      <xdr:rowOff>63500</xdr:rowOff>
    </xdr:to>
    <xdr:sp macro="" textlink="">
      <xdr:nvSpPr>
        <xdr:cNvPr id="22" name="TextBox 21">
          <a:extLst>
            <a:ext uri="{FF2B5EF4-FFF2-40B4-BE49-F238E27FC236}">
              <a16:creationId xmlns:a16="http://schemas.microsoft.com/office/drawing/2014/main" id="{122AE33C-EDFD-48AE-9222-4CBE24343C4C}"/>
            </a:ext>
          </a:extLst>
        </xdr:cNvPr>
        <xdr:cNvSpPr txBox="1"/>
      </xdr:nvSpPr>
      <xdr:spPr>
        <a:xfrm>
          <a:off x="1060450" y="4972050"/>
          <a:ext cx="889000"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900" baseline="0">
              <a:solidFill>
                <a:schemeClr val="bg1"/>
              </a:solidFill>
              <a:latin typeface="Arial Black" panose="020B0A04020102020204" pitchFamily="34" charset="0"/>
            </a:rPr>
            <a:t>Happy Callers</a:t>
          </a:r>
          <a:endParaRPr lang="en-US" sz="900">
            <a:solidFill>
              <a:schemeClr val="bg1"/>
            </a:solidFill>
            <a:latin typeface="Arial Black" panose="020B0A04020102020204" pitchFamily="34" charset="0"/>
          </a:endParaRPr>
        </a:p>
      </xdr:txBody>
    </xdr:sp>
    <xdr:clientData/>
  </xdr:twoCellAnchor>
  <xdr:twoCellAnchor>
    <xdr:from>
      <xdr:col>3</xdr:col>
      <xdr:colOff>50800</xdr:colOff>
      <xdr:row>29</xdr:row>
      <xdr:rowOff>158750</xdr:rowOff>
    </xdr:from>
    <xdr:to>
      <xdr:col>4</xdr:col>
      <xdr:colOff>50800</xdr:colOff>
      <xdr:row>31</xdr:row>
      <xdr:rowOff>69850</xdr:rowOff>
    </xdr:to>
    <xdr:sp macro="" textlink="'pivot&amp;KPI''s'!E9">
      <xdr:nvSpPr>
        <xdr:cNvPr id="24" name="TextBox 23">
          <a:extLst>
            <a:ext uri="{FF2B5EF4-FFF2-40B4-BE49-F238E27FC236}">
              <a16:creationId xmlns:a16="http://schemas.microsoft.com/office/drawing/2014/main" id="{EED473F9-F634-4242-8022-6B754339E61A}"/>
            </a:ext>
          </a:extLst>
        </xdr:cNvPr>
        <xdr:cNvSpPr txBox="1"/>
      </xdr:nvSpPr>
      <xdr:spPr>
        <a:xfrm>
          <a:off x="1117600" y="5499100"/>
          <a:ext cx="6096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r>
            <a:rPr lang="en-US" sz="1100" b="1" i="0" u="none" strike="noStrike">
              <a:solidFill>
                <a:schemeClr val="bg1"/>
              </a:solidFill>
              <a:latin typeface="Bauhaus 93" panose="04030905020B02020C02" pitchFamily="82" charset="0"/>
              <a:ea typeface="Calibri"/>
              <a:cs typeface="Calibri"/>
            </a:rPr>
            <a:t>  </a:t>
          </a:r>
          <a:fld id="{8D6F679D-6E12-413E-A208-0B073B34898B}" type="TxLink">
            <a:rPr lang="en-US" sz="1100" b="1" i="0" u="none" strike="noStrike">
              <a:solidFill>
                <a:schemeClr val="bg1"/>
              </a:solidFill>
              <a:latin typeface="Bauhaus 93" panose="04030905020B02020C02" pitchFamily="82" charset="0"/>
              <a:ea typeface="Calibri"/>
              <a:cs typeface="Calibri"/>
            </a:rPr>
            <a:pPr marL="0" indent="0"/>
            <a:t>256</a:t>
          </a:fld>
          <a:endParaRPr lang="en-US" sz="1100" b="1" i="0" u="none" strike="noStrike">
            <a:solidFill>
              <a:schemeClr val="bg1"/>
            </a:solidFill>
            <a:latin typeface="Bauhaus 93" panose="04030905020B02020C02" pitchFamily="82" charset="0"/>
            <a:ea typeface="Calibri"/>
            <a:cs typeface="Calibri"/>
          </a:endParaRPr>
        </a:p>
      </xdr:txBody>
    </xdr:sp>
    <xdr:clientData/>
  </xdr:twoCellAnchor>
  <xdr:twoCellAnchor editAs="oneCell">
    <xdr:from>
      <xdr:col>2</xdr:col>
      <xdr:colOff>361951</xdr:colOff>
      <xdr:row>27</xdr:row>
      <xdr:rowOff>31751</xdr:rowOff>
    </xdr:from>
    <xdr:to>
      <xdr:col>3</xdr:col>
      <xdr:colOff>10437</xdr:colOff>
      <xdr:row>28</xdr:row>
      <xdr:rowOff>95250</xdr:rowOff>
    </xdr:to>
    <xdr:pic>
      <xdr:nvPicPr>
        <xdr:cNvPr id="25" name="Graphic 24" descr="Star-struck face outline with solid fill">
          <a:extLst>
            <a:ext uri="{FF2B5EF4-FFF2-40B4-BE49-F238E27FC236}">
              <a16:creationId xmlns:a16="http://schemas.microsoft.com/office/drawing/2014/main" id="{022064E7-EE10-46CD-BCF3-9B0B3D7F39D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19151" y="5003801"/>
          <a:ext cx="258086" cy="247649"/>
        </a:xfrm>
        <a:prstGeom prst="rect">
          <a:avLst/>
        </a:prstGeom>
      </xdr:spPr>
    </xdr:pic>
    <xdr:clientData/>
  </xdr:twoCellAnchor>
  <xdr:twoCellAnchor editAs="oneCell">
    <xdr:from>
      <xdr:col>2</xdr:col>
      <xdr:colOff>374650</xdr:colOff>
      <xdr:row>21</xdr:row>
      <xdr:rowOff>107950</xdr:rowOff>
    </xdr:from>
    <xdr:to>
      <xdr:col>3</xdr:col>
      <xdr:colOff>162141</xdr:colOff>
      <xdr:row>22</xdr:row>
      <xdr:rowOff>101600</xdr:rowOff>
    </xdr:to>
    <xdr:pic>
      <xdr:nvPicPr>
        <xdr:cNvPr id="26" name="Graphic 25" descr="Rating Star with solid fill">
          <a:extLst>
            <a:ext uri="{FF2B5EF4-FFF2-40B4-BE49-F238E27FC236}">
              <a16:creationId xmlns:a16="http://schemas.microsoft.com/office/drawing/2014/main" id="{170F279F-2D67-4299-B366-5443F602EA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831850" y="3975100"/>
          <a:ext cx="397091" cy="177800"/>
        </a:xfrm>
        <a:prstGeom prst="rect">
          <a:avLst/>
        </a:prstGeom>
      </xdr:spPr>
    </xdr:pic>
    <xdr:clientData/>
  </xdr:twoCellAnchor>
  <xdr:twoCellAnchor editAs="oneCell">
    <xdr:from>
      <xdr:col>2</xdr:col>
      <xdr:colOff>381000</xdr:colOff>
      <xdr:row>15</xdr:row>
      <xdr:rowOff>120650</xdr:rowOff>
    </xdr:from>
    <xdr:to>
      <xdr:col>2</xdr:col>
      <xdr:colOff>577850</xdr:colOff>
      <xdr:row>16</xdr:row>
      <xdr:rowOff>129370</xdr:rowOff>
    </xdr:to>
    <xdr:pic>
      <xdr:nvPicPr>
        <xdr:cNvPr id="27" name="Graphic 26" descr="Hourglass Finished with solid fill">
          <a:extLst>
            <a:ext uri="{FF2B5EF4-FFF2-40B4-BE49-F238E27FC236}">
              <a16:creationId xmlns:a16="http://schemas.microsoft.com/office/drawing/2014/main" id="{50FF1A3D-C2FC-4EE7-81EA-76C5567383E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838200" y="2882900"/>
          <a:ext cx="196850" cy="192870"/>
        </a:xfrm>
        <a:prstGeom prst="rect">
          <a:avLst/>
        </a:prstGeom>
      </xdr:spPr>
    </xdr:pic>
    <xdr:clientData/>
  </xdr:twoCellAnchor>
  <xdr:twoCellAnchor editAs="oneCell">
    <xdr:from>
      <xdr:col>2</xdr:col>
      <xdr:colOff>393700</xdr:colOff>
      <xdr:row>9</xdr:row>
      <xdr:rowOff>177800</xdr:rowOff>
    </xdr:from>
    <xdr:to>
      <xdr:col>3</xdr:col>
      <xdr:colOff>7181</xdr:colOff>
      <xdr:row>11</xdr:row>
      <xdr:rowOff>19050</xdr:rowOff>
    </xdr:to>
    <xdr:pic>
      <xdr:nvPicPr>
        <xdr:cNvPr id="28" name="Graphic 27" descr="Shopping cart with solid fill">
          <a:extLst>
            <a:ext uri="{FF2B5EF4-FFF2-40B4-BE49-F238E27FC236}">
              <a16:creationId xmlns:a16="http://schemas.microsoft.com/office/drawing/2014/main" id="{85DDBF10-C5C1-4E2E-86A5-1D54F40F0D0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850900" y="1835150"/>
          <a:ext cx="223081" cy="209550"/>
        </a:xfrm>
        <a:prstGeom prst="rect">
          <a:avLst/>
        </a:prstGeom>
      </xdr:spPr>
    </xdr:pic>
    <xdr:clientData/>
  </xdr:twoCellAnchor>
  <xdr:twoCellAnchor editAs="oneCell">
    <xdr:from>
      <xdr:col>13</xdr:col>
      <xdr:colOff>6350</xdr:colOff>
      <xdr:row>17</xdr:row>
      <xdr:rowOff>31750</xdr:rowOff>
    </xdr:from>
    <xdr:to>
      <xdr:col>15</xdr:col>
      <xdr:colOff>6350</xdr:colOff>
      <xdr:row>26</xdr:row>
      <xdr:rowOff>31750</xdr:rowOff>
    </xdr:to>
    <mc:AlternateContent xmlns:mc="http://schemas.openxmlformats.org/markup-compatibility/2006">
      <mc:Choice xmlns:a14="http://schemas.microsoft.com/office/drawing/2010/main" Requires="a14">
        <xdr:graphicFrame macro="">
          <xdr:nvGraphicFramePr>
            <xdr:cNvPr id="29" name="Representative">
              <a:extLst>
                <a:ext uri="{FF2B5EF4-FFF2-40B4-BE49-F238E27FC236}">
                  <a16:creationId xmlns:a16="http://schemas.microsoft.com/office/drawing/2014/main" id="{F27A9CE6-300D-476A-A244-5F8CC52B99A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169150" y="3162300"/>
              <a:ext cx="1219200" cy="1657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4</xdr:row>
      <xdr:rowOff>0</xdr:rowOff>
    </xdr:from>
    <xdr:to>
      <xdr:col>12</xdr:col>
      <xdr:colOff>292100</xdr:colOff>
      <xdr:row>16</xdr:row>
      <xdr:rowOff>120650</xdr:rowOff>
    </xdr:to>
    <xdr:graphicFrame macro="">
      <xdr:nvGraphicFramePr>
        <xdr:cNvPr id="30" name="Chart 29">
          <a:extLst>
            <a:ext uri="{FF2B5EF4-FFF2-40B4-BE49-F238E27FC236}">
              <a16:creationId xmlns:a16="http://schemas.microsoft.com/office/drawing/2014/main" id="{85173132-87F8-42FB-A3B6-1D6E22A6BB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1</xdr:colOff>
      <xdr:row>18</xdr:row>
      <xdr:rowOff>57151</xdr:rowOff>
    </xdr:from>
    <xdr:to>
      <xdr:col>8</xdr:col>
      <xdr:colOff>400051</xdr:colOff>
      <xdr:row>29</xdr:row>
      <xdr:rowOff>114301</xdr:rowOff>
    </xdr:to>
    <xdr:graphicFrame macro="">
      <xdr:nvGraphicFramePr>
        <xdr:cNvPr id="37" name="Chart 36">
          <a:extLst>
            <a:ext uri="{FF2B5EF4-FFF2-40B4-BE49-F238E27FC236}">
              <a16:creationId xmlns:a16="http://schemas.microsoft.com/office/drawing/2014/main" id="{A5E2BE18-6903-43DD-BF7A-9AAAD0E6A6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342900</xdr:colOff>
      <xdr:row>4</xdr:row>
      <xdr:rowOff>57151</xdr:rowOff>
    </xdr:from>
    <xdr:to>
      <xdr:col>20</xdr:col>
      <xdr:colOff>82550</xdr:colOff>
      <xdr:row>15</xdr:row>
      <xdr:rowOff>63501</xdr:rowOff>
    </xdr:to>
    <xdr:graphicFrame macro="">
      <xdr:nvGraphicFramePr>
        <xdr:cNvPr id="40" name="Chart 39">
          <a:extLst>
            <a:ext uri="{FF2B5EF4-FFF2-40B4-BE49-F238E27FC236}">
              <a16:creationId xmlns:a16="http://schemas.microsoft.com/office/drawing/2014/main" id="{710E50F0-D966-4E4A-A749-7EC93BDBA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298450</xdr:colOff>
      <xdr:row>16</xdr:row>
      <xdr:rowOff>120650</xdr:rowOff>
    </xdr:from>
    <xdr:to>
      <xdr:col>19</xdr:col>
      <xdr:colOff>412750</xdr:colOff>
      <xdr:row>29</xdr:row>
      <xdr:rowOff>0</xdr:rowOff>
    </xdr:to>
    <xdr:graphicFrame macro="">
      <xdr:nvGraphicFramePr>
        <xdr:cNvPr id="41" name="Chart 40">
          <a:extLst>
            <a:ext uri="{FF2B5EF4-FFF2-40B4-BE49-F238E27FC236}">
              <a16:creationId xmlns:a16="http://schemas.microsoft.com/office/drawing/2014/main" id="{363255FF-C23E-476A-8D2A-881AE5C8C6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342900</xdr:colOff>
      <xdr:row>0</xdr:row>
      <xdr:rowOff>0</xdr:rowOff>
    </xdr:from>
    <xdr:to>
      <xdr:col>19</xdr:col>
      <xdr:colOff>361950</xdr:colOff>
      <xdr:row>3</xdr:row>
      <xdr:rowOff>171450</xdr:rowOff>
    </xdr:to>
    <xdr:sp macro="" textlink="">
      <xdr:nvSpPr>
        <xdr:cNvPr id="42" name="TextBox 41">
          <a:extLst>
            <a:ext uri="{FF2B5EF4-FFF2-40B4-BE49-F238E27FC236}">
              <a16:creationId xmlns:a16="http://schemas.microsoft.com/office/drawing/2014/main" id="{966CC646-5A60-E26F-2CCE-2C9B88929335}"/>
            </a:ext>
          </a:extLst>
        </xdr:cNvPr>
        <xdr:cNvSpPr txBox="1"/>
      </xdr:nvSpPr>
      <xdr:spPr>
        <a:xfrm>
          <a:off x="800100" y="0"/>
          <a:ext cx="10382250" cy="7239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a:solidFill>
                <a:schemeClr val="accent5">
                  <a:lumMod val="75000"/>
                </a:schemeClr>
              </a:solidFill>
              <a:latin typeface="Arial Black" panose="020B0A04020102020204" pitchFamily="34" charset="0"/>
            </a:rPr>
            <a:t>CALL CENTER ANALYSIS-2023</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hila Gottemukkula" refreshedDate="45739.526514351855" backgroundQuery="1" createdVersion="8" refreshedVersion="8" minRefreshableVersion="3" recordCount="0" supportSubquery="1" supportAdvancedDrill="1" xr:uid="{B0962512-9E68-438C-997C-4A2E600667C9}">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hila Gottemukkula" refreshedDate="45739.526515625003" backgroundQuery="1" createdVersion="8" refreshedVersion="8" minRefreshableVersion="3" recordCount="0" supportSubquery="1" supportAdvancedDrill="1" xr:uid="{3AD1C05A-B7AD-4043-B205-D030CFFF88A7}">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hila Gottemukkula" refreshedDate="45739.596119907408" backgroundQuery="1" createdVersion="8" refreshedVersion="8" minRefreshableVersion="3" recordCount="0" supportSubquery="1" supportAdvancedDrill="1" xr:uid="{F281B217-D388-4A25-9708-5CC58C763710}">
  <cacheSource type="external" connectionId="1"/>
  <cacheFields count="3">
    <cacheField name="[Measures].[Count of Call number]" caption="Count of Call number" numFmtId="0" hierarchy="25" level="32767"/>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s>
  <cacheHierarchies count="26">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hila Gottemukkula" refreshedDate="45739.600054513889" backgroundQuery="1" createdVersion="8" refreshedVersion="8" minRefreshableVersion="3" recordCount="0" supportSubquery="1" supportAdvancedDrill="1" xr:uid="{EA82C6B8-2591-463E-808C-F6A913B511C4}">
  <cacheSource type="external" connectionId="1"/>
  <cacheFields count="2">
    <cacheField name="[calls].[Representative].[Representative]" caption="Representative" numFmtId="0" hierarchy="3" level="1">
      <sharedItems count="5">
        <s v="R01"/>
        <s v="R02"/>
        <s v="R03"/>
        <s v="R04"/>
        <s v="R05"/>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2"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hila Gottemukkula" refreshedDate="45739.602612268522" backgroundQuery="1" createdVersion="8" refreshedVersion="8" minRefreshableVersion="3" recordCount="0" supportSubquery="1" supportAdvancedDrill="1" xr:uid="{2C287A5A-F913-4599-87CE-59E8AF2C1133}">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hila Gottemukkula" refreshedDate="45739.602612731484" backgroundQuery="1" createdVersion="8" refreshedVersion="8" minRefreshableVersion="3" recordCount="0" supportSubquery="1" supportAdvancedDrill="1" xr:uid="{13BC32BD-6445-43EC-8EDA-1A0C0C8FDAA8}">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hila Gottemukkula" refreshedDate="45739.602613310184" backgroundQuery="1" createdVersion="8" refreshedVersion="8" minRefreshableVersion="3" recordCount="0" supportSubquery="1" supportAdvancedDrill="1" xr:uid="{5DEC8F51-00FE-4D43-A338-AEA560E4BB9D}">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hila Gottemukkula" refreshedDate="45739.602613657407" backgroundQuery="1" createdVersion="8" refreshedVersion="8" minRefreshableVersion="3" recordCount="0" supportSubquery="1" supportAdvancedDrill="1" xr:uid="{F7498A07-C904-499F-AF25-AFFA64A245C3}">
  <cacheSource type="external" connectionId="1"/>
  <cacheFields count="1">
    <cacheField name="[calls].[Representative].[Representative]" caption="Representative" numFmtId="0" hierarchy="3" level="1">
      <sharedItems count="4">
        <s v="R01"/>
        <s v="R02"/>
        <s v="R03"/>
        <s v="R04"/>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hila Gottemukkula" refreshedDate="45739.526507754628" backgroundQuery="1" createdVersion="3" refreshedVersion="8" minRefreshableVersion="3" recordCount="0" supportSubquery="1" supportAdvancedDrill="1" xr:uid="{01B3DA0F-1CD6-4724-8B23-336E1DE5126C}">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8791968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42E986-1993-4E97-A6D9-BE5F5A2295C6}" name="PivotTable9" cacheId="72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B63:C69"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0"/>
  </dataFields>
  <chartFormats count="3">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934522-40AE-4FEB-B8D2-054F480F1F92}" name="PivotTable8" cacheId="69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54:D59" firstHeaderRow="1" firstDataRow="2" firstDataCol="1"/>
  <pivotFields count="3">
    <pivotField dataField="1" subtotalTop="0" showAll="0" defaultSubtotal="0"/>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s>
  <rowFields count="1">
    <field x="1"/>
  </rowFields>
  <rowItems count="4">
    <i>
      <x/>
    </i>
    <i>
      <x v="1"/>
    </i>
    <i>
      <x v="2"/>
    </i>
    <i t="grand">
      <x/>
    </i>
  </rowItems>
  <colFields count="1">
    <field x="2"/>
  </colFields>
  <colItems count="3">
    <i>
      <x/>
    </i>
    <i>
      <x v="1"/>
    </i>
    <i t="grand">
      <x/>
    </i>
  </colItems>
  <dataFields count="1">
    <dataField name="Count of Call number" fld="0" subtotal="count" baseField="0" baseItem="0"/>
  </dataFields>
  <chartFormats count="7">
    <chartFormat chart="5" format="2" series="1">
      <pivotArea type="data" outline="0" fieldPosition="0">
        <references count="2">
          <reference field="4294967294" count="1" selected="0">
            <x v="0"/>
          </reference>
          <reference field="2" count="1" selected="0">
            <x v="0"/>
          </reference>
        </references>
      </pivotArea>
    </chartFormat>
    <chartFormat chart="5" format="3" series="1">
      <pivotArea type="data" outline="0" fieldPosition="0">
        <references count="2">
          <reference field="4294967294" count="1" selected="0">
            <x v="0"/>
          </reference>
          <reference field="2" count="1" selected="0">
            <x v="1"/>
          </reference>
        </references>
      </pivotArea>
    </chartFormat>
    <chartFormat chart="6" format="4" series="1">
      <pivotArea type="data" outline="0" fieldPosition="0">
        <references count="2">
          <reference field="4294967294" count="1" selected="0">
            <x v="0"/>
          </reference>
          <reference field="2" count="1" selected="0">
            <x v="0"/>
          </reference>
        </references>
      </pivotArea>
    </chartFormat>
    <chartFormat chart="6" format="5" series="1">
      <pivotArea type="data" outline="0" fieldPosition="0">
        <references count="2">
          <reference field="4294967294" count="1" selected="0">
            <x v="0"/>
          </reference>
          <reference field="2" count="1" selected="0">
            <x v="1"/>
          </reference>
        </references>
      </pivotArea>
    </chartFormat>
    <chartFormat chart="7" format="4" series="1">
      <pivotArea type="data" outline="0" fieldPosition="0">
        <references count="2">
          <reference field="4294967294" count="1" selected="0">
            <x v="0"/>
          </reference>
          <reference field="2" count="1" selected="0">
            <x v="0"/>
          </reference>
        </references>
      </pivotArea>
    </chartFormat>
    <chartFormat chart="7" format="5" series="1">
      <pivotArea type="data" outline="0" fieldPosition="0">
        <references count="2">
          <reference field="4294967294" count="1" selected="0">
            <x v="0"/>
          </reference>
          <reference field="2" count="1" selected="0">
            <x v="1"/>
          </reference>
        </references>
      </pivotArea>
    </chartFormat>
    <chartFormat chart="7" format="6">
      <pivotArea type="data" outline="0" fieldPosition="0">
        <references count="3">
          <reference field="4294967294" count="1" selected="0">
            <x v="0"/>
          </reference>
          <reference field="1" count="1" selected="0">
            <x v="1"/>
          </reference>
          <reference field="2"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EC787A-84E3-4493-9861-36DA420C84E3}" name="Selected rep pivot" cacheId="81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9:A53" firstHeaderRow="1" firstDataRow="1" firstDataCol="1"/>
  <pivotFields count="1">
    <pivotField axis="axisRow" allDrilled="1" subtotalTop="0" showAll="0" dataSourceSort="1" defaultSubtotal="0" defaultAttributeDrillState="1">
      <items count="4">
        <item s="1" x="0"/>
        <item s="1" x="1"/>
        <item s="1" x="2"/>
        <item s="1" x="3"/>
      </items>
    </pivotField>
  </pivotFields>
  <rowFields count="1">
    <field x="0"/>
  </rowFields>
  <rowItems count="4">
    <i>
      <x/>
    </i>
    <i>
      <x v="1"/>
    </i>
    <i>
      <x v="2"/>
    </i>
    <i>
      <x v="3"/>
    </i>
  </rowItems>
  <formats count="1">
    <format dxfId="0">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5E08B4-CB8E-490D-B14A-D7401A80BFF1}" name="Reps Pivot" cacheId="6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C3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69054ED-1B7A-4E15-8458-717AE6F306A0}" name="Weekly trend" cacheId="80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9">
  <location ref="F14:G22"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1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4" level="1">
        <member name="[calls].[Representative].&amp;[R01]"/>
        <member name="[calls].[Representative].&amp;[R02]"/>
        <member name="[calls].[Representative].&amp;[R03]"/>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056045-EDD3-49DA-A12D-EF4EF257EC6E}" name="Monthly trend" cacheId="80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A14:C27"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3">
    <chartFormat chart="13" format="4"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1" count="1" selected="0">
            <x v="4"/>
          </reference>
        </references>
      </pivotArea>
    </chartFormat>
  </chartFormats>
  <pivotHierarchies count="27">
    <pivotHierarchy dragToData="1"/>
    <pivotHierarchy dragToData="1"/>
    <pivotHierarchy dragToData="1"/>
    <pivotHierarchy multipleItemSelectionAllowed="1" dragToData="1">
      <members count="4" level="1">
        <member name="[calls].[Representative].&amp;[R01]"/>
        <member name="[calls].[Representative].&amp;[R02]"/>
        <member name="[calls].[Representative].&amp;[R03]"/>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807584B-EA89-4265-AFA3-3FA753D19D05}" name="Rep pivot" cacheId="80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4" level="1">
        <member name="[calls].[Representative].&amp;[R01]"/>
        <member name="[calls].[Representative].&amp;[R02]"/>
        <member name="[calls].[Representative].&amp;[R03]"/>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79390B5-50C4-4C60-9032-1BB72F7A1C3C}" name="Summary Pivot" cacheId="6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11</v>
  </rv>
  <rv s="1">
    <v>1</v>
    <v>5</v>
    <v>A person in a suit and tie
Description automatically generated</v>
  </rv>
  <rv s="1">
    <v>2</v>
    <v>5</v>
    <v>Business woman raising hand</v>
  </rv>
  <rv s="1">
    <v>3</v>
    <v>5</v>
    <v>Young businessman writing on notebook</v>
  </rv>
  <rv s="1">
    <v>4</v>
    <v>5</v>
    <v>Business woman shrugging</v>
  </rv>
</rvData>
</file>

<file path=xl/richData/rdrichvaluestructure.xml><?xml version="1.0" encoding="utf-8"?>
<rvStructures xmlns="http://schemas.microsoft.com/office/spreadsheetml/2017/richdata" count="2">
  <s t="_error">
    <k n="errorType" t="i"/>
  </s>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3BBDBB8-0D82-4461-A0CF-5C961270B815}" sourceName="[calls].[Representative]">
  <pivotTables>
    <pivotTable tabId="7" name="Rep pivot"/>
    <pivotTable tabId="7" name="Monthly trend"/>
    <pivotTable tabId="7" name="Weekly trend"/>
    <pivotTable tabId="7" name="Selected rep pivot"/>
  </pivotTables>
  <data>
    <olap pivotCacheId="168791968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4">
        <selection n="[calls].[Representative].&amp;[R01]"/>
        <selection n="[calls].[Representative].&amp;[R02]"/>
        <selection n="[calls].[Representative].&amp;[R03]"/>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ACD41112-1337-4CA7-9619-3122FA84B5BC}" cache="Slicer_Representative" caption="Representative" level="1"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6"/>
    <tableColumn id="5" xr3:uid="{5A35565E-8707-4DED-AD15-A0669D67B382}" name="Date of Call" dataDxfId="25"/>
    <tableColumn id="6" xr3:uid="{F2E4F158-B41F-47BC-8DF8-DFCADFEE4E40}" name="Purchase Amount"/>
    <tableColumn id="7" xr3:uid="{04B291B5-47BD-4F78-8FD8-D1551CCA6BD9}" name="Satisfaction Rating"/>
    <tableColumn id="8" xr3:uid="{6E4123C0-0B17-43B8-A142-A1E540CE974C}" name="FY" dataDxfId="24">
      <calculatedColumnFormula>IF(MONTH(calls[[#This Row],[Date of Call]])&lt;=6, YEAR(calls[[#This Row],[Date of Call]]), YEAR(calls[[#This Row],[Date of Call]])+1)</calculatedColumnFormula>
    </tableColumn>
    <tableColumn id="9" xr3:uid="{199FA271-5E9B-46CE-9BC6-2801F92CD17E}" name="Day of week" dataDxfId="23">
      <calculatedColumnFormula>TEXT(calls[[#This Row],[Date of Call]],"DDDD")</calculatedColumnFormula>
    </tableColumn>
    <tableColumn id="10" xr3:uid="{328CDB09-95B8-4D5E-9ED9-EF0D363735A1}" name="Duration Bucket" dataDxfId="2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0" headerRowBorderDxfId="19" tableBorderDxfId="18" totalsRowBorderDxfId="17">
  <autoFilter ref="Q3:T18" xr:uid="{27158F51-A707-4171-8A04-81FB0AABCBA5}"/>
  <tableColumns count="4">
    <tableColumn id="1" xr3:uid="{02688061-6A8C-4E23-B7FF-D00CD8B58CAC}" name="Customer ID" dataDxfId="16"/>
    <tableColumn id="2" xr3:uid="{771678B6-DB44-426B-9874-B4E421A440D5}" name="Gedner" dataDxfId="15"/>
    <tableColumn id="3" xr3:uid="{B0D41C62-587E-494D-B49A-603F2C05F8D3}" name="Age" dataDxfId="14"/>
    <tableColumn id="4" xr3:uid="{663F92D6-FE31-4D81-9E01-8D066DDC8A88}" name="City" dataDxfId="1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L1" zoomScale="115" zoomScaleNormal="115" workbookViewId="0">
      <selection activeCell="Q8" sqref="Q8"/>
    </sheetView>
  </sheetViews>
  <sheetFormatPr defaultRowHeight="14.5" x14ac:dyDescent="0.35"/>
  <cols>
    <col min="1" max="1" width="3.54296875" customWidth="1"/>
    <col min="2" max="2" width="14.6328125" customWidth="1"/>
    <col min="3" max="3" width="12.90625" customWidth="1"/>
    <col min="4" max="4" width="16.6328125" customWidth="1"/>
    <col min="5" max="5" width="15.08984375" customWidth="1"/>
    <col min="6" max="6" width="16.1796875" customWidth="1"/>
    <col min="7" max="7" width="17.26953125" customWidth="1"/>
    <col min="8" max="8" width="18.453125" customWidth="1"/>
    <col min="9" max="9" width="17.26953125" customWidth="1"/>
    <col min="10" max="12" width="15.54296875" customWidth="1"/>
    <col min="13" max="16" width="7.54296875" customWidth="1"/>
    <col min="17" max="17" width="14.6328125" customWidth="1"/>
    <col min="20" max="20" width="10.6328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F17" sqref="F17"/>
    </sheetView>
  </sheetViews>
  <sheetFormatPr defaultRowHeight="14.5" x14ac:dyDescent="0.35"/>
  <cols>
    <col min="5" max="5" width="10.90625" customWidth="1"/>
    <col min="6" max="6" width="16.81640625" customWidth="1"/>
  </cols>
  <sheetData>
    <row r="2" spans="5:6" x14ac:dyDescent="0.35">
      <c r="E2" t="s">
        <v>1040</v>
      </c>
      <c r="F2" t="s">
        <v>1041</v>
      </c>
    </row>
    <row r="3" spans="5:6" ht="25.5" customHeight="1" x14ac:dyDescent="0.35">
      <c r="E3" t="s">
        <v>11</v>
      </c>
      <c r="F3" t="e" vm="1">
        <v>#VALUE!</v>
      </c>
    </row>
    <row r="4" spans="5:6" ht="25.5" customHeight="1" x14ac:dyDescent="0.35">
      <c r="E4" t="s">
        <v>9</v>
      </c>
      <c r="F4" t="e" vm="2">
        <v>#VALUE!</v>
      </c>
    </row>
    <row r="5" spans="5:6" ht="25.5" customHeight="1" x14ac:dyDescent="0.35">
      <c r="E5" t="s">
        <v>6</v>
      </c>
      <c r="F5" t="e" vm="3">
        <v>#VALUE!</v>
      </c>
    </row>
    <row r="6" spans="5:6" ht="25.5" customHeight="1" x14ac:dyDescent="0.35">
      <c r="E6" t="s">
        <v>13</v>
      </c>
      <c r="F6" t="e" vm="4">
        <v>#VALUE!</v>
      </c>
    </row>
    <row r="7" spans="5:6" ht="25.5" customHeight="1" x14ac:dyDescent="0.35">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D77C2-49E1-4ECF-AD4B-FC15B96DA1C1}">
  <dimension ref="A1:B29"/>
  <sheetViews>
    <sheetView topLeftCell="A10" workbookViewId="0">
      <selection activeCell="A29" sqref="A29"/>
    </sheetView>
  </sheetViews>
  <sheetFormatPr defaultRowHeight="14.5" x14ac:dyDescent="0.35"/>
  <sheetData>
    <row r="1" spans="1:2" x14ac:dyDescent="0.35">
      <c r="A1" t="s">
        <v>1042</v>
      </c>
    </row>
    <row r="2" spans="1:2" x14ac:dyDescent="0.35">
      <c r="A2" t="s">
        <v>1043</v>
      </c>
    </row>
    <row r="3" spans="1:2" x14ac:dyDescent="0.35">
      <c r="B3" t="s">
        <v>1044</v>
      </c>
    </row>
    <row r="4" spans="1:2" x14ac:dyDescent="0.35">
      <c r="A4" t="s">
        <v>1045</v>
      </c>
    </row>
    <row r="5" spans="1:2" x14ac:dyDescent="0.35">
      <c r="B5" t="s">
        <v>1046</v>
      </c>
    </row>
    <row r="6" spans="1:2" x14ac:dyDescent="0.35">
      <c r="B6" t="s">
        <v>1047</v>
      </c>
    </row>
    <row r="7" spans="1:2" x14ac:dyDescent="0.35">
      <c r="B7" t="s">
        <v>1048</v>
      </c>
    </row>
    <row r="8" spans="1:2" x14ac:dyDescent="0.35">
      <c r="B8" t="s">
        <v>1049</v>
      </c>
    </row>
    <row r="9" spans="1:2" x14ac:dyDescent="0.35">
      <c r="B9" t="s">
        <v>1050</v>
      </c>
    </row>
    <row r="11" spans="1:2" x14ac:dyDescent="0.35">
      <c r="A11" t="s">
        <v>1056</v>
      </c>
    </row>
    <row r="12" spans="1:2" x14ac:dyDescent="0.35">
      <c r="A12" t="s">
        <v>1057</v>
      </c>
    </row>
    <row r="13" spans="1:2" x14ac:dyDescent="0.35">
      <c r="A13" t="s">
        <v>1058</v>
      </c>
    </row>
    <row r="14" spans="1:2" x14ac:dyDescent="0.35">
      <c r="A14" t="s">
        <v>1075</v>
      </c>
    </row>
    <row r="15" spans="1:2" x14ac:dyDescent="0.35">
      <c r="B15" t="s">
        <v>1076</v>
      </c>
    </row>
    <row r="16" spans="1:2" x14ac:dyDescent="0.35">
      <c r="B16" t="s">
        <v>1077</v>
      </c>
    </row>
    <row r="17" spans="1:2" x14ac:dyDescent="0.35">
      <c r="B17" t="s">
        <v>1078</v>
      </c>
    </row>
    <row r="18" spans="1:2" x14ac:dyDescent="0.35">
      <c r="A18" t="s">
        <v>1086</v>
      </c>
    </row>
    <row r="19" spans="1:2" x14ac:dyDescent="0.35">
      <c r="B19" t="s">
        <v>1087</v>
      </c>
    </row>
    <row r="21" spans="1:2" x14ac:dyDescent="0.35">
      <c r="A21" t="s">
        <v>1089</v>
      </c>
    </row>
    <row r="22" spans="1:2" x14ac:dyDescent="0.35">
      <c r="B22" t="s">
        <v>1090</v>
      </c>
    </row>
    <row r="23" spans="1:2" x14ac:dyDescent="0.35">
      <c r="B23" t="s">
        <v>1091</v>
      </c>
    </row>
    <row r="24" spans="1:2" x14ac:dyDescent="0.35">
      <c r="B24" t="s">
        <v>1092</v>
      </c>
    </row>
    <row r="25" spans="1:2" x14ac:dyDescent="0.35">
      <c r="B25" t="s">
        <v>1093</v>
      </c>
    </row>
    <row r="26" spans="1:2" x14ac:dyDescent="0.35">
      <c r="B26" t="s">
        <v>1094</v>
      </c>
    </row>
    <row r="27" spans="1:2" x14ac:dyDescent="0.35">
      <c r="A27" t="s">
        <v>1101</v>
      </c>
    </row>
    <row r="29" spans="1:2" x14ac:dyDescent="0.35">
      <c r="A29" t="s">
        <v>1103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97423-94F4-4909-BFC3-B09D5A7CD9B2}">
  <dimension ref="A3:H69"/>
  <sheetViews>
    <sheetView topLeftCell="B46" workbookViewId="0">
      <selection activeCell="AA14" sqref="AA14"/>
    </sheetView>
  </sheetViews>
  <sheetFormatPr defaultRowHeight="14.5" x14ac:dyDescent="0.35"/>
  <cols>
    <col min="1" max="1" width="12.36328125" bestFit="1" customWidth="1"/>
    <col min="2" max="2" width="9.36328125" bestFit="1" customWidth="1"/>
    <col min="3" max="3" width="10.36328125" bestFit="1" customWidth="1"/>
    <col min="4" max="4" width="13" bestFit="1" customWidth="1"/>
    <col min="5" max="5" width="6.36328125" bestFit="1" customWidth="1"/>
    <col min="6" max="6" width="12.36328125" bestFit="1" customWidth="1"/>
    <col min="7" max="7" width="9.36328125" bestFit="1" customWidth="1"/>
    <col min="8" max="8" width="10.36328125" bestFit="1" customWidth="1"/>
    <col min="9" max="9" width="12.7265625" customWidth="1"/>
    <col min="10" max="10" width="8.453125" bestFit="1" customWidth="1"/>
    <col min="11" max="29" width="9.453125" bestFit="1" customWidth="1"/>
    <col min="30" max="36" width="8.453125" bestFit="1" customWidth="1"/>
    <col min="37" max="55" width="9.453125" bestFit="1" customWidth="1"/>
    <col min="56" max="64" width="8.453125" bestFit="1" customWidth="1"/>
    <col min="65" max="85" width="9.453125" bestFit="1" customWidth="1"/>
    <col min="86" max="94" width="8.453125" bestFit="1" customWidth="1"/>
    <col min="95" max="115" width="9.453125" bestFit="1" customWidth="1"/>
    <col min="116" max="123" width="8.453125" bestFit="1" customWidth="1"/>
    <col min="124" max="143" width="9.453125" bestFit="1" customWidth="1"/>
    <col min="144" max="151" width="8.453125" bestFit="1" customWidth="1"/>
    <col min="152" max="171" width="9.453125" bestFit="1" customWidth="1"/>
    <col min="172" max="179" width="8.453125" bestFit="1" customWidth="1"/>
    <col min="180" max="198" width="9.453125" bestFit="1" customWidth="1"/>
    <col min="199" max="205" width="8.453125" bestFit="1" customWidth="1"/>
    <col min="206" max="222" width="9.453125" bestFit="1" customWidth="1"/>
    <col min="223" max="230" width="8.453125" bestFit="1" customWidth="1"/>
    <col min="231" max="258" width="9.453125" bestFit="1" customWidth="1"/>
    <col min="259" max="280" width="10.453125" bestFit="1" customWidth="1"/>
    <col min="281" max="288" width="9.453125" bestFit="1" customWidth="1"/>
    <col min="289" max="307" width="10.453125" bestFit="1" customWidth="1"/>
    <col min="308" max="315" width="9.453125" bestFit="1" customWidth="1"/>
    <col min="316" max="331" width="10.453125" bestFit="1" customWidth="1"/>
    <col min="332" max="332" width="10.7265625" bestFit="1" customWidth="1"/>
  </cols>
  <sheetData>
    <row r="3" spans="1:7" x14ac:dyDescent="0.35">
      <c r="A3" t="s">
        <v>1051</v>
      </c>
      <c r="B3" t="s">
        <v>1052</v>
      </c>
      <c r="C3" t="s">
        <v>1053</v>
      </c>
      <c r="D3" t="s">
        <v>1054</v>
      </c>
      <c r="E3" t="s">
        <v>1055</v>
      </c>
    </row>
    <row r="4" spans="1:7" x14ac:dyDescent="0.35">
      <c r="A4" s="21">
        <v>1000</v>
      </c>
      <c r="B4" s="22">
        <v>96623</v>
      </c>
      <c r="C4" s="21">
        <v>89850</v>
      </c>
      <c r="D4" s="23">
        <v>3.8854000000000033</v>
      </c>
      <c r="E4" s="21">
        <v>307</v>
      </c>
    </row>
    <row r="8" spans="1:7" x14ac:dyDescent="0.35">
      <c r="A8" t="s">
        <v>1051</v>
      </c>
      <c r="B8" t="s">
        <v>1052</v>
      </c>
      <c r="C8" t="s">
        <v>1053</v>
      </c>
      <c r="D8" t="s">
        <v>1054</v>
      </c>
      <c r="E8" t="s">
        <v>1055</v>
      </c>
    </row>
    <row r="9" spans="1:7" x14ac:dyDescent="0.35">
      <c r="A9" s="21">
        <v>800</v>
      </c>
      <c r="B9" s="22">
        <v>76519</v>
      </c>
      <c r="C9" s="21">
        <v>71641</v>
      </c>
      <c r="D9" s="23">
        <v>3.8861250000000034</v>
      </c>
      <c r="E9" s="21">
        <v>256</v>
      </c>
    </row>
    <row r="14" spans="1:7" x14ac:dyDescent="0.35">
      <c r="A14" s="24" t="s">
        <v>1073</v>
      </c>
      <c r="B14" t="s">
        <v>1051</v>
      </c>
      <c r="C14" t="s">
        <v>1074</v>
      </c>
      <c r="F14" s="24" t="s">
        <v>1073</v>
      </c>
      <c r="G14" t="s">
        <v>1051</v>
      </c>
    </row>
    <row r="15" spans="1:7" x14ac:dyDescent="0.35">
      <c r="A15" s="25" t="s">
        <v>1061</v>
      </c>
      <c r="B15" s="21">
        <v>58</v>
      </c>
      <c r="C15" s="21">
        <v>58</v>
      </c>
      <c r="F15" s="25" t="s">
        <v>1079</v>
      </c>
      <c r="G15" s="21">
        <v>119</v>
      </c>
    </row>
    <row r="16" spans="1:7" x14ac:dyDescent="0.35">
      <c r="A16" s="25" t="s">
        <v>1062</v>
      </c>
      <c r="B16" s="21">
        <v>48</v>
      </c>
      <c r="C16" s="21">
        <v>48</v>
      </c>
      <c r="F16" s="25" t="s">
        <v>1080</v>
      </c>
      <c r="G16" s="21">
        <v>111</v>
      </c>
    </row>
    <row r="17" spans="1:7" x14ac:dyDescent="0.35">
      <c r="A17" s="25" t="s">
        <v>1063</v>
      </c>
      <c r="B17" s="21">
        <v>124</v>
      </c>
      <c r="C17" s="21">
        <v>124</v>
      </c>
      <c r="F17" s="25" t="s">
        <v>1081</v>
      </c>
      <c r="G17" s="21">
        <v>111</v>
      </c>
    </row>
    <row r="18" spans="1:7" x14ac:dyDescent="0.35">
      <c r="A18" s="25" t="s">
        <v>1064</v>
      </c>
      <c r="B18" s="21">
        <v>116</v>
      </c>
      <c r="C18" s="21">
        <v>116</v>
      </c>
      <c r="F18" s="25" t="s">
        <v>1082</v>
      </c>
      <c r="G18" s="21">
        <v>126</v>
      </c>
    </row>
    <row r="19" spans="1:7" x14ac:dyDescent="0.35">
      <c r="A19" s="25" t="s">
        <v>1065</v>
      </c>
      <c r="B19" s="21">
        <v>75</v>
      </c>
      <c r="C19" s="21">
        <v>75</v>
      </c>
      <c r="F19" s="25" t="s">
        <v>1083</v>
      </c>
      <c r="G19" s="21">
        <v>101</v>
      </c>
    </row>
    <row r="20" spans="1:7" x14ac:dyDescent="0.35">
      <c r="A20" s="25" t="s">
        <v>1066</v>
      </c>
      <c r="B20" s="21">
        <v>55</v>
      </c>
      <c r="C20" s="21">
        <v>55</v>
      </c>
      <c r="F20" s="25" t="s">
        <v>1084</v>
      </c>
      <c r="G20" s="21">
        <v>109</v>
      </c>
    </row>
    <row r="21" spans="1:7" x14ac:dyDescent="0.35">
      <c r="A21" s="25" t="s">
        <v>1067</v>
      </c>
      <c r="B21" s="21">
        <v>52</v>
      </c>
      <c r="C21" s="21">
        <v>52</v>
      </c>
      <c r="F21" s="25" t="s">
        <v>1085</v>
      </c>
      <c r="G21" s="21">
        <v>123</v>
      </c>
    </row>
    <row r="22" spans="1:7" x14ac:dyDescent="0.35">
      <c r="A22" s="25" t="s">
        <v>1068</v>
      </c>
      <c r="B22" s="21">
        <v>43</v>
      </c>
      <c r="C22" s="21">
        <v>43</v>
      </c>
      <c r="F22" s="25" t="s">
        <v>1060</v>
      </c>
      <c r="G22" s="21">
        <v>800</v>
      </c>
    </row>
    <row r="23" spans="1:7" x14ac:dyDescent="0.35">
      <c r="A23" s="25" t="s">
        <v>1069</v>
      </c>
      <c r="B23" s="21">
        <v>56</v>
      </c>
      <c r="C23" s="21">
        <v>56</v>
      </c>
    </row>
    <row r="24" spans="1:7" x14ac:dyDescent="0.35">
      <c r="A24" s="25" t="s">
        <v>1070</v>
      </c>
      <c r="B24" s="21">
        <v>90</v>
      </c>
      <c r="C24" s="21">
        <v>90</v>
      </c>
    </row>
    <row r="25" spans="1:7" x14ac:dyDescent="0.35">
      <c r="A25" s="25" t="s">
        <v>1071</v>
      </c>
      <c r="B25" s="21">
        <v>45</v>
      </c>
      <c r="C25" s="21">
        <v>45</v>
      </c>
    </row>
    <row r="26" spans="1:7" x14ac:dyDescent="0.35">
      <c r="A26" s="25" t="s">
        <v>1072</v>
      </c>
      <c r="B26" s="21">
        <v>38</v>
      </c>
      <c r="C26" s="21">
        <v>38</v>
      </c>
    </row>
    <row r="27" spans="1:7" x14ac:dyDescent="0.35">
      <c r="A27" s="25" t="s">
        <v>1060</v>
      </c>
      <c r="B27" s="21">
        <v>800</v>
      </c>
      <c r="C27" s="21">
        <v>800</v>
      </c>
    </row>
    <row r="31" spans="1:7" x14ac:dyDescent="0.35">
      <c r="A31" s="24" t="s">
        <v>1073</v>
      </c>
      <c r="B31" t="s">
        <v>1051</v>
      </c>
      <c r="C31" t="s">
        <v>1052</v>
      </c>
    </row>
    <row r="32" spans="1:7" x14ac:dyDescent="0.35">
      <c r="A32" s="25" t="s">
        <v>11</v>
      </c>
      <c r="B32" s="21">
        <v>189</v>
      </c>
      <c r="C32" s="22">
        <v>18415</v>
      </c>
    </row>
    <row r="33" spans="1:8" x14ac:dyDescent="0.35">
      <c r="A33" s="25" t="s">
        <v>9</v>
      </c>
      <c r="B33" s="21">
        <v>218</v>
      </c>
      <c r="C33" s="22">
        <v>20581</v>
      </c>
      <c r="H33" s="27"/>
    </row>
    <row r="34" spans="1:8" x14ac:dyDescent="0.35">
      <c r="A34" s="25" t="s">
        <v>6</v>
      </c>
      <c r="B34" s="21">
        <v>207</v>
      </c>
      <c r="C34" s="22">
        <v>20872</v>
      </c>
      <c r="H34" s="27"/>
    </row>
    <row r="35" spans="1:8" x14ac:dyDescent="0.35">
      <c r="A35" s="25" t="s">
        <v>13</v>
      </c>
      <c r="B35" s="21">
        <v>186</v>
      </c>
      <c r="C35" s="22">
        <v>16651</v>
      </c>
      <c r="H35" s="27"/>
    </row>
    <row r="36" spans="1:8" x14ac:dyDescent="0.35">
      <c r="A36" s="25" t="s">
        <v>10</v>
      </c>
      <c r="B36" s="21">
        <v>200</v>
      </c>
      <c r="C36" s="22">
        <v>20104</v>
      </c>
      <c r="H36" s="27"/>
    </row>
    <row r="37" spans="1:8" x14ac:dyDescent="0.35">
      <c r="A37" s="25" t="s">
        <v>1060</v>
      </c>
      <c r="B37" s="21">
        <v>1000</v>
      </c>
      <c r="C37" s="22">
        <v>96623</v>
      </c>
      <c r="H37" s="27"/>
    </row>
    <row r="40" spans="1:8" x14ac:dyDescent="0.35">
      <c r="A40" s="25" t="s">
        <v>1095</v>
      </c>
      <c r="C40" t="s">
        <v>1100</v>
      </c>
      <c r="D40" t="str">
        <f>A50</f>
        <v>R01</v>
      </c>
    </row>
    <row r="42" spans="1:8" x14ac:dyDescent="0.35">
      <c r="A42" t="s">
        <v>1096</v>
      </c>
      <c r="B42" t="s">
        <v>1097</v>
      </c>
      <c r="C42" t="s">
        <v>1098</v>
      </c>
      <c r="D42" t="s">
        <v>1099</v>
      </c>
      <c r="E42" t="s">
        <v>1088</v>
      </c>
    </row>
    <row r="43" spans="1:8" x14ac:dyDescent="0.35">
      <c r="A43" t="str" cm="1">
        <f t="array" ref="A43:C47">A32:C36</f>
        <v>R01</v>
      </c>
      <c r="B43">
        <v>189</v>
      </c>
      <c r="C43" s="27">
        <v>18415</v>
      </c>
      <c r="D43">
        <f>IF(A43=$D$40,B43,NA())</f>
        <v>189</v>
      </c>
      <c r="E43">
        <f>IF(A43=$D$40,C43,NA())</f>
        <v>18415</v>
      </c>
    </row>
    <row r="44" spans="1:8" x14ac:dyDescent="0.35">
      <c r="A44" t="str">
        <v>R02</v>
      </c>
      <c r="B44">
        <v>218</v>
      </c>
      <c r="C44" s="27">
        <v>20581</v>
      </c>
      <c r="D44" t="e">
        <f t="shared" ref="D44:D47" si="0">IF(A44=$D$40,B44,NA())</f>
        <v>#N/A</v>
      </c>
      <c r="E44" t="e">
        <f t="shared" ref="E44:E47" si="1">IF(A44=$D$40,C44,NA())</f>
        <v>#N/A</v>
      </c>
    </row>
    <row r="45" spans="1:8" x14ac:dyDescent="0.35">
      <c r="A45" t="str">
        <v>R03</v>
      </c>
      <c r="B45">
        <v>207</v>
      </c>
      <c r="C45" s="27">
        <v>20872</v>
      </c>
      <c r="D45" t="e">
        <f t="shared" si="0"/>
        <v>#N/A</v>
      </c>
      <c r="E45" t="e">
        <f t="shared" si="1"/>
        <v>#N/A</v>
      </c>
    </row>
    <row r="46" spans="1:8" x14ac:dyDescent="0.35">
      <c r="A46" t="str">
        <v>R04</v>
      </c>
      <c r="B46">
        <v>186</v>
      </c>
      <c r="C46" s="27">
        <v>16651</v>
      </c>
      <c r="D46" t="e">
        <f t="shared" si="0"/>
        <v>#N/A</v>
      </c>
      <c r="E46" t="e">
        <f t="shared" si="1"/>
        <v>#N/A</v>
      </c>
    </row>
    <row r="47" spans="1:8" x14ac:dyDescent="0.35">
      <c r="A47" t="str">
        <v>R05</v>
      </c>
      <c r="B47">
        <v>200</v>
      </c>
      <c r="C47" s="27">
        <v>20104</v>
      </c>
      <c r="D47" t="e">
        <f t="shared" si="0"/>
        <v>#N/A</v>
      </c>
      <c r="E47" t="e">
        <f t="shared" si="1"/>
        <v>#N/A</v>
      </c>
    </row>
    <row r="49" spans="1:4" x14ac:dyDescent="0.35">
      <c r="A49" s="24" t="s">
        <v>1073</v>
      </c>
    </row>
    <row r="50" spans="1:4" x14ac:dyDescent="0.35">
      <c r="A50" s="28" t="s">
        <v>11</v>
      </c>
    </row>
    <row r="51" spans="1:4" x14ac:dyDescent="0.35">
      <c r="A51" s="28" t="s">
        <v>9</v>
      </c>
    </row>
    <row r="52" spans="1:4" x14ac:dyDescent="0.35">
      <c r="A52" s="28" t="s">
        <v>6</v>
      </c>
    </row>
    <row r="53" spans="1:4" x14ac:dyDescent="0.35">
      <c r="A53" s="28" t="s">
        <v>13</v>
      </c>
    </row>
    <row r="54" spans="1:4" x14ac:dyDescent="0.35">
      <c r="A54" s="24" t="s">
        <v>1102</v>
      </c>
      <c r="B54" s="24" t="s">
        <v>1059</v>
      </c>
    </row>
    <row r="55" spans="1:4" x14ac:dyDescent="0.35">
      <c r="A55" s="24" t="s">
        <v>1073</v>
      </c>
      <c r="B55" t="s">
        <v>999</v>
      </c>
      <c r="C55" t="s">
        <v>998</v>
      </c>
      <c r="D55" t="s">
        <v>1060</v>
      </c>
    </row>
    <row r="56" spans="1:4" x14ac:dyDescent="0.35">
      <c r="A56" s="25" t="s">
        <v>1002</v>
      </c>
      <c r="B56" s="26">
        <v>144</v>
      </c>
      <c r="C56" s="26">
        <v>132</v>
      </c>
      <c r="D56" s="26">
        <v>276</v>
      </c>
    </row>
    <row r="57" spans="1:4" x14ac:dyDescent="0.35">
      <c r="A57" s="25" t="s">
        <v>1001</v>
      </c>
      <c r="B57" s="26">
        <v>326</v>
      </c>
      <c r="C57" s="26">
        <v>63</v>
      </c>
      <c r="D57" s="26">
        <v>389</v>
      </c>
    </row>
    <row r="58" spans="1:4" x14ac:dyDescent="0.35">
      <c r="A58" s="25" t="s">
        <v>1000</v>
      </c>
      <c r="B58" s="26">
        <v>129</v>
      </c>
      <c r="C58" s="26">
        <v>206</v>
      </c>
      <c r="D58" s="26">
        <v>335</v>
      </c>
    </row>
    <row r="59" spans="1:4" x14ac:dyDescent="0.35">
      <c r="A59" s="25" t="s">
        <v>1060</v>
      </c>
      <c r="B59" s="26">
        <v>599</v>
      </c>
      <c r="C59" s="26">
        <v>401</v>
      </c>
      <c r="D59" s="26">
        <v>1000</v>
      </c>
    </row>
    <row r="63" spans="1:4" x14ac:dyDescent="0.35">
      <c r="B63" s="24" t="s">
        <v>1073</v>
      </c>
      <c r="C63" t="s">
        <v>1051</v>
      </c>
    </row>
    <row r="64" spans="1:4" x14ac:dyDescent="0.35">
      <c r="B64" s="25" t="s">
        <v>11</v>
      </c>
      <c r="C64" s="21">
        <v>189</v>
      </c>
    </row>
    <row r="65" spans="2:3" x14ac:dyDescent="0.35">
      <c r="B65" s="25" t="s">
        <v>9</v>
      </c>
      <c r="C65" s="21">
        <v>218</v>
      </c>
    </row>
    <row r="66" spans="2:3" x14ac:dyDescent="0.35">
      <c r="B66" s="25" t="s">
        <v>6</v>
      </c>
      <c r="C66" s="21">
        <v>207</v>
      </c>
    </row>
    <row r="67" spans="2:3" x14ac:dyDescent="0.35">
      <c r="B67" s="25" t="s">
        <v>13</v>
      </c>
      <c r="C67" s="21">
        <v>186</v>
      </c>
    </row>
    <row r="68" spans="2:3" x14ac:dyDescent="0.35">
      <c r="B68" s="25" t="s">
        <v>10</v>
      </c>
      <c r="C68" s="21">
        <v>200</v>
      </c>
    </row>
    <row r="69" spans="2:3" x14ac:dyDescent="0.35">
      <c r="B69" s="25" t="s">
        <v>1060</v>
      </c>
      <c r="C69" s="21">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B6326-0C65-42FE-95D8-7952BD12710D}">
  <dimension ref="A1"/>
  <sheetViews>
    <sheetView tabSelected="1" workbookViewId="0">
      <selection activeCell="U4" sqref="U4"/>
    </sheetView>
  </sheetViews>
  <sheetFormatPr defaultRowHeight="14.5" x14ac:dyDescent="0.35"/>
  <cols>
    <col min="1" max="1" width="3" style="20" customWidth="1"/>
    <col min="2" max="2" width="3.54296875" style="20" customWidth="1"/>
    <col min="3" max="16384" width="8.7265625" style="2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Assets</vt:lpstr>
      <vt:lpstr>Steps</vt:lpstr>
      <vt:lpstr>pivot&amp;KPI's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Akhila Gottemukkula</cp:lastModifiedBy>
  <dcterms:created xsi:type="dcterms:W3CDTF">2021-03-14T20:21:32Z</dcterms:created>
  <dcterms:modified xsi:type="dcterms:W3CDTF">2025-03-23T19:33:55Z</dcterms:modified>
</cp:coreProperties>
</file>