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hila Sakiramolla\Desktop\My Files\IUB\RA\Addiction Prediction\"/>
    </mc:Choice>
  </mc:AlternateContent>
  <xr:revisionPtr revIDLastSave="0" documentId="13_ncr:1_{BA2B6B02-9096-4999-9BD0-90CA85BD0598}" xr6:coauthVersionLast="47" xr6:coauthVersionMax="47" xr10:uidLastSave="{00000000-0000-0000-0000-000000000000}"/>
  <bookViews>
    <workbookView xWindow="-110" yWindow="-110" windowWidth="19420" windowHeight="10300" tabRatio="855" activeTab="3" xr2:uid="{00000000-000D-0000-FFFF-FFFF00000000}"/>
  </bookViews>
  <sheets>
    <sheet name="Presc opioid use " sheetId="2" r:id="rId1"/>
    <sheet name="Non-opioid presc use" sheetId="3" r:id="rId2"/>
    <sheet name="Demogrphics " sheetId="1" r:id="rId3"/>
    <sheet name="Health status factors" sheetId="4" r:id="rId4"/>
    <sheet name="Prescriber variables" sheetId="6" r:id="rId5"/>
    <sheet name="Regional-level factor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6" i="6"/>
  <c r="B7" i="6" s="1"/>
  <c r="B8" i="6" s="1"/>
  <c r="B9" i="6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6" i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<sst xmlns="http://schemas.openxmlformats.org/spreadsheetml/2006/main" count="459" uniqueCount="196">
  <si>
    <t>Beneficiaries sociodemographics</t>
  </si>
  <si>
    <t>Age</t>
  </si>
  <si>
    <t xml:space="preserve">Race (White, Black, Other/Unknown) </t>
  </si>
  <si>
    <t xml:space="preserve">Ethnicity (Hispanic, non-Hispanic, and Other/Unknown)g </t>
  </si>
  <si>
    <t xml:space="preserve">County of residence </t>
  </si>
  <si>
    <t xml:space="preserve">Zip code of residence </t>
  </si>
  <si>
    <t xml:space="preserve">Type of resided county (metro vs. non-metro) </t>
  </si>
  <si>
    <t xml:space="preserve">Type of Medicaid eligibility </t>
  </si>
  <si>
    <t>Duration of Medicaid enrollment</t>
  </si>
  <si>
    <t>S.No.</t>
  </si>
  <si>
    <t>Lancet variable</t>
  </si>
  <si>
    <t>GDR_CD</t>
  </si>
  <si>
    <t>MEMBER_CONTINUOUS_ENROLLMENT/MEMBER_ENROLLMENT</t>
  </si>
  <si>
    <t xml:space="preserve">Sex </t>
  </si>
  <si>
    <t>Optum data variables</t>
  </si>
  <si>
    <t>Optum tables</t>
  </si>
  <si>
    <t>CMS data variables</t>
  </si>
  <si>
    <t>Today - YRDOB</t>
  </si>
  <si>
    <t>BENE_DEATH_DT - BENE_BIRTH_DT</t>
  </si>
  <si>
    <t>CMS tables</t>
  </si>
  <si>
    <t>CMS Beneficiary Summary</t>
  </si>
  <si>
    <t>BENE_SEX_IDENT_CD</t>
  </si>
  <si>
    <t>BENE_RACE_CD</t>
  </si>
  <si>
    <t>D_RACE_CODE</t>
  </si>
  <si>
    <t>SES</t>
  </si>
  <si>
    <t>BENE_COUNTY_CD</t>
  </si>
  <si>
    <t>DIVISION</t>
  </si>
  <si>
    <t>MEMBER_ENROLLMENT</t>
  </si>
  <si>
    <t>SP_STATE_CODE</t>
  </si>
  <si>
    <t xml:space="preserve">Average opioid daily dose in MMEc </t>
  </si>
  <si>
    <t>Cumulative MME</t>
  </si>
  <si>
    <t>Duration of longest continuous use for any opioids, SAO, and LAO</t>
  </si>
  <si>
    <t>No. fills of any opioids, SAO, and LAO</t>
  </si>
  <si>
    <t>No. standardized 30- day prescriptions for any opioids, SAO, and LAO</t>
  </si>
  <si>
    <t>Cumulative duration of 30-day use of any opioids, SAO, and LAO</t>
  </si>
  <si>
    <t>No. fills by opioid ingredient and type (e.g., any fentanyl, SAO-type fentanyl, LAO-type fentanyl)</t>
  </si>
  <si>
    <t>Type of opioids by Schedule and SAO/LAO (e.g., SAO, Schedule I only)</t>
  </si>
  <si>
    <t>No. unique opioid prescribers</t>
  </si>
  <si>
    <t>No. unique pharmacies</t>
  </si>
  <si>
    <t>No. early refills for opioids</t>
  </si>
  <si>
    <t>Cumulative overlapping days of early refills</t>
  </si>
  <si>
    <t>No. BZD fills</t>
  </si>
  <si>
    <t>No. muscle relaxants fills</t>
  </si>
  <si>
    <t>Cumulative overlapping days of concurrent opioid and BZD use</t>
  </si>
  <si>
    <t>Cumulative overlapping days of concurrent opioid and muscle relaxants use</t>
  </si>
  <si>
    <t>Cumulative overlapping days of concurrent opioid, BZD and muscle relaxants use</t>
  </si>
  <si>
    <t>Cumulative duration of naltrexone</t>
  </si>
  <si>
    <t>No. gabapentinoid fills</t>
  </si>
  <si>
    <t>Cumulative duration of gabapentinoid use</t>
  </si>
  <si>
    <t>No. antidepressants fills</t>
  </si>
  <si>
    <t>Cumulative duration of antidepressant use</t>
  </si>
  <si>
    <t>No. average monthly non-opioid prescriptions</t>
  </si>
  <si>
    <t>No. naltrexone fills</t>
  </si>
  <si>
    <t>Received methadone opioid agonist therapyf</t>
  </si>
  <si>
    <t xml:space="preserve">Received buprenorphine for OUDf </t>
  </si>
  <si>
    <t>Cumulative duration of buprenorphine for OUDf</t>
  </si>
  <si>
    <t>No. outpatient visits</t>
  </si>
  <si>
    <t>No. ED visits</t>
  </si>
  <si>
    <t>No. inpatient visits</t>
  </si>
  <si>
    <t>History of prescription opioid overdoses</t>
  </si>
  <si>
    <t>History of heroin overdose</t>
  </si>
  <si>
    <t>History of naloxone administration</t>
  </si>
  <si>
    <t>Non-opioid drug use disorders</t>
  </si>
  <si>
    <t>Alcohol use disorders</t>
  </si>
  <si>
    <t>History of urine drug tests</t>
  </si>
  <si>
    <t>History of SUD counseling</t>
  </si>
  <si>
    <t>OUD</t>
  </si>
  <si>
    <t>Psychoses</t>
  </si>
  <si>
    <t>Schizophrenia</t>
  </si>
  <si>
    <t>Osteoarthritis</t>
  </si>
  <si>
    <t>Fibromyalgia</t>
  </si>
  <si>
    <t>HIV/AIDS</t>
  </si>
  <si>
    <t>Adjustment disorders</t>
  </si>
  <si>
    <t>Personality disorders</t>
  </si>
  <si>
    <t>Delusional disorders</t>
  </si>
  <si>
    <t>Mood disorders</t>
  </si>
  <si>
    <t>Anxiety disorders</t>
  </si>
  <si>
    <t>Alcohol-induced mental disorders</t>
  </si>
  <si>
    <t>Drug-induced mental or sleep disorders</t>
  </si>
  <si>
    <t>Other mental health disorders</t>
  </si>
  <si>
    <t>Rheumatoid arthritis</t>
  </si>
  <si>
    <t>Back pain</t>
  </si>
  <si>
    <t>Neck pain</t>
  </si>
  <si>
    <t>Headache or migraine</t>
  </si>
  <si>
    <t>Temporomandibular disorder pain</t>
  </si>
  <si>
    <t>Abdominal pain or hernia</t>
  </si>
  <si>
    <t>Chest pain</t>
  </si>
  <si>
    <t>Kidney or gall bladder stones</t>
  </si>
  <si>
    <t>Menstrual or genital reproductive pain</t>
  </si>
  <si>
    <t>Fractures, concussion, injuries</t>
  </si>
  <si>
    <t>Internal orthopedic device implant/graft</t>
  </si>
  <si>
    <t>Other pain conditions</t>
  </si>
  <si>
    <t>Surgical procedures (e.g., ischemic heart diseases)</t>
  </si>
  <si>
    <t>Diseases of musculoskeletal system and connective tissues</t>
  </si>
  <si>
    <t>Neuropathies (excluding alcoholic, drug, and optic related)</t>
  </si>
  <si>
    <t>Ischemic heart disease</t>
  </si>
  <si>
    <t>Elixhauser index and individual categories</t>
  </si>
  <si>
    <t xml:space="preserve">Prescriber’s sex </t>
  </si>
  <si>
    <t>Prescriber’s specialties</t>
  </si>
  <si>
    <t>Average monthly opioid prescribing volume</t>
  </si>
  <si>
    <t>Average monthly opioid prescribing dose in MME</t>
  </si>
  <si>
    <t>Average monthly No. of patients receiving opioids</t>
  </si>
  <si>
    <t>AHRF total health facilities variables</t>
  </si>
  <si>
    <t>AHRF health professions variables</t>
  </si>
  <si>
    <t>AHRF resource scarcity variables</t>
  </si>
  <si>
    <t>AHRF health training programs variables</t>
  </si>
  <si>
    <t>AHRF hospital expenditures, Medicare costs, VA expenditures</t>
  </si>
  <si>
    <t>AHRF inpatient days/discharges variables</t>
  </si>
  <si>
    <t>AHRF other health services utilization variables</t>
  </si>
  <si>
    <t>AHRF census-based variables (e.g., medium household income, employment)</t>
  </si>
  <si>
    <t>AHRF health insurance status variables</t>
  </si>
  <si>
    <t>AHRF housing statistics</t>
  </si>
  <si>
    <t>County health rankings and roadmaps</t>
  </si>
  <si>
    <t>Area deprivation index County-health ranking variables</t>
  </si>
  <si>
    <t>Regional-level factors</t>
  </si>
  <si>
    <t>Opioid prescriber_x0002_level variables (PA Medicaid only)d</t>
  </si>
  <si>
    <t>Health status factors</t>
  </si>
  <si>
    <t>Patterns of non-opioid prescription use</t>
  </si>
  <si>
    <t>Patterns of prescription opioid use</t>
  </si>
  <si>
    <t>RX</t>
  </si>
  <si>
    <t>CMS Prescription Drug Events (PDE)</t>
  </si>
  <si>
    <t>Cumulative duration for any opioids, 
SAO, and LAO</t>
  </si>
  <si>
    <t>Other info</t>
  </si>
  <si>
    <t>ICU_IND</t>
  </si>
  <si>
    <t>Confinement</t>
  </si>
  <si>
    <t>SP_RA_OA</t>
  </si>
  <si>
    <t>QTY_DSPNSD_NUM</t>
  </si>
  <si>
    <r>
      <rPr>
        <b/>
        <sz val="11"/>
        <color theme="1"/>
        <rFont val="Calibri"/>
        <family val="2"/>
        <scheme val="minor"/>
      </rPr>
      <t>AHFSCLSS_DESC =</t>
    </r>
    <r>
      <rPr>
        <sz val="11"/>
        <color theme="1"/>
        <rFont val="Calibri"/>
        <family val="2"/>
        <scheme val="minor"/>
      </rPr>
      <t xml:space="preserve"> BENZODIAZEPINES (ANXIOLYTIC,SEDATIV/HYP) , 
BENZODIAZEPINES (ANTICONVULSANTS), BENZODIAZEPINES</t>
    </r>
  </si>
  <si>
    <r>
      <rPr>
        <b/>
        <sz val="11"/>
        <color theme="1"/>
        <rFont val="Calibri"/>
        <family val="2"/>
        <scheme val="minor"/>
      </rPr>
      <t xml:space="preserve">AHFSCLSS_DESC = </t>
    </r>
    <r>
      <rPr>
        <sz val="11"/>
        <color theme="1"/>
        <rFont val="Calibri"/>
        <family val="2"/>
        <scheme val="minor"/>
      </rPr>
      <t>CENTRALLY ACTING SKELETAL MUSCLE RELAXNT, RESPIRATORY SMOOTH MUSCLE RELAXANTS , GABA-DERIVATIVE SKELETAL MUSCLE RELAXANT, SKELETAL MUSCLE RELAXANTS, MISCELLANEOUS, DIRECT-ACTING SKELETAL MUSCLE RELAXANTS, SKELETAL MUSCLE RELAXANTS</t>
    </r>
  </si>
  <si>
    <r>
      <t xml:space="preserve">AHFSCLSS_DESC = </t>
    </r>
    <r>
      <rPr>
        <sz val="11"/>
        <color theme="1"/>
        <rFont val="Calibri"/>
        <family val="2"/>
        <scheme val="minor"/>
      </rPr>
      <t>ANTIDEPRESSANTS, ANTIDEPRESSANTS, MISCELLANEOUS</t>
    </r>
  </si>
  <si>
    <t>PHARM</t>
  </si>
  <si>
    <t>PRESCRIBER_PROV</t>
  </si>
  <si>
    <r>
      <t xml:space="preserve">AHFSCLSS_DESC = </t>
    </r>
    <r>
      <rPr>
        <sz val="11"/>
        <color theme="1"/>
        <rFont val="Calibri"/>
        <family val="2"/>
        <scheme val="minor"/>
      </rPr>
      <t>HIV NUCLEOSIDE, NUCLEOTIDE RT INHIBITORS, HIV PROTEASE INHIBITOR ANTIRETROVIRALS, HIV NONNUCLEOSIDE REV.TRANSCRIP. INHIB., HIV INTEGRASE INHIBITOR ANTIRETROVIRALS, HIV ENTRY AND FUSION INHIBITORS</t>
    </r>
  </si>
  <si>
    <t>ADMIT_TYPE, ICU_IND</t>
  </si>
  <si>
    <t>Medical, Confinement</t>
  </si>
  <si>
    <t>Schedule, SAO and LAO not in optum, need to look it up</t>
  </si>
  <si>
    <t>Medical, RX, Confinement</t>
  </si>
  <si>
    <t>Medical, RX, 
Confinement</t>
  </si>
  <si>
    <t>NA</t>
  </si>
  <si>
    <t>FST_FILL, DAYS_SUP</t>
  </si>
  <si>
    <t>NDC_UOM, NDC QTY (MEDICAL)
Calculation - quantity dispensed*strength in milligrams*conversion 
factor.(34)</t>
  </si>
  <si>
    <t>AHFSCLSS/ICD/NDC/DRG, DAYS_SUP</t>
  </si>
  <si>
    <t>AHFSCLSS/ICD/NDC/DRG, RFL_NBR</t>
  </si>
  <si>
    <t>AHFSCLSS/ICD/NDC/DRG, QUANTITY, 
STRENGTH</t>
  </si>
  <si>
    <t>AHFSCLSS/ICD/NDC/DRG, GNRC_NM, 
RFL_NBR</t>
  </si>
  <si>
    <t>AHFSCLSS/ICD/NDC/DRG</t>
  </si>
  <si>
    <t>AHFSCLSS/ICD/NDC/DRG, 
RFL_NBR</t>
  </si>
  <si>
    <t>AHFSCLSS/ICD/NDC/DRG, FST_FILL, DAYS_SUP</t>
  </si>
  <si>
    <t>AHFSCLSS/ICD/NDC/DRG, GNRC_NM, RFL_NBR</t>
  </si>
  <si>
    <t>AHFSCLSS/ICD/NDC/DRG, FILL_DT, RFL_NBR</t>
  </si>
  <si>
    <t>GNRC_NM</t>
  </si>
  <si>
    <t>GNRC_NM, FST_FILL, DAYS_SUP</t>
  </si>
  <si>
    <t>PRODUCT</t>
  </si>
  <si>
    <t>ELIGEFF, ELIGEND</t>
  </si>
  <si>
    <t>OP_VISIT_ID</t>
  </si>
  <si>
    <t>Medical</t>
  </si>
  <si>
    <t>STATE</t>
  </si>
  <si>
    <t>AHFSCLSS/DIAG</t>
  </si>
  <si>
    <t>RX, Medical diagnosis</t>
  </si>
  <si>
    <t>Links</t>
  </si>
  <si>
    <t>Area Health Resources Files (hrsa.gov)</t>
  </si>
  <si>
    <t>Area Deprivation Index Datasets | HIPxChange.org</t>
  </si>
  <si>
    <t>AHFSCLSS/ICD/NDC/DRG, 
FILL_DT, QUANTITY, STRENGTH</t>
  </si>
  <si>
    <t>AHFSCLSS/ICD/NDC/DRG, PATID</t>
  </si>
  <si>
    <t>TAXONOMY1</t>
  </si>
  <si>
    <t>Provider</t>
  </si>
  <si>
    <t>No strength available in CMS</t>
  </si>
  <si>
    <t>QTY_DSPNSD_NUM, 
PROD_SRVC_ID</t>
  </si>
  <si>
    <t>Use these fields if ICD code not present (CMS)</t>
  </si>
  <si>
    <t>SP_ISCHMCHT = 1</t>
  </si>
  <si>
    <t>ICD9_DGNS_CD_1 – 
ICD9_DGNS_CD_10</t>
  </si>
  <si>
    <t>SP_ISCHMCHT/ICD9_DGNS_CD_1 – 
ICD9_DGNS_CD_10</t>
  </si>
  <si>
    <t xml:space="preserve">ICD9_PRCDR_CD_1 – 
ICD9_PRCDR_CD_6 </t>
  </si>
  <si>
    <t>Inpatient/Outpatient claims</t>
  </si>
  <si>
    <t>CMS Beneficiary Summary/
Inpatient/Outpatient claims</t>
  </si>
  <si>
    <t>DESYNPUF_ID, 
CLM_FROM_DT</t>
  </si>
  <si>
    <t>Can calculate using these 2 columns, not sure</t>
  </si>
  <si>
    <t>PRVDR_NUM</t>
  </si>
  <si>
    <t>PRVDR_NUM = E/F</t>
  </si>
  <si>
    <t>CLM_DRG_CD/PROD_SRVC_ID</t>
  </si>
  <si>
    <t>Inpatient claims/Prescription Drug Events</t>
  </si>
  <si>
    <t>PROD_SRVC_ID</t>
  </si>
  <si>
    <t>PROD_SRVC_ID contains NDC codes</t>
  </si>
  <si>
    <t>https://resdac.org/cms-data/files/pde/data-documentation</t>
  </si>
  <si>
    <t>NCPDP_ID</t>
  </si>
  <si>
    <t>Fill Number, PROD_SRVC_ID</t>
  </si>
  <si>
    <t>QTY_DSPNSD_NUM, 
DAYS_SUPLY_NUM</t>
  </si>
  <si>
    <t>PROD_SRVC_ID, NCPDP_ID</t>
  </si>
  <si>
    <t>Fill Number, 
PROD_SRVC_ID</t>
  </si>
  <si>
    <t>PROD_SRVC_ID, 
SRVC_DT, 
DAYS_SUPLY_NUM</t>
  </si>
  <si>
    <t>PROD_SRVC_ID, 
SRVC_DT</t>
  </si>
  <si>
    <t>PROD_SRVC_ID, ICD9_DGNS_CD_1 – 
ICD9_DGNS_CD_10</t>
  </si>
  <si>
    <t>PROD_SRVC_ID, ICD9_DGNS_CD_1 – 
ICD9_DGNS_CD_10,
SRVC_DT, 
DAYS_SUPLY_NUM</t>
  </si>
  <si>
    <t>CMS Prescription Drug Events (PDE), 
Inpatient/Outpatient claims</t>
  </si>
  <si>
    <t>SRVC_DT, 
DAYS_SUPLY_NUM</t>
  </si>
  <si>
    <t>CLM_DRG_CD/PROD_SRVC_ID/
ICD9_DGNS_CD_1 – 
ICD9_DGNS_CD_10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</si>
</sst>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9" fontId="2" fillId="0" borderId="1" xfId="2" applyFont="1" applyBorder="1" applyAlignment="1">
      <alignment horizontal="center" vertical="center"/>
    </xf>
    <xf numFmtId="9" fontId="0" fillId="0" borderId="1" xfId="2" applyFont="1" applyBorder="1"/>
    <xf numFmtId="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wrapText="1"/>
    </xf>
    <xf numFmtId="0" fontId="0" fillId="0" borderId="1" xfId="0" applyBorder="1" applyAlignment="1">
      <alignment wrapText="1"/>
    </xf>
    <xf numFmtId="9" fontId="2" fillId="0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2" applyFont="1" applyBorder="1" applyAlignment="1">
      <alignment vertical="center"/>
    </xf>
    <xf numFmtId="9" fontId="0" fillId="0" borderId="1" xfId="2" applyFont="1" applyBorder="1" applyAlignment="1">
      <alignment vertical="center" wrapText="1"/>
    </xf>
    <xf numFmtId="0" fontId="0" fillId="0" borderId="1" xfId="2" applyNumberFormat="1" applyFont="1" applyBorder="1" applyAlignment="1">
      <alignment horizontal="center" vertical="center"/>
    </xf>
    <xf numFmtId="0" fontId="4" fillId="0" borderId="1" xfId="3" applyBorder="1"/>
    <xf numFmtId="0" fontId="0" fillId="0" borderId="1" xfId="0" applyBorder="1" applyAlignment="1">
      <alignment vertical="center" wrapText="1"/>
    </xf>
    <xf numFmtId="9" fontId="0" fillId="0" borderId="1" xfId="2" applyFont="1" applyFill="1" applyBorder="1" applyAlignment="1">
      <alignment vertical="center" wrapText="1"/>
    </xf>
    <xf numFmtId="0" fontId="4" fillId="2" borderId="1" xfId="3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sdac.org/cms-data/variables/fill-numb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pxchange.org/ADI" TargetMode="External"/><Relationship Id="rId2" Type="http://schemas.openxmlformats.org/officeDocument/2006/relationships/hyperlink" Target="https://data.hrsa.gov/topics/health-workforce/ahrf" TargetMode="External"/><Relationship Id="rId1" Type="http://schemas.openxmlformats.org/officeDocument/2006/relationships/hyperlink" Target="https://data.hrsa.gov/topics/health-workforce/ahrf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data.hrsa.gov/topics/health-workforce/ahr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4099-BE3A-4732-81DD-5FDDFE9E7916}">
  <sheetPr codeName="Sheet1"/>
  <dimension ref="B2:I17"/>
  <sheetViews>
    <sheetView showGridLines="0" workbookViewId="0">
      <selection activeCell="D5" sqref="D5"/>
    </sheetView>
  </sheetViews>
  <sheetFormatPr defaultRowHeight="14.5" x14ac:dyDescent="0.35"/>
  <cols>
    <col min="1" max="1" width="3.6328125" customWidth="1"/>
    <col min="2" max="2" width="5.1796875" bestFit="1" customWidth="1"/>
    <col min="3" max="3" width="33.36328125" bestFit="1" customWidth="1"/>
    <col min="4" max="4" width="18.1796875" bestFit="1" customWidth="1"/>
    <col min="5" max="5" width="30.7265625" bestFit="1" customWidth="1"/>
    <col min="6" max="6" width="32" bestFit="1" customWidth="1"/>
    <col min="7" max="7" width="12.26953125" bestFit="1" customWidth="1"/>
    <col min="8" max="8" width="57.36328125" bestFit="1" customWidth="1"/>
    <col min="9" max="9" width="14.08984375" customWidth="1"/>
  </cols>
  <sheetData>
    <row r="2" spans="2:9" ht="15.5" x14ac:dyDescent="0.35">
      <c r="B2" s="2" t="s">
        <v>118</v>
      </c>
    </row>
    <row r="4" spans="2:9" x14ac:dyDescent="0.35">
      <c r="B4" s="3" t="s">
        <v>9</v>
      </c>
      <c r="C4" s="3" t="s">
        <v>10</v>
      </c>
      <c r="D4" s="3" t="s">
        <v>16</v>
      </c>
      <c r="E4" s="3" t="s">
        <v>19</v>
      </c>
      <c r="F4" s="3" t="s">
        <v>14</v>
      </c>
      <c r="G4" s="3" t="s">
        <v>15</v>
      </c>
      <c r="H4" s="9" t="s">
        <v>122</v>
      </c>
      <c r="I4" s="1"/>
    </row>
    <row r="5" spans="2:9" ht="43.5" x14ac:dyDescent="0.35">
      <c r="B5" s="11">
        <v>1</v>
      </c>
      <c r="C5" s="12" t="s">
        <v>29</v>
      </c>
      <c r="D5" s="14" t="s">
        <v>167</v>
      </c>
      <c r="E5" s="12" t="s">
        <v>120</v>
      </c>
      <c r="F5" s="14" t="s">
        <v>143</v>
      </c>
      <c r="G5" s="14" t="s">
        <v>137</v>
      </c>
      <c r="H5" s="14" t="s">
        <v>140</v>
      </c>
      <c r="I5" s="18" t="s">
        <v>166</v>
      </c>
    </row>
    <row r="6" spans="2:9" ht="29" x14ac:dyDescent="0.35">
      <c r="B6" s="15">
        <f>B5+1</f>
        <v>2</v>
      </c>
      <c r="C6" s="14" t="s">
        <v>30</v>
      </c>
      <c r="D6" s="14" t="s">
        <v>167</v>
      </c>
      <c r="E6" s="12" t="s">
        <v>120</v>
      </c>
      <c r="F6" s="14" t="s">
        <v>143</v>
      </c>
      <c r="G6" s="14" t="s">
        <v>136</v>
      </c>
      <c r="H6" s="13"/>
      <c r="I6" s="1"/>
    </row>
    <row r="7" spans="2:9" ht="29" x14ac:dyDescent="0.35">
      <c r="B7" s="15">
        <f t="shared" ref="B7:B17" si="0">B6+1</f>
        <v>3</v>
      </c>
      <c r="C7" s="14" t="s">
        <v>121</v>
      </c>
      <c r="D7" s="12" t="s">
        <v>181</v>
      </c>
      <c r="E7" s="12" t="s">
        <v>120</v>
      </c>
      <c r="F7" s="13" t="s">
        <v>141</v>
      </c>
      <c r="G7" s="14" t="s">
        <v>136</v>
      </c>
      <c r="H7" s="12"/>
      <c r="I7" s="1"/>
    </row>
    <row r="8" spans="2:9" ht="29" x14ac:dyDescent="0.35">
      <c r="B8" s="15">
        <f t="shared" si="0"/>
        <v>4</v>
      </c>
      <c r="C8" s="14" t="s">
        <v>31</v>
      </c>
      <c r="D8" s="17" t="s">
        <v>186</v>
      </c>
      <c r="E8" s="13"/>
      <c r="F8" s="13" t="s">
        <v>141</v>
      </c>
      <c r="G8" s="14" t="s">
        <v>136</v>
      </c>
      <c r="H8" s="12"/>
      <c r="I8" s="1"/>
    </row>
    <row r="9" spans="2:9" ht="29" x14ac:dyDescent="0.35">
      <c r="B9" s="15">
        <f t="shared" si="0"/>
        <v>5</v>
      </c>
      <c r="C9" s="14" t="s">
        <v>32</v>
      </c>
      <c r="D9" s="21" t="s">
        <v>188</v>
      </c>
      <c r="E9" s="12" t="s">
        <v>120</v>
      </c>
      <c r="F9" s="13" t="s">
        <v>142</v>
      </c>
      <c r="G9" s="14" t="s">
        <v>136</v>
      </c>
      <c r="H9" s="12"/>
      <c r="I9" s="1"/>
    </row>
    <row r="10" spans="2:9" ht="29" x14ac:dyDescent="0.35">
      <c r="B10" s="15">
        <f t="shared" si="0"/>
        <v>6</v>
      </c>
      <c r="C10" s="14" t="s">
        <v>33</v>
      </c>
      <c r="D10" s="12"/>
      <c r="E10" s="13"/>
      <c r="F10" s="13" t="s">
        <v>141</v>
      </c>
      <c r="G10" s="14" t="s">
        <v>136</v>
      </c>
      <c r="H10" s="12"/>
      <c r="I10" s="1"/>
    </row>
    <row r="11" spans="2:9" ht="29" x14ac:dyDescent="0.35">
      <c r="B11" s="15">
        <f t="shared" si="0"/>
        <v>7</v>
      </c>
      <c r="C11" s="14" t="s">
        <v>34</v>
      </c>
      <c r="D11" s="13"/>
      <c r="E11" s="13"/>
      <c r="F11" s="13" t="s">
        <v>141</v>
      </c>
      <c r="G11" s="14" t="s">
        <v>136</v>
      </c>
      <c r="H11" s="12"/>
      <c r="I11" s="1"/>
    </row>
    <row r="12" spans="2:9" ht="43.5" x14ac:dyDescent="0.35">
      <c r="B12" s="15">
        <f t="shared" si="0"/>
        <v>8</v>
      </c>
      <c r="C12" s="14" t="s">
        <v>35</v>
      </c>
      <c r="D12" s="19" t="s">
        <v>185</v>
      </c>
      <c r="E12" s="12" t="s">
        <v>120</v>
      </c>
      <c r="F12" s="14" t="s">
        <v>144</v>
      </c>
      <c r="G12" s="14" t="s">
        <v>136</v>
      </c>
      <c r="H12" s="12"/>
      <c r="I12" s="1"/>
    </row>
    <row r="13" spans="2:9" ht="29" x14ac:dyDescent="0.35">
      <c r="B13" s="15">
        <f t="shared" si="0"/>
        <v>9</v>
      </c>
      <c r="C13" s="14" t="s">
        <v>36</v>
      </c>
      <c r="D13" s="13"/>
      <c r="E13" s="13"/>
      <c r="F13" s="13" t="s">
        <v>145</v>
      </c>
      <c r="G13" s="14" t="s">
        <v>136</v>
      </c>
      <c r="H13" s="12" t="s">
        <v>135</v>
      </c>
      <c r="I13" s="1"/>
    </row>
    <row r="14" spans="2:9" ht="29" x14ac:dyDescent="0.35">
      <c r="B14" s="15">
        <f t="shared" si="0"/>
        <v>10</v>
      </c>
      <c r="C14" s="14" t="s">
        <v>37</v>
      </c>
      <c r="D14" s="17" t="s">
        <v>187</v>
      </c>
      <c r="E14" s="12"/>
      <c r="F14" s="12" t="s">
        <v>131</v>
      </c>
      <c r="G14" s="12" t="s">
        <v>119</v>
      </c>
      <c r="H14" s="12"/>
      <c r="I14" s="1"/>
    </row>
    <row r="15" spans="2:9" x14ac:dyDescent="0.35">
      <c r="B15" s="15">
        <f t="shared" si="0"/>
        <v>11</v>
      </c>
      <c r="C15" s="14" t="s">
        <v>38</v>
      </c>
      <c r="D15" s="17" t="s">
        <v>184</v>
      </c>
      <c r="E15" s="12"/>
      <c r="F15" s="12" t="s">
        <v>130</v>
      </c>
      <c r="G15" s="12" t="s">
        <v>119</v>
      </c>
      <c r="H15" s="12" t="s">
        <v>183</v>
      </c>
      <c r="I15" s="1"/>
    </row>
    <row r="16" spans="2:9" x14ac:dyDescent="0.35">
      <c r="B16" s="15">
        <f t="shared" si="0"/>
        <v>12</v>
      </c>
      <c r="C16" s="14" t="s">
        <v>39</v>
      </c>
      <c r="D16" s="12"/>
      <c r="E16" s="12"/>
      <c r="F16" s="12" t="s">
        <v>138</v>
      </c>
      <c r="G16" s="12"/>
      <c r="H16" s="12"/>
      <c r="I16" s="1"/>
    </row>
    <row r="17" spans="2:9" ht="29" x14ac:dyDescent="0.35">
      <c r="B17" s="15">
        <f t="shared" si="0"/>
        <v>13</v>
      </c>
      <c r="C17" s="14" t="s">
        <v>40</v>
      </c>
      <c r="D17" s="17" t="s">
        <v>194</v>
      </c>
      <c r="E17" s="12" t="s">
        <v>120</v>
      </c>
      <c r="F17" s="12" t="s">
        <v>139</v>
      </c>
      <c r="G17" s="12" t="s">
        <v>119</v>
      </c>
      <c r="H17" s="12"/>
      <c r="I17" s="1"/>
    </row>
  </sheetData>
  <hyperlinks>
    <hyperlink ref="D12" r:id="rId1" display="https://resdac.org/cms-data/variables/fill-number" xr:uid="{69246AAD-C571-443E-9D0D-771A3C11BB3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47E0-0044-4915-9721-D74D5971748E}">
  <sheetPr codeName="Sheet3"/>
  <dimension ref="B2:H19"/>
  <sheetViews>
    <sheetView showGridLines="0" topLeftCell="A14" workbookViewId="0">
      <selection activeCell="C17" sqref="C17"/>
    </sheetView>
  </sheetViews>
  <sheetFormatPr defaultRowHeight="14.5" x14ac:dyDescent="0.35"/>
  <cols>
    <col min="1" max="1" width="3.90625" customWidth="1"/>
    <col min="2" max="2" width="5.1796875" bestFit="1" customWidth="1"/>
    <col min="3" max="3" width="69" bestFit="1" customWidth="1"/>
    <col min="4" max="4" width="17.453125" bestFit="1" customWidth="1"/>
    <col min="5" max="5" width="30.7265625" bestFit="1" customWidth="1"/>
    <col min="6" max="6" width="22.1796875" bestFit="1" customWidth="1"/>
    <col min="7" max="7" width="12.26953125" bestFit="1" customWidth="1"/>
    <col min="8" max="8" width="56.26953125" bestFit="1" customWidth="1"/>
  </cols>
  <sheetData>
    <row r="2" spans="2:8" ht="15.5" x14ac:dyDescent="0.35">
      <c r="B2" s="2" t="s">
        <v>117</v>
      </c>
    </row>
    <row r="4" spans="2:8" x14ac:dyDescent="0.35">
      <c r="B4" s="3" t="s">
        <v>9</v>
      </c>
      <c r="C4" s="3" t="s">
        <v>10</v>
      </c>
      <c r="D4" s="3" t="s">
        <v>16</v>
      </c>
      <c r="E4" s="3" t="s">
        <v>19</v>
      </c>
      <c r="F4" s="3" t="s">
        <v>14</v>
      </c>
      <c r="G4" s="3" t="s">
        <v>15</v>
      </c>
      <c r="H4" s="9" t="s">
        <v>122</v>
      </c>
    </row>
    <row r="5" spans="2:8" ht="29" x14ac:dyDescent="0.35">
      <c r="B5" s="5">
        <v>1</v>
      </c>
      <c r="C5" s="1" t="s">
        <v>41</v>
      </c>
      <c r="D5" s="20" t="s">
        <v>188</v>
      </c>
      <c r="E5" s="12" t="s">
        <v>120</v>
      </c>
      <c r="F5" s="7" t="s">
        <v>146</v>
      </c>
      <c r="G5" s="14" t="s">
        <v>136</v>
      </c>
      <c r="H5" s="8" t="s">
        <v>127</v>
      </c>
    </row>
    <row r="6" spans="2:8" ht="72.5" x14ac:dyDescent="0.35">
      <c r="B6" s="6">
        <f>B5+1</f>
        <v>2</v>
      </c>
      <c r="C6" s="4" t="s">
        <v>42</v>
      </c>
      <c r="D6" s="20" t="s">
        <v>188</v>
      </c>
      <c r="E6" s="12" t="s">
        <v>120</v>
      </c>
      <c r="F6" s="7" t="s">
        <v>146</v>
      </c>
      <c r="G6" s="14" t="s">
        <v>136</v>
      </c>
      <c r="H6" s="8" t="s">
        <v>128</v>
      </c>
    </row>
    <row r="7" spans="2:8" ht="43.5" x14ac:dyDescent="0.35">
      <c r="B7" s="6">
        <f t="shared" ref="B7:B19" si="0">B6+1</f>
        <v>3</v>
      </c>
      <c r="C7" s="4" t="s">
        <v>43</v>
      </c>
      <c r="D7" s="8" t="s">
        <v>189</v>
      </c>
      <c r="E7" s="12" t="s">
        <v>120</v>
      </c>
      <c r="F7" s="14" t="s">
        <v>147</v>
      </c>
      <c r="G7" s="14" t="s">
        <v>136</v>
      </c>
      <c r="H7" s="1"/>
    </row>
    <row r="8" spans="2:8" ht="43.5" x14ac:dyDescent="0.35">
      <c r="B8" s="6">
        <f t="shared" si="0"/>
        <v>4</v>
      </c>
      <c r="C8" s="4" t="s">
        <v>44</v>
      </c>
      <c r="D8" s="8" t="s">
        <v>189</v>
      </c>
      <c r="E8" s="12" t="s">
        <v>120</v>
      </c>
      <c r="F8" s="14" t="s">
        <v>147</v>
      </c>
      <c r="G8" s="14" t="s">
        <v>136</v>
      </c>
      <c r="H8" s="1"/>
    </row>
    <row r="9" spans="2:8" ht="43.5" x14ac:dyDescent="0.35">
      <c r="B9" s="6">
        <f t="shared" si="0"/>
        <v>5</v>
      </c>
      <c r="C9" s="4" t="s">
        <v>45</v>
      </c>
      <c r="D9" s="8" t="s">
        <v>189</v>
      </c>
      <c r="E9" s="12" t="s">
        <v>120</v>
      </c>
      <c r="F9" s="14" t="s">
        <v>147</v>
      </c>
      <c r="G9" s="14" t="s">
        <v>136</v>
      </c>
      <c r="H9" s="1"/>
    </row>
    <row r="10" spans="2:8" ht="43.5" x14ac:dyDescent="0.35">
      <c r="B10" s="6">
        <f t="shared" si="0"/>
        <v>6</v>
      </c>
      <c r="C10" s="4" t="s">
        <v>46</v>
      </c>
      <c r="D10" s="8" t="s">
        <v>189</v>
      </c>
      <c r="E10" s="12" t="s">
        <v>120</v>
      </c>
      <c r="F10" s="14" t="s">
        <v>147</v>
      </c>
      <c r="G10" s="14" t="s">
        <v>136</v>
      </c>
      <c r="H10" s="1"/>
    </row>
    <row r="11" spans="2:8" ht="29" x14ac:dyDescent="0.35">
      <c r="B11" s="6">
        <f t="shared" si="0"/>
        <v>7</v>
      </c>
      <c r="C11" s="4" t="s">
        <v>47</v>
      </c>
      <c r="D11" s="20" t="s">
        <v>188</v>
      </c>
      <c r="E11" s="12" t="s">
        <v>120</v>
      </c>
      <c r="F11" s="14" t="s">
        <v>148</v>
      </c>
      <c r="G11" s="14" t="s">
        <v>136</v>
      </c>
      <c r="H11" s="1"/>
    </row>
    <row r="12" spans="2:8" ht="43.5" x14ac:dyDescent="0.35">
      <c r="B12" s="6">
        <f t="shared" si="0"/>
        <v>8</v>
      </c>
      <c r="C12" s="4" t="s">
        <v>48</v>
      </c>
      <c r="D12" s="8" t="s">
        <v>189</v>
      </c>
      <c r="E12" s="12" t="s">
        <v>120</v>
      </c>
      <c r="F12" s="14" t="s">
        <v>147</v>
      </c>
      <c r="G12" s="14" t="s">
        <v>136</v>
      </c>
      <c r="H12" s="1"/>
    </row>
    <row r="13" spans="2:8" ht="29" x14ac:dyDescent="0.35">
      <c r="B13" s="6">
        <f t="shared" si="0"/>
        <v>9</v>
      </c>
      <c r="C13" s="4" t="s">
        <v>49</v>
      </c>
      <c r="D13" s="20" t="s">
        <v>188</v>
      </c>
      <c r="E13" s="12" t="s">
        <v>120</v>
      </c>
      <c r="F13" s="7" t="s">
        <v>146</v>
      </c>
      <c r="G13" s="14" t="s">
        <v>136</v>
      </c>
      <c r="H13" s="10" t="s">
        <v>129</v>
      </c>
    </row>
    <row r="14" spans="2:8" ht="43.5" x14ac:dyDescent="0.35">
      <c r="B14" s="6">
        <f t="shared" si="0"/>
        <v>10</v>
      </c>
      <c r="C14" s="1" t="s">
        <v>50</v>
      </c>
      <c r="D14" s="8" t="s">
        <v>189</v>
      </c>
      <c r="E14" s="12" t="s">
        <v>120</v>
      </c>
      <c r="F14" s="14" t="s">
        <v>147</v>
      </c>
      <c r="G14" s="14" t="s">
        <v>136</v>
      </c>
      <c r="H14" s="1"/>
    </row>
    <row r="15" spans="2:8" ht="29" x14ac:dyDescent="0.35">
      <c r="B15" s="6">
        <f t="shared" si="0"/>
        <v>11</v>
      </c>
      <c r="C15" s="1" t="s">
        <v>51</v>
      </c>
      <c r="D15" s="8" t="s">
        <v>190</v>
      </c>
      <c r="E15" s="12" t="s">
        <v>120</v>
      </c>
      <c r="F15" s="14" t="s">
        <v>149</v>
      </c>
      <c r="G15" s="14" t="s">
        <v>136</v>
      </c>
      <c r="H15" s="1"/>
    </row>
    <row r="16" spans="2:8" ht="29" x14ac:dyDescent="0.35">
      <c r="B16" s="6">
        <f t="shared" si="0"/>
        <v>12</v>
      </c>
      <c r="C16" s="1" t="s">
        <v>52</v>
      </c>
      <c r="D16" s="20" t="s">
        <v>188</v>
      </c>
      <c r="E16" s="12" t="s">
        <v>120</v>
      </c>
      <c r="F16" s="7" t="s">
        <v>146</v>
      </c>
      <c r="G16" s="14" t="s">
        <v>136</v>
      </c>
      <c r="H16" s="1"/>
    </row>
    <row r="17" spans="2:8" ht="43.5" x14ac:dyDescent="0.35">
      <c r="B17" s="6">
        <f t="shared" si="0"/>
        <v>13</v>
      </c>
      <c r="C17" s="1" t="s">
        <v>53</v>
      </c>
      <c r="D17" s="8" t="s">
        <v>191</v>
      </c>
      <c r="E17" s="17" t="s">
        <v>193</v>
      </c>
      <c r="F17" s="1" t="s">
        <v>150</v>
      </c>
      <c r="G17" s="1" t="s">
        <v>119</v>
      </c>
      <c r="H17" s="1"/>
    </row>
    <row r="18" spans="2:8" ht="43.5" x14ac:dyDescent="0.35">
      <c r="B18" s="6">
        <f t="shared" si="0"/>
        <v>14</v>
      </c>
      <c r="C18" s="1" t="s">
        <v>54</v>
      </c>
      <c r="D18" s="8" t="s">
        <v>191</v>
      </c>
      <c r="E18" s="17" t="s">
        <v>193</v>
      </c>
      <c r="F18" s="1" t="s">
        <v>150</v>
      </c>
      <c r="G18" s="1" t="s">
        <v>119</v>
      </c>
      <c r="H18" s="1"/>
    </row>
    <row r="19" spans="2:8" ht="72.5" x14ac:dyDescent="0.35">
      <c r="B19" s="6">
        <f t="shared" si="0"/>
        <v>15</v>
      </c>
      <c r="C19" s="1" t="s">
        <v>55</v>
      </c>
      <c r="D19" s="8" t="s">
        <v>192</v>
      </c>
      <c r="E19" s="17" t="s">
        <v>193</v>
      </c>
      <c r="F19" s="14" t="s">
        <v>151</v>
      </c>
      <c r="G19" s="1" t="s">
        <v>119</v>
      </c>
      <c r="H1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2:G13"/>
  <sheetViews>
    <sheetView showGridLines="0" topLeftCell="B1" workbookViewId="0">
      <selection activeCell="D5" sqref="D5"/>
    </sheetView>
  </sheetViews>
  <sheetFormatPr defaultRowHeight="14.5" x14ac:dyDescent="0.35"/>
  <cols>
    <col min="1" max="1" width="3.1796875" customWidth="1"/>
    <col min="2" max="2" width="5.1796875" bestFit="1" customWidth="1"/>
    <col min="3" max="3" width="48.81640625" bestFit="1" customWidth="1"/>
    <col min="4" max="4" width="30.81640625" bestFit="1" customWidth="1"/>
    <col min="5" max="5" width="22.81640625" bestFit="1" customWidth="1"/>
    <col min="6" max="6" width="19.08984375" bestFit="1" customWidth="1"/>
    <col min="7" max="7" width="55" bestFit="1" customWidth="1"/>
  </cols>
  <sheetData>
    <row r="2" spans="1:7" ht="15.5" x14ac:dyDescent="0.35">
      <c r="B2" s="2" t="s">
        <v>0</v>
      </c>
    </row>
    <row r="3" spans="1:7" ht="15.5" x14ac:dyDescent="0.35">
      <c r="A3" s="2"/>
    </row>
    <row r="4" spans="1:7" x14ac:dyDescent="0.35">
      <c r="B4" s="3" t="s">
        <v>9</v>
      </c>
      <c r="C4" s="3" t="s">
        <v>10</v>
      </c>
      <c r="D4" s="3" t="s">
        <v>16</v>
      </c>
      <c r="E4" s="3" t="s">
        <v>19</v>
      </c>
      <c r="F4" s="3" t="s">
        <v>14</v>
      </c>
      <c r="G4" s="3" t="s">
        <v>15</v>
      </c>
    </row>
    <row r="5" spans="1:7" x14ac:dyDescent="0.35">
      <c r="B5" s="5">
        <v>1</v>
      </c>
      <c r="C5" s="4" t="s">
        <v>1</v>
      </c>
      <c r="D5" s="4" t="s">
        <v>18</v>
      </c>
      <c r="E5" s="4" t="s">
        <v>20</v>
      </c>
      <c r="F5" s="4" t="s">
        <v>17</v>
      </c>
      <c r="G5" s="4" t="s">
        <v>12</v>
      </c>
    </row>
    <row r="6" spans="1:7" x14ac:dyDescent="0.35">
      <c r="B6" s="6">
        <f>B5+1</f>
        <v>2</v>
      </c>
      <c r="C6" s="4" t="s">
        <v>13</v>
      </c>
      <c r="D6" s="1" t="s">
        <v>21</v>
      </c>
      <c r="E6" s="4" t="s">
        <v>20</v>
      </c>
      <c r="F6" s="4" t="s">
        <v>11</v>
      </c>
      <c r="G6" s="4" t="s">
        <v>12</v>
      </c>
    </row>
    <row r="7" spans="1:7" x14ac:dyDescent="0.35">
      <c r="B7" s="6">
        <f t="shared" ref="B7:B13" si="0">B6+1</f>
        <v>3</v>
      </c>
      <c r="C7" s="4" t="s">
        <v>2</v>
      </c>
      <c r="D7" s="1" t="s">
        <v>22</v>
      </c>
      <c r="E7" s="4" t="s">
        <v>20</v>
      </c>
      <c r="F7" s="4" t="s">
        <v>23</v>
      </c>
      <c r="G7" s="4" t="s">
        <v>24</v>
      </c>
    </row>
    <row r="8" spans="1:7" x14ac:dyDescent="0.35">
      <c r="B8" s="6">
        <f t="shared" si="0"/>
        <v>4</v>
      </c>
      <c r="C8" s="4" t="s">
        <v>3</v>
      </c>
      <c r="D8" s="1" t="s">
        <v>22</v>
      </c>
      <c r="E8" s="4" t="s">
        <v>20</v>
      </c>
      <c r="F8" s="4" t="s">
        <v>23</v>
      </c>
      <c r="G8" s="4" t="s">
        <v>24</v>
      </c>
    </row>
    <row r="9" spans="1:7" x14ac:dyDescent="0.35">
      <c r="B9" s="6">
        <f t="shared" si="0"/>
        <v>5</v>
      </c>
      <c r="C9" s="4" t="s">
        <v>4</v>
      </c>
      <c r="D9" s="1" t="s">
        <v>25</v>
      </c>
      <c r="E9" s="4" t="s">
        <v>20</v>
      </c>
      <c r="F9" s="4" t="s">
        <v>26</v>
      </c>
      <c r="G9" s="4" t="s">
        <v>27</v>
      </c>
    </row>
    <row r="10" spans="1:7" x14ac:dyDescent="0.35">
      <c r="B10" s="6">
        <f t="shared" si="0"/>
        <v>6</v>
      </c>
      <c r="C10" s="4" t="s">
        <v>5</v>
      </c>
      <c r="D10" s="1" t="s">
        <v>28</v>
      </c>
      <c r="E10" s="4" t="s">
        <v>20</v>
      </c>
      <c r="F10" s="4" t="s">
        <v>156</v>
      </c>
      <c r="G10" s="4" t="s">
        <v>27</v>
      </c>
    </row>
    <row r="11" spans="1:7" x14ac:dyDescent="0.35">
      <c r="B11" s="6">
        <f t="shared" si="0"/>
        <v>7</v>
      </c>
      <c r="C11" s="4" t="s">
        <v>6</v>
      </c>
      <c r="D11" s="4"/>
      <c r="E11" s="4"/>
      <c r="F11" s="4" t="s">
        <v>138</v>
      </c>
      <c r="G11" s="4"/>
    </row>
    <row r="12" spans="1:7" x14ac:dyDescent="0.35">
      <c r="B12" s="6">
        <f t="shared" si="0"/>
        <v>8</v>
      </c>
      <c r="C12" s="4" t="s">
        <v>7</v>
      </c>
      <c r="D12" s="4"/>
      <c r="E12" s="4"/>
      <c r="F12" s="4" t="s">
        <v>152</v>
      </c>
      <c r="G12" s="4" t="s">
        <v>27</v>
      </c>
    </row>
    <row r="13" spans="1:7" x14ac:dyDescent="0.35">
      <c r="B13" s="6">
        <f t="shared" si="0"/>
        <v>9</v>
      </c>
      <c r="C13" s="4" t="s">
        <v>8</v>
      </c>
      <c r="D13" s="4"/>
      <c r="E13" s="4"/>
      <c r="F13" s="4" t="s">
        <v>153</v>
      </c>
      <c r="G13" s="4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DB6D-74FD-4D6F-8280-2D8E401A3C81}">
  <sheetPr codeName="Sheet5"/>
  <dimension ref="B2:H45"/>
  <sheetViews>
    <sheetView showGridLines="0" tabSelected="1" topLeftCell="A37" workbookViewId="0">
      <selection activeCell="D45" sqref="D45"/>
    </sheetView>
  </sheetViews>
  <sheetFormatPr defaultRowHeight="14.5" x14ac:dyDescent="0.35"/>
  <cols>
    <col min="1" max="1" width="3.90625" customWidth="1"/>
    <col min="2" max="2" width="5.1796875" bestFit="1" customWidth="1"/>
    <col min="3" max="3" width="50.1796875" bestFit="1" customWidth="1"/>
    <col min="4" max="4" width="30.36328125" bestFit="1" customWidth="1"/>
    <col min="5" max="5" width="24.08984375" bestFit="1" customWidth="1"/>
    <col min="6" max="6" width="19.6328125" bestFit="1" customWidth="1"/>
    <col min="7" max="7" width="19.26953125" bestFit="1" customWidth="1"/>
    <col min="8" max="8" width="63.36328125" bestFit="1" customWidth="1"/>
  </cols>
  <sheetData>
    <row r="2" spans="2:8" ht="15.5" x14ac:dyDescent="0.35">
      <c r="B2" s="2" t="s">
        <v>116</v>
      </c>
    </row>
    <row r="4" spans="2:8" x14ac:dyDescent="0.35">
      <c r="B4" s="3" t="s">
        <v>9</v>
      </c>
      <c r="C4" s="3" t="s">
        <v>10</v>
      </c>
      <c r="D4" s="3" t="s">
        <v>16</v>
      </c>
      <c r="E4" s="3" t="s">
        <v>19</v>
      </c>
      <c r="F4" s="3" t="s">
        <v>14</v>
      </c>
      <c r="G4" s="3" t="s">
        <v>15</v>
      </c>
      <c r="H4" s="9" t="s">
        <v>122</v>
      </c>
    </row>
    <row r="5" spans="2:8" ht="29" x14ac:dyDescent="0.35">
      <c r="B5" s="5">
        <v>1</v>
      </c>
      <c r="C5" s="1" t="s">
        <v>56</v>
      </c>
      <c r="D5" s="7" t="s">
        <v>175</v>
      </c>
      <c r="E5" s="4"/>
      <c r="F5" s="4" t="s">
        <v>154</v>
      </c>
      <c r="G5" s="4" t="s">
        <v>155</v>
      </c>
      <c r="H5" s="1" t="s">
        <v>176</v>
      </c>
    </row>
    <row r="6" spans="2:8" x14ac:dyDescent="0.35">
      <c r="B6" s="6">
        <f>B5+1</f>
        <v>2</v>
      </c>
      <c r="C6" s="4" t="s">
        <v>57</v>
      </c>
      <c r="D6" s="1" t="s">
        <v>177</v>
      </c>
      <c r="E6" s="1" t="s">
        <v>173</v>
      </c>
      <c r="F6" s="4" t="s">
        <v>133</v>
      </c>
      <c r="G6" s="4" t="s">
        <v>134</v>
      </c>
      <c r="H6" s="1" t="s">
        <v>178</v>
      </c>
    </row>
    <row r="7" spans="2:8" ht="29" x14ac:dyDescent="0.35">
      <c r="B7" s="6">
        <f t="shared" ref="B7:B45" si="0">B6+1</f>
        <v>3</v>
      </c>
      <c r="C7" s="4" t="s">
        <v>58</v>
      </c>
      <c r="D7" s="7" t="s">
        <v>175</v>
      </c>
      <c r="E7" s="4"/>
      <c r="F7" s="4" t="s">
        <v>123</v>
      </c>
      <c r="G7" s="4" t="s">
        <v>124</v>
      </c>
      <c r="H7" s="1" t="s">
        <v>176</v>
      </c>
    </row>
    <row r="8" spans="2:8" ht="43.5" x14ac:dyDescent="0.35">
      <c r="B8" s="6">
        <f t="shared" si="0"/>
        <v>4</v>
      </c>
      <c r="C8" s="4" t="s">
        <v>59</v>
      </c>
      <c r="D8" s="8" t="s">
        <v>195</v>
      </c>
      <c r="E8" s="1" t="s">
        <v>180</v>
      </c>
      <c r="F8" s="4" t="s">
        <v>157</v>
      </c>
      <c r="G8" s="4" t="s">
        <v>158</v>
      </c>
      <c r="H8" s="1" t="s">
        <v>182</v>
      </c>
    </row>
    <row r="9" spans="2:8" ht="43.5" x14ac:dyDescent="0.35">
      <c r="B9" s="6">
        <f t="shared" si="0"/>
        <v>5</v>
      </c>
      <c r="C9" s="4" t="s">
        <v>60</v>
      </c>
      <c r="D9" s="8" t="s">
        <v>195</v>
      </c>
      <c r="E9" s="1" t="s">
        <v>180</v>
      </c>
      <c r="F9" s="4" t="s">
        <v>157</v>
      </c>
      <c r="G9" s="4" t="s">
        <v>158</v>
      </c>
      <c r="H9" s="1"/>
    </row>
    <row r="10" spans="2:8" ht="43.5" x14ac:dyDescent="0.35">
      <c r="B10" s="6">
        <f t="shared" si="0"/>
        <v>6</v>
      </c>
      <c r="C10" s="4" t="s">
        <v>61</v>
      </c>
      <c r="D10" s="8" t="s">
        <v>195</v>
      </c>
      <c r="E10" s="1" t="s">
        <v>180</v>
      </c>
      <c r="F10" s="4" t="s">
        <v>157</v>
      </c>
      <c r="G10" s="4" t="s">
        <v>158</v>
      </c>
      <c r="H10" s="1"/>
    </row>
    <row r="11" spans="2:8" ht="43.5" x14ac:dyDescent="0.35">
      <c r="B11" s="6">
        <f t="shared" si="0"/>
        <v>7</v>
      </c>
      <c r="C11" s="4" t="s">
        <v>62</v>
      </c>
      <c r="D11" s="8" t="s">
        <v>195</v>
      </c>
      <c r="E11" s="1" t="s">
        <v>180</v>
      </c>
      <c r="F11" s="4" t="s">
        <v>157</v>
      </c>
      <c r="G11" s="4" t="s">
        <v>158</v>
      </c>
      <c r="H11" s="1"/>
    </row>
    <row r="12" spans="2:8" ht="29" x14ac:dyDescent="0.35">
      <c r="B12" s="6">
        <f t="shared" si="0"/>
        <v>8</v>
      </c>
      <c r="C12" s="4" t="s">
        <v>63</v>
      </c>
      <c r="D12" s="8" t="s">
        <v>170</v>
      </c>
      <c r="E12" s="1" t="s">
        <v>173</v>
      </c>
      <c r="F12" s="4" t="s">
        <v>157</v>
      </c>
      <c r="G12" s="4" t="s">
        <v>158</v>
      </c>
      <c r="H12" s="1"/>
    </row>
    <row r="13" spans="2:8" ht="29" x14ac:dyDescent="0.35">
      <c r="B13" s="6">
        <f t="shared" si="0"/>
        <v>9</v>
      </c>
      <c r="C13" s="4" t="s">
        <v>64</v>
      </c>
      <c r="D13" s="8" t="s">
        <v>172</v>
      </c>
      <c r="E13" s="4"/>
      <c r="F13" s="4" t="s">
        <v>157</v>
      </c>
      <c r="G13" s="4" t="s">
        <v>158</v>
      </c>
      <c r="H13" s="1"/>
    </row>
    <row r="14" spans="2:8" ht="29" x14ac:dyDescent="0.35">
      <c r="B14" s="6">
        <f t="shared" si="0"/>
        <v>10</v>
      </c>
      <c r="C14" s="1" t="s">
        <v>65</v>
      </c>
      <c r="D14" s="8" t="s">
        <v>172</v>
      </c>
      <c r="E14" s="1"/>
      <c r="F14" s="4" t="s">
        <v>157</v>
      </c>
      <c r="G14" s="4" t="s">
        <v>158</v>
      </c>
      <c r="H14" s="1"/>
    </row>
    <row r="15" spans="2:8" x14ac:dyDescent="0.35">
      <c r="B15" s="6">
        <f t="shared" si="0"/>
        <v>11</v>
      </c>
      <c r="C15" s="1" t="s">
        <v>66</v>
      </c>
      <c r="D15" s="1" t="s">
        <v>179</v>
      </c>
      <c r="E15" s="1" t="s">
        <v>180</v>
      </c>
      <c r="F15" s="4" t="s">
        <v>157</v>
      </c>
      <c r="G15" s="4" t="s">
        <v>158</v>
      </c>
      <c r="H15" s="1"/>
    </row>
    <row r="16" spans="2:8" ht="29" x14ac:dyDescent="0.35">
      <c r="B16" s="6">
        <f t="shared" si="0"/>
        <v>12</v>
      </c>
      <c r="C16" s="1" t="s">
        <v>72</v>
      </c>
      <c r="D16" s="8" t="s">
        <v>170</v>
      </c>
      <c r="E16" s="1" t="s">
        <v>173</v>
      </c>
      <c r="F16" s="4" t="s">
        <v>157</v>
      </c>
      <c r="G16" s="4" t="s">
        <v>158</v>
      </c>
      <c r="H16" s="1"/>
    </row>
    <row r="17" spans="2:8" ht="29" x14ac:dyDescent="0.35">
      <c r="B17" s="6">
        <f t="shared" si="0"/>
        <v>13</v>
      </c>
      <c r="C17" s="1" t="s">
        <v>73</v>
      </c>
      <c r="D17" s="8" t="s">
        <v>170</v>
      </c>
      <c r="E17" s="1" t="s">
        <v>173</v>
      </c>
      <c r="F17" s="4" t="s">
        <v>157</v>
      </c>
      <c r="G17" s="4" t="s">
        <v>158</v>
      </c>
      <c r="H17" s="1"/>
    </row>
    <row r="18" spans="2:8" ht="29" x14ac:dyDescent="0.35">
      <c r="B18" s="6">
        <f t="shared" si="0"/>
        <v>14</v>
      </c>
      <c r="C18" s="1" t="s">
        <v>67</v>
      </c>
      <c r="D18" s="8" t="s">
        <v>170</v>
      </c>
      <c r="E18" s="1" t="s">
        <v>173</v>
      </c>
      <c r="F18" s="4" t="s">
        <v>157</v>
      </c>
      <c r="G18" s="4" t="s">
        <v>158</v>
      </c>
      <c r="H18" s="1"/>
    </row>
    <row r="19" spans="2:8" ht="29" x14ac:dyDescent="0.35">
      <c r="B19" s="6">
        <f t="shared" si="0"/>
        <v>15</v>
      </c>
      <c r="C19" s="1" t="s">
        <v>74</v>
      </c>
      <c r="D19" s="8" t="s">
        <v>170</v>
      </c>
      <c r="E19" s="1" t="s">
        <v>173</v>
      </c>
      <c r="F19" s="4" t="s">
        <v>157</v>
      </c>
      <c r="G19" s="4" t="s">
        <v>158</v>
      </c>
      <c r="H19" s="1"/>
    </row>
    <row r="20" spans="2:8" ht="29" x14ac:dyDescent="0.35">
      <c r="B20" s="6">
        <f t="shared" si="0"/>
        <v>16</v>
      </c>
      <c r="C20" s="1" t="s">
        <v>68</v>
      </c>
      <c r="D20" s="8" t="s">
        <v>170</v>
      </c>
      <c r="E20" s="1" t="s">
        <v>173</v>
      </c>
      <c r="F20" s="4" t="s">
        <v>157</v>
      </c>
      <c r="G20" s="4" t="s">
        <v>158</v>
      </c>
      <c r="H20" s="1"/>
    </row>
    <row r="21" spans="2:8" ht="29" x14ac:dyDescent="0.35">
      <c r="B21" s="6">
        <f t="shared" si="0"/>
        <v>17</v>
      </c>
      <c r="C21" s="1" t="s">
        <v>75</v>
      </c>
      <c r="D21" s="8" t="s">
        <v>170</v>
      </c>
      <c r="E21" s="1" t="s">
        <v>173</v>
      </c>
      <c r="F21" s="4" t="s">
        <v>157</v>
      </c>
      <c r="G21" s="4" t="s">
        <v>158</v>
      </c>
      <c r="H21" s="1"/>
    </row>
    <row r="22" spans="2:8" ht="29" x14ac:dyDescent="0.35">
      <c r="B22" s="6">
        <f t="shared" si="0"/>
        <v>18</v>
      </c>
      <c r="C22" s="1" t="s">
        <v>76</v>
      </c>
      <c r="D22" s="8" t="s">
        <v>170</v>
      </c>
      <c r="E22" s="1" t="s">
        <v>173</v>
      </c>
      <c r="F22" s="4" t="s">
        <v>157</v>
      </c>
      <c r="G22" s="4" t="s">
        <v>158</v>
      </c>
      <c r="H22" s="1"/>
    </row>
    <row r="23" spans="2:8" ht="29" x14ac:dyDescent="0.35">
      <c r="B23" s="6">
        <f t="shared" si="0"/>
        <v>19</v>
      </c>
      <c r="C23" s="1" t="s">
        <v>77</v>
      </c>
      <c r="D23" s="8" t="s">
        <v>170</v>
      </c>
      <c r="E23" s="1" t="s">
        <v>173</v>
      </c>
      <c r="F23" s="4" t="s">
        <v>157</v>
      </c>
      <c r="G23" s="4" t="s">
        <v>158</v>
      </c>
      <c r="H23" s="1"/>
    </row>
    <row r="24" spans="2:8" ht="29" x14ac:dyDescent="0.35">
      <c r="B24" s="6">
        <f t="shared" si="0"/>
        <v>20</v>
      </c>
      <c r="C24" s="1" t="s">
        <v>78</v>
      </c>
      <c r="D24" s="8" t="s">
        <v>170</v>
      </c>
      <c r="E24" s="1" t="s">
        <v>173</v>
      </c>
      <c r="F24" s="4" t="s">
        <v>157</v>
      </c>
      <c r="G24" s="4" t="s">
        <v>158</v>
      </c>
      <c r="H24" s="1"/>
    </row>
    <row r="25" spans="2:8" ht="29" x14ac:dyDescent="0.35">
      <c r="B25" s="6">
        <f t="shared" si="0"/>
        <v>21</v>
      </c>
      <c r="C25" s="1" t="s">
        <v>79</v>
      </c>
      <c r="D25" s="8" t="s">
        <v>170</v>
      </c>
      <c r="E25" s="1" t="s">
        <v>173</v>
      </c>
      <c r="F25" s="4" t="s">
        <v>157</v>
      </c>
      <c r="G25" s="4" t="s">
        <v>158</v>
      </c>
      <c r="H25" s="1"/>
    </row>
    <row r="26" spans="2:8" x14ac:dyDescent="0.35">
      <c r="B26" s="6">
        <f t="shared" si="0"/>
        <v>22</v>
      </c>
      <c r="C26" s="1" t="s">
        <v>69</v>
      </c>
      <c r="D26" s="1" t="s">
        <v>125</v>
      </c>
      <c r="E26" s="1" t="s">
        <v>20</v>
      </c>
      <c r="F26" s="4" t="s">
        <v>157</v>
      </c>
      <c r="G26" s="4" t="s">
        <v>158</v>
      </c>
      <c r="H26" s="1" t="s">
        <v>168</v>
      </c>
    </row>
    <row r="27" spans="2:8" x14ac:dyDescent="0.35">
      <c r="B27" s="6">
        <f t="shared" si="0"/>
        <v>23</v>
      </c>
      <c r="C27" s="1" t="s">
        <v>80</v>
      </c>
      <c r="D27" s="1" t="s">
        <v>125</v>
      </c>
      <c r="E27" s="1" t="s">
        <v>20</v>
      </c>
      <c r="F27" s="4" t="s">
        <v>157</v>
      </c>
      <c r="G27" s="4" t="s">
        <v>158</v>
      </c>
      <c r="H27" s="1"/>
    </row>
    <row r="28" spans="2:8" ht="29" x14ac:dyDescent="0.35">
      <c r="B28" s="6">
        <f t="shared" si="0"/>
        <v>24</v>
      </c>
      <c r="C28" s="1" t="s">
        <v>81</v>
      </c>
      <c r="D28" s="8" t="s">
        <v>170</v>
      </c>
      <c r="E28" s="1" t="s">
        <v>173</v>
      </c>
      <c r="F28" s="4" t="s">
        <v>157</v>
      </c>
      <c r="G28" s="4" t="s">
        <v>158</v>
      </c>
      <c r="H28" s="1"/>
    </row>
    <row r="29" spans="2:8" ht="29" x14ac:dyDescent="0.35">
      <c r="B29" s="6">
        <f t="shared" si="0"/>
        <v>25</v>
      </c>
      <c r="C29" s="1" t="s">
        <v>82</v>
      </c>
      <c r="D29" s="8" t="s">
        <v>170</v>
      </c>
      <c r="E29" s="1" t="s">
        <v>173</v>
      </c>
      <c r="F29" s="4" t="s">
        <v>157</v>
      </c>
      <c r="G29" s="4" t="s">
        <v>158</v>
      </c>
      <c r="H29" s="1"/>
    </row>
    <row r="30" spans="2:8" ht="29" x14ac:dyDescent="0.35">
      <c r="B30" s="6">
        <f t="shared" si="0"/>
        <v>26</v>
      </c>
      <c r="C30" s="1" t="s">
        <v>83</v>
      </c>
      <c r="D30" s="8" t="s">
        <v>170</v>
      </c>
      <c r="E30" s="1" t="s">
        <v>173</v>
      </c>
      <c r="F30" s="4" t="s">
        <v>157</v>
      </c>
      <c r="G30" s="4" t="s">
        <v>158</v>
      </c>
      <c r="H30" s="1"/>
    </row>
    <row r="31" spans="2:8" ht="29" x14ac:dyDescent="0.35">
      <c r="B31" s="6">
        <f t="shared" si="0"/>
        <v>27</v>
      </c>
      <c r="C31" s="1" t="s">
        <v>84</v>
      </c>
      <c r="D31" s="8" t="s">
        <v>170</v>
      </c>
      <c r="E31" s="1" t="s">
        <v>173</v>
      </c>
      <c r="F31" s="4" t="s">
        <v>157</v>
      </c>
      <c r="G31" s="4" t="s">
        <v>158</v>
      </c>
      <c r="H31" s="1"/>
    </row>
    <row r="32" spans="2:8" ht="29" x14ac:dyDescent="0.35">
      <c r="B32" s="6">
        <f t="shared" si="0"/>
        <v>28</v>
      </c>
      <c r="C32" s="1" t="s">
        <v>85</v>
      </c>
      <c r="D32" s="8" t="s">
        <v>170</v>
      </c>
      <c r="E32" s="1" t="s">
        <v>173</v>
      </c>
      <c r="F32" s="4" t="s">
        <v>157</v>
      </c>
      <c r="G32" s="4" t="s">
        <v>158</v>
      </c>
      <c r="H32" s="1"/>
    </row>
    <row r="33" spans="2:8" ht="29" x14ac:dyDescent="0.35">
      <c r="B33" s="6">
        <f t="shared" si="0"/>
        <v>29</v>
      </c>
      <c r="C33" s="1" t="s">
        <v>86</v>
      </c>
      <c r="D33" s="8" t="s">
        <v>170</v>
      </c>
      <c r="E33" s="1" t="s">
        <v>173</v>
      </c>
      <c r="F33" s="4" t="s">
        <v>157</v>
      </c>
      <c r="G33" s="4" t="s">
        <v>158</v>
      </c>
      <c r="H33" s="1"/>
    </row>
    <row r="34" spans="2:8" ht="29" x14ac:dyDescent="0.35">
      <c r="B34" s="6">
        <f t="shared" si="0"/>
        <v>30</v>
      </c>
      <c r="C34" s="1" t="s">
        <v>87</v>
      </c>
      <c r="D34" s="8" t="s">
        <v>170</v>
      </c>
      <c r="E34" s="1" t="s">
        <v>173</v>
      </c>
      <c r="F34" s="4" t="s">
        <v>157</v>
      </c>
      <c r="G34" s="4" t="s">
        <v>158</v>
      </c>
      <c r="H34" s="1"/>
    </row>
    <row r="35" spans="2:8" ht="29" x14ac:dyDescent="0.35">
      <c r="B35" s="6">
        <f t="shared" si="0"/>
        <v>31</v>
      </c>
      <c r="C35" s="1" t="s">
        <v>88</v>
      </c>
      <c r="D35" s="8" t="s">
        <v>170</v>
      </c>
      <c r="E35" s="1" t="s">
        <v>173</v>
      </c>
      <c r="F35" s="4" t="s">
        <v>157</v>
      </c>
      <c r="G35" s="4" t="s">
        <v>158</v>
      </c>
      <c r="H35" s="1"/>
    </row>
    <row r="36" spans="2:8" ht="29" x14ac:dyDescent="0.35">
      <c r="B36" s="6">
        <f t="shared" si="0"/>
        <v>32</v>
      </c>
      <c r="C36" s="1" t="s">
        <v>89</v>
      </c>
      <c r="D36" s="8" t="s">
        <v>170</v>
      </c>
      <c r="E36" s="1" t="s">
        <v>173</v>
      </c>
      <c r="F36" s="4" t="s">
        <v>157</v>
      </c>
      <c r="G36" s="4" t="s">
        <v>158</v>
      </c>
      <c r="H36" s="1"/>
    </row>
    <row r="37" spans="2:8" x14ac:dyDescent="0.35">
      <c r="B37" s="6">
        <f t="shared" si="0"/>
        <v>33</v>
      </c>
      <c r="C37" s="1" t="s">
        <v>70</v>
      </c>
      <c r="D37" s="1"/>
      <c r="E37" s="1"/>
      <c r="F37" s="4" t="s">
        <v>157</v>
      </c>
      <c r="G37" s="4" t="s">
        <v>158</v>
      </c>
      <c r="H37" s="1"/>
    </row>
    <row r="38" spans="2:8" ht="29" x14ac:dyDescent="0.35">
      <c r="B38" s="6">
        <f t="shared" si="0"/>
        <v>34</v>
      </c>
      <c r="C38" s="1" t="s">
        <v>90</v>
      </c>
      <c r="D38" s="8" t="s">
        <v>172</v>
      </c>
      <c r="E38" s="1" t="s">
        <v>173</v>
      </c>
      <c r="F38" s="4" t="s">
        <v>157</v>
      </c>
      <c r="G38" s="4" t="s">
        <v>158</v>
      </c>
      <c r="H38" s="1"/>
    </row>
    <row r="39" spans="2:8" ht="29" x14ac:dyDescent="0.35">
      <c r="B39" s="6">
        <f t="shared" si="0"/>
        <v>35</v>
      </c>
      <c r="C39" s="1" t="s">
        <v>91</v>
      </c>
      <c r="D39" s="8" t="s">
        <v>170</v>
      </c>
      <c r="E39" s="1" t="s">
        <v>173</v>
      </c>
      <c r="F39" s="4" t="s">
        <v>157</v>
      </c>
      <c r="G39" s="4" t="s">
        <v>158</v>
      </c>
      <c r="H39" s="1"/>
    </row>
    <row r="40" spans="2:8" ht="29" x14ac:dyDescent="0.35">
      <c r="B40" s="6">
        <f t="shared" si="0"/>
        <v>36</v>
      </c>
      <c r="C40" s="1" t="s">
        <v>92</v>
      </c>
      <c r="D40" s="8" t="s">
        <v>172</v>
      </c>
      <c r="E40" s="1" t="s">
        <v>173</v>
      </c>
      <c r="F40" s="4" t="s">
        <v>157</v>
      </c>
      <c r="G40" s="4" t="s">
        <v>158</v>
      </c>
      <c r="H40" s="1"/>
    </row>
    <row r="41" spans="2:8" ht="29" x14ac:dyDescent="0.35">
      <c r="B41" s="6">
        <f t="shared" si="0"/>
        <v>37</v>
      </c>
      <c r="C41" s="1" t="s">
        <v>93</v>
      </c>
      <c r="D41" s="8" t="s">
        <v>170</v>
      </c>
      <c r="E41" s="1" t="s">
        <v>173</v>
      </c>
      <c r="F41" s="4" t="s">
        <v>157</v>
      </c>
      <c r="G41" s="4" t="s">
        <v>158</v>
      </c>
      <c r="H41" s="1"/>
    </row>
    <row r="42" spans="2:8" ht="29" x14ac:dyDescent="0.35">
      <c r="B42" s="6">
        <f t="shared" si="0"/>
        <v>38</v>
      </c>
      <c r="C42" s="1" t="s">
        <v>94</v>
      </c>
      <c r="D42" s="8" t="s">
        <v>170</v>
      </c>
      <c r="E42" s="1" t="s">
        <v>173</v>
      </c>
      <c r="F42" s="4" t="s">
        <v>157</v>
      </c>
      <c r="G42" s="4" t="s">
        <v>158</v>
      </c>
      <c r="H42" s="1"/>
    </row>
    <row r="43" spans="2:8" ht="29" x14ac:dyDescent="0.35">
      <c r="B43" s="6">
        <f t="shared" si="0"/>
        <v>39</v>
      </c>
      <c r="C43" s="1" t="s">
        <v>95</v>
      </c>
      <c r="D43" s="8" t="s">
        <v>171</v>
      </c>
      <c r="E43" s="8" t="s">
        <v>174</v>
      </c>
      <c r="F43" s="4" t="s">
        <v>157</v>
      </c>
      <c r="G43" s="4" t="s">
        <v>158</v>
      </c>
      <c r="H43" s="1" t="s">
        <v>169</v>
      </c>
    </row>
    <row r="44" spans="2:8" ht="58" x14ac:dyDescent="0.35">
      <c r="B44" s="6">
        <f t="shared" si="0"/>
        <v>40</v>
      </c>
      <c r="C44" s="1" t="s">
        <v>71</v>
      </c>
      <c r="D44" s="8" t="s">
        <v>170</v>
      </c>
      <c r="E44" s="1"/>
      <c r="F44" s="4" t="s">
        <v>157</v>
      </c>
      <c r="G44" s="4" t="s">
        <v>158</v>
      </c>
      <c r="H44" s="10" t="s">
        <v>132</v>
      </c>
    </row>
    <row r="45" spans="2:8" x14ac:dyDescent="0.35">
      <c r="B45" s="6">
        <f t="shared" si="0"/>
        <v>41</v>
      </c>
      <c r="C45" s="1" t="s">
        <v>96</v>
      </c>
      <c r="D45" s="1"/>
      <c r="E45" s="1"/>
      <c r="F45" s="1" t="s">
        <v>138</v>
      </c>
      <c r="G45" s="1"/>
      <c r="H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FF60-E078-41A0-B4DB-9695C95B7CCB}">
  <sheetPr codeName="Sheet6"/>
  <dimension ref="B2:G9"/>
  <sheetViews>
    <sheetView showGridLines="0" workbookViewId="0">
      <selection activeCell="E9" sqref="E9"/>
    </sheetView>
  </sheetViews>
  <sheetFormatPr defaultRowHeight="14.5" x14ac:dyDescent="0.35"/>
  <cols>
    <col min="1" max="1" width="3.81640625" customWidth="1"/>
    <col min="2" max="2" width="5.1796875" bestFit="1" customWidth="1"/>
    <col min="3" max="3" width="42.7265625" bestFit="1" customWidth="1"/>
    <col min="4" max="4" width="17.26953125" bestFit="1" customWidth="1"/>
    <col min="5" max="5" width="30.7265625" bestFit="1" customWidth="1"/>
    <col min="6" max="6" width="27.7265625" bestFit="1" customWidth="1"/>
    <col min="7" max="7" width="12.26953125" bestFit="1" customWidth="1"/>
  </cols>
  <sheetData>
    <row r="2" spans="2:7" ht="15.5" x14ac:dyDescent="0.35">
      <c r="B2" s="2" t="s">
        <v>115</v>
      </c>
    </row>
    <row r="4" spans="2:7" x14ac:dyDescent="0.35">
      <c r="B4" s="3" t="s">
        <v>9</v>
      </c>
      <c r="C4" s="3" t="s">
        <v>10</v>
      </c>
      <c r="D4" s="3" t="s">
        <v>16</v>
      </c>
      <c r="E4" s="3" t="s">
        <v>19</v>
      </c>
      <c r="F4" s="3" t="s">
        <v>14</v>
      </c>
      <c r="G4" s="3" t="s">
        <v>15</v>
      </c>
    </row>
    <row r="5" spans="2:7" x14ac:dyDescent="0.35">
      <c r="B5" s="5">
        <v>1</v>
      </c>
      <c r="C5" s="1" t="s">
        <v>97</v>
      </c>
      <c r="D5" s="4"/>
      <c r="E5" s="4"/>
      <c r="F5" s="4" t="s">
        <v>138</v>
      </c>
      <c r="G5" s="4"/>
    </row>
    <row r="6" spans="2:7" x14ac:dyDescent="0.35">
      <c r="B6" s="6">
        <f>B5+1</f>
        <v>2</v>
      </c>
      <c r="C6" s="4" t="s">
        <v>98</v>
      </c>
      <c r="D6" s="1"/>
      <c r="E6" s="4"/>
      <c r="F6" s="4" t="s">
        <v>164</v>
      </c>
      <c r="G6" s="4" t="s">
        <v>165</v>
      </c>
    </row>
    <row r="7" spans="2:7" ht="43.5" x14ac:dyDescent="0.35">
      <c r="B7" s="6">
        <f t="shared" ref="B7:B9" si="0">B6+1</f>
        <v>3</v>
      </c>
      <c r="C7" s="4" t="s">
        <v>99</v>
      </c>
      <c r="D7" s="1" t="s">
        <v>126</v>
      </c>
      <c r="E7" s="1" t="s">
        <v>120</v>
      </c>
      <c r="F7" s="7" t="s">
        <v>162</v>
      </c>
      <c r="G7" s="14" t="s">
        <v>136</v>
      </c>
    </row>
    <row r="8" spans="2:7" ht="43.5" x14ac:dyDescent="0.35">
      <c r="B8" s="6">
        <f t="shared" si="0"/>
        <v>4</v>
      </c>
      <c r="C8" s="4" t="s">
        <v>100</v>
      </c>
      <c r="D8" s="1" t="s">
        <v>126</v>
      </c>
      <c r="E8" s="1" t="s">
        <v>120</v>
      </c>
      <c r="F8" s="7" t="s">
        <v>162</v>
      </c>
      <c r="G8" s="14" t="s">
        <v>136</v>
      </c>
    </row>
    <row r="9" spans="2:7" ht="29" x14ac:dyDescent="0.35">
      <c r="B9" s="6">
        <f t="shared" si="0"/>
        <v>5</v>
      </c>
      <c r="C9" s="4" t="s">
        <v>101</v>
      </c>
      <c r="D9" s="1"/>
      <c r="E9" s="4"/>
      <c r="F9" s="4" t="s">
        <v>163</v>
      </c>
      <c r="G9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3192-A1B1-4794-8B2F-DF48B770BA0F}">
  <sheetPr codeName="Sheet7"/>
  <dimension ref="B2:D16"/>
  <sheetViews>
    <sheetView showGridLines="0" workbookViewId="0">
      <selection activeCell="C13" sqref="C13"/>
    </sheetView>
  </sheetViews>
  <sheetFormatPr defaultRowHeight="14.5" x14ac:dyDescent="0.35"/>
  <cols>
    <col min="1" max="1" width="4.1796875" customWidth="1"/>
    <col min="2" max="2" width="5.1796875" bestFit="1" customWidth="1"/>
    <col min="3" max="3" width="65.90625" bestFit="1" customWidth="1"/>
    <col min="4" max="4" width="43.36328125" bestFit="1" customWidth="1"/>
  </cols>
  <sheetData>
    <row r="2" spans="2:4" ht="15.5" x14ac:dyDescent="0.35">
      <c r="B2" s="2" t="s">
        <v>114</v>
      </c>
    </row>
    <row r="4" spans="2:4" x14ac:dyDescent="0.35">
      <c r="B4" s="3" t="s">
        <v>9</v>
      </c>
      <c r="C4" s="3" t="s">
        <v>10</v>
      </c>
      <c r="D4" s="3" t="s">
        <v>159</v>
      </c>
    </row>
    <row r="5" spans="2:4" x14ac:dyDescent="0.35">
      <c r="B5" s="5">
        <v>1</v>
      </c>
      <c r="C5" s="1" t="s">
        <v>102</v>
      </c>
      <c r="D5" s="16" t="s">
        <v>160</v>
      </c>
    </row>
    <row r="6" spans="2:4" x14ac:dyDescent="0.35">
      <c r="B6" s="6">
        <f>B5+1</f>
        <v>2</v>
      </c>
      <c r="C6" s="4" t="s">
        <v>103</v>
      </c>
      <c r="D6" s="16" t="s">
        <v>160</v>
      </c>
    </row>
    <row r="7" spans="2:4" x14ac:dyDescent="0.35">
      <c r="B7" s="6">
        <f t="shared" ref="B7:B16" si="0">B6+1</f>
        <v>3</v>
      </c>
      <c r="C7" s="4" t="s">
        <v>104</v>
      </c>
      <c r="D7" s="16" t="s">
        <v>160</v>
      </c>
    </row>
    <row r="8" spans="2:4" x14ac:dyDescent="0.35">
      <c r="B8" s="6">
        <f t="shared" si="0"/>
        <v>4</v>
      </c>
      <c r="C8" s="4" t="s">
        <v>105</v>
      </c>
      <c r="D8" s="16" t="s">
        <v>160</v>
      </c>
    </row>
    <row r="9" spans="2:4" x14ac:dyDescent="0.35">
      <c r="B9" s="6">
        <f t="shared" si="0"/>
        <v>5</v>
      </c>
      <c r="C9" s="4" t="s">
        <v>106</v>
      </c>
      <c r="D9" s="16" t="s">
        <v>160</v>
      </c>
    </row>
    <row r="10" spans="2:4" x14ac:dyDescent="0.35">
      <c r="B10" s="6">
        <f t="shared" si="0"/>
        <v>6</v>
      </c>
      <c r="C10" s="1" t="s">
        <v>107</v>
      </c>
      <c r="D10" s="16" t="s">
        <v>160</v>
      </c>
    </row>
    <row r="11" spans="2:4" x14ac:dyDescent="0.35">
      <c r="B11" s="6">
        <f t="shared" si="0"/>
        <v>7</v>
      </c>
      <c r="C11" s="1" t="s">
        <v>108</v>
      </c>
      <c r="D11" s="16" t="s">
        <v>160</v>
      </c>
    </row>
    <row r="12" spans="2:4" x14ac:dyDescent="0.35">
      <c r="B12" s="6">
        <f t="shared" si="0"/>
        <v>8</v>
      </c>
      <c r="C12" s="1" t="s">
        <v>109</v>
      </c>
      <c r="D12" s="16" t="s">
        <v>160</v>
      </c>
    </row>
    <row r="13" spans="2:4" x14ac:dyDescent="0.35">
      <c r="B13" s="6">
        <f t="shared" si="0"/>
        <v>9</v>
      </c>
      <c r="C13" s="1" t="s">
        <v>110</v>
      </c>
      <c r="D13" s="16" t="s">
        <v>160</v>
      </c>
    </row>
    <row r="14" spans="2:4" x14ac:dyDescent="0.35">
      <c r="B14" s="6">
        <f t="shared" si="0"/>
        <v>10</v>
      </c>
      <c r="C14" s="1" t="s">
        <v>111</v>
      </c>
      <c r="D14" s="16" t="s">
        <v>160</v>
      </c>
    </row>
    <row r="15" spans="2:4" x14ac:dyDescent="0.35">
      <c r="B15" s="6">
        <f t="shared" si="0"/>
        <v>11</v>
      </c>
      <c r="C15" s="1" t="s">
        <v>112</v>
      </c>
      <c r="D15" s="16" t="s">
        <v>160</v>
      </c>
    </row>
    <row r="16" spans="2:4" x14ac:dyDescent="0.35">
      <c r="B16" s="6">
        <f t="shared" si="0"/>
        <v>12</v>
      </c>
      <c r="C16" s="1" t="s">
        <v>113</v>
      </c>
      <c r="D16" s="16" t="s">
        <v>161</v>
      </c>
    </row>
  </sheetData>
  <hyperlinks>
    <hyperlink ref="D5" r:id="rId1" display="https://data.hrsa.gov/topics/health-workforce/ahrf" xr:uid="{BBD1C72A-2795-4491-A755-DAFEF92E57A2}"/>
    <hyperlink ref="D6:D14" r:id="rId2" display="https://data.hrsa.gov/topics/health-workforce/ahrf" xr:uid="{0778B9EE-5395-412E-9B21-82624BFD0D75}"/>
    <hyperlink ref="D16" r:id="rId3" display="https://www.hipxchange.org/ADI" xr:uid="{0C83C984-75C5-4BD7-9765-D8B2E2D0D266}"/>
    <hyperlink ref="D15" r:id="rId4" display="https://data.hrsa.gov/topics/health-workforce/ahrf" xr:uid="{D35D2AE6-DF98-41AF-B239-B36CB02E99B4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1562BDD0F5E48862EC37315C39BB5" ma:contentTypeVersion="8" ma:contentTypeDescription="Create a new document." ma:contentTypeScope="" ma:versionID="351297bc46154c1e80180f563cf9c3a1">
  <xsd:schema xmlns:xsd="http://www.w3.org/2001/XMLSchema" xmlns:xs="http://www.w3.org/2001/XMLSchema" xmlns:p="http://schemas.microsoft.com/office/2006/metadata/properties" xmlns:ns2="b89db822-fe26-4e60-a862-08efced91a28" xmlns:ns3="66b60f51-a087-4f9c-9789-e5fed9b82a42" targetNamespace="http://schemas.microsoft.com/office/2006/metadata/properties" ma:root="true" ma:fieldsID="245e21490090c81607f3323d5320a280" ns2:_="" ns3:_="">
    <xsd:import namespace="b89db822-fe26-4e60-a862-08efced91a28"/>
    <xsd:import namespace="66b60f51-a087-4f9c-9789-e5fed9b82a4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db822-fe26-4e60-a862-08efced91a2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60f51-a087-4f9c-9789-e5fed9b82a4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b5d5fce-931b-40bb-ad3c-812c74834198}" ma:internalName="TaxCatchAll" ma:showField="CatchAllData" ma:web="66b60f51-a087-4f9c-9789-e5fed9b82a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b60f51-a087-4f9c-9789-e5fed9b82a42" xsi:nil="true"/>
    <lcf76f155ced4ddcb4097134ff3c332f xmlns="b89db822-fe26-4e60-a862-08efced91a2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1A52FD-A660-45D0-B175-5991D4732A0F}"/>
</file>

<file path=customXml/itemProps2.xml><?xml version="1.0" encoding="utf-8"?>
<ds:datastoreItem xmlns:ds="http://schemas.openxmlformats.org/officeDocument/2006/customXml" ds:itemID="{0F2E1D58-1642-4B15-AD65-E164D7993BB1}"/>
</file>

<file path=customXml/itemProps3.xml><?xml version="1.0" encoding="utf-8"?>
<ds:datastoreItem xmlns:ds="http://schemas.openxmlformats.org/officeDocument/2006/customXml" ds:itemID="{34A76C91-48B5-4952-B292-2514205C9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Presc opioid use </vt:lpstr>
      <vt:lpstr>Non-opioid presc use</vt:lpstr>
      <vt:lpstr>Demogrphics </vt:lpstr>
      <vt:lpstr>Health status factors</vt:lpstr>
      <vt:lpstr>Prescriber variables</vt:lpstr>
      <vt:lpstr>Regional-level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Sakiramolla</dc:creator>
  <cp:lastModifiedBy>Akhila Sakiramolla</cp:lastModifiedBy>
  <dcterms:created xsi:type="dcterms:W3CDTF">2015-06-05T18:17:20Z</dcterms:created>
  <dcterms:modified xsi:type="dcterms:W3CDTF">2022-08-22T15:27:15Z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0x0101008D01562BDD0F5E48862EC37315C39BB5</vt:lpwstr>
  </property>
</Properties>
</file>