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3040" windowHeight="9372"/>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H7" i="11" l="1"/>
  <c r="E9" i="11" l="1"/>
  <c r="F9" i="11" s="1"/>
  <c r="E10" i="11" l="1"/>
  <c r="F10" i="11" s="1"/>
  <c r="I5" i="11"/>
  <c r="H21" i="11"/>
  <c r="H20" i="11"/>
  <c r="H14" i="11"/>
  <c r="H8" i="11"/>
  <c r="H9" i="11" l="1"/>
  <c r="E11" i="11"/>
  <c r="I6" i="11"/>
  <c r="H10" i="11" l="1"/>
  <c r="F11" i="11"/>
  <c r="E12" i="11" s="1"/>
  <c r="J5" i="11"/>
  <c r="K5" i="11" s="1"/>
  <c r="L5" i="11" s="1"/>
  <c r="M5" i="11" s="1"/>
  <c r="N5" i="11" s="1"/>
  <c r="O5" i="11" s="1"/>
  <c r="P5" i="11" s="1"/>
  <c r="I4" i="11"/>
  <c r="F12" i="11" l="1"/>
  <c r="H12" i="11" s="1"/>
  <c r="E13" i="11"/>
  <c r="F13" i="11" s="1"/>
  <c r="H11" i="11"/>
  <c r="P4" i="11"/>
  <c r="Q5" i="11"/>
  <c r="R5" i="11" s="1"/>
  <c r="S5" i="11" s="1"/>
  <c r="T5" i="11" s="1"/>
  <c r="U5" i="11" s="1"/>
  <c r="V5" i="11" s="1"/>
  <c r="W5" i="11" s="1"/>
  <c r="J6" i="11"/>
  <c r="E15" i="11" l="1"/>
  <c r="E16" i="11" s="1"/>
  <c r="F16" i="11" s="1"/>
  <c r="E17" i="11" s="1"/>
  <c r="H13" i="11"/>
  <c r="W4" i="11"/>
  <c r="X5" i="11"/>
  <c r="Y5" i="11" s="1"/>
  <c r="Z5" i="11" s="1"/>
  <c r="AA5" i="11" s="1"/>
  <c r="AB5" i="11" s="1"/>
  <c r="AC5" i="11" s="1"/>
  <c r="AD5" i="11" s="1"/>
  <c r="K6" i="11"/>
  <c r="F17" i="11" l="1"/>
  <c r="E18" i="11"/>
  <c r="F15" i="11"/>
  <c r="H15" i="11" s="1"/>
  <c r="AE5" i="11"/>
  <c r="AF5" i="11" s="1"/>
  <c r="AG5" i="11" s="1"/>
  <c r="AH5" i="11" s="1"/>
  <c r="AI5" i="11" s="1"/>
  <c r="AJ5" i="11" s="1"/>
  <c r="AD4" i="11"/>
  <c r="L6" i="11"/>
  <c r="F18" i="11" l="1"/>
  <c r="E19" i="11"/>
  <c r="F19" i="11" s="1"/>
  <c r="AK5" i="11"/>
  <c r="AL5" i="11" s="1"/>
  <c r="AM5" i="11" s="1"/>
  <c r="AN5" i="11" s="1"/>
  <c r="AO5" i="11" s="1"/>
  <c r="AP5" i="11" s="1"/>
  <c r="AQ5" i="11" s="1"/>
  <c r="M6" i="11"/>
  <c r="H16" i="11" l="1"/>
  <c r="H17" i="11"/>
  <c r="AR5" i="11"/>
  <c r="AS5" i="11" s="1"/>
  <c r="AK4" i="11"/>
  <c r="N6" i="11"/>
  <c r="H19" i="11" l="1"/>
  <c r="H18" i="1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<sst xmlns="http://schemas.openxmlformats.org/spreadsheetml/2006/main" count="64" uniqueCount="47">
  <si>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</si>
  <si>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</si>
  <si>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</si>
  <si>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</si>
  <si>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</si>
  <si>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</si>
  <si>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</si>
  <si>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</si>
  <si>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</si>
  <si>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</si>
  <si>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</si>
  <si>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</si>
  <si>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</si>
  <si>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</si>
  <si>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</si>
  <si>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</si>
  <si>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</si>
  <si>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</si>
  <si>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</si>
  <si>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</si>
  <si>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</si>
  <si>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</si>
  <si>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</si>
  <si>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</si>
  <si>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</si>
  <si>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</si>
  <si>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</si>
  <si>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</si>
  <si>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</si>
  <si>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</si>
  <si>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</si>
  <si>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</si>
  <si>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</si>
  <si>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</si>
  <si>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</si>
  <si>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</si>
  <si>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</si>
  <si>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NUMBER GUESSING GAME</t>
  </si>
  <si>
    <t>L&amp;T Technology services</t>
  </si>
  <si>
    <t>Akhil dodda</t>
  </si>
  <si>
    <t>Requirements</t>
  </si>
  <si>
    <t>Design</t>
  </si>
  <si>
    <t>Implementation</t>
  </si>
  <si>
    <t>Testplan and output</t>
  </si>
  <si>
    <t>Report</t>
  </si>
  <si>
    <t xml:space="preserve"> Week1</t>
  </si>
  <si>
    <t>Week2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</si>
</sst>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8" fontId="11" fillId="5" borderId="0" xfId="0" applyNumberFormat="1" applyFont="1" applyFill="1" applyAlignment="1">
      <alignment horizontal="center" vertical="center"/>
    </xf>
    <xf numFmtId="168" fontId="11" fillId="5" borderId="6" xfId="0" applyNumberFormat="1" applyFont="1" applyFill="1" applyBorder="1" applyAlignment="1">
      <alignment horizontal="center" vertical="center"/>
    </xf>
    <xf numFmtId="168"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0" borderId="2" xfId="10">
      <alignment horizontal="center" vertical="center"/>
    </xf>
    <xf numFmtId="0" fontId="9" fillId="6" borderId="2" xfId="11" applyFill="1">
      <alignment horizontal="center" vertical="center"/>
    </xf>
    <xf numFmtId="0" fontId="9" fillId="7" borderId="2" xfId="11" applyFill="1">
      <alignment horizontal="center" vertical="center"/>
    </xf>
    <xf numFmtId="0" fontId="9" fillId="0" borderId="2" xfId="11">
      <alignment horizontal="center" vertical="center"/>
    </xf>
    <xf numFmtId="0" fontId="9" fillId="0" borderId="2" xfId="12">
      <alignment horizontal="left" vertical="center" indent="2"/>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3" borderId="2" xfId="12" applyFont="1" applyFill="1">
      <alignment horizontal="left" vertical="center" indent="2"/>
    </xf>
    <xf numFmtId="0" fontId="0" fillId="4" borderId="2" xfId="12" applyFont="1" applyFill="1">
      <alignment horizontal="left" vertical="center" indent="2"/>
    </xf>
    <xf numFmtId="0" fontId="0" fillId="3" borderId="2" xfId="11" applyFont="1" applyFill="1">
      <alignment horizontal="center" vertical="center"/>
    </xf>
    <xf numFmtId="0" fontId="0" fillId="4" borderId="2" xfId="11"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24"/>
  <sheetViews>
    <sheetView showGridLines="0" tabSelected="1" showRuler="0" zoomScaleNormal="100" zoomScalePageLayoutView="70" workbookViewId="0">
      <pane ySplit="6" topLeftCell="A7" activePane="bottomLeft" state="frozen"/>
      <selection pane="bottomLeft" activeCell="B4" sqref="B4"/>
    </sheetView>
  </sheetViews>
  <sheetFormatPr defaultRowHeight="30" customHeight="1" x14ac:dyDescent="0.3"/>
  <cols>
    <col min="1" max="1" width="2.6640625" style="4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9" t="s">
        <v>28</v>
      </c>
      <c r="B1" s="53" t="s">
        <v>37</v>
      </c>
      <c r="C1" s="1"/>
      <c r="D1" s="2"/>
      <c r="E1" s="4"/>
      <c r="F1" s="37"/>
      <c r="H1" s="2"/>
      <c r="I1" s="14" t="s">
        <v>12</v>
      </c>
    </row>
    <row r="2" spans="1:64" ht="30" customHeight="1" x14ac:dyDescent="0.35">
      <c r="A2" s="48" t="s">
        <v>24</v>
      </c>
      <c r="B2" s="54" t="s">
        <v>38</v>
      </c>
      <c r="I2" s="51" t="s">
        <v>17</v>
      </c>
    </row>
    <row r="3" spans="1:64" ht="30" customHeight="1" x14ac:dyDescent="0.3">
      <c r="A3" s="48" t="s">
        <v>29</v>
      </c>
      <c r="B3" s="55" t="s">
        <v>39</v>
      </c>
      <c r="C3" s="67" t="s">
        <v>1</v>
      </c>
      <c r="D3" s="68"/>
      <c r="E3" s="66">
        <f ca="1">TODAY()-12</f>
        <v>44302</v>
      </c>
      <c r="F3" s="66"/>
    </row>
    <row r="4" spans="1:64" ht="30" customHeight="1" x14ac:dyDescent="0.3">
      <c r="A4" s="49" t="s">
        <v>30</v>
      </c>
      <c r="C4" s="67" t="s">
        <v>8</v>
      </c>
      <c r="D4" s="68"/>
      <c r="E4" s="7">
        <v>2</v>
      </c>
      <c r="I4" s="63">
        <f ca="1">I5</f>
        <v>44305</v>
      </c>
      <c r="J4" s="64"/>
      <c r="K4" s="64"/>
      <c r="L4" s="64"/>
      <c r="M4" s="64"/>
      <c r="N4" s="64"/>
      <c r="O4" s="65"/>
      <c r="P4" s="63">
        <f ca="1">P5</f>
        <v>44312</v>
      </c>
      <c r="Q4" s="64"/>
      <c r="R4" s="64"/>
      <c r="S4" s="64"/>
      <c r="T4" s="64"/>
      <c r="U4" s="64"/>
      <c r="V4" s="65"/>
      <c r="W4" s="63">
        <f ca="1">W5</f>
        <v>44319</v>
      </c>
      <c r="X4" s="64"/>
      <c r="Y4" s="64"/>
      <c r="Z4" s="64"/>
      <c r="AA4" s="64"/>
      <c r="AB4" s="64"/>
      <c r="AC4" s="65"/>
      <c r="AD4" s="63">
        <f ca="1">AD5</f>
        <v>44326</v>
      </c>
      <c r="AE4" s="64"/>
      <c r="AF4" s="64"/>
      <c r="AG4" s="64"/>
      <c r="AH4" s="64"/>
      <c r="AI4" s="64"/>
      <c r="AJ4" s="65"/>
      <c r="AK4" s="63">
        <f ca="1">AK5</f>
        <v>44333</v>
      </c>
      <c r="AL4" s="64"/>
      <c r="AM4" s="64"/>
      <c r="AN4" s="64"/>
      <c r="AO4" s="64"/>
      <c r="AP4" s="64"/>
      <c r="AQ4" s="65"/>
      <c r="AR4" s="63">
        <f ca="1">AR5</f>
        <v>44340</v>
      </c>
      <c r="AS4" s="64"/>
      <c r="AT4" s="64"/>
      <c r="AU4" s="64"/>
      <c r="AV4" s="64"/>
      <c r="AW4" s="64"/>
      <c r="AX4" s="65"/>
      <c r="AY4" s="63">
        <f ca="1">AY5</f>
        <v>44347</v>
      </c>
      <c r="AZ4" s="64"/>
      <c r="BA4" s="64"/>
      <c r="BB4" s="64"/>
      <c r="BC4" s="64"/>
      <c r="BD4" s="64"/>
      <c r="BE4" s="65"/>
      <c r="BF4" s="63">
        <f ca="1">BF5</f>
        <v>44354</v>
      </c>
      <c r="BG4" s="64"/>
      <c r="BH4" s="64"/>
      <c r="BI4" s="64"/>
      <c r="BJ4" s="64"/>
      <c r="BK4" s="64"/>
      <c r="BL4" s="65"/>
    </row>
    <row r="5" spans="1:64" ht="15" customHeight="1" x14ac:dyDescent="0.3">
      <c r="A5" s="49" t="s">
        <v>31</v>
      </c>
      <c r="B5" s="69"/>
      <c r="C5" s="69"/>
      <c r="D5" s="69"/>
      <c r="E5" s="69"/>
      <c r="F5" s="69"/>
      <c r="G5" s="69"/>
      <c r="I5" s="11">
        <f ca="1">Project_Start-WEEKDAY(Project_Start,1)+2+7*(Display_Week-1)</f>
        <v>44305</v>
      </c>
      <c r="J5" s="10">
        <f ca="1">I5+1</f>
        <v>44306</v>
      </c>
      <c r="K5" s="10">
        <f t="shared" ref="K5:AX5" ca="1" si="0">J5+1</f>
        <v>44307</v>
      </c>
      <c r="L5" s="10">
        <f t="shared" ca="1" si="0"/>
        <v>44308</v>
      </c>
      <c r="M5" s="10">
        <f t="shared" ca="1" si="0"/>
        <v>44309</v>
      </c>
      <c r="N5" s="10">
        <f t="shared" ca="1" si="0"/>
        <v>44310</v>
      </c>
      <c r="O5" s="12">
        <f t="shared" ca="1" si="0"/>
        <v>44311</v>
      </c>
      <c r="P5" s="11">
        <f ca="1">O5+1</f>
        <v>44312</v>
      </c>
      <c r="Q5" s="10">
        <f ca="1">P5+1</f>
        <v>44313</v>
      </c>
      <c r="R5" s="10">
        <f t="shared" ca="1" si="0"/>
        <v>44314</v>
      </c>
      <c r="S5" s="10">
        <f t="shared" ca="1" si="0"/>
        <v>44315</v>
      </c>
      <c r="T5" s="10">
        <f t="shared" ca="1" si="0"/>
        <v>44316</v>
      </c>
      <c r="U5" s="10">
        <f t="shared" ca="1" si="0"/>
        <v>44317</v>
      </c>
      <c r="V5" s="12">
        <f t="shared" ca="1" si="0"/>
        <v>44318</v>
      </c>
      <c r="W5" s="11">
        <f ca="1">V5+1</f>
        <v>44319</v>
      </c>
      <c r="X5" s="10">
        <f ca="1">W5+1</f>
        <v>44320</v>
      </c>
      <c r="Y5" s="10">
        <f t="shared" ca="1" si="0"/>
        <v>44321</v>
      </c>
      <c r="Z5" s="10">
        <f t="shared" ca="1" si="0"/>
        <v>44322</v>
      </c>
      <c r="AA5" s="10">
        <f t="shared" ca="1" si="0"/>
        <v>44323</v>
      </c>
      <c r="AB5" s="10">
        <f t="shared" ca="1" si="0"/>
        <v>44324</v>
      </c>
      <c r="AC5" s="12">
        <f t="shared" ca="1" si="0"/>
        <v>44325</v>
      </c>
      <c r="AD5" s="11">
        <f ca="1">AC5+1</f>
        <v>44326</v>
      </c>
      <c r="AE5" s="10">
        <f ca="1">AD5+1</f>
        <v>44327</v>
      </c>
      <c r="AF5" s="10">
        <f t="shared" ca="1" si="0"/>
        <v>44328</v>
      </c>
      <c r="AG5" s="10">
        <f t="shared" ca="1" si="0"/>
        <v>44329</v>
      </c>
      <c r="AH5" s="10">
        <f t="shared" ca="1" si="0"/>
        <v>44330</v>
      </c>
      <c r="AI5" s="10">
        <f t="shared" ca="1" si="0"/>
        <v>44331</v>
      </c>
      <c r="AJ5" s="12">
        <f t="shared" ca="1" si="0"/>
        <v>44332</v>
      </c>
      <c r="AK5" s="11">
        <f ca="1">AJ5+1</f>
        <v>44333</v>
      </c>
      <c r="AL5" s="10">
        <f ca="1">AK5+1</f>
        <v>44334</v>
      </c>
      <c r="AM5" s="10">
        <f t="shared" ca="1" si="0"/>
        <v>44335</v>
      </c>
      <c r="AN5" s="10">
        <f t="shared" ca="1" si="0"/>
        <v>44336</v>
      </c>
      <c r="AO5" s="10">
        <f t="shared" ca="1" si="0"/>
        <v>44337</v>
      </c>
      <c r="AP5" s="10">
        <f t="shared" ca="1" si="0"/>
        <v>44338</v>
      </c>
      <c r="AQ5" s="12">
        <f t="shared" ca="1" si="0"/>
        <v>44339</v>
      </c>
      <c r="AR5" s="11">
        <f ca="1">AQ5+1</f>
        <v>44340</v>
      </c>
      <c r="AS5" s="10">
        <f ca="1">AR5+1</f>
        <v>44341</v>
      </c>
      <c r="AT5" s="10">
        <f t="shared" ca="1" si="0"/>
        <v>44342</v>
      </c>
      <c r="AU5" s="10">
        <f t="shared" ca="1" si="0"/>
        <v>44343</v>
      </c>
      <c r="AV5" s="10">
        <f t="shared" ca="1" si="0"/>
        <v>44344</v>
      </c>
      <c r="AW5" s="10">
        <f t="shared" ca="1" si="0"/>
        <v>44345</v>
      </c>
      <c r="AX5" s="12">
        <f t="shared" ca="1" si="0"/>
        <v>44346</v>
      </c>
      <c r="AY5" s="11">
        <f ca="1">AX5+1</f>
        <v>44347</v>
      </c>
      <c r="AZ5" s="10">
        <f ca="1">AY5+1</f>
        <v>44348</v>
      </c>
      <c r="BA5" s="10">
        <f t="shared" ref="BA5:BE5" ca="1" si="1">AZ5+1</f>
        <v>44349</v>
      </c>
      <c r="BB5" s="10">
        <f t="shared" ca="1" si="1"/>
        <v>44350</v>
      </c>
      <c r="BC5" s="10">
        <f t="shared" ca="1" si="1"/>
        <v>44351</v>
      </c>
      <c r="BD5" s="10">
        <f t="shared" ca="1" si="1"/>
        <v>44352</v>
      </c>
      <c r="BE5" s="12">
        <f t="shared" ca="1" si="1"/>
        <v>44353</v>
      </c>
      <c r="BF5" s="11">
        <f ca="1">BE5+1</f>
        <v>44354</v>
      </c>
      <c r="BG5" s="10">
        <f ca="1">BF5+1</f>
        <v>44355</v>
      </c>
      <c r="BH5" s="10">
        <f t="shared" ref="BH5:BL5" ca="1" si="2">BG5+1</f>
        <v>44356</v>
      </c>
      <c r="BI5" s="10">
        <f t="shared" ca="1" si="2"/>
        <v>44357</v>
      </c>
      <c r="BJ5" s="10">
        <f t="shared" ca="1" si="2"/>
        <v>44358</v>
      </c>
      <c r="BK5" s="10">
        <f t="shared" ca="1" si="2"/>
        <v>44359</v>
      </c>
      <c r="BL5" s="12">
        <f t="shared" ca="1" si="2"/>
        <v>44360</v>
      </c>
    </row>
    <row r="6" spans="1:64" ht="30" customHeight="1" thickBot="1" x14ac:dyDescent="0.35">
      <c r="A6" s="4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48" t="s">
        <v>27</v>
      </c>
      <c r="C7" s="52"/>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35">
      <c r="A8" s="49" t="s">
        <v>33</v>
      </c>
      <c r="B8" s="18" t="s">
        <v>45</v>
      </c>
      <c r="C8" s="59"/>
      <c r="D8" s="19"/>
      <c r="E8" s="20"/>
      <c r="F8" s="21"/>
      <c r="G8" s="17"/>
      <c r="H8" s="17" t="str">
        <f t="shared" ref="H8:H21"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35">
      <c r="A9" s="49" t="s">
        <v>34</v>
      </c>
      <c r="B9" s="70" t="s">
        <v>40</v>
      </c>
      <c r="C9" s="72" t="s">
        <v>39</v>
      </c>
      <c r="D9" s="22">
        <v>0.4</v>
      </c>
      <c r="E9" s="56">
        <f ca="1">Project_Start</f>
        <v>44302</v>
      </c>
      <c r="F9" s="56">
        <f ca="1">E9+2</f>
        <v>44304</v>
      </c>
      <c r="G9" s="17"/>
      <c r="H9" s="17">
        <f t="shared" ca="1" si="6"/>
        <v>3</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35">
      <c r="A10" s="49" t="s">
        <v>35</v>
      </c>
      <c r="B10" s="70" t="s">
        <v>41</v>
      </c>
      <c r="C10" s="72" t="s">
        <v>39</v>
      </c>
      <c r="D10" s="22">
        <v>0.6</v>
      </c>
      <c r="E10" s="56">
        <f ca="1">F9</f>
        <v>44304</v>
      </c>
      <c r="F10" s="56">
        <f ca="1">E10+0</f>
        <v>44304</v>
      </c>
      <c r="G10" s="17"/>
      <c r="H10" s="17">
        <f t="shared" ca="1" si="6"/>
        <v>1</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35">
      <c r="A11" s="48"/>
      <c r="B11" s="70" t="s">
        <v>42</v>
      </c>
      <c r="C11" s="72" t="s">
        <v>39</v>
      </c>
      <c r="D11" s="22">
        <v>0.2</v>
      </c>
      <c r="E11" s="56">
        <f ca="1">F10</f>
        <v>44304</v>
      </c>
      <c r="F11" s="56">
        <f ca="1">E11+4</f>
        <v>44308</v>
      </c>
      <c r="G11" s="17"/>
      <c r="H11" s="17">
        <f t="shared" ca="1" si="6"/>
        <v>5</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35">
      <c r="A12" s="48"/>
      <c r="B12" s="70" t="s">
        <v>43</v>
      </c>
      <c r="C12" s="72" t="s">
        <v>39</v>
      </c>
      <c r="D12" s="22">
        <v>0.5</v>
      </c>
      <c r="E12" s="56">
        <f ca="1">F11</f>
        <v>44308</v>
      </c>
      <c r="F12" s="56">
        <f ca="1">E12+1</f>
        <v>44309</v>
      </c>
      <c r="G12" s="17"/>
      <c r="H12" s="17">
        <f t="shared" ca="1" si="6"/>
        <v>2</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35">
      <c r="A13" s="48"/>
      <c r="B13" s="70" t="s">
        <v>44</v>
      </c>
      <c r="C13" s="72" t="s">
        <v>39</v>
      </c>
      <c r="D13" s="22">
        <v>0.5</v>
      </c>
      <c r="E13" s="56">
        <f ca="1">E12+1</f>
        <v>44309</v>
      </c>
      <c r="F13" s="56">
        <f ca="1">E13+0</f>
        <v>44309</v>
      </c>
      <c r="G13" s="17"/>
      <c r="H13" s="17">
        <f t="shared" ca="1" si="6"/>
        <v>1</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35">
      <c r="A14" s="49" t="s">
        <v>36</v>
      </c>
      <c r="B14" s="23" t="s">
        <v>46</v>
      </c>
      <c r="C14" s="60"/>
      <c r="D14" s="24"/>
      <c r="E14" s="25"/>
      <c r="F14" s="26"/>
      <c r="G14" s="17"/>
      <c r="H14" s="17" t="str">
        <f t="shared" si="6"/>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35">
      <c r="A15" s="49"/>
      <c r="B15" s="71" t="s">
        <v>40</v>
      </c>
      <c r="C15" s="73" t="s">
        <v>39</v>
      </c>
      <c r="D15" s="27">
        <v>0.6</v>
      </c>
      <c r="E15" s="57">
        <f ca="1">E13+1</f>
        <v>44310</v>
      </c>
      <c r="F15" s="57">
        <f ca="1">E15+4</f>
        <v>44314</v>
      </c>
      <c r="G15" s="17"/>
      <c r="H15" s="17">
        <f t="shared" ca="1" si="6"/>
        <v>5</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35">
      <c r="A16" s="48"/>
      <c r="B16" s="71" t="s">
        <v>41</v>
      </c>
      <c r="C16" s="73" t="s">
        <v>39</v>
      </c>
      <c r="D16" s="27">
        <v>0.4</v>
      </c>
      <c r="E16" s="57">
        <f ca="1">E15+0</f>
        <v>44310</v>
      </c>
      <c r="F16" s="57">
        <f ca="1">E16+4</f>
        <v>44314</v>
      </c>
      <c r="G16" s="17"/>
      <c r="H16" s="17">
        <f t="shared" ca="1" si="6"/>
        <v>5</v>
      </c>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35">
      <c r="A17" s="48"/>
      <c r="B17" s="71" t="s">
        <v>42</v>
      </c>
      <c r="C17" s="73" t="s">
        <v>39</v>
      </c>
      <c r="D17" s="27">
        <v>0.8</v>
      </c>
      <c r="E17" s="57">
        <f ca="1">F16-4</f>
        <v>44310</v>
      </c>
      <c r="F17" s="57">
        <f ca="1">E17+4</f>
        <v>44314</v>
      </c>
      <c r="G17" s="17"/>
      <c r="H17" s="17">
        <f t="shared" ca="1" si="6"/>
        <v>5</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35">
      <c r="A18" s="48"/>
      <c r="B18" s="71" t="s">
        <v>43</v>
      </c>
      <c r="C18" s="73" t="s">
        <v>39</v>
      </c>
      <c r="D18" s="27">
        <v>0.5</v>
      </c>
      <c r="E18" s="57">
        <f ca="1">E17+4</f>
        <v>44314</v>
      </c>
      <c r="F18" s="57">
        <f ca="1">E18+1</f>
        <v>44315</v>
      </c>
      <c r="G18" s="17"/>
      <c r="H18" s="17">
        <f t="shared" ca="1" si="6"/>
        <v>2</v>
      </c>
      <c r="I18" s="34"/>
      <c r="J18" s="34"/>
      <c r="K18" s="34"/>
      <c r="L18" s="34"/>
      <c r="M18" s="34"/>
      <c r="N18" s="34"/>
      <c r="O18" s="34"/>
      <c r="P18" s="34"/>
      <c r="Q18" s="34"/>
      <c r="R18" s="34"/>
      <c r="S18" s="34"/>
      <c r="T18" s="34"/>
      <c r="U18" s="34"/>
      <c r="V18" s="34"/>
      <c r="W18" s="34"/>
      <c r="X18" s="34"/>
      <c r="Y18" s="35"/>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35">
      <c r="A19" s="48"/>
      <c r="B19" s="71" t="s">
        <v>44</v>
      </c>
      <c r="C19" s="73" t="s">
        <v>39</v>
      </c>
      <c r="D19" s="27">
        <v>0.5</v>
      </c>
      <c r="E19" s="57">
        <f ca="1">E18</f>
        <v>44314</v>
      </c>
      <c r="F19" s="57">
        <f ca="1">E19+1</f>
        <v>44315</v>
      </c>
      <c r="G19" s="17"/>
      <c r="H19" s="17">
        <f t="shared" ca="1" si="6"/>
        <v>2</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35">
      <c r="A20" s="48" t="s">
        <v>26</v>
      </c>
      <c r="B20" s="62"/>
      <c r="C20" s="61"/>
      <c r="D20" s="16"/>
      <c r="E20" s="58"/>
      <c r="F20" s="58"/>
      <c r="G20" s="17"/>
      <c r="H20" s="17" t="str">
        <f t="shared" si="6"/>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35">
      <c r="A21" s="49" t="s">
        <v>25</v>
      </c>
      <c r="B21" s="28" t="s">
        <v>0</v>
      </c>
      <c r="C21" s="29"/>
      <c r="D21" s="30"/>
      <c r="E21" s="31"/>
      <c r="F21" s="32"/>
      <c r="G21" s="33"/>
      <c r="H21" s="33" t="str">
        <f t="shared" si="6"/>
        <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ht="30" customHeight="1" x14ac:dyDescent="0.3">
      <c r="G22" s="6"/>
    </row>
    <row r="23" spans="1:64" ht="30" customHeight="1" x14ac:dyDescent="0.3">
      <c r="C23" s="14"/>
      <c r="F23" s="50"/>
    </row>
    <row r="24" spans="1:64" ht="30" customHeight="1" x14ac:dyDescent="0.3">
      <c r="C24"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cfRule type="expression" dxfId="2" priority="33">
      <formula>AND(TODAY()&gt;=I$5,TODAY()&lt;J$5)</formula>
    </cfRule>
  </conditionalFormatting>
  <conditionalFormatting sqref="I7:BL2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12</v>
      </c>
      <c r="B2" s="39"/>
    </row>
    <row r="3" spans="1:2" s="44" customFormat="1" ht="27" customHeight="1" x14ac:dyDescent="0.3">
      <c r="A3" s="45" t="s">
        <v>17</v>
      </c>
      <c r="B3" s="45"/>
    </row>
    <row r="4" spans="1:2" s="41" customFormat="1" ht="25.8" x14ac:dyDescent="0.5">
      <c r="A4" s="42" t="s">
        <v>11</v>
      </c>
    </row>
    <row r="5" spans="1:2" ht="74.099999999999994" customHeight="1" x14ac:dyDescent="0.3">
      <c r="A5" s="43" t="s">
        <v>20</v>
      </c>
    </row>
    <row r="6" spans="1:2" ht="26.25" customHeight="1" x14ac:dyDescent="0.3">
      <c r="A6" s="42" t="s">
        <v>23</v>
      </c>
    </row>
    <row r="7" spans="1:2" s="38" customFormat="1" ht="204.9" customHeight="1" x14ac:dyDescent="0.3">
      <c r="A7" s="47" t="s">
        <v>22</v>
      </c>
    </row>
    <row r="8" spans="1:2" s="41" customFormat="1" ht="25.8" x14ac:dyDescent="0.5">
      <c r="A8" s="42" t="s">
        <v>13</v>
      </c>
    </row>
    <row r="9" spans="1:2" ht="57.6" x14ac:dyDescent="0.3">
      <c r="A9" s="43" t="s">
        <v>21</v>
      </c>
    </row>
    <row r="10" spans="1:2" s="38" customFormat="1" ht="27.9" customHeight="1" x14ac:dyDescent="0.3">
      <c r="A10" s="46" t="s">
        <v>19</v>
      </c>
    </row>
    <row r="11" spans="1:2" s="41" customFormat="1" ht="25.8" x14ac:dyDescent="0.5">
      <c r="A11" s="42" t="s">
        <v>10</v>
      </c>
    </row>
    <row r="12" spans="1:2" ht="28.8" x14ac:dyDescent="0.3">
      <c r="A12" s="43" t="s">
        <v>18</v>
      </c>
    </row>
    <row r="13" spans="1:2" s="38" customFormat="1" ht="27.9" customHeight="1" x14ac:dyDescent="0.3">
      <c r="A13" s="46" t="s">
        <v>4</v>
      </c>
    </row>
    <row r="14" spans="1:2" s="41" customFormat="1" ht="25.8" x14ac:dyDescent="0.5">
      <c r="A14" s="42" t="s">
        <v>14</v>
      </c>
    </row>
    <row r="15" spans="1:2" ht="75" customHeight="1" x14ac:dyDescent="0.3">
      <c r="A15" s="43" t="s">
        <v>15</v>
      </c>
    </row>
    <row r="16" spans="1:2" ht="72" x14ac:dyDescent="0.3">
      <c r="A16" s="43"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documentManagement/types"/>
    <ds:schemaRef ds:uri="http://purl.org/dc/terms/"/>
    <ds:schemaRef ds:uri="http://schemas.openxmlformats.org/package/2006/metadata/core-properties"/>
    <ds:schemaRef ds:uri="3f90b35a-c7f5-466e-bdce-aad1192bcad3"/>
    <ds:schemaRef ds:uri="http://purl.org/dc/dcmitype/"/>
    <ds:schemaRef ds:uri="http://schemas.microsoft.com/office/infopath/2007/PartnerControls"/>
    <ds:schemaRef ds:uri="http://purl.org/dc/elements/1.1/"/>
    <ds:schemaRef ds:uri="http://schemas.microsoft.com/office/2006/metadata/properties"/>
    <ds:schemaRef ds:uri="abad16e2-75b5-4d02-890c-30395bfef711"/>
    <ds:schemaRef ds:uri="http://www.w3.org/XML/1998/namespace"/>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2021-04-28T11:34:16Z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