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KHIL\OneDrive\Desktop\SQL\Excel Project\"/>
    </mc:Choice>
  </mc:AlternateContent>
  <xr:revisionPtr revIDLastSave="0" documentId="13_ncr:1_{696A7563-58A5-4AE7-8533-B021AF6CD244}" xr6:coauthVersionLast="47" xr6:coauthVersionMax="47" xr10:uidLastSave="{00000000-0000-0000-0000-000000000000}"/>
  <bookViews>
    <workbookView xWindow="-108" yWindow="-108" windowWidth="23256" windowHeight="12456" activeTab="1" xr2:uid="{F8420BDF-C08E-4FBB-891B-F574F63AC6D0}"/>
  </bookViews>
  <sheets>
    <sheet name="Pivot Table" sheetId="2" r:id="rId1"/>
    <sheet name="Dashboard" sheetId="3" r:id="rId2"/>
    <sheet name="BlinkIT Grocery Data" sheetId="1" r:id="rId3"/>
  </sheets>
  <definedNames>
    <definedName name="_xlchart.v2.0" hidden="1">'Pivot Table'!$D$80:$D$82</definedName>
    <definedName name="_xlchart.v2.1" hidden="1">'Pivot Table'!$E$79</definedName>
    <definedName name="_xlchart.v2.2" hidden="1">'Pivot Table'!$E$80:$E$82</definedName>
    <definedName name="_xlchart.v2.3" hidden="1">'Pivot Table'!$D$80:$D$82</definedName>
    <definedName name="_xlchart.v2.4" hidden="1">'Pivot Table'!$E$79</definedName>
    <definedName name="_xlchart.v2.5" hidden="1">'Pivot Table'!$E$80:$E$82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1" i="2" l="1"/>
  <c r="D82" i="2"/>
  <c r="D80" i="2"/>
  <c r="C7" i="2"/>
  <c r="D7" i="2"/>
  <c r="B7" i="2"/>
  <c r="A7" i="2"/>
  <c r="E81" i="2"/>
  <c r="E82" i="2"/>
  <c r="E80"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<sst xmlns="http://schemas.openxmlformats.org/spreadsheetml/2006/main" count="59752" uniqueCount="1630">
  <si>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</si>
  <si>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</si>
  <si>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</si>
  <si>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</si>
  <si>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</si>
  <si>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</si>
  <si>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</si>
  <si>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</si>
  <si>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</si>
  <si>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</si>
  <si>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</si>
  <si>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</si>
  <si>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</si>
  <si>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</si>
  <si>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</si>
  <si>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</si>
  <si>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</si>
  <si>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</si>
  <si>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</si>
  <si>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</si>
  <si>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</si>
  <si>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</si>
  <si>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</si>
  <si>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</si>
  <si>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</si>
  <si>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</si>
  <si>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</si>
  <si>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</si>
  <si>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</si>
  <si>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</si>
  <si>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</si>
  <si>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</si>
  <si>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</si>
  <si>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</si>
  <si>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</si>
  <si>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</si>
  <si>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</si>
  <si>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</si>
  <si>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</si>
  <si>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</si>
  <si>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</si>
  <si>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</si>
  <si>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</si>
  <si>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</si>
  <si>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</si>
  <si>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</si>
  <si>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</si>
  <si>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</si>
  <si>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</si>
  <si>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</si>
  <si>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</si>
  <si>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</si>
  <si>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</si>
  <si>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</si>
  <si>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</si>
  <si>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</si>
  <si>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</si>
  <si>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</si>
  <si>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</si>
  <si>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</si>
  <si>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</si>
  <si>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</si>
  <si>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</si>
  <si>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</si>
  <si>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</si>
  <si>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</si>
  <si>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</si>
  <si>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</si>
  <si>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</si>
  <si>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</si>
  <si>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</si>
  <si>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</si>
  <si>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</si>
  <si>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</si>
  <si>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</si>
  <si>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</si>
  <si>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</si>
  <si>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</si>
  <si>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</si>
  <si>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</si>
  <si>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</si>
  <si>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</si>
  <si>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</si>
  <si>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</si>
  <si>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</si>
  <si>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</si>
  <si>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</si>
  <si>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</si>
  <si>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</si>
  <si>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</si>
  <si>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</si>
  <si>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</si>
  <si>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</si>
  <si>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</si>
  <si>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</si>
  <si>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</si>
  <si>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</si>
  <si>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</si>
  <si>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</si>
  <si>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</si>
  <si>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</si>
  <si>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</si>
  <si>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</si>
  <si>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</si>
  <si>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</si>
  <si>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</si>
  <si>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</si>
  <si>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</si>
  <si>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</si>
  <si>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</si>
  <si>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</si>
  <si>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</si>
  <si>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</si>
  <si>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</si>
  <si>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</si>
  <si>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</si>
  <si>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</si>
  <si>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</si>
  <si>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</si>
  <si>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</si>
  <si>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</si>
  <si>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</si>
  <si>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</si>
  <si>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</si>
  <si>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</si>
  <si>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</si>
  <si>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</si>
  <si>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</si>
  <si>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</si>
  <si>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</si>
  <si>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</si>
  <si>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</si>
  <si>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</si>
  <si>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</si>
  <si>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</si>
  <si>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</si>
  <si>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</si>
  <si>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</si>
  <si>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</si>
  <si>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</si>
  <si>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</si>
  <si>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</si>
  <si>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</si>
  <si>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</si>
  <si>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</si>
  <si>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</si>
  <si>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</si>
  <si>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</si>
  <si>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</si>
  <si>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</si>
  <si>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</si>
  <si>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</si>
  <si>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</si>
  <si>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</si>
  <si>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</si>
  <si>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</si>
  <si>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</si>
  <si>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</si>
  <si>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</si>
  <si>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</si>
  <si>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</si>
  <si>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</si>
  <si>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</si>
  <si>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</si>
  <si>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</si>
  <si>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</si>
  <si>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</si>
  <si>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</si>
  <si>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</si>
  <si>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</si>
  <si>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</si>
  <si>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</si>
  <si>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</si>
  <si>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</si>
  <si>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</si>
  <si>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</si>
  <si>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</si>
  <si>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</si>
  <si>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</si>
  <si>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</si>
  <si>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</si>
  <si>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</si>
  <si>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</si>
  <si>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</si>
  <si>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</si>
  <si>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</si>
  <si>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</si>
  <si>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</si>
  <si>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</si>
  <si>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</si>
  <si>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</si>
  <si>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</si>
  <si>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</si>
  <si>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</si>
  <si>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</si>
  <si>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</si>
  <si>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</si>
  <si>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</si>
  <si>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</si>
  <si>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</si>
  <si>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</si>
  <si>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</si>
  <si>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</si>
  <si>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</si>
  <si>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</si>
  <si>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</si>
  <si>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</si>
  <si>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</si>
  <si>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</si>
  <si>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</si>
  <si>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</si>
  <si>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</si>
  <si>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</si>
  <si>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</si>
  <si>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</si>
  <si>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</si>
  <si>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</si>
  <si>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</si>
  <si>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</si>
  <si>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</si>
  <si>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</si>
  <si>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</si>
  <si>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</si>
  <si>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</si>
  <si>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</si>
  <si>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</si>
  <si>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</si>
  <si>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</si>
  <si>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</si>
  <si>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</si>
  <si>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</si>
  <si>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</si>
  <si>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</si>
  <si>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</si>
  <si>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</si>
  <si>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</si>
  <si>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</si>
  <si>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</si>
  <si>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</si>
  <si>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</si>
  <si>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</si>
  <si>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</si>
  <si>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</si>
  <si>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</si>
  <si>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</si>
  <si>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</si>
  <si>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</si>
  <si>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</si>
  <si>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</si>
  <si>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</si>
  <si>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</si>
  <si>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</si>
  <si>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</si>
  <si>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</si>
  <si>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</si>
  <si>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</si>
  <si>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</si>
  <si>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</si>
  <si>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</si>
  <si>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</si>
  <si>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</si>
  <si>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</si>
  <si>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</si>
  <si>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</si>
  <si>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</si>
  <si>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</si>
  <si>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</si>
  <si>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</si>
  <si>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</si>
  <si>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</si>
  <si>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</si>
  <si>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</si>
  <si>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</si>
  <si>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</si>
  <si>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</si>
  <si>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</si>
  <si>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</si>
  <si>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</si>
  <si>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</si>
  <si>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</si>
  <si>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</si>
  <si>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</si>
  <si>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</si>
  <si>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</si>
  <si>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</si>
  <si>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</si>
  <si>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</si>
  <si>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</si>
  <si>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</si>
  <si>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</si>
  <si>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</si>
  <si>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</si>
  <si>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</si>
  <si>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</si>
  <si>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</si>
  <si>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</si>
  <si>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</si>
  <si>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</si>
  <si>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</si>
  <si>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</si>
  <si>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</si>
  <si>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</si>
  <si>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</si>
  <si>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</si>
  <si>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</si>
  <si>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</si>
  <si>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</si>
  <si>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</si>
  <si>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</si>
  <si>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</si>
  <si>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</si>
  <si>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</si>
  <si>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</si>
  <si>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</si>
  <si>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</si>
  <si>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</si>
  <si>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</si>
  <si>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</si>
  <si>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</si>
  <si>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</si>
  <si>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</si>
  <si>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</si>
  <si>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</si>
  <si>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</si>
  <si>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</si>
  <si>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</si>
  <si>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</si>
  <si>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</si>
  <si>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</si>
  <si>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</si>
  <si>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</si>
  <si>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</si>
  <si>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</si>
  <si>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</si>
  <si>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</si>
  <si>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</si>
  <si>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</si>
  <si>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</si>
  <si>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</si>
  <si>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</si>
  <si>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</si>
  <si>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</si>
  <si>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</si>
  <si>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</si>
  <si>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</si>
  <si>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</si>
  <si>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</si>
  <si>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</si>
  <si>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</si>
  <si>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</si>
  <si>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</si>
  <si>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</si>
  <si>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</si>
  <si>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</si>
  <si>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</si>
  <si>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</si>
  <si>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</si>
  <si>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</si>
  <si>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</si>
  <si>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</si>
  <si>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</si>
  <si>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</si>
  <si>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</si>
  <si>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</si>
  <si>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</si>
  <si>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</si>
  <si>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</si>
  <si>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</si>
  <si>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</si>
  <si>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</si>
  <si>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</si>
  <si>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</si>
  <si>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</si>
  <si>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</si>
  <si>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</si>
  <si>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</si>
  <si>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</si>
  <si>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</si>
  <si>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</si>
  <si>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</si>
  <si>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</si>
  <si>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</si>
  <si>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</si>
  <si>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</si>
  <si>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</si>
  <si>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</si>
  <si>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</si>
  <si>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</si>
  <si>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</si>
  <si>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</si>
  <si>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</si>
  <si>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</si>
  <si>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</si>
  <si>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</si>
  <si>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</si>
  <si>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</si>
  <si>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</si>
  <si>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</si>
  <si>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</si>
  <si>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</si>
  <si>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</si>
  <si>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</si>
  <si>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</si>
  <si>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</si>
  <si>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</si>
  <si>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</si>
  <si>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</si>
  <si>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</si>
  <si>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</si>
  <si>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</si>
  <si>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</si>
  <si>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</si>
  <si>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</si>
  <si>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</si>
  <si>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</si>
  <si>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</si>
  <si>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</si>
  <si>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</si>
  <si>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</si>
  <si>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</si>
  <si>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</si>
  <si>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</si>
  <si>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</si>
  <si>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</si>
  <si>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</si>
  <si>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</si>
  <si>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</si>
  <si>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</si>
  <si>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</si>
  <si>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</si>
  <si>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</si>
  <si>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</si>
  <si>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</si>
  <si>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</si>
  <si>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</si>
  <si>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</si>
  <si>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</si>
  <si>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</si>
  <si>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</si>
  <si>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</si>
  <si>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</si>
  <si>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</si>
  <si>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</si>
  <si>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</si>
  <si>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</si>
  <si>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</si>
  <si>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</si>
  <si>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</si>
  <si>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</si>
  <si>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</si>
  <si>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</si>
  <si>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</si>
  <si>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</si>
  <si>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</si>
  <si>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</si>
  <si>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</si>
  <si>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</si>
  <si>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</si>
  <si>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</si>
  <si>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</si>
  <si>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</si>
  <si>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</si>
  <si>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</si>
  <si>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</si>
  <si>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</si>
  <si>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</si>
  <si>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</si>
  <si>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</si>
  <si>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</si>
  <si>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</si>
  <si>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</si>
  <si>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</si>
  <si>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</si>
  <si>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</si>
  <si>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</si>
  <si>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</si>
  <si>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</si>
  <si>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</si>
  <si>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</si>
  <si>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</si>
  <si>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</si>
  <si>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</si>
  <si>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</si>
  <si>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</si>
  <si>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</si>
  <si>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</si>
  <si>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</si>
  <si>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</si>
  <si>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</si>
  <si>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</si>
  <si>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</si>
  <si>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</si>
  <si>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</si>
  <si>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</si>
  <si>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</si>
  <si>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</si>
  <si>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</si>
  <si>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</si>
  <si>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</si>
  <si>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</si>
  <si>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</si>
  <si>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</si>
  <si>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</si>
  <si>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</si>
  <si>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</si>
  <si>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</si>
  <si>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</si>
  <si>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</si>
  <si>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</si>
  <si>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</si>
  <si>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</si>
  <si>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</si>
  <si>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</si>
  <si>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</si>
  <si>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</si>
  <si>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</si>
  <si>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</si>
  <si>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</si>
  <si>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</si>
  <si>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</si>
  <si>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</si>
  <si>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</si>
  <si>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</si>
  <si>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</si>
  <si>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</si>
  <si>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</si>
  <si>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</si>
  <si>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</si>
  <si>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</si>
  <si>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</si>
  <si>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</si>
  <si>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</si>
  <si>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</si>
  <si>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</si>
  <si>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</si>
  <si>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</si>
  <si>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</si>
  <si>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</si>
  <si>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</si>
  <si>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</si>
  <si>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</si>
  <si>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</si>
  <si>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</si>
  <si>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</si>
  <si>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</si>
  <si>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</si>
  <si>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</si>
  <si>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</si>
  <si>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</si>
  <si>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</si>
  <si>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</si>
  <si>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</si>
  <si>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</si>
  <si>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</si>
  <si>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</si>
  <si>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</si>
  <si>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</si>
  <si>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</si>
  <si>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</si>
  <si>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</si>
  <si>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</si>
  <si>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</si>
  <si>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</si>
  <si>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</si>
  <si>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</si>
  <si>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</si>
  <si>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</si>
  <si>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</si>
  <si>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</si>
  <si>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</si>
  <si>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</si>
  <si>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</si>
  <si>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</si>
  <si>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</si>
  <si>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</si>
  <si>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</si>
  <si>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</si>
  <si>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</si>
  <si>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</si>
  <si>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</si>
  <si>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</si>
  <si>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</si>
  <si>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</si>
  <si>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</si>
  <si>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</si>
  <si>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</si>
  <si>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</si>
  <si>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</si>
  <si>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</si>
  <si>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</si>
  <si>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</si>
  <si>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</si>
  <si>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</si>
  <si>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</si>
  <si>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</si>
  <si>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</si>
  <si>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</si>
  <si>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</si>
  <si>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</si>
  <si>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</si>
  <si>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</si>
  <si>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</si>
  <si>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</si>
  <si>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</si>
  <si>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</si>
  <si>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</si>
  <si>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</si>
  <si>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</si>
  <si>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</si>
  <si>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</si>
  <si>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</si>
  <si>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</si>
  <si>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</si>
  <si>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</si>
  <si>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</si>
  <si>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</si>
  <si>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</si>
  <si>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</si>
  <si>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</si>
  <si>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</si>
  <si>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</si>
  <si>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</si>
  <si>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</si>
  <si>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</si>
  <si>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</si>
  <si>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</si>
  <si>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</si>
  <si>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</si>
  <si>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</si>
  <si>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</si>
  <si>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</si>
  <si>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</si>
  <si>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</si>
  <si>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</si>
  <si>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</si>
  <si>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</si>
  <si>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</si>
  <si>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</si>
  <si>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</si>
  <si>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</si>
  <si>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</si>
  <si>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</si>
  <si>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</si>
  <si>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</si>
  <si>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</si>
  <si>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</si>
  <si>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</si>
  <si>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</si>
  <si>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</si>
  <si>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</si>
  <si>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</si>
  <si>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</si>
  <si>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</si>
  <si>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</si>
  <si>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</si>
  <si>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</si>
  <si>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</si>
  <si>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</si>
  <si>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</si>
  <si>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</si>
  <si>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</si>
  <si>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</si>
  <si>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</si>
  <si>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</si>
  <si>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</si>
  <si>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</si>
  <si>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</si>
  <si>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</si>
  <si>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</si>
  <si>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</si>
  <si>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</si>
  <si>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</si>
  <si>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</si>
  <si>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</si>
  <si>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</si>
  <si>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</si>
  <si>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</si>
  <si>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</si>
  <si>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</si>
  <si>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</si>
  <si>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</si>
  <si>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</si>
  <si>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</si>
  <si>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</si>
  <si>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</si>
  <si>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</si>
  <si>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</si>
  <si>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</si>
  <si>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</si>
  <si>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</si>
  <si>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</si>
  <si>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</si>
  <si>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</si>
  <si>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</si>
  <si>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</si>
  <si>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</si>
  <si>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</si>
  <si>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</si>
  <si>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</si>
  <si>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</si>
  <si>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</si>
  <si>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</si>
  <si>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</si>
  <si>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</si>
  <si>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</si>
  <si>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</si>
  <si>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</si>
  <si>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</si>
  <si>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</si>
  <si>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</si>
  <si>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</si>
  <si>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</si>
  <si>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</si>
  <si>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</si>
  <si>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</si>
  <si>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</si>
  <si>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</si>
  <si>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</si>
  <si>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</si>
  <si>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</si>
  <si>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</si>
  <si>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</si>
  <si>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</si>
  <si>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</si>
  <si>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</si>
  <si>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</si>
  <si>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</si>
  <si>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</si>
  <si>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</si>
  <si>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</si>
  <si>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</si>
  <si>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</si>
  <si>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</si>
  <si>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</si>
  <si>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</si>
  <si>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</si>
  <si>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</si>
  <si>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</si>
  <si>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</si>
  <si>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</si>
  <si>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</si>
  <si>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</si>
  <si>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</si>
  <si>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</si>
  <si>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</si>
  <si>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</si>
  <si>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</si>
  <si>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</si>
  <si>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</si>
  <si>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</si>
  <si>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</si>
  <si>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</si>
  <si>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</si>
  <si>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</si>
  <si>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</si>
  <si>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</si>
  <si>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</si>
  <si>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</si>
  <si>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</si>
  <si>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</si>
  <si>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</si>
  <si>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</si>
  <si>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</si>
  <si>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</si>
  <si>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</si>
  <si>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</si>
  <si>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</si>
  <si>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</si>
  <si>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</si>
  <si>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</si>
  <si>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</si>
  <si>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</si>
  <si>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</si>
  <si>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</si>
  <si>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</si>
  <si>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</si>
  <si>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</si>
  <si>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</si>
  <si>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</si>
  <si>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</si>
  <si>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</si>
  <si>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</si>
  <si>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</si>
  <si>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</si>
  <si>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</si>
  <si>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</si>
  <si>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</si>
  <si>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</si>
  <si>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</si>
  <si>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</si>
  <si>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</si>
  <si>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</si>
  <si>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</si>
  <si>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</si>
  <si>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</si>
  <si>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</si>
  <si>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</si>
  <si>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</si>
  <si>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</si>
  <si>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</si>
  <si>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</si>
  <si>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</si>
  <si>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</si>
  <si>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</si>
  <si>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</si>
  <si>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</si>
  <si>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</si>
  <si>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</si>
  <si>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</si>
  <si>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</si>
  <si>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</si>
  <si>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</si>
  <si>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</si>
  <si>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</si>
  <si>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</si>
  <si>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</si>
  <si>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</si>
  <si>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</si>
  <si>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</si>
  <si>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</si>
  <si>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</si>
  <si>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</si>
  <si>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</si>
  <si>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</si>
  <si>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</si>
  <si>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</si>
  <si>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</si>
  <si>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</si>
  <si>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</si>
  <si>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</si>
  <si>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</si>
  <si>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</si>
  <si>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</si>
  <si>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</si>
  <si>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</si>
  <si>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</si>
  <si>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</si>
  <si>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</si>
  <si>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</si>
  <si>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</si>
  <si>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</si>
  <si>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</si>
  <si>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</si>
  <si>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</si>
  <si>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</si>
  <si>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</si>
  <si>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</si>
  <si>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</si>
  <si>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</si>
  <si>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</si>
  <si>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</si>
  <si>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</si>
  <si>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</si>
  <si>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</si>
  <si>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</si>
  <si>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</si>
  <si>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</si>
  <si>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</si>
  <si>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</si>
  <si>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</si>
  <si>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</si>
  <si>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</si>
  <si>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</si>
  <si>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</si>
  <si>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</si>
  <si>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</si>
  <si>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</si>
  <si>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</si>
  <si>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</si>
  <si>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</si>
  <si>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</si>
  <si>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</si>
  <si>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</si>
  <si>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</si>
  <si>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</si>
  <si>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</si>
  <si>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</si>
  <si>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</si>
  <si>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</si>
  <si>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</si>
  <si>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</si>
  <si>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</si>
  <si>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</si>
  <si>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</si>
  <si>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</si>
  <si>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</si>
  <si>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</si>
  <si>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</si>
  <si>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</si>
  <si>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</si>
  <si>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</si>
  <si>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</si>
  <si>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</si>
  <si>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</si>
  <si>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</si>
  <si>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</si>
  <si>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</si>
  <si>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</si>
  <si>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</si>
  <si>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</si>
  <si>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</si>
  <si>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</si>
  <si>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</si>
  <si>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</si>
  <si>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</si>
  <si>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</si>
  <si>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</si>
  <si>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</si>
  <si>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</si>
  <si>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</si>
  <si>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</si>
  <si>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</si>
  <si>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</si>
  <si>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</si>
  <si>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</si>
  <si>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</si>
  <si>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</si>
  <si>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</si>
  <si>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</si>
  <si>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</si>
  <si>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</si>
  <si>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</si>
  <si>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</si>
  <si>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</si>
  <si>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</si>
  <si>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</si>
  <si>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</si>
  <si>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</si>
  <si>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</si>
  <si>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</si>
  <si>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</si>
  <si>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</si>
  <si>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</si>
  <si>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</si>
  <si>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</si>
  <si>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</si>
  <si>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</si>
  <si>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</si>
  <si>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</si>
  <si>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</si>
  <si>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</si>
  <si>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</si>
  <si>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</si>
  <si>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</si>
  <si>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</si>
  <si>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</si>
  <si>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</si>
  <si>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</si>
  <si>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</si>
  <si>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</si>
  <si>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</si>
  <si>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</si>
  <si>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</si>
  <si>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</si>
  <si>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</si>
  <si>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</si>
  <si>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</si>
  <si>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</si>
  <si>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</si>
  <si>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</si>
  <si>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</si>
  <si>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</si>
  <si>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</si>
  <si>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</si>
  <si>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</si>
  <si>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</si>
  <si>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</si>
  <si>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</si>
  <si>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</si>
  <si>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</si>
  <si>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</si>
  <si>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</si>
  <si>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</si>
  <si>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</si>
  <si>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</si>
  <si>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</si>
  <si>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</si>
  <si>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</si>
  <si>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</si>
  <si>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</si>
  <si>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</si>
  <si>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</si>
  <si>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</si>
  <si>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</si>
  <si>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</si>
  <si>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</si>
  <si>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</si>
  <si>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</si>
  <si>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</si>
  <si>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</si>
  <si>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</si>
  <si>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</si>
  <si>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</si>
  <si>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</si>
  <si>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</si>
  <si>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</si>
  <si>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</si>
  <si>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</si>
  <si>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</si>
  <si>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</si>
  <si>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</si>
  <si>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</si>
  <si>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</si>
  <si>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</si>
  <si>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</si>
  <si>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</si>
  <si>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</si>
  <si>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</si>
  <si>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</si>
  <si>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</si>
  <si>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</si>
  <si>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</si>
  <si>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</si>
  <si>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</si>
  <si>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</si>
  <si>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</si>
  <si>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</si>
  <si>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</si>
  <si>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</si>
  <si>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</si>
  <si>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</si>
  <si>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</si>
  <si>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</si>
  <si>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</si>
  <si>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</si>
  <si>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</si>
  <si>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</si>
  <si>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</si>
  <si>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</si>
  <si>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</si>
  <si>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</si>
  <si>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</si>
  <si>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</si>
  <si>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</si>
  <si>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</si>
  <si>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</si>
  <si>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</si>
  <si>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</si>
  <si>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</si>
  <si>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</si>
  <si>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</si>
  <si>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</si>
  <si>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</si>
  <si>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</si>
  <si>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</si>
  <si>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</si>
  <si>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</si>
  <si>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</si>
  <si>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</si>
  <si>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</si>
  <si>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</si>
  <si>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</si>
  <si>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</si>
  <si>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</si>
  <si>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</si>
  <si>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</si>
  <si>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</si>
  <si>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</si>
  <si>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</si>
  <si>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</si>
  <si>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</si>
  <si>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</si>
  <si>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</si>
  <si>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</si>
  <si>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</si>
  <si>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</si>
  <si>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</si>
  <si>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</si>
  <si>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</si>
  <si>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</si>
  <si>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</si>
  <si>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</si>
  <si>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</si>
  <si>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</si>
  <si>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</si>
  <si>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</si>
  <si>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</si>
  <si>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</si>
  <si>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</si>
  <si>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</si>
  <si>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</si>
  <si>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</si>
  <si>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</si>
  <si>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</si>
  <si>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</si>
  <si>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</si>
  <si>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</si>
  <si>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</si>
  <si>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</si>
  <si>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</si>
  <si>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</si>
  <si>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</si>
  <si>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</si>
  <si>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</si>
  <si>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</si>
  <si>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</si>
  <si>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</si>
  <si>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</si>
  <si>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</si>
  <si>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</si>
  <si>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</si>
  <si>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</si>
  <si>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</si>
  <si>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</si>
  <si>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</si>
  <si>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</si>
  <si>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</si>
  <si>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</si>
  <si>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</si>
  <si>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</si>
  <si>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</si>
  <si>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</si>
  <si>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</si>
  <si>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</si>
  <si>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</si>
  <si>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</si>
  <si>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</si>
  <si>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</si>
  <si>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</si>
  <si>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</si>
  <si>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</si>
  <si>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</si>
  <si>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</si>
  <si>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</si>
  <si>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</si>
  <si>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</si>
  <si>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</si>
  <si>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</si>
  <si>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</si>
  <si>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</si>
  <si>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</si>
  <si>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</si>
  <si>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</si>
  <si>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</si>
  <si>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</si>
  <si>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</si>
  <si>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</si>
  <si>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</si>
  <si>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</si>
  <si>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</si>
  <si>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</si>
  <si>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</si>
  <si>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</si>
  <si>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</si>
  <si>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</si>
  <si>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</si>
  <si>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</si>
  <si>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</si>
  <si>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</si>
  <si>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</si>
  <si>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</si>
  <si>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</si>
  <si>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</si>
  <si>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</si>
  <si>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</si>
  <si>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</si>
  <si>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</si>
  <si>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</si>
  <si>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</si>
  <si>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</si>
  <si>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</si>
  <si>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</si>
  <si>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</si>
  <si>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</si>
  <si>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</si>
  <si>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</si>
  <si>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</si>
  <si>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</si>
  <si>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</si>
  <si>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</si>
  <si>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</si>
  <si>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</si>
  <si>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</si>
  <si>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</si>
  <si>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</si>
  <si>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</si>
  <si>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</si>
  <si>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</si>
  <si>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</si>
  <si>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</si>
  <si>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</si>
  <si>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</si>
  <si>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</si>
  <si>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</si>
  <si>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</si>
  <si>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</si>
  <si>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</si>
  <si>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</si>
  <si>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</si>
  <si>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</si>
  <si>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</si>
  <si>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</si>
  <si>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</si>
  <si>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</si>
  <si>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</si>
  <si>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</si>
  <si>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</si>
  <si>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</si>
  <si>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</si>
  <si>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</si>
  <si>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</si>
  <si>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</si>
  <si>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</si>
  <si>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</si>
  <si>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</si>
  <si>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</si>
  <si>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</si>
  <si>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</si>
  <si>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</si>
  <si>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</si>
  <si>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</si>
  <si>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</si>
  <si>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</si>
  <si>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</si>
  <si>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</si>
  <si>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</si>
  <si>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</si>
  <si>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</si>
  <si>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</si>
  <si>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</si>
  <si>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</si>
  <si>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</si>
  <si>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</si>
  <si>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</si>
  <si>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</si>
  <si>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</si>
  <si>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</si>
  <si>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</si>
  <si>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</si>
  <si>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</si>
  <si>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</si>
  <si>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</si>
  <si>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</si>
  <si>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</si>
  <si>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</si>
  <si>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</si>
  <si>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</si>
  <si>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</si>
  <si>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</si>
  <si>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</si>
  <si>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</si>
  <si>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</si>
  <si>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</si>
  <si>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</si>
  <si>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</si>
  <si>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</si>
  <si>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</si>
  <si>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</si>
  <si>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</si>
  <si>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</si>
  <si>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</si>
  <si>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</si>
  <si>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</si>
  <si>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</si>
  <si>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</si>
  <si>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</si>
  <si>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</si>
  <si>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</si>
  <si>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</si>
  <si>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</si>
  <si>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</si>
  <si>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</si>
  <si>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</si>
  <si>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</si>
  <si>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</si>
  <si>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</si>
  <si>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</si>
  <si>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</si>
  <si>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</si>
  <si>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</si>
  <si>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</si>
  <si>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</si>
  <si>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</si>
  <si>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</si>
  <si>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</si>
  <si>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</si>
  <si>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</si>
  <si>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</si>
  <si>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</si>
  <si>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</si>
  <si>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</si>
  <si>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</si>
  <si>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</si>
  <si>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</si>
  <si>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</si>
  <si>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</si>
  <si>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</si>
  <si>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</si>
  <si>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</si>
  <si>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</si>
  <si>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</si>
  <si>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</si>
  <si>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</si>
  <si>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</si>
  <si>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</si>
  <si>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</si>
  <si>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</si>
  <si>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</si>
  <si>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</si>
  <si>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</si>
  <si>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</si>
  <si>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</si>
  <si>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</si>
  <si>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</si>
  <si>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</si>
  <si>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</si>
  <si>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</si>
  <si>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</si>
  <si>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</si>
  <si>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</si>
  <si>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</si>
  <si>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</si>
  <si>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</si>
  <si>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</si>
  <si>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</si>
  <si>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</si>
  <si>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</si>
  <si>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</si>
  <si>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</si>
  <si>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</si>
  <si>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</si>
  <si>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</si>
  <si>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</si>
  <si>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</si>
  <si>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</si>
  <si>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</si>
  <si>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</si>
  <si>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</si>
  <si>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</si>
  <si>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</si>
  <si>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</si>
  <si>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</si>
  <si>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</si>
  <si>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</si>
  <si>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</si>
  <si>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</si>
  <si>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</si>
  <si>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</si>
  <si>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</si>
  <si>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</si>
  <si>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</si>
  <si>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</si>
  <si>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</si>
  <si>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</si>
  <si>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</si>
  <si>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</si>
  <si>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</si>
  <si>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</si>
  <si>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</si>
  <si>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</si>
  <si>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</si>
  <si>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</si>
  <si>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</si>
  <si>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</si>
  <si>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</si>
  <si>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</si>
  <si>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</si>
  <si>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</si>
  <si>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</si>
  <si>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</si>
  <si>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</si>
  <si>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</si>
  <si>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</si>
  <si>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</si>
  <si>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</si>
  <si>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</si>
  <si>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</si>
  <si>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</si>
  <si>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</si>
  <si>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</si>
  <si>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</si>
  <si>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</si>
  <si>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</si>
  <si>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</si>
  <si>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</si>
  <si>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</si>
  <si>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</si>
  <si>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</si>
  <si>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</si>
  <si>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</si>
  <si>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</si>
  <si>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</si>
  <si>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</si>
  <si>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</si>
  <si>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</si>
  <si>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</si>
  <si>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</si>
  <si>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</si>
  <si>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</si>
  <si>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</si>
  <si>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</si>
  <si>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</si>
  <si>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</si>
  <si>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</si>
  <si>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</si>
  <si>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</si>
  <si>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</si>
  <si>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</si>
  <si>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</si>
  <si>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</si>
  <si>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</si>
  <si>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</si>
  <si>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</si>
  <si>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</si>
  <si>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</si>
  <si>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</si>
  <si>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</si>
  <si>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</si>
  <si>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</si>
  <si>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</si>
  <si>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</si>
  <si>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</si>
  <si>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</si>
  <si>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</si>
  <si>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</si>
  <si>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</si>
  <si>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</si>
  <si>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</si>
  <si>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</si>
  <si>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</si>
  <si>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</si>
  <si>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</si>
  <si>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</si>
  <si>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</si>
  <si>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</si>
  <si>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</si>
  <si>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</si>
  <si>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</si>
  <si>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</si>
  <si>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</si>
  <si>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</si>
  <si>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</si>
  <si>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</si>
  <si>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</si>
  <si>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</si>
  <si>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</si>
  <si>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</si>
  <si>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</si>
  <si>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</si>
  <si>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</si>
  <si>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</si>
  <si>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</si>
  <si>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</si>
  <si>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</si>
  <si>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</si>
  <si>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</si>
  <si>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</si>
  <si>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</si>
  <si>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</si>
  <si>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</si>
  <si>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</si>
  <si>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</si>
  <si>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</si>
  <si>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</si>
  <si>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</si>
  <si>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</si>
  <si>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</si>
  <si>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</si>
  <si>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</si>
  <si>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</si>
  <si>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</si>
  <si>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</si>
  <si>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</si>
  <si>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</si>
  <si>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</si>
  <si>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</si>
  <si>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</si>
  <si>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</si>
  <si>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</si>
  <si>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</si>
  <si>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</si>
  <si>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</si>
  <si>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</si>
  <si>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</si>
  <si>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</si>
  <si>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</si>
  <si>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</si>
  <si>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</si>
  <si>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</si>
  <si>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</si>
  <si>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</si>
  <si>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</si>
  <si>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</si>
  <si>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</si>
  <si>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</si>
  <si>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</si>
  <si>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</si>
  <si>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</si>
  <si>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</si>
  <si>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</si>
  <si>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</si>
  <si>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</si>
  <si>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</si>
  <si>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</si>
  <si>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</si>
  <si>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</si>
  <si>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</si>
  <si>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</si>
  <si>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</si>
  <si>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</si>
  <si>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</si>
  <si>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</si>
  <si>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</si>
  <si>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</si>
  <si>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</si>
  <si>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</si>
  <si>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</si>
  <si>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</si>
  <si>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</si>
  <si>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</si>
  <si>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</si>
  <si>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</si>
  <si>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</si>
  <si>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</si>
  <si>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</si>
  <si>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</si>
  <si>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</si>
  <si>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</si>
  <si>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</si>
  <si>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</si>
  <si>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</si>
  <si>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</si>
  <si>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</si>
  <si>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</si>
  <si>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</si>
  <si>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</si>
  <si>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</si>
  <si>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</si>
  <si>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</si>
  <si>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</si>
  <si>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</si>
  <si>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</si>
  <si>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</si>
  <si>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</si>
  <si>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</si>
  <si>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</si>
  <si>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</si>
  <si>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</si>
  <si>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</si>
  <si>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</si>
  <si>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</si>
  <si>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</si>
  <si>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</si>
  <si>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</si>
  <si>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</si>
  <si>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</si>
  <si>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</si>
  <si>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</si>
  <si>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</si>
  <si>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</si>
  <si>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</si>
  <si>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</si>
  <si>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</si>
  <si>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</si>
  <si>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</si>
  <si>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</si>
  <si>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</si>
  <si>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</si>
  <si>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</si>
  <si>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</si>
  <si>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</si>
  <si>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</si>
  <si>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</si>
  <si>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</si>
  <si>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</si>
  <si>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</si>
  <si>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</si>
  <si>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</si>
  <si>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</si>
  <si>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</si>
  <si>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</si>
  <si>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</si>
  <si>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</si>
  <si>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</si>
  <si>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</si>
  <si>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</si>
  <si>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</si>
  <si>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</si>
  <si>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</si>
  <si>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</si>
  <si>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</si>
  <si>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</si>
  <si>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</si>
  <si>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</si>
  <si>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</si>
  <si>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</si>
  <si>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</si>
  <si>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</si>
  <si>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</si>
  <si>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</si>
  <si>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</si>
  <si>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</si>
  <si>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</si>
  <si>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</si>
  <si>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</si>
  <si>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</si>
  <si>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</si>
  <si>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</si>
  <si>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</si>
  <si>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</si>
  <si>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</si>
  <si>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</si>
  <si>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</si>
  <si>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</si>
  <si>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</si>
  <si>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</si>
  <si>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</si>
  <si>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</si>
  <si>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</si>
  <si>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</si>
  <si>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</si>
  <si>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</si>
  <si>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</si>
  <si>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Count of Sr No.</t>
  </si>
  <si>
    <t>No of Items</t>
  </si>
  <si>
    <t>Average of Rating</t>
  </si>
  <si>
    <t>Total Sales</t>
  </si>
  <si>
    <t>Avg Sales</t>
  </si>
  <si>
    <t>Avg Rating</t>
  </si>
  <si>
    <t>KPI's Requirements</t>
  </si>
  <si>
    <t>Row Labels</t>
  </si>
  <si>
    <t>Total Sales by Fat Content</t>
  </si>
  <si>
    <t>Column Labels</t>
  </si>
  <si>
    <t>Total Sales By Item Type</t>
  </si>
  <si>
    <t xml:space="preserve"> Fat Content by Outlet for Total Sales</t>
  </si>
  <si>
    <t>Total Sales By Outlet Establishment</t>
  </si>
  <si>
    <t>Total Sales By Outlet Size</t>
  </si>
  <si>
    <t>Outlet Location</t>
  </si>
  <si>
    <t>Total 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</si>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</sst>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quot;M&quot;"/>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25" xfId="0" applyBorder="1"/>
    <xf numFmtId="0" fontId="0" fillId="0" borderId="26" xfId="0" applyBorder="1"/>
    <xf numFmtId="0" fontId="0" fillId="0" borderId="27" xfId="0" applyBorder="1"/>
    <xf numFmtId="0" fontId="0" fillId="0" borderId="28" xfId="0" applyBorder="1"/>
    <xf numFmtId="0" fontId="16" fillId="33" borderId="0" xfId="0" applyFont="1" applyFill="1"/>
    <xf numFmtId="0" fontId="0" fillId="33" borderId="12" xfId="0" applyFill="1" applyBorder="1"/>
    <xf numFmtId="0" fontId="0" fillId="33" borderId="13" xfId="0" applyFill="1" applyBorder="1"/>
    <xf numFmtId="0" fontId="0" fillId="33" borderId="11" xfId="0" applyFill="1" applyBorder="1"/>
    <xf numFmtId="0" fontId="0" fillId="33" borderId="30" xfId="0" applyFill="1" applyBorder="1"/>
    <xf numFmtId="0" fontId="0" fillId="33" borderId="29" xfId="0" applyFill="1" applyBorder="1"/>
    <xf numFmtId="0" fontId="0" fillId="0" borderId="31" xfId="0" applyBorder="1"/>
    <xf numFmtId="0" fontId="0" fillId="0" borderId="16" xfId="0" applyBorder="1"/>
    <xf numFmtId="0" fontId="0" fillId="0" borderId="33" xfId="0" applyBorder="1"/>
    <xf numFmtId="0" fontId="0" fillId="33" borderId="32" xfId="0" applyFill="1" applyBorder="1"/>
    <xf numFmtId="0" fontId="16" fillId="33" borderId="30" xfId="0" applyFont="1" applyFill="1"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0" fontId="0" fillId="33" borderId="0" xfId="0" applyFill="1"/>
    <xf numFmtId="0" fontId="0" fillId="0" borderId="18" xfId="0"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0" fontId="0" fillId="33" borderId="14" xfId="0" applyFill="1" applyBorder="1"/>
    <xf numFmtId="2" fontId="0" fillId="0" borderId="10" xfId="0" applyNumberFormat="1" applyBorder="1"/>
    <xf numFmtId="167" fontId="0" fillId="0" borderId="24" xfId="0" applyNumberFormat="1" applyBorder="1"/>
    <xf numFmtId="0" fontId="0" fillId="33" borderId="15" xfId="0" applyFill="1" applyBorder="1"/>
    <xf numFmtId="0" fontId="16" fillId="33" borderId="12" xfId="0" applyFont="1" applyFill="1" applyBorder="1"/>
    <xf numFmtId="0" fontId="16" fillId="0" borderId="25" xfId="0" applyFont="1" applyBorder="1"/>
    <xf numFmtId="0" fontId="16" fillId="0" borderId="29" xfId="0" applyFont="1" applyBorder="1"/>
    <xf numFmtId="167" fontId="0" fillId="0" borderId="29"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4" fillId="0" borderId="0" xfId="0" applyFont="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6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C52B6BEC-B19D-4BBF-AB70-9D48E13894F7}">
      <tableStyleElement type="wholeTable" dxfId="1068"/>
      <tableStyleElement type="headerRow" dxfId="1067"/>
    </tableStyle>
    <tableStyle name="Blinkit Analysis 2" pivot="0" table="0" count="10" xr9:uid="{53774E9E-B9A0-4747-B664-6E4E8C8BFC80}">
      <tableStyleElement type="wholeTable" dxfId="1066"/>
      <tableStyleElement type="headerRow" dxfId="1065"/>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6.7401960784313722E-2"/>
          <c:y val="0.13247075911627548"/>
          <c:w val="0.55669870310328851"/>
          <c:h val="0.73505848176744892"/>
        </c:manualLayout>
      </c:layout>
      <c:doughnutChart>
        <c:varyColors val="1"/>
        <c:ser>
          <c:idx val="0"/>
          <c:order val="0"/>
          <c:tx>
            <c:strRef>
              <c:f>'Pivot Table'!$B$11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35-4CC3-8C6F-072EAE3E2E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35-4CC3-8C6F-072EAE3E2EA3}"/>
              </c:ext>
            </c:extLst>
          </c:dPt>
          <c:cat>
            <c:strRef>
              <c:f>'Pivot Table'!$A$12:$A$13</c:f>
              <c:strCache>
                <c:ptCount val="2"/>
                <c:pt idx="0">
                  <c:v>Low Fat</c:v>
                </c:pt>
                <c:pt idx="1">
                  <c:v>Regular</c:v>
                </c:pt>
              </c:strCache>
            </c:strRef>
          </c:cat>
          <c:val>
            <c:numRef>
              <c:f>'Pivot Table'!$B$12:$B$13</c:f>
              <c:numCache>
                <c:formatCode>"$"0.0,"K"</c:formatCode>
                <c:ptCount val="2"/>
                <c:pt idx="0">
                  <c:v>776319.68840000057</c:v>
                </c:pt>
                <c:pt idx="1">
                  <c:v>425361.8043999995</c:v>
                </c:pt>
              </c:numCache>
            </c:numRef>
          </c:val>
          <c:extLst>
            <c:ext xmlns:c16="http://schemas.microsoft.com/office/drawing/2014/chart" uri="{C3380CC4-5D6E-409C-BE32-E72D297353CC}">
              <c16:uniqueId val="{00000000-C582-4B46-9E9A-CB990CDC5F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Table'!$B$23:$B$24</c:f>
              <c:strCache>
                <c:ptCount val="1"/>
                <c:pt idx="0">
                  <c:v>Regular</c:v>
                </c:pt>
              </c:strCache>
            </c:strRef>
          </c:tx>
          <c:spPr>
            <a:solidFill>
              <a:schemeClr val="accent1"/>
            </a:solidFill>
            <a:ln>
              <a:noFill/>
            </a:ln>
            <a:effectLst/>
          </c:spPr>
          <c:invertIfNegative val="0"/>
          <c:cat>
            <c:strRef>
              <c:f>'Pivot Table'!$A$25:$A$27</c:f>
              <c:strCache>
                <c:ptCount val="3"/>
                <c:pt idx="0">
                  <c:v>Tier 1</c:v>
                </c:pt>
                <c:pt idx="1">
                  <c:v>Tier 2</c:v>
                </c:pt>
                <c:pt idx="2">
                  <c:v>Tier 3</c:v>
                </c:pt>
              </c:strCache>
            </c:strRef>
          </c:cat>
          <c:val>
            <c:numRef>
              <c:f>'Pivot Table'!$B$25:$B$27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2D9-4A52-9C73-5EEA0331F1B7}"/>
            </c:ext>
          </c:extLst>
        </c:ser>
        <c:ser>
          <c:idx val="1"/>
          <c:order val="1"/>
          <c:tx>
            <c:strRef>
              <c:f>'Pivot Table'!$C$23:$C$24</c:f>
              <c:strCache>
                <c:ptCount val="1"/>
                <c:pt idx="0">
                  <c:v>Low Fat</c:v>
                </c:pt>
              </c:strCache>
            </c:strRef>
          </c:tx>
          <c:spPr>
            <a:solidFill>
              <a:schemeClr val="accent2"/>
            </a:solidFill>
            <a:ln>
              <a:noFill/>
            </a:ln>
            <a:effectLst/>
          </c:spPr>
          <c:invertIfNegative val="0"/>
          <c:cat>
            <c:strRef>
              <c:f>'Pivot Table'!$A$25:$A$27</c:f>
              <c:strCache>
                <c:ptCount val="3"/>
                <c:pt idx="0">
                  <c:v>Tier 1</c:v>
                </c:pt>
                <c:pt idx="1">
                  <c:v>Tier 2</c:v>
                </c:pt>
                <c:pt idx="2">
                  <c:v>Tier 3</c:v>
                </c:pt>
              </c:strCache>
            </c:strRef>
          </c:cat>
          <c:val>
            <c:numRef>
              <c:f>'Pivot Table'!$C$25:$C$27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92D9-4A52-9C73-5EEA0331F1B7}"/>
            </c:ext>
          </c:extLst>
        </c:ser>
        <c:dLbls>
          <c:showLegendKey val="0"/>
          <c:showVal val="0"/>
          <c:showCatName val="0"/>
          <c:showSerName val="0"/>
          <c:showPercent val="0"/>
          <c:showBubbleSize val="0"/>
        </c:dLbls>
        <c:gapWidth val="182"/>
        <c:axId val="1509242895"/>
        <c:axId val="1509242415"/>
      </c:barChart>
      <c:catAx>
        <c:axId val="1509242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42415"/>
        <c:crosses val="autoZero"/>
        <c:auto val="1"/>
        <c:lblAlgn val="ctr"/>
        <c:lblOffset val="100"/>
        <c:noMultiLvlLbl val="0"/>
      </c:catAx>
      <c:valAx>
        <c:axId val="1509242415"/>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42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Table'!$B$34</c:f>
              <c:strCache>
                <c:ptCount val="1"/>
                <c:pt idx="0">
                  <c:v>Total</c:v>
                </c:pt>
              </c:strCache>
            </c:strRef>
          </c:tx>
          <c:spPr>
            <a:solidFill>
              <a:schemeClr val="accent1"/>
            </a:solidFill>
            <a:ln>
              <a:noFill/>
            </a:ln>
            <a:effectLst/>
          </c:spPr>
          <c:invertIfNegative val="0"/>
          <c:cat>
            <c:strRef>
              <c:f>'Pivot Table'!$A$35:$A$50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FBB-408E-A6D4-1049A3A38D14}"/>
            </c:ext>
          </c:extLst>
        </c:ser>
        <c:dLbls>
          <c:showLegendKey val="0"/>
          <c:showVal val="0"/>
          <c:showCatName val="0"/>
          <c:showSerName val="0"/>
          <c:showPercent val="0"/>
          <c:showBubbleSize val="0"/>
        </c:dLbls>
        <c:gapWidth val="182"/>
        <c:axId val="1100569023"/>
        <c:axId val="1100566143"/>
      </c:barChart>
      <c:catAx>
        <c:axId val="110056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66143"/>
        <c:crosses val="autoZero"/>
        <c:auto val="1"/>
        <c:lblAlgn val="ctr"/>
        <c:lblOffset val="100"/>
        <c:noMultiLvlLbl val="0"/>
      </c:catAx>
      <c:valAx>
        <c:axId val="1100566143"/>
        <c:scaling>
          <c:orientation val="minMax"/>
        </c:scaling>
        <c:delete val="1"/>
        <c:axPos val="b"/>
        <c:numFmt formatCode="&quot;$&quot;0.0,&quot;K&quot;" sourceLinked="1"/>
        <c:majorTickMark val="none"/>
        <c:minorTickMark val="none"/>
        <c:tickLblPos val="nextTo"/>
        <c:crossAx val="110056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Table'!$B$54</c:f>
              <c:strCache>
                <c:ptCount val="1"/>
                <c:pt idx="0">
                  <c:v>Total</c:v>
                </c:pt>
              </c:strCache>
            </c:strRef>
          </c:tx>
          <c:spPr>
            <a:solidFill>
              <a:schemeClr val="accent1"/>
            </a:solidFill>
            <a:ln>
              <a:noFill/>
            </a:ln>
            <a:effectLst/>
          </c:spPr>
          <c:cat>
            <c:strRef>
              <c:f>'Pivot Table'!$A$55:$A$63</c:f>
              <c:strCache>
                <c:ptCount val="9"/>
                <c:pt idx="0">
                  <c:v>2011</c:v>
                </c:pt>
                <c:pt idx="1">
                  <c:v>2012</c:v>
                </c:pt>
                <c:pt idx="2">
                  <c:v>2014</c:v>
                </c:pt>
                <c:pt idx="3">
                  <c:v>2015</c:v>
                </c:pt>
                <c:pt idx="4">
                  <c:v>2016</c:v>
                </c:pt>
                <c:pt idx="5">
                  <c:v>2017</c:v>
                </c:pt>
                <c:pt idx="6">
                  <c:v>2018</c:v>
                </c:pt>
                <c:pt idx="7">
                  <c:v>2020</c:v>
                </c:pt>
                <c:pt idx="8">
                  <c:v>2022</c:v>
                </c:pt>
              </c:strCache>
            </c:strRef>
          </c:cat>
          <c:val>
            <c:numRef>
              <c:f>'Pivot Table'!$B$55:$B$63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C8A-4B8B-9301-CB47992EB4B8}"/>
            </c:ext>
          </c:extLst>
        </c:ser>
        <c:dLbls>
          <c:showLegendKey val="0"/>
          <c:showVal val="0"/>
          <c:showCatName val="0"/>
          <c:showSerName val="0"/>
          <c:showPercent val="0"/>
          <c:showBubbleSize val="0"/>
        </c:dLbls>
        <c:axId val="1689538575"/>
        <c:axId val="1689539055"/>
      </c:areaChart>
      <c:catAx>
        <c:axId val="1689538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539055"/>
        <c:crosses val="autoZero"/>
        <c:auto val="1"/>
        <c:lblAlgn val="ctr"/>
        <c:lblOffset val="100"/>
        <c:noMultiLvlLbl val="0"/>
      </c:catAx>
      <c:valAx>
        <c:axId val="168953905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538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74-493F-9212-1704687F01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74-493F-9212-1704687F01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74-493F-9212-1704687F01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FF-4002-9E31-F625C4003AA0}"/>
              </c:ext>
            </c:extLst>
          </c:dPt>
          <c:cat>
            <c:strRef>
              <c:f>'Pivot Table'!$A$69:$A$71</c:f>
              <c:strCache>
                <c:ptCount val="3"/>
                <c:pt idx="0">
                  <c:v>High</c:v>
                </c:pt>
                <c:pt idx="1">
                  <c:v>Medium</c:v>
                </c:pt>
                <c:pt idx="2">
                  <c:v>Small</c:v>
                </c:pt>
              </c:strCache>
            </c:strRef>
          </c:cat>
          <c:val>
            <c:numRef>
              <c:f>'Pivot Table'!$B$69:$B$71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19C-4C1E-87BB-DBF6D2073A5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Table'!$B$95</c:f>
              <c:strCache>
                <c:ptCount val="1"/>
                <c:pt idx="0">
                  <c:v>Total</c:v>
                </c:pt>
              </c:strCache>
            </c:strRef>
          </c:tx>
          <c:spPr>
            <a:solidFill>
              <a:schemeClr val="accent1"/>
            </a:solidFill>
            <a:ln>
              <a:noFill/>
            </a:ln>
            <a:effectLst/>
          </c:spPr>
          <c:invertIfNegative val="0"/>
          <c:cat>
            <c:strRef>
              <c:f>'Pivot Table'!$A$96:$A$99</c:f>
              <c:strCache>
                <c:ptCount val="4"/>
                <c:pt idx="0">
                  <c:v>Grocery Store</c:v>
                </c:pt>
                <c:pt idx="1">
                  <c:v>Supermarket Type3</c:v>
                </c:pt>
                <c:pt idx="2">
                  <c:v>Supermarket Type2</c:v>
                </c:pt>
                <c:pt idx="3">
                  <c:v>Supermarket Type1</c:v>
                </c:pt>
              </c:strCache>
            </c:strRef>
          </c:cat>
          <c:val>
            <c:numRef>
              <c:f>'Pivot Table'!$B$96:$B$99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878-40C1-87AE-A4FCFBDAD961}"/>
            </c:ext>
          </c:extLst>
        </c:ser>
        <c:dLbls>
          <c:showLegendKey val="0"/>
          <c:showVal val="0"/>
          <c:showCatName val="0"/>
          <c:showSerName val="0"/>
          <c:showPercent val="0"/>
          <c:showBubbleSize val="0"/>
        </c:dLbls>
        <c:gapWidth val="182"/>
        <c:axId val="1509560783"/>
        <c:axId val="1509561263"/>
      </c:barChart>
      <c:catAx>
        <c:axId val="150956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561263"/>
        <c:crosses val="autoZero"/>
        <c:auto val="1"/>
        <c:lblAlgn val="ctr"/>
        <c:lblOffset val="100"/>
        <c:noMultiLvlLbl val="0"/>
      </c:catAx>
      <c:valAx>
        <c:axId val="150956126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0956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Table'!$B$101</c:f>
              <c:strCache>
                <c:ptCount val="1"/>
                <c:pt idx="0">
                  <c:v>Total</c:v>
                </c:pt>
              </c:strCache>
            </c:strRef>
          </c:tx>
          <c:spPr>
            <a:solidFill>
              <a:schemeClr val="accent1"/>
            </a:solidFill>
            <a:ln>
              <a:noFill/>
            </a:ln>
            <a:effectLst/>
          </c:spPr>
          <c:invertIfNegative val="0"/>
          <c:cat>
            <c:strRef>
              <c:f>'Pivot Table'!$A$102:$A$105</c:f>
              <c:strCache>
                <c:ptCount val="4"/>
                <c:pt idx="0">
                  <c:v>Grocery Store</c:v>
                </c:pt>
                <c:pt idx="1">
                  <c:v>Supermarket Type3</c:v>
                </c:pt>
                <c:pt idx="2">
                  <c:v>Supermarket Type2</c:v>
                </c:pt>
                <c:pt idx="3">
                  <c:v>Supermarket Type1</c:v>
                </c:pt>
              </c:strCache>
            </c:strRef>
          </c:cat>
          <c:val>
            <c:numRef>
              <c:f>'Pivot Table'!$B$102:$B$105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642-4570-8BE6-010046292808}"/>
            </c:ext>
          </c:extLst>
        </c:ser>
        <c:dLbls>
          <c:showLegendKey val="0"/>
          <c:showVal val="0"/>
          <c:showCatName val="0"/>
          <c:showSerName val="0"/>
          <c:showPercent val="0"/>
          <c:showBubbleSize val="0"/>
        </c:dLbls>
        <c:gapWidth val="182"/>
        <c:axId val="1685773039"/>
        <c:axId val="1685770639"/>
      </c:barChart>
      <c:catAx>
        <c:axId val="168577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770639"/>
        <c:crosses val="autoZero"/>
        <c:auto val="1"/>
        <c:lblAlgn val="ctr"/>
        <c:lblOffset val="100"/>
        <c:noMultiLvlLbl val="0"/>
      </c:catAx>
      <c:valAx>
        <c:axId val="16857706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8577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Table!PivotTable12</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Table'!$B$108</c:f>
              <c:strCache>
                <c:ptCount val="1"/>
                <c:pt idx="0">
                  <c:v>Total</c:v>
                </c:pt>
              </c:strCache>
            </c:strRef>
          </c:tx>
          <c:spPr>
            <a:solidFill>
              <a:schemeClr val="accent1"/>
            </a:solidFill>
            <a:ln>
              <a:noFill/>
            </a:ln>
            <a:effectLst/>
          </c:spPr>
          <c:invertIfNegative val="0"/>
          <c:cat>
            <c:strRef>
              <c:f>'Pivot Table'!$A$109:$A$112</c:f>
              <c:strCache>
                <c:ptCount val="4"/>
                <c:pt idx="0">
                  <c:v>Grocery Store</c:v>
                </c:pt>
                <c:pt idx="1">
                  <c:v>Supermarket Type3</c:v>
                </c:pt>
                <c:pt idx="2">
                  <c:v>Supermarket Type2</c:v>
                </c:pt>
                <c:pt idx="3">
                  <c:v>Supermarket Type1</c:v>
                </c:pt>
              </c:strCache>
            </c:strRef>
          </c:cat>
          <c:val>
            <c:numRef>
              <c:f>'Pivot Table'!$B$109:$B$112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164-44F9-9B72-6C50137761AC}"/>
            </c:ext>
          </c:extLst>
        </c:ser>
        <c:dLbls>
          <c:showLegendKey val="0"/>
          <c:showVal val="0"/>
          <c:showCatName val="0"/>
          <c:showSerName val="0"/>
          <c:showPercent val="0"/>
          <c:showBubbleSize val="0"/>
        </c:dLbls>
        <c:gapWidth val="182"/>
        <c:axId val="1509893839"/>
        <c:axId val="1509895279"/>
      </c:barChart>
      <c:catAx>
        <c:axId val="150989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895279"/>
        <c:crosses val="autoZero"/>
        <c:auto val="1"/>
        <c:lblAlgn val="ctr"/>
        <c:lblOffset val="100"/>
        <c:noMultiLvlLbl val="0"/>
      </c:catAx>
      <c:valAx>
        <c:axId val="15098952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098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6780555555555554"/>
              <c:y val="7.643518518518507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715873015873"/>
                  <c:h val="0.17403703703703705"/>
                </c:manualLayout>
              </c15:layout>
            </c:ext>
          </c:extLst>
        </c:dLbl>
      </c:pivotFmt>
      <c:pivotFmt>
        <c:idx val="6"/>
        <c:spPr>
          <a:solidFill>
            <a:schemeClr val="accent6">
              <a:lumMod val="75000"/>
            </a:schemeClr>
          </a:solidFill>
          <a:ln w="19050">
            <a:solidFill>
              <a:schemeClr val="lt1"/>
            </a:solidFill>
          </a:ln>
          <a:effectLst/>
        </c:spPr>
        <c:dLbl>
          <c:idx val="0"/>
          <c:layout>
            <c:manualLayout>
              <c:x val="-6.2996031746031758E-2"/>
              <c:y val="-0.1528703703703704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69126984126984"/>
                  <c:h val="0.17403703703703705"/>
                </c:manualLayout>
              </c15:layout>
            </c:ext>
          </c:extLst>
        </c:dLbl>
      </c:pivotFmt>
    </c:pivotFmts>
    <c:plotArea>
      <c:layout>
        <c:manualLayout>
          <c:layoutTarget val="inner"/>
          <c:xMode val="edge"/>
          <c:yMode val="edge"/>
          <c:x val="0.12443492063492063"/>
          <c:y val="0.204974537037037"/>
          <c:w val="0.6706563492063492"/>
          <c:h val="0.80761851851851851"/>
        </c:manualLayout>
      </c:layout>
      <c:doughnutChart>
        <c:varyColors val="1"/>
        <c:ser>
          <c:idx val="0"/>
          <c:order val="0"/>
          <c:tx>
            <c:strRef>
              <c:f>'Pivot Table'!$B$11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30A-4DAF-877B-AB42FC2F3E7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30A-4DAF-877B-AB42FC2F3E73}"/>
              </c:ext>
            </c:extLst>
          </c:dPt>
          <c:dLbls>
            <c:dLbl>
              <c:idx val="0"/>
              <c:layout>
                <c:manualLayout>
                  <c:x val="0.16780555555555554"/>
                  <c:y val="7.643518518518507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715873015873"/>
                      <c:h val="0.17403703703703705"/>
                    </c:manualLayout>
                  </c15:layout>
                </c:ext>
                <c:ext xmlns:c16="http://schemas.microsoft.com/office/drawing/2014/chart" uri="{C3380CC4-5D6E-409C-BE32-E72D297353CC}">
                  <c16:uniqueId val="{00000001-B30A-4DAF-877B-AB42FC2F3E73}"/>
                </c:ext>
              </c:extLst>
            </c:dLbl>
            <c:dLbl>
              <c:idx val="1"/>
              <c:layout>
                <c:manualLayout>
                  <c:x val="-6.2996031746031758E-2"/>
                  <c:y val="-0.15287037037037041"/>
                </c:manualLayout>
              </c:layout>
              <c:showLegendKey val="0"/>
              <c:showVal val="1"/>
              <c:showCatName val="0"/>
              <c:showSerName val="0"/>
              <c:showPercent val="1"/>
              <c:showBubbleSize val="0"/>
              <c:extLst>
                <c:ext xmlns:c15="http://schemas.microsoft.com/office/drawing/2012/chart" uri="{CE6537A1-D6FC-4f65-9D91-7224C49458BB}">
                  <c15:layout>
                    <c:manualLayout>
                      <c:w val="0.23069126984126984"/>
                      <c:h val="0.17403703703703705"/>
                    </c:manualLayout>
                  </c15:layout>
                </c:ext>
                <c:ext xmlns:c16="http://schemas.microsoft.com/office/drawing/2014/chart" uri="{C3380CC4-5D6E-409C-BE32-E72D297353CC}">
                  <c16:uniqueId val="{00000003-B30A-4DAF-877B-AB42FC2F3E7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Table'!$A$12:$A$13</c:f>
              <c:strCache>
                <c:ptCount val="2"/>
                <c:pt idx="0">
                  <c:v>Low Fat</c:v>
                </c:pt>
                <c:pt idx="1">
                  <c:v>Regular</c:v>
                </c:pt>
              </c:strCache>
            </c:strRef>
          </c:cat>
          <c:val>
            <c:numRef>
              <c:f>'Pivot Table'!$B$12:$B$13</c:f>
              <c:numCache>
                <c:formatCode>"$"0.0,"K"</c:formatCode>
                <c:ptCount val="2"/>
                <c:pt idx="0">
                  <c:v>776319.68840000057</c:v>
                </c:pt>
                <c:pt idx="1">
                  <c:v>425361.8043999995</c:v>
                </c:pt>
              </c:numCache>
            </c:numRef>
          </c:val>
          <c:extLst>
            <c:ext xmlns:c16="http://schemas.microsoft.com/office/drawing/2014/chart" uri="{C3380CC4-5D6E-409C-BE32-E72D297353CC}">
              <c16:uniqueId val="{00000004-B30A-4DAF-877B-AB42FC2F3E7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'Pivot Table'!$B$23:$B$24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Table'!$A$25:$A$27</c:f>
              <c:strCache>
                <c:ptCount val="3"/>
                <c:pt idx="0">
                  <c:v>Tier 1</c:v>
                </c:pt>
                <c:pt idx="1">
                  <c:v>Tier 2</c:v>
                </c:pt>
                <c:pt idx="2">
                  <c:v>Tier 3</c:v>
                </c:pt>
              </c:strCache>
            </c:strRef>
          </c:cat>
          <c:val>
            <c:numRef>
              <c:f>'Pivot Table'!$B$25:$B$27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125-436E-9708-121C653EC208}"/>
            </c:ext>
          </c:extLst>
        </c:ser>
        <c:ser>
          <c:idx val="1"/>
          <c:order val="1"/>
          <c:tx>
            <c:strRef>
              <c:f>'Pivot Table'!$C$23:$C$24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Table'!$A$25:$A$27</c:f>
              <c:strCache>
                <c:ptCount val="3"/>
                <c:pt idx="0">
                  <c:v>Tier 1</c:v>
                </c:pt>
                <c:pt idx="1">
                  <c:v>Tier 2</c:v>
                </c:pt>
                <c:pt idx="2">
                  <c:v>Tier 3</c:v>
                </c:pt>
              </c:strCache>
            </c:strRef>
          </c:cat>
          <c:val>
            <c:numRef>
              <c:f>'Pivot Table'!$C$25:$C$27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5125-436E-9708-121C653EC208}"/>
            </c:ext>
          </c:extLst>
        </c:ser>
        <c:dLbls>
          <c:showLegendKey val="0"/>
          <c:showVal val="0"/>
          <c:showCatName val="0"/>
          <c:showSerName val="0"/>
          <c:showPercent val="0"/>
          <c:showBubbleSize val="0"/>
        </c:dLbls>
        <c:gapWidth val="60"/>
        <c:axId val="1509242895"/>
        <c:axId val="1509242415"/>
      </c:barChart>
      <c:catAx>
        <c:axId val="1509242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crossAx val="1509242415"/>
        <c:crosses val="autoZero"/>
        <c:auto val="1"/>
        <c:lblAlgn val="ctr"/>
        <c:lblOffset val="100"/>
        <c:noMultiLvlLbl val="0"/>
      </c:catAx>
      <c:valAx>
        <c:axId val="1509242415"/>
        <c:scaling>
          <c:orientation val="minMax"/>
        </c:scaling>
        <c:delete val="1"/>
        <c:axPos val="b"/>
        <c:numFmt formatCode="&quot;$&quot;0.0,&quot;K&quot;" sourceLinked="1"/>
        <c:majorTickMark val="out"/>
        <c:minorTickMark val="none"/>
        <c:tickLblPos val="nextTo"/>
        <c:crossAx val="1509242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Table'!$B$34</c:f>
              <c:strCache>
                <c:ptCount val="1"/>
                <c:pt idx="0">
                  <c:v>Total</c:v>
                </c:pt>
              </c:strCache>
            </c:strRef>
          </c:tx>
          <c:spPr>
            <a:solidFill>
              <a:srgbClr val="D09E00"/>
            </a:solidFill>
            <a:ln>
              <a:solidFill>
                <a:schemeClr val="accent4">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CF8-4F0A-933F-442883437629}"/>
            </c:ext>
          </c:extLst>
        </c:ser>
        <c:dLbls>
          <c:dLblPos val="outEnd"/>
          <c:showLegendKey val="0"/>
          <c:showVal val="1"/>
          <c:showCatName val="0"/>
          <c:showSerName val="0"/>
          <c:showPercent val="0"/>
          <c:showBubbleSize val="0"/>
        </c:dLbls>
        <c:gapWidth val="50"/>
        <c:axId val="1100569023"/>
        <c:axId val="1100566143"/>
      </c:barChart>
      <c:catAx>
        <c:axId val="110056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crossAx val="1100566143"/>
        <c:crosses val="autoZero"/>
        <c:auto val="1"/>
        <c:lblAlgn val="ctr"/>
        <c:lblOffset val="100"/>
        <c:noMultiLvlLbl val="0"/>
      </c:catAx>
      <c:valAx>
        <c:axId val="1100566143"/>
        <c:scaling>
          <c:orientation val="minMax"/>
        </c:scaling>
        <c:delete val="1"/>
        <c:axPos val="b"/>
        <c:numFmt formatCode="&quot;$&quot;0.0,&quot;K&quot;" sourceLinked="1"/>
        <c:majorTickMark val="none"/>
        <c:minorTickMark val="none"/>
        <c:tickLblPos val="nextTo"/>
        <c:crossAx val="1100569023"/>
        <c:crosses val="autoZero"/>
        <c:crossBetween val="between"/>
      </c:valAx>
      <c:spPr>
        <a:noFill/>
        <a:ln w="635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2.2172949002217308E-3"/>
              <c:y val="-0.212164191696194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8.869179600886918E-3"/>
              <c:y val="-0.2864216587898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2.2172949002217295E-3"/>
              <c:y val="-0.27581344920505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6.6518847006652292E-3"/>
              <c:y val="-0.2864216587898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2.2172949002217295E-3"/>
              <c:y val="-0.281117553997457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4.434589800443459E-3"/>
              <c:y val="-0.2864216587898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8.869179600887081E-3"/>
              <c:y val="-0.392503754637959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0"/>
              <c:y val="-0.32355039233669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0"/>
              <c:y val="-0.27581344920505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Table'!$B$54</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F7B6-4EB1-BD72-DDF9517A96A0}"/>
              </c:ext>
            </c:extLst>
          </c:dPt>
          <c:dPt>
            <c:idx val="1"/>
            <c:bubble3D val="0"/>
            <c:extLst>
              <c:ext xmlns:c16="http://schemas.microsoft.com/office/drawing/2014/chart" uri="{C3380CC4-5D6E-409C-BE32-E72D297353CC}">
                <c16:uniqueId val="{00000002-F7B6-4EB1-BD72-DDF9517A96A0}"/>
              </c:ext>
            </c:extLst>
          </c:dPt>
          <c:dPt>
            <c:idx val="2"/>
            <c:bubble3D val="0"/>
            <c:extLst>
              <c:ext xmlns:c16="http://schemas.microsoft.com/office/drawing/2014/chart" uri="{C3380CC4-5D6E-409C-BE32-E72D297353CC}">
                <c16:uniqueId val="{00000003-F7B6-4EB1-BD72-DDF9517A96A0}"/>
              </c:ext>
            </c:extLst>
          </c:dPt>
          <c:dPt>
            <c:idx val="3"/>
            <c:bubble3D val="0"/>
            <c:extLst>
              <c:ext xmlns:c16="http://schemas.microsoft.com/office/drawing/2014/chart" uri="{C3380CC4-5D6E-409C-BE32-E72D297353CC}">
                <c16:uniqueId val="{00000004-F7B6-4EB1-BD72-DDF9517A96A0}"/>
              </c:ext>
            </c:extLst>
          </c:dPt>
          <c:dPt>
            <c:idx val="4"/>
            <c:bubble3D val="0"/>
            <c:extLst>
              <c:ext xmlns:c16="http://schemas.microsoft.com/office/drawing/2014/chart" uri="{C3380CC4-5D6E-409C-BE32-E72D297353CC}">
                <c16:uniqueId val="{00000005-F7B6-4EB1-BD72-DDF9517A96A0}"/>
              </c:ext>
            </c:extLst>
          </c:dPt>
          <c:dPt>
            <c:idx val="5"/>
            <c:bubble3D val="0"/>
            <c:extLst>
              <c:ext xmlns:c16="http://schemas.microsoft.com/office/drawing/2014/chart" uri="{C3380CC4-5D6E-409C-BE32-E72D297353CC}">
                <c16:uniqueId val="{00000006-F7B6-4EB1-BD72-DDF9517A96A0}"/>
              </c:ext>
            </c:extLst>
          </c:dPt>
          <c:dPt>
            <c:idx val="6"/>
            <c:bubble3D val="0"/>
            <c:extLst>
              <c:ext xmlns:c16="http://schemas.microsoft.com/office/drawing/2014/chart" uri="{C3380CC4-5D6E-409C-BE32-E72D297353CC}">
                <c16:uniqueId val="{00000007-F7B6-4EB1-BD72-DDF9517A96A0}"/>
              </c:ext>
            </c:extLst>
          </c:dPt>
          <c:dPt>
            <c:idx val="7"/>
            <c:bubble3D val="0"/>
            <c:extLst>
              <c:ext xmlns:c16="http://schemas.microsoft.com/office/drawing/2014/chart" uri="{C3380CC4-5D6E-409C-BE32-E72D297353CC}">
                <c16:uniqueId val="{00000008-F7B6-4EB1-BD72-DDF9517A96A0}"/>
              </c:ext>
            </c:extLst>
          </c:dPt>
          <c:dPt>
            <c:idx val="8"/>
            <c:bubble3D val="0"/>
            <c:extLst>
              <c:ext xmlns:c16="http://schemas.microsoft.com/office/drawing/2014/chart" uri="{C3380CC4-5D6E-409C-BE32-E72D297353CC}">
                <c16:uniqueId val="{00000009-F7B6-4EB1-BD72-DDF9517A96A0}"/>
              </c:ext>
            </c:extLst>
          </c:dPt>
          <c:dLbls>
            <c:dLbl>
              <c:idx val="0"/>
              <c:layout>
                <c:manualLayout>
                  <c:x val="-2.2172949002217308E-3"/>
                  <c:y val="-0.212164191696194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B6-4EB1-BD72-DDF9517A96A0}"/>
                </c:ext>
              </c:extLst>
            </c:dLbl>
            <c:dLbl>
              <c:idx val="1"/>
              <c:layout>
                <c:manualLayout>
                  <c:x val="-8.869179600886918E-3"/>
                  <c:y val="-0.28642165878986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B6-4EB1-BD72-DDF9517A96A0}"/>
                </c:ext>
              </c:extLst>
            </c:dLbl>
            <c:dLbl>
              <c:idx val="2"/>
              <c:layout>
                <c:manualLayout>
                  <c:x val="-2.2172949002217295E-3"/>
                  <c:y val="-0.27581344920505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B6-4EB1-BD72-DDF9517A96A0}"/>
                </c:ext>
              </c:extLst>
            </c:dLbl>
            <c:dLbl>
              <c:idx val="3"/>
              <c:layout>
                <c:manualLayout>
                  <c:x val="-6.6518847006652292E-3"/>
                  <c:y val="-0.28642165878986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B6-4EB1-BD72-DDF9517A96A0}"/>
                </c:ext>
              </c:extLst>
            </c:dLbl>
            <c:dLbl>
              <c:idx val="4"/>
              <c:layout>
                <c:manualLayout>
                  <c:x val="2.2172949002217295E-3"/>
                  <c:y val="-0.281117553997457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B6-4EB1-BD72-DDF9517A96A0}"/>
                </c:ext>
              </c:extLst>
            </c:dLbl>
            <c:dLbl>
              <c:idx val="5"/>
              <c:layout>
                <c:manualLayout>
                  <c:x val="-4.434589800443459E-3"/>
                  <c:y val="-0.28642165878986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B6-4EB1-BD72-DDF9517A96A0}"/>
                </c:ext>
              </c:extLst>
            </c:dLbl>
            <c:dLbl>
              <c:idx val="6"/>
              <c:layout>
                <c:manualLayout>
                  <c:x val="-8.869179600887081E-3"/>
                  <c:y val="-0.392503754637959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B6-4EB1-BD72-DDF9517A96A0}"/>
                </c:ext>
              </c:extLst>
            </c:dLbl>
            <c:dLbl>
              <c:idx val="7"/>
              <c:layout>
                <c:manualLayout>
                  <c:x val="0"/>
                  <c:y val="-0.32355039233669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B6-4EB1-BD72-DDF9517A96A0}"/>
                </c:ext>
              </c:extLst>
            </c:dLbl>
            <c:dLbl>
              <c:idx val="8"/>
              <c:layout>
                <c:manualLayout>
                  <c:x val="0"/>
                  <c:y val="-0.27581344920505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7B6-4EB1-BD72-DDF9517A96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Table'!$A$55:$A$63</c:f>
              <c:strCache>
                <c:ptCount val="9"/>
                <c:pt idx="0">
                  <c:v>2011</c:v>
                </c:pt>
                <c:pt idx="1">
                  <c:v>2012</c:v>
                </c:pt>
                <c:pt idx="2">
                  <c:v>2014</c:v>
                </c:pt>
                <c:pt idx="3">
                  <c:v>2015</c:v>
                </c:pt>
                <c:pt idx="4">
                  <c:v>2016</c:v>
                </c:pt>
                <c:pt idx="5">
                  <c:v>2017</c:v>
                </c:pt>
                <c:pt idx="6">
                  <c:v>2018</c:v>
                </c:pt>
                <c:pt idx="7">
                  <c:v>2020</c:v>
                </c:pt>
                <c:pt idx="8">
                  <c:v>2022</c:v>
                </c:pt>
              </c:strCache>
            </c:strRef>
          </c:cat>
          <c:val>
            <c:numRef>
              <c:f>'Pivot Table'!$B$55:$B$63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7B6-4EB1-BD72-DDF9517A96A0}"/>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89538575"/>
        <c:axId val="1689539055"/>
      </c:areaChart>
      <c:catAx>
        <c:axId val="168953857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Variable Text Semibold" pitchFamily="2" charset="0"/>
                <a:ea typeface="+mn-ea"/>
                <a:cs typeface="+mn-cs"/>
              </a:defRPr>
            </a:pPr>
            <a:endParaRPr lang="en-US"/>
          </a:p>
        </c:txPr>
        <c:crossAx val="1689539055"/>
        <c:crosses val="autoZero"/>
        <c:auto val="1"/>
        <c:lblAlgn val="ctr"/>
        <c:lblOffset val="100"/>
        <c:noMultiLvlLbl val="0"/>
      </c:catAx>
      <c:valAx>
        <c:axId val="1689539055"/>
        <c:scaling>
          <c:orientation val="minMax"/>
        </c:scaling>
        <c:delete val="1"/>
        <c:axPos val="l"/>
        <c:numFmt formatCode="&quot;$&quot;0.0,&quot;K&quot;" sourceLinked="1"/>
        <c:majorTickMark val="out"/>
        <c:minorTickMark val="none"/>
        <c:tickLblPos val="nextTo"/>
        <c:crossAx val="1689538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alpha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25400">
            <a:noFill/>
          </a:ln>
          <a:effectLst/>
        </c:spPr>
        <c:dLbl>
          <c:idx val="0"/>
          <c:layout>
            <c:manualLayout>
              <c:x val="0.11693548387096782"/>
              <c:y val="-9.8159509202454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25400">
            <a:noFill/>
          </a:ln>
          <a:effectLst/>
        </c:spPr>
        <c:dLbl>
          <c:idx val="0"/>
          <c:layout>
            <c:manualLayout>
              <c:x val="0.20161290322580644"/>
              <c:y val="-4.2944785276073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25400">
            <a:noFill/>
          </a:ln>
          <a:effectLst/>
        </c:spPr>
        <c:dLbl>
          <c:idx val="0"/>
          <c:layout>
            <c:manualLayout>
              <c:x val="-0.11290322580645161"/>
              <c:y val="-0.11042944785276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25400">
            <a:noFill/>
          </a:ln>
          <a:effectLst/>
        </c:spPr>
      </c:pivotFmt>
    </c:pivotFmts>
    <c:plotArea>
      <c:layout/>
      <c:doughnutChart>
        <c:varyColors val="1"/>
        <c:ser>
          <c:idx val="0"/>
          <c:order val="0"/>
          <c:tx>
            <c:strRef>
              <c:f>'Pivot Table'!$B$68</c:f>
              <c:strCache>
                <c:ptCount val="1"/>
                <c:pt idx="0">
                  <c:v>Total</c:v>
                </c:pt>
              </c:strCache>
            </c:strRef>
          </c:tx>
          <c:spPr>
            <a:ln w="25400">
              <a:noFill/>
            </a:ln>
          </c:spPr>
          <c:dPt>
            <c:idx val="0"/>
            <c:bubble3D val="0"/>
            <c:spPr>
              <a:solidFill>
                <a:schemeClr val="accent6">
                  <a:lumMod val="60000"/>
                  <a:lumOff val="40000"/>
                </a:schemeClr>
              </a:solidFill>
              <a:ln w="25400">
                <a:noFill/>
              </a:ln>
              <a:effectLst/>
            </c:spPr>
            <c:extLst>
              <c:ext xmlns:c16="http://schemas.microsoft.com/office/drawing/2014/chart" uri="{C3380CC4-5D6E-409C-BE32-E72D297353CC}">
                <c16:uniqueId val="{00000001-E9F3-4EDC-993C-94FD91C7725B}"/>
              </c:ext>
            </c:extLst>
          </c:dPt>
          <c:dPt>
            <c:idx val="1"/>
            <c:bubble3D val="0"/>
            <c:spPr>
              <a:solidFill>
                <a:schemeClr val="accent6">
                  <a:lumMod val="75000"/>
                </a:schemeClr>
              </a:solidFill>
              <a:ln w="25400">
                <a:noFill/>
              </a:ln>
              <a:effectLst/>
            </c:spPr>
            <c:extLst>
              <c:ext xmlns:c16="http://schemas.microsoft.com/office/drawing/2014/chart" uri="{C3380CC4-5D6E-409C-BE32-E72D297353CC}">
                <c16:uniqueId val="{00000003-E9F3-4EDC-993C-94FD91C7725B}"/>
              </c:ext>
            </c:extLst>
          </c:dPt>
          <c:dPt>
            <c:idx val="2"/>
            <c:bubble3D val="0"/>
            <c:spPr>
              <a:solidFill>
                <a:srgbClr val="D0AC2C"/>
              </a:solidFill>
              <a:ln w="25400">
                <a:noFill/>
              </a:ln>
              <a:effectLst/>
            </c:spPr>
            <c:extLst>
              <c:ext xmlns:c16="http://schemas.microsoft.com/office/drawing/2014/chart" uri="{C3380CC4-5D6E-409C-BE32-E72D297353CC}">
                <c16:uniqueId val="{00000005-E9F3-4EDC-993C-94FD91C7725B}"/>
              </c:ext>
            </c:extLst>
          </c:dPt>
          <c:dPt>
            <c:idx val="3"/>
            <c:bubble3D val="0"/>
            <c:spPr>
              <a:solidFill>
                <a:schemeClr val="accent4"/>
              </a:solidFill>
              <a:ln w="25400">
                <a:noFill/>
              </a:ln>
              <a:effectLst/>
            </c:spPr>
            <c:extLst>
              <c:ext xmlns:c16="http://schemas.microsoft.com/office/drawing/2014/chart" uri="{C3380CC4-5D6E-409C-BE32-E72D297353CC}">
                <c16:uniqueId val="{00000007-0DF8-4922-864E-03573E30732C}"/>
              </c:ext>
            </c:extLst>
          </c:dPt>
          <c:dLbls>
            <c:dLbl>
              <c:idx val="0"/>
              <c:layout>
                <c:manualLayout>
                  <c:x val="0.11693548387096782"/>
                  <c:y val="-9.81595092024540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F3-4EDC-993C-94FD91C7725B}"/>
                </c:ext>
              </c:extLst>
            </c:dLbl>
            <c:dLbl>
              <c:idx val="1"/>
              <c:layout>
                <c:manualLayout>
                  <c:x val="0.20161290322580644"/>
                  <c:y val="-4.294478527607362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F3-4EDC-993C-94FD91C7725B}"/>
                </c:ext>
              </c:extLst>
            </c:dLbl>
            <c:dLbl>
              <c:idx val="2"/>
              <c:layout>
                <c:manualLayout>
                  <c:x val="-0.11290322580645161"/>
                  <c:y val="-0.1104294478527607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F3-4EDC-993C-94FD91C772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Table'!$A$69:$A$71</c:f>
              <c:strCache>
                <c:ptCount val="3"/>
                <c:pt idx="0">
                  <c:v>High</c:v>
                </c:pt>
                <c:pt idx="1">
                  <c:v>Medium</c:v>
                </c:pt>
                <c:pt idx="2">
                  <c:v>Small</c:v>
                </c:pt>
              </c:strCache>
            </c:strRef>
          </c:cat>
          <c:val>
            <c:numRef>
              <c:f>'Pivot Table'!$B$69:$B$71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9F3-4EDC-993C-94FD91C7725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Table'!$A$96:$A$99</c:f>
              <c:strCache>
                <c:ptCount val="4"/>
                <c:pt idx="0">
                  <c:v>Grocery Store</c:v>
                </c:pt>
                <c:pt idx="1">
                  <c:v>Supermarket Type3</c:v>
                </c:pt>
                <c:pt idx="2">
                  <c:v>Supermarket Type2</c:v>
                </c:pt>
                <c:pt idx="3">
                  <c:v>Supermarket Type1</c:v>
                </c:pt>
              </c:strCache>
            </c:strRef>
          </c:cat>
          <c:val>
            <c:numRef>
              <c:f>'Pivot Table'!$B$96:$B$99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A5C-4CE0-BC7F-C40C8192090E}"/>
            </c:ext>
          </c:extLst>
        </c:ser>
        <c:dLbls>
          <c:dLblPos val="outEnd"/>
          <c:showLegendKey val="0"/>
          <c:showVal val="1"/>
          <c:showCatName val="0"/>
          <c:showSerName val="0"/>
          <c:showPercent val="0"/>
          <c:showBubbleSize val="0"/>
        </c:dLbls>
        <c:gapWidth val="60"/>
        <c:axId val="1509560783"/>
        <c:axId val="1509561263"/>
      </c:barChart>
      <c:catAx>
        <c:axId val="15095607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crossAx val="1509561263"/>
        <c:crosses val="autoZero"/>
        <c:auto val="1"/>
        <c:lblAlgn val="ctr"/>
        <c:lblOffset val="100"/>
        <c:noMultiLvlLbl val="0"/>
      </c:catAx>
      <c:valAx>
        <c:axId val="1509561263"/>
        <c:scaling>
          <c:orientation val="minMax"/>
        </c:scaling>
        <c:delete val="1"/>
        <c:axPos val="b"/>
        <c:numFmt formatCode="&quot;$&quot;0.0,&quot;K&quot;" sourceLinked="1"/>
        <c:majorTickMark val="none"/>
        <c:minorTickMark val="none"/>
        <c:tickLblPos val="nextTo"/>
        <c:crossAx val="150956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Table'!$A$102:$A$105</c:f>
              <c:strCache>
                <c:ptCount val="4"/>
                <c:pt idx="0">
                  <c:v>Grocery Store</c:v>
                </c:pt>
                <c:pt idx="1">
                  <c:v>Supermarket Type3</c:v>
                </c:pt>
                <c:pt idx="2">
                  <c:v>Supermarket Type2</c:v>
                </c:pt>
                <c:pt idx="3">
                  <c:v>Supermarket Type1</c:v>
                </c:pt>
              </c:strCache>
            </c:strRef>
          </c:cat>
          <c:val>
            <c:numRef>
              <c:f>'Pivot Table'!$B$102:$B$105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D52-4FAF-BD2A-D26C01F85E2C}"/>
            </c:ext>
          </c:extLst>
        </c:ser>
        <c:dLbls>
          <c:dLblPos val="outEnd"/>
          <c:showLegendKey val="0"/>
          <c:showVal val="1"/>
          <c:showCatName val="0"/>
          <c:showSerName val="0"/>
          <c:showPercent val="0"/>
          <c:showBubbleSize val="0"/>
        </c:dLbls>
        <c:gapWidth val="60"/>
        <c:axId val="1685773039"/>
        <c:axId val="1685770639"/>
      </c:barChart>
      <c:catAx>
        <c:axId val="1685773039"/>
        <c:scaling>
          <c:orientation val="minMax"/>
        </c:scaling>
        <c:delete val="1"/>
        <c:axPos val="l"/>
        <c:numFmt formatCode="General" sourceLinked="1"/>
        <c:majorTickMark val="none"/>
        <c:minorTickMark val="none"/>
        <c:tickLblPos val="nextTo"/>
        <c:crossAx val="1685770639"/>
        <c:crosses val="autoZero"/>
        <c:auto val="1"/>
        <c:lblAlgn val="ctr"/>
        <c:lblOffset val="100"/>
        <c:noMultiLvlLbl val="0"/>
      </c:catAx>
      <c:valAx>
        <c:axId val="1685770639"/>
        <c:scaling>
          <c:orientation val="minMax"/>
        </c:scaling>
        <c:delete val="1"/>
        <c:axPos val="b"/>
        <c:numFmt formatCode="\$0" sourceLinked="1"/>
        <c:majorTickMark val="none"/>
        <c:minorTickMark val="none"/>
        <c:tickLblPos val="nextTo"/>
        <c:crossAx val="168577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56390977443608E-2"/>
          <c:y val="0.13924050632911392"/>
          <c:w val="0.83458646616541354"/>
          <c:h val="0.86075949367088611"/>
        </c:manualLayout>
      </c:layout>
      <c:barChart>
        <c:barDir val="bar"/>
        <c:grouping val="clustered"/>
        <c:varyColors val="0"/>
        <c:ser>
          <c:idx val="0"/>
          <c:order val="0"/>
          <c:tx>
            <c:strRef>
              <c:f>'Pivot Table'!$B$108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Table'!$A$109:$A$112</c:f>
              <c:strCache>
                <c:ptCount val="4"/>
                <c:pt idx="0">
                  <c:v>Grocery Store</c:v>
                </c:pt>
                <c:pt idx="1">
                  <c:v>Supermarket Type3</c:v>
                </c:pt>
                <c:pt idx="2">
                  <c:v>Supermarket Type2</c:v>
                </c:pt>
                <c:pt idx="3">
                  <c:v>Supermarket Type1</c:v>
                </c:pt>
              </c:strCache>
            </c:strRef>
          </c:cat>
          <c:val>
            <c:numRef>
              <c:f>'Pivot Table'!$B$109:$B$112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28-4B6F-94CF-6A668B1B6B9E}"/>
            </c:ext>
          </c:extLst>
        </c:ser>
        <c:dLbls>
          <c:dLblPos val="outEnd"/>
          <c:showLegendKey val="0"/>
          <c:showVal val="1"/>
          <c:showCatName val="0"/>
          <c:showSerName val="0"/>
          <c:showPercent val="0"/>
          <c:showBubbleSize val="0"/>
        </c:dLbls>
        <c:gapWidth val="60"/>
        <c:axId val="1509893839"/>
        <c:axId val="1509895279"/>
      </c:barChart>
      <c:catAx>
        <c:axId val="1509893839"/>
        <c:scaling>
          <c:orientation val="minMax"/>
        </c:scaling>
        <c:delete val="1"/>
        <c:axPos val="l"/>
        <c:numFmt formatCode="General" sourceLinked="1"/>
        <c:majorTickMark val="none"/>
        <c:minorTickMark val="none"/>
        <c:tickLblPos val="nextTo"/>
        <c:crossAx val="1509895279"/>
        <c:crosses val="autoZero"/>
        <c:auto val="1"/>
        <c:lblAlgn val="ctr"/>
        <c:lblOffset val="100"/>
        <c:noMultiLvlLbl val="0"/>
      </c:catAx>
      <c:valAx>
        <c:axId val="1509895279"/>
        <c:scaling>
          <c:orientation val="minMax"/>
        </c:scaling>
        <c:delete val="1"/>
        <c:axPos val="b"/>
        <c:numFmt formatCode="0" sourceLinked="1"/>
        <c:majorTickMark val="none"/>
        <c:minorTickMark val="none"/>
        <c:tickLblPos val="nextTo"/>
        <c:crossAx val="15098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430311B-1AFE-4AAD-9876-BB5C7D9C765F}">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430311B-1AFE-4AAD-9876-BB5C7D9C765F}">
          <cx:tx>
            <cx:txData>
              <cx:f>_xlchart.v2.4</cx:f>
              <cx:v>Sales</cx:v>
            </cx:txData>
          </cx:tx>
          <cx:dataPt idx="0">
            <cx:spPr>
              <a:solidFill>
                <a:srgbClr val="D09E00"/>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Segoe UI Variable Text Semibold" pitchFamily="2" charset="0"/>
                    <a:ea typeface="Segoe UI Variable Text Semibold" pitchFamily="2" charset="0"/>
                    <a:cs typeface="Segoe UI Variable Text Semibold" pitchFamily="2" charset="0"/>
                  </a:defRPr>
                </a:pPr>
                <a:endParaRPr lang="en-US" sz="900" b="1" i="0" u="none" strike="noStrike" baseline="0">
                  <a:solidFill>
                    <a:sysClr val="windowText" lastClr="000000"/>
                  </a:solidFill>
                  <a:latin typeface="Segoe UI Variable Text Semibold" pitchFamily="2"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ysClr val="windowText" lastClr="000000"/>
                </a:solidFill>
                <a:latin typeface="Segoe UI Variable Text Semibold" pitchFamily="2" charset="0"/>
                <a:ea typeface="Segoe UI Variable Text Semibold" pitchFamily="2" charset="0"/>
                <a:cs typeface="Segoe UI Variable Text Semibold" pitchFamily="2" charset="0"/>
              </a:defRPr>
            </a:pPr>
            <a:endParaRPr lang="en-US" sz="900" b="1" i="0" u="none" strike="noStrike" baseline="0">
              <a:solidFill>
                <a:sysClr val="windowText" lastClr="000000"/>
              </a:solidFill>
              <a:latin typeface="Segoe UI Variable Text Semibold" pitchFamily="2"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274320</xdr:colOff>
      <xdr:row>0</xdr:row>
      <xdr:rowOff>160021</xdr:rowOff>
    </xdr:from>
    <xdr:to>
      <xdr:col>7</xdr:col>
      <xdr:colOff>30480</xdr:colOff>
      <xdr:row>7</xdr:row>
      <xdr:rowOff>160021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E4FE2EB1-8E92-7A8E-86CC-94190BE0E28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217920" y="160021"/>
              <a:ext cx="176784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xdr:colOff>
      <xdr:row>10</xdr:row>
      <xdr:rowOff>0</xdr:rowOff>
    </xdr:from>
    <xdr:to>
      <xdr:col>3</xdr:col>
      <xdr:colOff>1165860</xdr:colOff>
      <xdr:row>17</xdr:row>
      <xdr:rowOff>182880</xdr:rowOff>
    </xdr:to>
    <xdr:graphicFrame macro="">
      <xdr:nvGraphicFramePr>
        <xdr:cNvPr id="5" name="Chart 4">
          <a:extLst>
            <a:ext uri="{FF2B5EF4-FFF2-40B4-BE49-F238E27FC236}">
              <a16:creationId xmlns:a16="http://schemas.microsoft.com/office/drawing/2014/main" id="{D98AC8A1-628B-42CB-3235-E5BC737BB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21</xdr:row>
      <xdr:rowOff>198120</xdr:rowOff>
    </xdr:from>
    <xdr:to>
      <xdr:col>5</xdr:col>
      <xdr:colOff>647700</xdr:colOff>
      <xdr:row>30</xdr:row>
      <xdr:rowOff>175260</xdr:rowOff>
    </xdr:to>
    <xdr:graphicFrame macro="">
      <xdr:nvGraphicFramePr>
        <xdr:cNvPr id="6" name="Chart 5">
          <a:extLst>
            <a:ext uri="{FF2B5EF4-FFF2-40B4-BE49-F238E27FC236}">
              <a16:creationId xmlns:a16="http://schemas.microsoft.com/office/drawing/2014/main" id="{6B2BA651-1874-11F6-F2AC-A3D52E414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33</xdr:row>
      <xdr:rowOff>30480</xdr:rowOff>
    </xdr:from>
    <xdr:to>
      <xdr:col>7</xdr:col>
      <xdr:colOff>655320</xdr:colOff>
      <xdr:row>49</xdr:row>
      <xdr:rowOff>198120</xdr:rowOff>
    </xdr:to>
    <xdr:graphicFrame macro="">
      <xdr:nvGraphicFramePr>
        <xdr:cNvPr id="7" name="Chart 6">
          <a:extLst>
            <a:ext uri="{FF2B5EF4-FFF2-40B4-BE49-F238E27FC236}">
              <a16:creationId xmlns:a16="http://schemas.microsoft.com/office/drawing/2014/main" id="{B2FA81C3-587F-A222-6F09-D77272A32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xdr:colOff>
      <xdr:row>52</xdr:row>
      <xdr:rowOff>0</xdr:rowOff>
    </xdr:from>
    <xdr:to>
      <xdr:col>6</xdr:col>
      <xdr:colOff>640080</xdr:colOff>
      <xdr:row>62</xdr:row>
      <xdr:rowOff>190500</xdr:rowOff>
    </xdr:to>
    <xdr:graphicFrame macro="">
      <xdr:nvGraphicFramePr>
        <xdr:cNvPr id="8" name="Chart 7">
          <a:extLst>
            <a:ext uri="{FF2B5EF4-FFF2-40B4-BE49-F238E27FC236}">
              <a16:creationId xmlns:a16="http://schemas.microsoft.com/office/drawing/2014/main" id="{D49A64FA-ABF5-1981-8505-078C78315F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xdr:colOff>
      <xdr:row>66</xdr:row>
      <xdr:rowOff>7620</xdr:rowOff>
    </xdr:from>
    <xdr:to>
      <xdr:col>5</xdr:col>
      <xdr:colOff>640080</xdr:colOff>
      <xdr:row>74</xdr:row>
      <xdr:rowOff>167640</xdr:rowOff>
    </xdr:to>
    <xdr:graphicFrame macro="">
      <xdr:nvGraphicFramePr>
        <xdr:cNvPr id="9" name="Chart 8">
          <a:extLst>
            <a:ext uri="{FF2B5EF4-FFF2-40B4-BE49-F238E27FC236}">
              <a16:creationId xmlns:a16="http://schemas.microsoft.com/office/drawing/2014/main" id="{98BCDA37-9F83-6EE6-607B-9C2303081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521970</xdr:colOff>
      <xdr:row>82</xdr:row>
      <xdr:rowOff>30480</xdr:rowOff>
    </xdr:from>
    <xdr:to>
      <xdr:col>4</xdr:col>
      <xdr:colOff>647700</xdr:colOff>
      <xdr:row>90</xdr:row>
      <xdr:rowOff>160020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294BB44-6AD2-1D2D-764F-FA81A1DD2D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1970" y="16550640"/>
              <a:ext cx="425577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422910</xdr:colOff>
      <xdr:row>94</xdr:row>
      <xdr:rowOff>22860</xdr:rowOff>
    </xdr:from>
    <xdr:to>
      <xdr:col>5</xdr:col>
      <xdr:colOff>342900</xdr:colOff>
      <xdr:row>99</xdr:row>
      <xdr:rowOff>38100</xdr:rowOff>
    </xdr:to>
    <xdr:graphicFrame macro="">
      <xdr:nvGraphicFramePr>
        <xdr:cNvPr id="11" name="Chart 10">
          <a:extLst>
            <a:ext uri="{FF2B5EF4-FFF2-40B4-BE49-F238E27FC236}">
              <a16:creationId xmlns:a16="http://schemas.microsoft.com/office/drawing/2014/main" id="{7E36D55C-398A-53F1-800C-8CE7B0741E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441960</xdr:colOff>
      <xdr:row>100</xdr:row>
      <xdr:rowOff>45720</xdr:rowOff>
    </xdr:from>
    <xdr:to>
      <xdr:col>5</xdr:col>
      <xdr:colOff>335280</xdr:colOff>
      <xdr:row>104</xdr:row>
      <xdr:rowOff>121920</xdr:rowOff>
    </xdr:to>
    <xdr:graphicFrame macro="">
      <xdr:nvGraphicFramePr>
        <xdr:cNvPr id="12" name="Chart 11">
          <a:extLst>
            <a:ext uri="{FF2B5EF4-FFF2-40B4-BE49-F238E27FC236}">
              <a16:creationId xmlns:a16="http://schemas.microsoft.com/office/drawing/2014/main" id="{0C93CAD1-F37C-7E8F-C0C3-5C9AFA187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457200</xdr:colOff>
      <xdr:row>106</xdr:row>
      <xdr:rowOff>190500</xdr:rowOff>
    </xdr:from>
    <xdr:to>
      <xdr:col>5</xdr:col>
      <xdr:colOff>358140</xdr:colOff>
      <xdr:row>111</xdr:row>
      <xdr:rowOff>144780</xdr:rowOff>
    </xdr:to>
    <xdr:graphicFrame macro="">
      <xdr:nvGraphicFramePr>
        <xdr:cNvPr id="13" name="Chart 12">
          <a:extLst>
            <a:ext uri="{FF2B5EF4-FFF2-40B4-BE49-F238E27FC236}">
              <a16:creationId xmlns:a16="http://schemas.microsoft.com/office/drawing/2014/main" id="{A20209D9-3E24-4BB7-9622-3CC415DFA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38099</xdr:colOff>
      <xdr:row>1</xdr:row>
      <xdr:rowOff>177800</xdr:rowOff>
    </xdr:from>
    <xdr:to>
      <xdr:col>26</xdr:col>
      <xdr:colOff>279400</xdr:colOff>
      <xdr:row>40</xdr:row>
      <xdr:rowOff>179099</xdr:rowOff>
    </xdr:to>
    <xdr:sp macro="" textlink="">
      <xdr:nvSpPr>
        <xdr:cNvPr id="4" name="Rectangle 3">
          <a:extLst>
            <a:ext uri="{FF2B5EF4-FFF2-40B4-BE49-F238E27FC236}">
              <a16:creationId xmlns:a16="http://schemas.microsoft.com/office/drawing/2014/main" id="{9056B136-BA8E-32F3-7B84-3FA1DA0BB83A}"/>
            </a:ext>
          </a:extLst>
        </xdr:cNvPr>
        <xdr:cNvSpPr/>
      </xdr:nvSpPr>
      <xdr:spPr>
        <a:xfrm>
          <a:off x="3403599" y="381000"/>
          <a:ext cx="14376401" cy="7926099"/>
        </a:xfrm>
        <a:prstGeom prst="rect">
          <a:avLst/>
        </a:prstGeom>
        <a:solidFill>
          <a:sysClr val="window" lastClr="FFFFFF"/>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107950</xdr:colOff>
      <xdr:row>2</xdr:row>
      <xdr:rowOff>101600</xdr:rowOff>
    </xdr:from>
    <xdr:to>
      <xdr:col>7</xdr:col>
      <xdr:colOff>457200</xdr:colOff>
      <xdr:row>40</xdr:row>
      <xdr:rowOff>76200</xdr:rowOff>
    </xdr:to>
    <xdr:sp macro="" textlink="">
      <xdr:nvSpPr>
        <xdr:cNvPr id="5" name="Rectangle: Top Corners Rounded 4">
          <a:extLst>
            <a:ext uri="{FF2B5EF4-FFF2-40B4-BE49-F238E27FC236}">
              <a16:creationId xmlns:a16="http://schemas.microsoft.com/office/drawing/2014/main" id="{7C0178A2-FEC0-A136-EECD-6470C36CD3BE}"/>
            </a:ext>
          </a:extLst>
        </xdr:cNvPr>
        <xdr:cNvSpPr/>
      </xdr:nvSpPr>
      <xdr:spPr>
        <a:xfrm rot="5400000">
          <a:off x="473075" y="3508375"/>
          <a:ext cx="7696200" cy="1695450"/>
        </a:xfrm>
        <a:prstGeom prst="round2Same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133350</xdr:colOff>
      <xdr:row>3</xdr:row>
      <xdr:rowOff>0</xdr:rowOff>
    </xdr:from>
    <xdr:to>
      <xdr:col>7</xdr:col>
      <xdr:colOff>457200</xdr:colOff>
      <xdr:row>7</xdr:row>
      <xdr:rowOff>25400</xdr:rowOff>
    </xdr:to>
    <xdr:sp macro="" textlink="">
      <xdr:nvSpPr>
        <xdr:cNvPr id="7" name="TextBox 6">
          <a:extLst>
            <a:ext uri="{FF2B5EF4-FFF2-40B4-BE49-F238E27FC236}">
              <a16:creationId xmlns:a16="http://schemas.microsoft.com/office/drawing/2014/main" id="{0E594B6F-157C-1413-8CBA-C6F3B9264EED}"/>
            </a:ext>
          </a:extLst>
        </xdr:cNvPr>
        <xdr:cNvSpPr txBox="1"/>
      </xdr:nvSpPr>
      <xdr:spPr>
        <a:xfrm>
          <a:off x="3498850" y="609600"/>
          <a:ext cx="167005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kern="1200">
              <a:latin typeface="Segoe UI Variable Text Semibold" pitchFamily="2" charset="0"/>
            </a:rPr>
            <a:t>Blink</a:t>
          </a:r>
          <a:r>
            <a:rPr lang="en-IN" sz="4000" kern="1200">
              <a:solidFill>
                <a:schemeClr val="accent6">
                  <a:lumMod val="50000"/>
                </a:schemeClr>
              </a:solidFill>
              <a:latin typeface="Segoe UI Variable Text Semibold" pitchFamily="2" charset="0"/>
            </a:rPr>
            <a:t>it</a:t>
          </a:r>
        </a:p>
      </xdr:txBody>
    </xdr:sp>
    <xdr:clientData/>
  </xdr:twoCellAnchor>
  <xdr:twoCellAnchor>
    <xdr:from>
      <xdr:col>5</xdr:col>
      <xdr:colOff>215900</xdr:colOff>
      <xdr:row>6</xdr:row>
      <xdr:rowOff>16932</xdr:rowOff>
    </xdr:from>
    <xdr:to>
      <xdr:col>7</xdr:col>
      <xdr:colOff>419100</xdr:colOff>
      <xdr:row>7</xdr:row>
      <xdr:rowOff>114300</xdr:rowOff>
    </xdr:to>
    <xdr:sp macro="" textlink="">
      <xdr:nvSpPr>
        <xdr:cNvPr id="8" name="TextBox 7">
          <a:extLst>
            <a:ext uri="{FF2B5EF4-FFF2-40B4-BE49-F238E27FC236}">
              <a16:creationId xmlns:a16="http://schemas.microsoft.com/office/drawing/2014/main" id="{B0B89E7F-FBCD-4343-8807-45929F807559}"/>
            </a:ext>
          </a:extLst>
        </xdr:cNvPr>
        <xdr:cNvSpPr txBox="1"/>
      </xdr:nvSpPr>
      <xdr:spPr>
        <a:xfrm>
          <a:off x="3581400" y="1236132"/>
          <a:ext cx="1549400" cy="300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kern="1200">
              <a:solidFill>
                <a:schemeClr val="dk1"/>
              </a:solidFill>
              <a:latin typeface="Segoe UI Variable Text Semibold" pitchFamily="2" charset="0"/>
            </a:rPr>
            <a:t>India's</a:t>
          </a:r>
          <a:r>
            <a:rPr lang="en-IN" sz="1000" kern="1200" baseline="0">
              <a:solidFill>
                <a:schemeClr val="dk1"/>
              </a:solidFill>
              <a:latin typeface="Segoe UI Variable Text Semibold" pitchFamily="2" charset="0"/>
            </a:rPr>
            <a:t> Last Minute App</a:t>
          </a:r>
          <a:endParaRPr lang="en-IN" sz="1000" kern="1200">
            <a:solidFill>
              <a:schemeClr val="accent6">
                <a:lumMod val="50000"/>
              </a:schemeClr>
            </a:solidFill>
            <a:latin typeface="Segoe UI Variable Text Semibold" pitchFamily="2" charset="0"/>
          </a:endParaRPr>
        </a:p>
      </xdr:txBody>
    </xdr:sp>
    <xdr:clientData/>
  </xdr:twoCellAnchor>
  <xdr:twoCellAnchor>
    <xdr:from>
      <xdr:col>8</xdr:col>
      <xdr:colOff>127000</xdr:colOff>
      <xdr:row>2</xdr:row>
      <xdr:rowOff>101600</xdr:rowOff>
    </xdr:from>
    <xdr:to>
      <xdr:col>12</xdr:col>
      <xdr:colOff>275000</xdr:colOff>
      <xdr:row>7</xdr:row>
      <xdr:rowOff>114300</xdr:rowOff>
    </xdr:to>
    <xdr:sp macro="" textlink="">
      <xdr:nvSpPr>
        <xdr:cNvPr id="9" name="Rectangle: Rounded Corners 8">
          <a:extLst>
            <a:ext uri="{FF2B5EF4-FFF2-40B4-BE49-F238E27FC236}">
              <a16:creationId xmlns:a16="http://schemas.microsoft.com/office/drawing/2014/main" id="{8F7201B0-F619-627D-AAB3-35E1E495360C}"/>
            </a:ext>
          </a:extLst>
        </xdr:cNvPr>
        <xdr:cNvSpPr/>
      </xdr:nvSpPr>
      <xdr:spPr>
        <a:xfrm>
          <a:off x="5511800" y="508000"/>
          <a:ext cx="2840400" cy="1028700"/>
        </a:xfrm>
        <a:prstGeom prst="roundRect">
          <a:avLst>
            <a:gd name="adj" fmla="val 9260"/>
          </a:avLst>
        </a:prstGeom>
        <a:gradFill flip="none" rotWithShape="1">
          <a:gsLst>
            <a:gs pos="46000">
              <a:schemeClr val="accent6">
                <a:lumMod val="75000"/>
                <a:alpha val="45000"/>
              </a:schemeClr>
            </a:gs>
            <a:gs pos="0">
              <a:srgbClr val="FFD200">
                <a:alpha val="60000"/>
                <a:lumMod val="98000"/>
                <a:lumOff val="2000"/>
              </a:srgbClr>
            </a:gs>
            <a:gs pos="100000">
              <a:schemeClr val="accent6">
                <a:lumMod val="50000"/>
                <a:alpha val="50000"/>
              </a:schemeClr>
            </a:gs>
          </a:gsLst>
          <a:lin ang="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444500</xdr:colOff>
      <xdr:row>2</xdr:row>
      <xdr:rowOff>118532</xdr:rowOff>
    </xdr:from>
    <xdr:to>
      <xdr:col>16</xdr:col>
      <xdr:colOff>592500</xdr:colOff>
      <xdr:row>7</xdr:row>
      <xdr:rowOff>131232</xdr:rowOff>
    </xdr:to>
    <xdr:sp macro="" textlink="">
      <xdr:nvSpPr>
        <xdr:cNvPr id="10" name="Rectangle: Rounded Corners 9">
          <a:extLst>
            <a:ext uri="{FF2B5EF4-FFF2-40B4-BE49-F238E27FC236}">
              <a16:creationId xmlns:a16="http://schemas.microsoft.com/office/drawing/2014/main" id="{BB9BE433-F427-4450-9B66-E96AD6C1577A}"/>
            </a:ext>
          </a:extLst>
        </xdr:cNvPr>
        <xdr:cNvSpPr/>
      </xdr:nvSpPr>
      <xdr:spPr>
        <a:xfrm>
          <a:off x="8521700" y="524932"/>
          <a:ext cx="2840400" cy="1028700"/>
        </a:xfrm>
        <a:prstGeom prst="roundRect">
          <a:avLst>
            <a:gd name="adj" fmla="val 6790"/>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114300</xdr:colOff>
      <xdr:row>8</xdr:row>
      <xdr:rowOff>118532</xdr:rowOff>
    </xdr:from>
    <xdr:to>
      <xdr:col>12</xdr:col>
      <xdr:colOff>262300</xdr:colOff>
      <xdr:row>13</xdr:row>
      <xdr:rowOff>131232</xdr:rowOff>
    </xdr:to>
    <xdr:sp macro="" textlink="">
      <xdr:nvSpPr>
        <xdr:cNvPr id="11" name="Rectangle: Rounded Corners 10">
          <a:extLst>
            <a:ext uri="{FF2B5EF4-FFF2-40B4-BE49-F238E27FC236}">
              <a16:creationId xmlns:a16="http://schemas.microsoft.com/office/drawing/2014/main" id="{F4DA2D78-7638-42E5-B6FB-2DF92E8C91F0}"/>
            </a:ext>
          </a:extLst>
        </xdr:cNvPr>
        <xdr:cNvSpPr/>
      </xdr:nvSpPr>
      <xdr:spPr>
        <a:xfrm>
          <a:off x="5499100" y="1744132"/>
          <a:ext cx="2840400" cy="1028700"/>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444500</xdr:colOff>
      <xdr:row>8</xdr:row>
      <xdr:rowOff>131232</xdr:rowOff>
    </xdr:from>
    <xdr:to>
      <xdr:col>16</xdr:col>
      <xdr:colOff>592500</xdr:colOff>
      <xdr:row>13</xdr:row>
      <xdr:rowOff>143932</xdr:rowOff>
    </xdr:to>
    <xdr:sp macro="" textlink="">
      <xdr:nvSpPr>
        <xdr:cNvPr id="12" name="Rectangle: Rounded Corners 11">
          <a:extLst>
            <a:ext uri="{FF2B5EF4-FFF2-40B4-BE49-F238E27FC236}">
              <a16:creationId xmlns:a16="http://schemas.microsoft.com/office/drawing/2014/main" id="{6C16D4BA-90E4-4CAC-9CAE-A9962A96ECF1}"/>
            </a:ext>
          </a:extLst>
        </xdr:cNvPr>
        <xdr:cNvSpPr/>
      </xdr:nvSpPr>
      <xdr:spPr>
        <a:xfrm>
          <a:off x="8521700" y="1756832"/>
          <a:ext cx="2840400" cy="1028700"/>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355600</xdr:colOff>
      <xdr:row>3</xdr:row>
      <xdr:rowOff>76200</xdr:rowOff>
    </xdr:from>
    <xdr:to>
      <xdr:col>10</xdr:col>
      <xdr:colOff>215900</xdr:colOff>
      <xdr:row>5</xdr:row>
      <xdr:rowOff>139700</xdr:rowOff>
    </xdr:to>
    <xdr:sp macro="" textlink="'Pivot Table'!A7">
      <xdr:nvSpPr>
        <xdr:cNvPr id="17" name="TextBox 16">
          <a:extLst>
            <a:ext uri="{FF2B5EF4-FFF2-40B4-BE49-F238E27FC236}">
              <a16:creationId xmlns:a16="http://schemas.microsoft.com/office/drawing/2014/main" id="{6446C673-1B95-95DC-7E0C-73310FDF0996}"/>
            </a:ext>
          </a:extLst>
        </xdr:cNvPr>
        <xdr:cNvSpPr txBox="1"/>
      </xdr:nvSpPr>
      <xdr:spPr>
        <a:xfrm>
          <a:off x="5740400" y="6858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A2AF0C-D996-4DA2-A712-570E4F977F81}" type="TxLink">
            <a:rPr lang="en-US" sz="2400" b="0" i="0" u="none" strike="noStrike" kern="1200">
              <a:solidFill>
                <a:srgbClr val="000000"/>
              </a:solidFill>
              <a:latin typeface="Segoe UI Variable Text Semibold" pitchFamily="2" charset="0"/>
              <a:ea typeface="Calibri"/>
              <a:cs typeface="Calibri"/>
            </a:rPr>
            <a:pPr/>
            <a:t>$1.20M</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editAs="oneCell">
    <xdr:from>
      <xdr:col>5</xdr:col>
      <xdr:colOff>152400</xdr:colOff>
      <xdr:row>10</xdr:row>
      <xdr:rowOff>55032</xdr:rowOff>
    </xdr:from>
    <xdr:to>
      <xdr:col>7</xdr:col>
      <xdr:colOff>431800</xdr:colOff>
      <xdr:row>16</xdr:row>
      <xdr:rowOff>88900</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E9CCD6C2-087D-44CF-AAC6-5A9A2B47073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517900" y="2087032"/>
              <a:ext cx="1625600" cy="1253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254000</xdr:colOff>
      <xdr:row>5</xdr:row>
      <xdr:rowOff>12700</xdr:rowOff>
    </xdr:from>
    <xdr:to>
      <xdr:col>10</xdr:col>
      <xdr:colOff>241300</xdr:colOff>
      <xdr:row>7</xdr:row>
      <xdr:rowOff>0</xdr:rowOff>
    </xdr:to>
    <xdr:sp macro="" textlink="">
      <xdr:nvSpPr>
        <xdr:cNvPr id="20" name="TextBox 19">
          <a:extLst>
            <a:ext uri="{FF2B5EF4-FFF2-40B4-BE49-F238E27FC236}">
              <a16:creationId xmlns:a16="http://schemas.microsoft.com/office/drawing/2014/main" id="{7E2A6DC2-A8B6-5810-6A27-2EDD154A598F}"/>
            </a:ext>
          </a:extLst>
        </xdr:cNvPr>
        <xdr:cNvSpPr txBox="1"/>
      </xdr:nvSpPr>
      <xdr:spPr>
        <a:xfrm>
          <a:off x="5638800" y="10287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Total Sales</a:t>
          </a:r>
        </a:p>
      </xdr:txBody>
    </xdr:sp>
    <xdr:clientData/>
  </xdr:twoCellAnchor>
  <xdr:twoCellAnchor>
    <xdr:from>
      <xdr:col>12</xdr:col>
      <xdr:colOff>660400</xdr:colOff>
      <xdr:row>3</xdr:row>
      <xdr:rowOff>50800</xdr:rowOff>
    </xdr:from>
    <xdr:to>
      <xdr:col>14</xdr:col>
      <xdr:colOff>520700</xdr:colOff>
      <xdr:row>5</xdr:row>
      <xdr:rowOff>114300</xdr:rowOff>
    </xdr:to>
    <xdr:sp macro="" textlink="'Pivot Table'!$B$7">
      <xdr:nvSpPr>
        <xdr:cNvPr id="21" name="TextBox 20">
          <a:extLst>
            <a:ext uri="{FF2B5EF4-FFF2-40B4-BE49-F238E27FC236}">
              <a16:creationId xmlns:a16="http://schemas.microsoft.com/office/drawing/2014/main" id="{B3E081C5-2BFB-4502-B8B5-DE0223BB7384}"/>
            </a:ext>
          </a:extLst>
        </xdr:cNvPr>
        <xdr:cNvSpPr txBox="1"/>
      </xdr:nvSpPr>
      <xdr:spPr>
        <a:xfrm>
          <a:off x="8737600" y="6604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CEC3DD-E3AE-486B-98A0-9709B729041A}" type="TxLink">
            <a:rPr lang="en-US" sz="2400" b="0" i="0" u="none" strike="noStrike" kern="1200">
              <a:solidFill>
                <a:srgbClr val="000000"/>
              </a:solidFill>
              <a:latin typeface="Segoe UI Variable Text Semibold" pitchFamily="2" charset="0"/>
              <a:ea typeface="Calibri"/>
              <a:cs typeface="Calibri"/>
            </a:rPr>
            <a:pPr/>
            <a:t>$141M</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xdr:from>
      <xdr:col>12</xdr:col>
      <xdr:colOff>546100</xdr:colOff>
      <xdr:row>5</xdr:row>
      <xdr:rowOff>0</xdr:rowOff>
    </xdr:from>
    <xdr:to>
      <xdr:col>14</xdr:col>
      <xdr:colOff>533400</xdr:colOff>
      <xdr:row>6</xdr:row>
      <xdr:rowOff>190500</xdr:rowOff>
    </xdr:to>
    <xdr:sp macro="" textlink="">
      <xdr:nvSpPr>
        <xdr:cNvPr id="25" name="TextBox 24">
          <a:extLst>
            <a:ext uri="{FF2B5EF4-FFF2-40B4-BE49-F238E27FC236}">
              <a16:creationId xmlns:a16="http://schemas.microsoft.com/office/drawing/2014/main" id="{AECD96A5-2749-4F61-9387-1BE181498C1A}"/>
            </a:ext>
          </a:extLst>
        </xdr:cNvPr>
        <xdr:cNvSpPr txBox="1"/>
      </xdr:nvSpPr>
      <xdr:spPr>
        <a:xfrm>
          <a:off x="8623300" y="1016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Avg Sales</a:t>
          </a:r>
        </a:p>
      </xdr:txBody>
    </xdr:sp>
    <xdr:clientData/>
  </xdr:twoCellAnchor>
  <xdr:twoCellAnchor>
    <xdr:from>
      <xdr:col>8</xdr:col>
      <xdr:colOff>381000</xdr:colOff>
      <xdr:row>9</xdr:row>
      <xdr:rowOff>0</xdr:rowOff>
    </xdr:from>
    <xdr:to>
      <xdr:col>10</xdr:col>
      <xdr:colOff>241300</xdr:colOff>
      <xdr:row>11</xdr:row>
      <xdr:rowOff>63500</xdr:rowOff>
    </xdr:to>
    <xdr:sp macro="" textlink="'Pivot Table'!$C$7">
      <xdr:nvSpPr>
        <xdr:cNvPr id="26" name="TextBox 25">
          <a:extLst>
            <a:ext uri="{FF2B5EF4-FFF2-40B4-BE49-F238E27FC236}">
              <a16:creationId xmlns:a16="http://schemas.microsoft.com/office/drawing/2014/main" id="{751EE29C-DFC7-4264-804B-DCE545F8FC85}"/>
            </a:ext>
          </a:extLst>
        </xdr:cNvPr>
        <xdr:cNvSpPr txBox="1"/>
      </xdr:nvSpPr>
      <xdr:spPr>
        <a:xfrm>
          <a:off x="5765800" y="18288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38A8EA-B82C-4446-963C-D7661E593811}" type="TxLink">
            <a:rPr lang="en-US" sz="2400" b="0" i="0" u="none" strike="noStrike" kern="1200">
              <a:solidFill>
                <a:srgbClr val="000000"/>
              </a:solidFill>
              <a:latin typeface="Segoe UI Variable Text Semibold" pitchFamily="2" charset="0"/>
              <a:ea typeface="Calibri"/>
              <a:cs typeface="Calibri"/>
            </a:rPr>
            <a:pPr marL="0" indent="0"/>
            <a:t>8523</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xdr:from>
      <xdr:col>8</xdr:col>
      <xdr:colOff>190500</xdr:colOff>
      <xdr:row>10</xdr:row>
      <xdr:rowOff>152400</xdr:rowOff>
    </xdr:from>
    <xdr:to>
      <xdr:col>10</xdr:col>
      <xdr:colOff>177800</xdr:colOff>
      <xdr:row>12</xdr:row>
      <xdr:rowOff>139700</xdr:rowOff>
    </xdr:to>
    <xdr:sp macro="" textlink="">
      <xdr:nvSpPr>
        <xdr:cNvPr id="28" name="TextBox 27">
          <a:extLst>
            <a:ext uri="{FF2B5EF4-FFF2-40B4-BE49-F238E27FC236}">
              <a16:creationId xmlns:a16="http://schemas.microsoft.com/office/drawing/2014/main" id="{B3B553B2-8335-4E8A-8549-BA1229767B50}"/>
            </a:ext>
          </a:extLst>
        </xdr:cNvPr>
        <xdr:cNvSpPr txBox="1"/>
      </xdr:nvSpPr>
      <xdr:spPr>
        <a:xfrm>
          <a:off x="5575300" y="21844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No</a:t>
          </a:r>
          <a:r>
            <a:rPr lang="en-IN" sz="1400" kern="1200" baseline="0">
              <a:latin typeface="Segoe UI Variable Text Semibold" pitchFamily="2" charset="0"/>
            </a:rPr>
            <a:t> of Items</a:t>
          </a:r>
          <a:endParaRPr lang="en-IN" sz="1400" kern="1200">
            <a:latin typeface="Segoe UI Variable Text Semibold" pitchFamily="2" charset="0"/>
          </a:endParaRPr>
        </a:p>
      </xdr:txBody>
    </xdr:sp>
    <xdr:clientData/>
  </xdr:twoCellAnchor>
  <xdr:twoCellAnchor>
    <xdr:from>
      <xdr:col>13</xdr:col>
      <xdr:colOff>25400</xdr:colOff>
      <xdr:row>9</xdr:row>
      <xdr:rowOff>29632</xdr:rowOff>
    </xdr:from>
    <xdr:to>
      <xdr:col>14</xdr:col>
      <xdr:colOff>558800</xdr:colOff>
      <xdr:row>11</xdr:row>
      <xdr:rowOff>93132</xdr:rowOff>
    </xdr:to>
    <xdr:sp macro="" textlink="'Pivot Table'!$D$7">
      <xdr:nvSpPr>
        <xdr:cNvPr id="29" name="TextBox 28">
          <a:extLst>
            <a:ext uri="{FF2B5EF4-FFF2-40B4-BE49-F238E27FC236}">
              <a16:creationId xmlns:a16="http://schemas.microsoft.com/office/drawing/2014/main" id="{0A2003A1-2A67-4A82-A4DB-1A5CFB0C885A}"/>
            </a:ext>
          </a:extLst>
        </xdr:cNvPr>
        <xdr:cNvSpPr txBox="1"/>
      </xdr:nvSpPr>
      <xdr:spPr>
        <a:xfrm>
          <a:off x="8775700" y="1858432"/>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5452A0-E7AB-4717-81DA-8DFAF299EC61}" type="TxLink">
            <a:rPr lang="en-US" sz="2400" b="0" i="0" u="none" strike="noStrike" kern="1200">
              <a:solidFill>
                <a:srgbClr val="000000"/>
              </a:solidFill>
              <a:latin typeface="Segoe UI Variable Text Semibold" pitchFamily="2" charset="0"/>
              <a:ea typeface="Calibri"/>
              <a:cs typeface="Calibri"/>
            </a:rPr>
            <a:pPr marL="0" indent="0"/>
            <a:t>4.0</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xdr:from>
      <xdr:col>12</xdr:col>
      <xdr:colOff>558800</xdr:colOff>
      <xdr:row>10</xdr:row>
      <xdr:rowOff>127000</xdr:rowOff>
    </xdr:from>
    <xdr:to>
      <xdr:col>14</xdr:col>
      <xdr:colOff>546100</xdr:colOff>
      <xdr:row>12</xdr:row>
      <xdr:rowOff>114300</xdr:rowOff>
    </xdr:to>
    <xdr:sp macro="" textlink="">
      <xdr:nvSpPr>
        <xdr:cNvPr id="30" name="TextBox 29">
          <a:extLst>
            <a:ext uri="{FF2B5EF4-FFF2-40B4-BE49-F238E27FC236}">
              <a16:creationId xmlns:a16="http://schemas.microsoft.com/office/drawing/2014/main" id="{2701509F-6D9D-4097-8C0A-59ADFA3DE7A1}"/>
            </a:ext>
          </a:extLst>
        </xdr:cNvPr>
        <xdr:cNvSpPr txBox="1"/>
      </xdr:nvSpPr>
      <xdr:spPr>
        <a:xfrm>
          <a:off x="8636000" y="2159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Avg</a:t>
          </a:r>
          <a:r>
            <a:rPr lang="en-IN" sz="1400" kern="1200" baseline="0">
              <a:latin typeface="Segoe UI Variable Text Semibold" pitchFamily="2" charset="0"/>
            </a:rPr>
            <a:t> Rating</a:t>
          </a:r>
          <a:endParaRPr lang="en-IN" sz="1400" kern="1200">
            <a:latin typeface="Segoe UI Variable Text Semibold" pitchFamily="2" charset="0"/>
          </a:endParaRPr>
        </a:p>
      </xdr:txBody>
    </xdr:sp>
    <xdr:clientData/>
  </xdr:twoCellAnchor>
  <xdr:twoCellAnchor editAs="oneCell">
    <xdr:from>
      <xdr:col>16</xdr:col>
      <xdr:colOff>101600</xdr:colOff>
      <xdr:row>3</xdr:row>
      <xdr:rowOff>0</xdr:rowOff>
    </xdr:from>
    <xdr:to>
      <xdr:col>16</xdr:col>
      <xdr:colOff>406400</xdr:colOff>
      <xdr:row>4</xdr:row>
      <xdr:rowOff>101600</xdr:rowOff>
    </xdr:to>
    <xdr:pic>
      <xdr:nvPicPr>
        <xdr:cNvPr id="32" name="Picture 31">
          <a:extLst>
            <a:ext uri="{FF2B5EF4-FFF2-40B4-BE49-F238E27FC236}">
              <a16:creationId xmlns:a16="http://schemas.microsoft.com/office/drawing/2014/main" id="{2CD9C019-CCB7-AB47-1AFB-0D80B17862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71200" y="609600"/>
          <a:ext cx="304800" cy="304800"/>
        </a:xfrm>
        <a:prstGeom prst="rect">
          <a:avLst/>
        </a:prstGeom>
      </xdr:spPr>
    </xdr:pic>
    <xdr:clientData/>
  </xdr:twoCellAnchor>
  <xdr:twoCellAnchor editAs="oneCell">
    <xdr:from>
      <xdr:col>11</xdr:col>
      <xdr:colOff>444500</xdr:colOff>
      <xdr:row>3</xdr:row>
      <xdr:rowOff>12700</xdr:rowOff>
    </xdr:from>
    <xdr:to>
      <xdr:col>12</xdr:col>
      <xdr:colOff>89397</xdr:colOff>
      <xdr:row>4</xdr:row>
      <xdr:rowOff>127000</xdr:rowOff>
    </xdr:to>
    <xdr:pic>
      <xdr:nvPicPr>
        <xdr:cNvPr id="34" name="Picture 33">
          <a:extLst>
            <a:ext uri="{FF2B5EF4-FFF2-40B4-BE49-F238E27FC236}">
              <a16:creationId xmlns:a16="http://schemas.microsoft.com/office/drawing/2014/main" id="{03DBDEDF-4F23-ACF8-D2C5-9FD6177B7A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8600" y="622300"/>
          <a:ext cx="317997" cy="317500"/>
        </a:xfrm>
        <a:prstGeom prst="rect">
          <a:avLst/>
        </a:prstGeom>
      </xdr:spPr>
    </xdr:pic>
    <xdr:clientData/>
  </xdr:twoCellAnchor>
  <xdr:twoCellAnchor editAs="oneCell">
    <xdr:from>
      <xdr:col>16</xdr:col>
      <xdr:colOff>139701</xdr:colOff>
      <xdr:row>9</xdr:row>
      <xdr:rowOff>63501</xdr:rowOff>
    </xdr:from>
    <xdr:to>
      <xdr:col>16</xdr:col>
      <xdr:colOff>406401</xdr:colOff>
      <xdr:row>10</xdr:row>
      <xdr:rowOff>127001</xdr:rowOff>
    </xdr:to>
    <xdr:pic>
      <xdr:nvPicPr>
        <xdr:cNvPr id="36" name="Picture 35">
          <a:extLst>
            <a:ext uri="{FF2B5EF4-FFF2-40B4-BE49-F238E27FC236}">
              <a16:creationId xmlns:a16="http://schemas.microsoft.com/office/drawing/2014/main" id="{DF1283EA-46A6-B093-71BB-E0B43E025F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09301" y="1892301"/>
          <a:ext cx="266700" cy="266700"/>
        </a:xfrm>
        <a:prstGeom prst="rect">
          <a:avLst/>
        </a:prstGeom>
      </xdr:spPr>
    </xdr:pic>
    <xdr:clientData/>
  </xdr:twoCellAnchor>
  <xdr:twoCellAnchor editAs="oneCell">
    <xdr:from>
      <xdr:col>11</xdr:col>
      <xdr:colOff>381000</xdr:colOff>
      <xdr:row>9</xdr:row>
      <xdr:rowOff>0</xdr:rowOff>
    </xdr:from>
    <xdr:to>
      <xdr:col>12</xdr:col>
      <xdr:colOff>25400</xdr:colOff>
      <xdr:row>10</xdr:row>
      <xdr:rowOff>113803</xdr:rowOff>
    </xdr:to>
    <xdr:pic>
      <xdr:nvPicPr>
        <xdr:cNvPr id="38" name="Picture 37">
          <a:extLst>
            <a:ext uri="{FF2B5EF4-FFF2-40B4-BE49-F238E27FC236}">
              <a16:creationId xmlns:a16="http://schemas.microsoft.com/office/drawing/2014/main" id="{9CA825B7-E5C6-580D-462B-DEB3DB227BD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85100" y="1828800"/>
          <a:ext cx="317500" cy="317003"/>
        </a:xfrm>
        <a:prstGeom prst="rect">
          <a:avLst/>
        </a:prstGeom>
      </xdr:spPr>
    </xdr:pic>
    <xdr:clientData/>
  </xdr:twoCellAnchor>
  <xdr:twoCellAnchor>
    <xdr:from>
      <xdr:col>8</xdr:col>
      <xdr:colOff>114300</xdr:colOff>
      <xdr:row>14</xdr:row>
      <xdr:rowOff>80432</xdr:rowOff>
    </xdr:from>
    <xdr:to>
      <xdr:col>17</xdr:col>
      <xdr:colOff>12700</xdr:colOff>
      <xdr:row>40</xdr:row>
      <xdr:rowOff>152400</xdr:rowOff>
    </xdr:to>
    <xdr:sp macro="" textlink="">
      <xdr:nvSpPr>
        <xdr:cNvPr id="39" name="Rectangle: Rounded Corners 38">
          <a:extLst>
            <a:ext uri="{FF2B5EF4-FFF2-40B4-BE49-F238E27FC236}">
              <a16:creationId xmlns:a16="http://schemas.microsoft.com/office/drawing/2014/main" id="{334F67C9-E5E6-4865-A1B7-8FE15E314248}"/>
            </a:ext>
          </a:extLst>
        </xdr:cNvPr>
        <xdr:cNvSpPr/>
      </xdr:nvSpPr>
      <xdr:spPr>
        <a:xfrm>
          <a:off x="5499100" y="2925232"/>
          <a:ext cx="5956300" cy="5355168"/>
        </a:xfrm>
        <a:prstGeom prst="roundRect">
          <a:avLst>
            <a:gd name="adj" fmla="val 6758"/>
          </a:avLst>
        </a:prstGeom>
        <a:solidFill>
          <a:srgbClr val="FAFAFA"/>
        </a:solidFill>
        <a:ln>
          <a:solidFill>
            <a:schemeClr val="bg1">
              <a:lumMod val="6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406400</xdr:colOff>
      <xdr:row>17</xdr:row>
      <xdr:rowOff>76200</xdr:rowOff>
    </xdr:from>
    <xdr:to>
      <xdr:col>12</xdr:col>
      <xdr:colOff>234000</xdr:colOff>
      <xdr:row>28</xdr:row>
      <xdr:rowOff>1000</xdr:rowOff>
    </xdr:to>
    <xdr:graphicFrame macro="">
      <xdr:nvGraphicFramePr>
        <xdr:cNvPr id="40" name="Chart 39">
          <a:extLst>
            <a:ext uri="{FF2B5EF4-FFF2-40B4-BE49-F238E27FC236}">
              <a16:creationId xmlns:a16="http://schemas.microsoft.com/office/drawing/2014/main" id="{C76DDDCA-10B7-496F-AB59-258820243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228600</xdr:colOff>
      <xdr:row>14</xdr:row>
      <xdr:rowOff>80432</xdr:rowOff>
    </xdr:from>
    <xdr:to>
      <xdr:col>10</xdr:col>
      <xdr:colOff>241300</xdr:colOff>
      <xdr:row>17</xdr:row>
      <xdr:rowOff>25400</xdr:rowOff>
    </xdr:to>
    <xdr:sp macro="" textlink="">
      <xdr:nvSpPr>
        <xdr:cNvPr id="41" name="TextBox 40">
          <a:extLst>
            <a:ext uri="{FF2B5EF4-FFF2-40B4-BE49-F238E27FC236}">
              <a16:creationId xmlns:a16="http://schemas.microsoft.com/office/drawing/2014/main" id="{B24E8D97-7BCB-46B1-8E04-0CB5BD7018F8}"/>
            </a:ext>
          </a:extLst>
        </xdr:cNvPr>
        <xdr:cNvSpPr txBox="1"/>
      </xdr:nvSpPr>
      <xdr:spPr>
        <a:xfrm>
          <a:off x="5613400" y="2925232"/>
          <a:ext cx="13589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 Fat Content</a:t>
          </a:r>
        </a:p>
      </xdr:txBody>
    </xdr:sp>
    <xdr:clientData/>
  </xdr:twoCellAnchor>
  <xdr:twoCellAnchor>
    <xdr:from>
      <xdr:col>12</xdr:col>
      <xdr:colOff>444500</xdr:colOff>
      <xdr:row>15</xdr:row>
      <xdr:rowOff>38100</xdr:rowOff>
    </xdr:from>
    <xdr:to>
      <xdr:col>12</xdr:col>
      <xdr:colOff>469900</xdr:colOff>
      <xdr:row>40</xdr:row>
      <xdr:rowOff>0</xdr:rowOff>
    </xdr:to>
    <xdr:cxnSp macro="">
      <xdr:nvCxnSpPr>
        <xdr:cNvPr id="43" name="Straight Connector 42">
          <a:extLst>
            <a:ext uri="{FF2B5EF4-FFF2-40B4-BE49-F238E27FC236}">
              <a16:creationId xmlns:a16="http://schemas.microsoft.com/office/drawing/2014/main" id="{6B4560CA-9920-1F6A-07CC-E144EE2AFFF3}"/>
            </a:ext>
          </a:extLst>
        </xdr:cNvPr>
        <xdr:cNvCxnSpPr/>
      </xdr:nvCxnSpPr>
      <xdr:spPr>
        <a:xfrm flipH="1">
          <a:off x="8521700" y="3086100"/>
          <a:ext cx="25400" cy="504190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177800</xdr:colOff>
      <xdr:row>28</xdr:row>
      <xdr:rowOff>88900</xdr:rowOff>
    </xdr:from>
    <xdr:to>
      <xdr:col>12</xdr:col>
      <xdr:colOff>431800</xdr:colOff>
      <xdr:row>28</xdr:row>
      <xdr:rowOff>88900</xdr:rowOff>
    </xdr:to>
    <xdr:cxnSp macro="">
      <xdr:nvCxnSpPr>
        <xdr:cNvPr id="44" name="Straight Connector 43">
          <a:extLst>
            <a:ext uri="{FF2B5EF4-FFF2-40B4-BE49-F238E27FC236}">
              <a16:creationId xmlns:a16="http://schemas.microsoft.com/office/drawing/2014/main" id="{4461D5D3-0A83-4359-B02A-00314CB29951}"/>
            </a:ext>
          </a:extLst>
        </xdr:cNvPr>
        <xdr:cNvCxnSpPr/>
      </xdr:nvCxnSpPr>
      <xdr:spPr>
        <a:xfrm>
          <a:off x="5562600" y="5778500"/>
          <a:ext cx="2946400"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177800</xdr:colOff>
      <xdr:row>30</xdr:row>
      <xdr:rowOff>114300</xdr:rowOff>
    </xdr:from>
    <xdr:to>
      <xdr:col>12</xdr:col>
      <xdr:colOff>215900</xdr:colOff>
      <xdr:row>40</xdr:row>
      <xdr:rowOff>67732</xdr:rowOff>
    </xdr:to>
    <xdr:graphicFrame macro="">
      <xdr:nvGraphicFramePr>
        <xdr:cNvPr id="47" name="Chart 46">
          <a:extLst>
            <a:ext uri="{FF2B5EF4-FFF2-40B4-BE49-F238E27FC236}">
              <a16:creationId xmlns:a16="http://schemas.microsoft.com/office/drawing/2014/main" id="{B71BAE56-BFA5-4A89-A638-6E77DF423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165100</xdr:colOff>
      <xdr:row>27</xdr:row>
      <xdr:rowOff>156632</xdr:rowOff>
    </xdr:from>
    <xdr:to>
      <xdr:col>10</xdr:col>
      <xdr:colOff>254000</xdr:colOff>
      <xdr:row>30</xdr:row>
      <xdr:rowOff>101600</xdr:rowOff>
    </xdr:to>
    <xdr:sp macro="" textlink="">
      <xdr:nvSpPr>
        <xdr:cNvPr id="50" name="TextBox 49">
          <a:extLst>
            <a:ext uri="{FF2B5EF4-FFF2-40B4-BE49-F238E27FC236}">
              <a16:creationId xmlns:a16="http://schemas.microsoft.com/office/drawing/2014/main" id="{43B75544-AD85-410C-8FFF-4259C2AE0A00}"/>
            </a:ext>
          </a:extLst>
        </xdr:cNvPr>
        <xdr:cNvSpPr txBox="1"/>
      </xdr:nvSpPr>
      <xdr:spPr>
        <a:xfrm>
          <a:off x="5549900" y="5643032"/>
          <a:ext cx="14351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 Fat By</a:t>
          </a:r>
          <a:r>
            <a:rPr lang="en-IN" sz="1400" kern="1200" baseline="0">
              <a:latin typeface="Segoe UI Variable Text Semibold" pitchFamily="2" charset="0"/>
            </a:rPr>
            <a:t> Outlet</a:t>
          </a:r>
          <a:endParaRPr lang="en-IN" sz="1400" kern="1200">
            <a:latin typeface="Segoe UI Variable Text Semibold" pitchFamily="2" charset="0"/>
          </a:endParaRPr>
        </a:p>
      </xdr:txBody>
    </xdr:sp>
    <xdr:clientData/>
  </xdr:twoCellAnchor>
  <xdr:twoCellAnchor>
    <xdr:from>
      <xdr:col>12</xdr:col>
      <xdr:colOff>508000</xdr:colOff>
      <xdr:row>16</xdr:row>
      <xdr:rowOff>76200</xdr:rowOff>
    </xdr:from>
    <xdr:to>
      <xdr:col>16</xdr:col>
      <xdr:colOff>533400</xdr:colOff>
      <xdr:row>40</xdr:row>
      <xdr:rowOff>12700</xdr:rowOff>
    </xdr:to>
    <xdr:graphicFrame macro="">
      <xdr:nvGraphicFramePr>
        <xdr:cNvPr id="52" name="Chart 51">
          <a:extLst>
            <a:ext uri="{FF2B5EF4-FFF2-40B4-BE49-F238E27FC236}">
              <a16:creationId xmlns:a16="http://schemas.microsoft.com/office/drawing/2014/main" id="{C11A75F7-31F0-4376-A01E-0EE5BE147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393700</xdr:colOff>
      <xdr:row>14</xdr:row>
      <xdr:rowOff>105832</xdr:rowOff>
    </xdr:from>
    <xdr:to>
      <xdr:col>14</xdr:col>
      <xdr:colOff>406400</xdr:colOff>
      <xdr:row>17</xdr:row>
      <xdr:rowOff>50800</xdr:rowOff>
    </xdr:to>
    <xdr:sp macro="" textlink="">
      <xdr:nvSpPr>
        <xdr:cNvPr id="53" name="TextBox 52">
          <a:extLst>
            <a:ext uri="{FF2B5EF4-FFF2-40B4-BE49-F238E27FC236}">
              <a16:creationId xmlns:a16="http://schemas.microsoft.com/office/drawing/2014/main" id="{30AF9D6B-DD91-432C-B24A-5609AF00EC1F}"/>
            </a:ext>
          </a:extLst>
        </xdr:cNvPr>
        <xdr:cNvSpPr txBox="1"/>
      </xdr:nvSpPr>
      <xdr:spPr>
        <a:xfrm>
          <a:off x="8470900" y="2950632"/>
          <a:ext cx="13589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Item Type</a:t>
          </a:r>
        </a:p>
      </xdr:txBody>
    </xdr:sp>
    <xdr:clientData/>
  </xdr:twoCellAnchor>
  <xdr:twoCellAnchor>
    <xdr:from>
      <xdr:col>17</xdr:col>
      <xdr:colOff>279400</xdr:colOff>
      <xdr:row>2</xdr:row>
      <xdr:rowOff>93132</xdr:rowOff>
    </xdr:from>
    <xdr:to>
      <xdr:col>26</xdr:col>
      <xdr:colOff>177800</xdr:colOff>
      <xdr:row>40</xdr:row>
      <xdr:rowOff>127000</xdr:rowOff>
    </xdr:to>
    <xdr:sp macro="" textlink="">
      <xdr:nvSpPr>
        <xdr:cNvPr id="57" name="Rectangle: Rounded Corners 56">
          <a:extLst>
            <a:ext uri="{FF2B5EF4-FFF2-40B4-BE49-F238E27FC236}">
              <a16:creationId xmlns:a16="http://schemas.microsoft.com/office/drawing/2014/main" id="{82DE138A-EA2D-4113-8519-CBD85E29CA6F}"/>
            </a:ext>
          </a:extLst>
        </xdr:cNvPr>
        <xdr:cNvSpPr/>
      </xdr:nvSpPr>
      <xdr:spPr>
        <a:xfrm>
          <a:off x="11722100" y="499532"/>
          <a:ext cx="5956300" cy="7755468"/>
        </a:xfrm>
        <a:prstGeom prst="roundRect">
          <a:avLst>
            <a:gd name="adj" fmla="val 6758"/>
          </a:avLst>
        </a:prstGeom>
        <a:solidFill>
          <a:srgbClr val="FAFAFA"/>
        </a:solidFill>
        <a:ln>
          <a:solidFill>
            <a:schemeClr val="bg1">
              <a:lumMod val="6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304800</xdr:colOff>
      <xdr:row>3</xdr:row>
      <xdr:rowOff>165100</xdr:rowOff>
    </xdr:from>
    <xdr:to>
      <xdr:col>25</xdr:col>
      <xdr:colOff>647700</xdr:colOff>
      <xdr:row>15</xdr:row>
      <xdr:rowOff>121072</xdr:rowOff>
    </xdr:to>
    <xdr:graphicFrame macro="">
      <xdr:nvGraphicFramePr>
        <xdr:cNvPr id="55" name="Chart 54">
          <a:extLst>
            <a:ext uri="{FF2B5EF4-FFF2-40B4-BE49-F238E27FC236}">
              <a16:creationId xmlns:a16="http://schemas.microsoft.com/office/drawing/2014/main" id="{2B5090D5-30FE-49B8-B68C-656A09202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279400</xdr:colOff>
      <xdr:row>2</xdr:row>
      <xdr:rowOff>80432</xdr:rowOff>
    </xdr:from>
    <xdr:to>
      <xdr:col>20</xdr:col>
      <xdr:colOff>330200</xdr:colOff>
      <xdr:row>5</xdr:row>
      <xdr:rowOff>25400</xdr:rowOff>
    </xdr:to>
    <xdr:sp macro="" textlink="">
      <xdr:nvSpPr>
        <xdr:cNvPr id="58" name="TextBox 57">
          <a:extLst>
            <a:ext uri="{FF2B5EF4-FFF2-40B4-BE49-F238E27FC236}">
              <a16:creationId xmlns:a16="http://schemas.microsoft.com/office/drawing/2014/main" id="{2AAD7E51-26B1-4A72-8B0B-1B6F10A21398}"/>
            </a:ext>
          </a:extLst>
        </xdr:cNvPr>
        <xdr:cNvSpPr txBox="1"/>
      </xdr:nvSpPr>
      <xdr:spPr>
        <a:xfrm>
          <a:off x="11722100" y="486832"/>
          <a:ext cx="20701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Establishment</a:t>
          </a:r>
          <a:endParaRPr lang="en-IN" sz="1400" kern="1200">
            <a:latin typeface="Segoe UI Variable Text Semibold" pitchFamily="2" charset="0"/>
          </a:endParaRPr>
        </a:p>
      </xdr:txBody>
    </xdr:sp>
    <xdr:clientData/>
  </xdr:twoCellAnchor>
  <xdr:twoCellAnchor>
    <xdr:from>
      <xdr:col>17</xdr:col>
      <xdr:colOff>304800</xdr:colOff>
      <xdr:row>15</xdr:row>
      <xdr:rowOff>165100</xdr:rowOff>
    </xdr:from>
    <xdr:to>
      <xdr:col>26</xdr:col>
      <xdr:colOff>76200</xdr:colOff>
      <xdr:row>15</xdr:row>
      <xdr:rowOff>177800</xdr:rowOff>
    </xdr:to>
    <xdr:cxnSp macro="">
      <xdr:nvCxnSpPr>
        <xdr:cNvPr id="60" name="Straight Connector 59">
          <a:extLst>
            <a:ext uri="{FF2B5EF4-FFF2-40B4-BE49-F238E27FC236}">
              <a16:creationId xmlns:a16="http://schemas.microsoft.com/office/drawing/2014/main" id="{1597EE78-9787-3786-389E-E996EDC864B1}"/>
            </a:ext>
          </a:extLst>
        </xdr:cNvPr>
        <xdr:cNvCxnSpPr/>
      </xdr:nvCxnSpPr>
      <xdr:spPr>
        <a:xfrm flipV="1">
          <a:off x="11747500" y="3213100"/>
          <a:ext cx="5829300" cy="127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203200</xdr:colOff>
      <xdr:row>15</xdr:row>
      <xdr:rowOff>67732</xdr:rowOff>
    </xdr:from>
    <xdr:to>
      <xdr:col>19</xdr:col>
      <xdr:colOff>177800</xdr:colOff>
      <xdr:row>18</xdr:row>
      <xdr:rowOff>12700</xdr:rowOff>
    </xdr:to>
    <xdr:sp macro="" textlink="">
      <xdr:nvSpPr>
        <xdr:cNvPr id="62" name="TextBox 61">
          <a:extLst>
            <a:ext uri="{FF2B5EF4-FFF2-40B4-BE49-F238E27FC236}">
              <a16:creationId xmlns:a16="http://schemas.microsoft.com/office/drawing/2014/main" id="{5AE6A67A-75E2-4D1A-A525-84065A5A47B9}"/>
            </a:ext>
          </a:extLst>
        </xdr:cNvPr>
        <xdr:cNvSpPr txBox="1"/>
      </xdr:nvSpPr>
      <xdr:spPr>
        <a:xfrm>
          <a:off x="11645900" y="3115732"/>
          <a:ext cx="13208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Size</a:t>
          </a:r>
          <a:endParaRPr lang="en-IN" sz="1400" kern="1200">
            <a:latin typeface="Segoe UI Variable Text Semibold" pitchFamily="2" charset="0"/>
          </a:endParaRPr>
        </a:p>
      </xdr:txBody>
    </xdr:sp>
    <xdr:clientData/>
  </xdr:twoCellAnchor>
  <xdr:twoCellAnchor>
    <xdr:from>
      <xdr:col>17</xdr:col>
      <xdr:colOff>152400</xdr:colOff>
      <xdr:row>17</xdr:row>
      <xdr:rowOff>38100</xdr:rowOff>
    </xdr:from>
    <xdr:to>
      <xdr:col>21</xdr:col>
      <xdr:colOff>177800</xdr:colOff>
      <xdr:row>28</xdr:row>
      <xdr:rowOff>88900</xdr:rowOff>
    </xdr:to>
    <xdr:graphicFrame macro="">
      <xdr:nvGraphicFramePr>
        <xdr:cNvPr id="63" name="Chart 62">
          <a:extLst>
            <a:ext uri="{FF2B5EF4-FFF2-40B4-BE49-F238E27FC236}">
              <a16:creationId xmlns:a16="http://schemas.microsoft.com/office/drawing/2014/main" id="{ED788724-2C74-4A09-A739-42022534A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190500</xdr:colOff>
      <xdr:row>27</xdr:row>
      <xdr:rowOff>76200</xdr:rowOff>
    </xdr:from>
    <xdr:to>
      <xdr:col>26</xdr:col>
      <xdr:colOff>114300</xdr:colOff>
      <xdr:row>27</xdr:row>
      <xdr:rowOff>76200</xdr:rowOff>
    </xdr:to>
    <xdr:cxnSp macro="">
      <xdr:nvCxnSpPr>
        <xdr:cNvPr id="64" name="Straight Connector 63">
          <a:extLst>
            <a:ext uri="{FF2B5EF4-FFF2-40B4-BE49-F238E27FC236}">
              <a16:creationId xmlns:a16="http://schemas.microsoft.com/office/drawing/2014/main" id="{077DC4CB-4DC5-4CD6-ABD8-49A3E4145850}"/>
            </a:ext>
          </a:extLst>
        </xdr:cNvPr>
        <xdr:cNvCxnSpPr/>
      </xdr:nvCxnSpPr>
      <xdr:spPr>
        <a:xfrm>
          <a:off x="11633200" y="5562600"/>
          <a:ext cx="59817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355600</xdr:colOff>
      <xdr:row>15</xdr:row>
      <xdr:rowOff>152400</xdr:rowOff>
    </xdr:from>
    <xdr:to>
      <xdr:col>21</xdr:col>
      <xdr:colOff>406400</xdr:colOff>
      <xdr:row>27</xdr:row>
      <xdr:rowOff>76200</xdr:rowOff>
    </xdr:to>
    <xdr:cxnSp macro="">
      <xdr:nvCxnSpPr>
        <xdr:cNvPr id="68" name="Straight Connector 67">
          <a:extLst>
            <a:ext uri="{FF2B5EF4-FFF2-40B4-BE49-F238E27FC236}">
              <a16:creationId xmlns:a16="http://schemas.microsoft.com/office/drawing/2014/main" id="{259BFC9E-6E61-4FEA-A3B8-B9DC1D6AD3DB}"/>
            </a:ext>
          </a:extLst>
        </xdr:cNvPr>
        <xdr:cNvCxnSpPr/>
      </xdr:nvCxnSpPr>
      <xdr:spPr>
        <a:xfrm>
          <a:off x="14490700" y="3200400"/>
          <a:ext cx="50800" cy="236220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431800</xdr:colOff>
      <xdr:row>17</xdr:row>
      <xdr:rowOff>50800</xdr:rowOff>
    </xdr:from>
    <xdr:to>
      <xdr:col>26</xdr:col>
      <xdr:colOff>127000</xdr:colOff>
      <xdr:row>27</xdr:row>
      <xdr:rowOff>38100</xdr:rowOff>
    </xdr:to>
    <mc:AlternateContent xmlns:mc="http://schemas.openxmlformats.org/markup-compatibility/2006">
      <mc:Choice xmlns:cx2="http://schemas.microsoft.com/office/drawing/2015/10/21/chartex" Requires="cx2">
        <xdr:graphicFrame macro="">
          <xdr:nvGraphicFramePr>
            <xdr:cNvPr id="71" name="Chart 70">
              <a:extLst>
                <a:ext uri="{FF2B5EF4-FFF2-40B4-BE49-F238E27FC236}">
                  <a16:creationId xmlns:a16="http://schemas.microsoft.com/office/drawing/2014/main" id="{AAC78CDF-4202-477F-9B5B-BBFAF5AB73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13560" y="3418840"/>
              <a:ext cx="3048000" cy="1968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228600</xdr:colOff>
      <xdr:row>15</xdr:row>
      <xdr:rowOff>67732</xdr:rowOff>
    </xdr:from>
    <xdr:to>
      <xdr:col>23</xdr:col>
      <xdr:colOff>660400</xdr:colOff>
      <xdr:row>18</xdr:row>
      <xdr:rowOff>12700</xdr:rowOff>
    </xdr:to>
    <xdr:sp macro="" textlink="">
      <xdr:nvSpPr>
        <xdr:cNvPr id="72" name="TextBox 71">
          <a:extLst>
            <a:ext uri="{FF2B5EF4-FFF2-40B4-BE49-F238E27FC236}">
              <a16:creationId xmlns:a16="http://schemas.microsoft.com/office/drawing/2014/main" id="{86989C30-2778-4877-8821-D2E8595B5E51}"/>
            </a:ext>
          </a:extLst>
        </xdr:cNvPr>
        <xdr:cNvSpPr txBox="1"/>
      </xdr:nvSpPr>
      <xdr:spPr>
        <a:xfrm>
          <a:off x="14363700" y="3115732"/>
          <a:ext cx="17780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Location</a:t>
          </a:r>
          <a:endParaRPr lang="en-IN" sz="1400" kern="1200">
            <a:latin typeface="Segoe UI Variable Text Semibold" pitchFamily="2" charset="0"/>
          </a:endParaRPr>
        </a:p>
      </xdr:txBody>
    </xdr:sp>
    <xdr:clientData/>
  </xdr:twoCellAnchor>
  <xdr:twoCellAnchor>
    <xdr:from>
      <xdr:col>17</xdr:col>
      <xdr:colOff>190500</xdr:colOff>
      <xdr:row>26</xdr:row>
      <xdr:rowOff>169332</xdr:rowOff>
    </xdr:from>
    <xdr:to>
      <xdr:col>19</xdr:col>
      <xdr:colOff>165100</xdr:colOff>
      <xdr:row>29</xdr:row>
      <xdr:rowOff>114300</xdr:rowOff>
    </xdr:to>
    <xdr:sp macro="" textlink="">
      <xdr:nvSpPr>
        <xdr:cNvPr id="73" name="TextBox 72">
          <a:extLst>
            <a:ext uri="{FF2B5EF4-FFF2-40B4-BE49-F238E27FC236}">
              <a16:creationId xmlns:a16="http://schemas.microsoft.com/office/drawing/2014/main" id="{489D4864-71A4-4D3D-BEC5-29A7AA2AB14A}"/>
            </a:ext>
          </a:extLst>
        </xdr:cNvPr>
        <xdr:cNvSpPr txBox="1"/>
      </xdr:nvSpPr>
      <xdr:spPr>
        <a:xfrm>
          <a:off x="11633200" y="5452532"/>
          <a:ext cx="13208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Type</a:t>
          </a:r>
          <a:endParaRPr lang="en-IN" sz="1400" kern="1200">
            <a:latin typeface="Segoe UI Variable Text Semibold" pitchFamily="2" charset="0"/>
          </a:endParaRPr>
        </a:p>
      </xdr:txBody>
    </xdr:sp>
    <xdr:clientData/>
  </xdr:twoCellAnchor>
  <xdr:twoCellAnchor>
    <xdr:from>
      <xdr:col>17</xdr:col>
      <xdr:colOff>304800</xdr:colOff>
      <xdr:row>29</xdr:row>
      <xdr:rowOff>16932</xdr:rowOff>
    </xdr:from>
    <xdr:to>
      <xdr:col>20</xdr:col>
      <xdr:colOff>660400</xdr:colOff>
      <xdr:row>38</xdr:row>
      <xdr:rowOff>190500</xdr:rowOff>
    </xdr:to>
    <xdr:graphicFrame macro="">
      <xdr:nvGraphicFramePr>
        <xdr:cNvPr id="74" name="Chart 73">
          <a:extLst>
            <a:ext uri="{FF2B5EF4-FFF2-40B4-BE49-F238E27FC236}">
              <a16:creationId xmlns:a16="http://schemas.microsoft.com/office/drawing/2014/main" id="{2BD9EF89-ED53-4594-9167-38ECC6C53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622300</xdr:colOff>
      <xdr:row>29</xdr:row>
      <xdr:rowOff>0</xdr:rowOff>
    </xdr:from>
    <xdr:to>
      <xdr:col>23</xdr:col>
      <xdr:colOff>228600</xdr:colOff>
      <xdr:row>38</xdr:row>
      <xdr:rowOff>177800</xdr:rowOff>
    </xdr:to>
    <xdr:graphicFrame macro="">
      <xdr:nvGraphicFramePr>
        <xdr:cNvPr id="75" name="Chart 74">
          <a:extLst>
            <a:ext uri="{FF2B5EF4-FFF2-40B4-BE49-F238E27FC236}">
              <a16:creationId xmlns:a16="http://schemas.microsoft.com/office/drawing/2014/main" id="{44B68EE8-3B65-4522-9792-9A3C5DCE0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508000</xdr:colOff>
      <xdr:row>38</xdr:row>
      <xdr:rowOff>42332</xdr:rowOff>
    </xdr:from>
    <xdr:to>
      <xdr:col>19</xdr:col>
      <xdr:colOff>495300</xdr:colOff>
      <xdr:row>40</xdr:row>
      <xdr:rowOff>29632</xdr:rowOff>
    </xdr:to>
    <xdr:sp macro="" textlink="">
      <xdr:nvSpPr>
        <xdr:cNvPr id="76" name="TextBox 75">
          <a:extLst>
            <a:ext uri="{FF2B5EF4-FFF2-40B4-BE49-F238E27FC236}">
              <a16:creationId xmlns:a16="http://schemas.microsoft.com/office/drawing/2014/main" id="{712937D5-BAC1-4EAC-9742-B6D5C108BF17}"/>
            </a:ext>
          </a:extLst>
        </xdr:cNvPr>
        <xdr:cNvSpPr txBox="1"/>
      </xdr:nvSpPr>
      <xdr:spPr>
        <a:xfrm>
          <a:off x="11950700" y="7763932"/>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1"/>
              </a:solidFill>
              <a:latin typeface="Segoe UI Variable Text Semibold" pitchFamily="2" charset="0"/>
            </a:rPr>
            <a:t>Total Sales</a:t>
          </a:r>
        </a:p>
      </xdr:txBody>
    </xdr:sp>
    <xdr:clientData/>
  </xdr:twoCellAnchor>
  <xdr:twoCellAnchor>
    <xdr:from>
      <xdr:col>20</xdr:col>
      <xdr:colOff>508000</xdr:colOff>
      <xdr:row>38</xdr:row>
      <xdr:rowOff>25400</xdr:rowOff>
    </xdr:from>
    <xdr:to>
      <xdr:col>22</xdr:col>
      <xdr:colOff>495300</xdr:colOff>
      <xdr:row>40</xdr:row>
      <xdr:rowOff>12700</xdr:rowOff>
    </xdr:to>
    <xdr:sp macro="" textlink="">
      <xdr:nvSpPr>
        <xdr:cNvPr id="78" name="TextBox 77">
          <a:extLst>
            <a:ext uri="{FF2B5EF4-FFF2-40B4-BE49-F238E27FC236}">
              <a16:creationId xmlns:a16="http://schemas.microsoft.com/office/drawing/2014/main" id="{D63CA553-5000-41DF-9356-CCA019BA24FE}"/>
            </a:ext>
          </a:extLst>
        </xdr:cNvPr>
        <xdr:cNvSpPr txBox="1"/>
      </xdr:nvSpPr>
      <xdr:spPr>
        <a:xfrm>
          <a:off x="13970000" y="7747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1"/>
              </a:solidFill>
              <a:latin typeface="Segoe UI Variable Text Semibold" pitchFamily="2" charset="0"/>
            </a:rPr>
            <a:t>Avg Sales</a:t>
          </a:r>
        </a:p>
      </xdr:txBody>
    </xdr:sp>
    <xdr:clientData/>
  </xdr:twoCellAnchor>
  <xdr:twoCellAnchor>
    <xdr:from>
      <xdr:col>23</xdr:col>
      <xdr:colOff>292100</xdr:colOff>
      <xdr:row>28</xdr:row>
      <xdr:rowOff>63500</xdr:rowOff>
    </xdr:from>
    <xdr:to>
      <xdr:col>25</xdr:col>
      <xdr:colOff>635000</xdr:colOff>
      <xdr:row>38</xdr:row>
      <xdr:rowOff>38100</xdr:rowOff>
    </xdr:to>
    <xdr:graphicFrame macro="">
      <xdr:nvGraphicFramePr>
        <xdr:cNvPr id="80" name="Chart 79">
          <a:extLst>
            <a:ext uri="{FF2B5EF4-FFF2-40B4-BE49-F238E27FC236}">
              <a16:creationId xmlns:a16="http://schemas.microsoft.com/office/drawing/2014/main" id="{1471CC72-18F9-4982-89DA-F38BA0E78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139700</xdr:colOff>
      <xdr:row>38</xdr:row>
      <xdr:rowOff>25400</xdr:rowOff>
    </xdr:from>
    <xdr:to>
      <xdr:col>25</xdr:col>
      <xdr:colOff>127000</xdr:colOff>
      <xdr:row>40</xdr:row>
      <xdr:rowOff>12700</xdr:rowOff>
    </xdr:to>
    <xdr:sp macro="" textlink="">
      <xdr:nvSpPr>
        <xdr:cNvPr id="81" name="TextBox 80">
          <a:extLst>
            <a:ext uri="{FF2B5EF4-FFF2-40B4-BE49-F238E27FC236}">
              <a16:creationId xmlns:a16="http://schemas.microsoft.com/office/drawing/2014/main" id="{A94E23E2-70CB-4F9B-B669-493033906FEF}"/>
            </a:ext>
          </a:extLst>
        </xdr:cNvPr>
        <xdr:cNvSpPr txBox="1"/>
      </xdr:nvSpPr>
      <xdr:spPr>
        <a:xfrm>
          <a:off x="15621000" y="7747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1"/>
              </a:solidFill>
              <a:latin typeface="Segoe UI Variable Text Semibold" pitchFamily="2" charset="0"/>
            </a:rPr>
            <a:t>No</a:t>
          </a:r>
          <a:r>
            <a:rPr lang="en-IN" sz="1400" kern="1200" baseline="0">
              <a:solidFill>
                <a:schemeClr val="accent1"/>
              </a:solidFill>
              <a:latin typeface="Segoe UI Variable Text Semibold" pitchFamily="2" charset="0"/>
            </a:rPr>
            <a:t> of Items</a:t>
          </a:r>
          <a:endParaRPr lang="en-IN" sz="1400" kern="1200">
            <a:solidFill>
              <a:schemeClr val="accent1"/>
            </a:solidFill>
            <a:latin typeface="Segoe UI Variable Text Semibold" pitchFamily="2" charset="0"/>
          </a:endParaRPr>
        </a:p>
      </xdr:txBody>
    </xdr:sp>
    <xdr:clientData/>
  </xdr:twoCellAnchor>
  <xdr:twoCellAnchor editAs="oneCell">
    <xdr:from>
      <xdr:col>5</xdr:col>
      <xdr:colOff>317501</xdr:colOff>
      <xdr:row>8</xdr:row>
      <xdr:rowOff>114301</xdr:rowOff>
    </xdr:from>
    <xdr:to>
      <xdr:col>5</xdr:col>
      <xdr:colOff>571501</xdr:colOff>
      <xdr:row>9</xdr:row>
      <xdr:rowOff>165101</xdr:rowOff>
    </xdr:to>
    <xdr:pic>
      <xdr:nvPicPr>
        <xdr:cNvPr id="83" name="Picture 82">
          <a:extLst>
            <a:ext uri="{FF2B5EF4-FFF2-40B4-BE49-F238E27FC236}">
              <a16:creationId xmlns:a16="http://schemas.microsoft.com/office/drawing/2014/main" id="{D7DBF42D-23F8-6E57-41B4-998283540CD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683001" y="1739901"/>
          <a:ext cx="254000" cy="254000"/>
        </a:xfrm>
        <a:prstGeom prst="rect">
          <a:avLst/>
        </a:prstGeom>
      </xdr:spPr>
    </xdr:pic>
    <xdr:clientData/>
  </xdr:twoCellAnchor>
  <xdr:twoCellAnchor>
    <xdr:from>
      <xdr:col>5</xdr:col>
      <xdr:colOff>520700</xdr:colOff>
      <xdr:row>8</xdr:row>
      <xdr:rowOff>38100</xdr:rowOff>
    </xdr:from>
    <xdr:to>
      <xdr:col>7</xdr:col>
      <xdr:colOff>508000</xdr:colOff>
      <xdr:row>10</xdr:row>
      <xdr:rowOff>25400</xdr:rowOff>
    </xdr:to>
    <xdr:sp macro="" textlink="">
      <xdr:nvSpPr>
        <xdr:cNvPr id="84" name="TextBox 83">
          <a:extLst>
            <a:ext uri="{FF2B5EF4-FFF2-40B4-BE49-F238E27FC236}">
              <a16:creationId xmlns:a16="http://schemas.microsoft.com/office/drawing/2014/main" id="{3503BA27-5693-4205-A883-E2340839DE1A}"/>
            </a:ext>
          </a:extLst>
        </xdr:cNvPr>
        <xdr:cNvSpPr txBox="1"/>
      </xdr:nvSpPr>
      <xdr:spPr>
        <a:xfrm>
          <a:off x="3886200" y="16637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6">
                  <a:lumMod val="50000"/>
                </a:schemeClr>
              </a:solidFill>
              <a:latin typeface="Segoe UI Variable Text Semibold" pitchFamily="2" charset="0"/>
            </a:rPr>
            <a:t>Filter Panel</a:t>
          </a:r>
        </a:p>
      </xdr:txBody>
    </xdr:sp>
    <xdr:clientData/>
  </xdr:twoCellAnchor>
  <xdr:twoCellAnchor editAs="oneCell">
    <xdr:from>
      <xdr:col>5</xdr:col>
      <xdr:colOff>177800</xdr:colOff>
      <xdr:row>16</xdr:row>
      <xdr:rowOff>139700</xdr:rowOff>
    </xdr:from>
    <xdr:to>
      <xdr:col>7</xdr:col>
      <xdr:colOff>406400</xdr:colOff>
      <xdr:row>23</xdr:row>
      <xdr:rowOff>63499</xdr:rowOff>
    </xdr:to>
    <mc:AlternateContent xmlns:mc="http://schemas.openxmlformats.org/markup-compatibility/2006" xmlns:a14="http://schemas.microsoft.com/office/drawing/2010/main">
      <mc:Choice Requires="a14">
        <xdr:graphicFrame macro="">
          <xdr:nvGraphicFramePr>
            <xdr:cNvPr id="85" name="Outlet Location Type">
              <a:extLst>
                <a:ext uri="{FF2B5EF4-FFF2-40B4-BE49-F238E27FC236}">
                  <a16:creationId xmlns:a16="http://schemas.microsoft.com/office/drawing/2014/main" id="{6CA08223-93FB-4A2B-ACD9-05C5D1D2960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543300" y="3390900"/>
              <a:ext cx="1574800" cy="1346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177800</xdr:colOff>
      <xdr:row>23</xdr:row>
      <xdr:rowOff>152400</xdr:rowOff>
    </xdr:from>
    <xdr:to>
      <xdr:col>7</xdr:col>
      <xdr:colOff>406400</xdr:colOff>
      <xdr:row>35</xdr:row>
      <xdr:rowOff>165100</xdr:rowOff>
    </xdr:to>
    <mc:AlternateContent xmlns:mc="http://schemas.openxmlformats.org/markup-compatibility/2006" xmlns:a14="http://schemas.microsoft.com/office/drawing/2010/main">
      <mc:Choice Requires="a14">
        <xdr:graphicFrame macro="">
          <xdr:nvGraphicFramePr>
            <xdr:cNvPr id="86" name="Item Type">
              <a:extLst>
                <a:ext uri="{FF2B5EF4-FFF2-40B4-BE49-F238E27FC236}">
                  <a16:creationId xmlns:a16="http://schemas.microsoft.com/office/drawing/2014/main" id="{0FD3925A-B956-4D44-931D-C47991B63BF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543300" y="4826000"/>
              <a:ext cx="1574800" cy="245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215900</xdr:colOff>
      <xdr:row>36</xdr:row>
      <xdr:rowOff>190500</xdr:rowOff>
    </xdr:from>
    <xdr:to>
      <xdr:col>6</xdr:col>
      <xdr:colOff>155785</xdr:colOff>
      <xdr:row>39</xdr:row>
      <xdr:rowOff>193885</xdr:rowOff>
    </xdr:to>
    <xdr:pic>
      <xdr:nvPicPr>
        <xdr:cNvPr id="88" name="Picture 87">
          <a:hlinkClick xmlns:r="http://schemas.openxmlformats.org/officeDocument/2006/relationships" r:id="rId15"/>
          <a:extLst>
            <a:ext uri="{FF2B5EF4-FFF2-40B4-BE49-F238E27FC236}">
              <a16:creationId xmlns:a16="http://schemas.microsoft.com/office/drawing/2014/main" id="{2936698F-862B-F97C-A391-F9159495987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81400" y="7505700"/>
          <a:ext cx="612985" cy="612985"/>
        </a:xfrm>
        <a:prstGeom prst="rect">
          <a:avLst/>
        </a:prstGeom>
      </xdr:spPr>
    </xdr:pic>
    <xdr:clientData/>
  </xdr:twoCellAnchor>
  <xdr:twoCellAnchor editAs="oneCell">
    <xdr:from>
      <xdr:col>6</xdr:col>
      <xdr:colOff>393700</xdr:colOff>
      <xdr:row>37</xdr:row>
      <xdr:rowOff>38100</xdr:rowOff>
    </xdr:from>
    <xdr:to>
      <xdr:col>7</xdr:col>
      <xdr:colOff>262071</xdr:colOff>
      <xdr:row>39</xdr:row>
      <xdr:rowOff>173171</xdr:rowOff>
    </xdr:to>
    <xdr:pic>
      <xdr:nvPicPr>
        <xdr:cNvPr id="90" name="Picture 89">
          <a:hlinkClick xmlns:r="http://schemas.openxmlformats.org/officeDocument/2006/relationships" r:id="rId17"/>
          <a:extLst>
            <a:ext uri="{FF2B5EF4-FFF2-40B4-BE49-F238E27FC236}">
              <a16:creationId xmlns:a16="http://schemas.microsoft.com/office/drawing/2014/main" id="{177E49AC-A4A5-016A-AAF2-5C811422B40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32300" y="7556500"/>
          <a:ext cx="541471" cy="5414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606.745050925929" createdVersion="8" refreshedVersion="8" minRefreshableVersion="3" recordCount="8524" xr:uid="{1D870748-3731-4443-BF14-0F5EAACC4C13}">
  <cacheSource type="worksheet">
    <worksheetSource ref="A1:M1048576" sheet="BlinkIT Grocery Data"/>
  </cacheSource>
  <cacheFields count="13">
    <cacheField name="Item Fat Content" numFmtId="0">
      <sharedItems containsBlank="1" count="3">
        <s v="Regular"/>
        <s v="Low Fat"/>
        <m/>
      </sharedItems>
    </cacheField>
    <cacheField name="Sr No."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6660438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r>
    <x v="2"/>
    <x v="8523"/>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1921D9-0780-47F3-BC3E-A6DCCA5CFAA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4:B63"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6">
    <format dxfId="877">
      <pivotArea type="all" dataOnly="0" outline="0" fieldPosition="0"/>
    </format>
    <format dxfId="876">
      <pivotArea dataOnly="0" labelOnly="1" grandRow="1" outline="0" fieldPosition="0"/>
    </format>
    <format dxfId="875">
      <pivotArea dataOnly="0" labelOnly="1" outline="0" axis="axisValues" fieldPosition="0"/>
    </format>
    <format dxfId="874">
      <pivotArea type="all" dataOnly="0" outline="0" fieldPosition="0"/>
    </format>
    <format dxfId="873">
      <pivotArea dataOnly="0" labelOnly="1" grandRow="1" outline="0" fieldPosition="0"/>
    </format>
    <format dxfId="872">
      <pivotArea dataOnly="0" labelOnly="1" outline="0" axis="axisValues" fieldPosition="0"/>
    </format>
    <format dxfId="871">
      <pivotArea type="all" dataOnly="0" outline="0" fieldPosition="0"/>
    </format>
    <format dxfId="870">
      <pivotArea outline="0" collapsedLevelsAreSubtotals="1" fieldPosition="0"/>
    </format>
    <format dxfId="869">
      <pivotArea type="origin" dataOnly="0" labelOnly="1" outline="0" fieldPosition="0"/>
    </format>
    <format dxfId="868">
      <pivotArea field="0" type="button" dataOnly="0" labelOnly="1" outline="0"/>
    </format>
    <format dxfId="867">
      <pivotArea type="topRight" dataOnly="0" labelOnly="1" outline="0" fieldPosition="0"/>
    </format>
    <format dxfId="866">
      <pivotArea field="6" type="button" dataOnly="0" labelOnly="1" outline="0"/>
    </format>
    <format dxfId="865">
      <pivotArea outline="0" collapsedLevelsAreSubtotals="1" fieldPosition="0"/>
    </format>
    <format dxfId="864">
      <pivotArea dataOnly="0" labelOnly="1" outline="0" axis="axisValues" fieldPosition="0"/>
    </format>
    <format dxfId="863">
      <pivotArea type="all" dataOnly="0" outline="0" fieldPosition="0"/>
    </format>
    <format dxfId="862">
      <pivotArea outline="0" collapsedLevelsAreSubtotals="1" fieldPosition="0"/>
    </format>
    <format dxfId="861">
      <pivotArea field="3" type="button" dataOnly="0" labelOnly="1" outline="0"/>
    </format>
    <format dxfId="860">
      <pivotArea dataOnly="0" labelOnly="1" outline="0" axis="axisValues" fieldPosition="0"/>
    </format>
    <format dxfId="859">
      <pivotArea outline="0" collapsedLevelsAreSubtotals="1" fieldPosition="0"/>
    </format>
    <format dxfId="858">
      <pivotArea dataOnly="0" labelOnly="1" outline="0" axis="axisValues" fieldPosition="0"/>
    </format>
    <format dxfId="857">
      <pivotArea outline="0" fieldPosition="0">
        <references count="1">
          <reference field="4294967294" count="1">
            <x v="0"/>
          </reference>
        </references>
      </pivotArea>
    </format>
    <format dxfId="856">
      <pivotArea type="all" dataOnly="0" outline="0" fieldPosition="0"/>
    </format>
    <format dxfId="855">
      <pivotArea outline="0" collapsedLevelsAreSubtotals="1" fieldPosition="0"/>
    </format>
    <format dxfId="854">
      <pivotArea field="4" type="button" dataOnly="0" labelOnly="1" outline="0" axis="axisRow" fieldPosition="0"/>
    </format>
    <format dxfId="853">
      <pivotArea dataOnly="0" labelOnly="1" fieldPosition="0">
        <references count="1">
          <reference field="4" count="0"/>
        </references>
      </pivotArea>
    </format>
    <format dxfId="852">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485C67-A86D-434C-B5DD-A27214A813A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3:C27" firstHeaderRow="1" firstDataRow="2" firstDataCol="1"/>
  <pivotFields count="13">
    <pivotField axis="axisCol"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Sales" fld="11" baseField="0" baseItem="0"/>
  </dataFields>
  <formats count="16">
    <format dxfId="893">
      <pivotArea type="all" dataOnly="0" outline="0" fieldPosition="0"/>
    </format>
    <format dxfId="892">
      <pivotArea dataOnly="0" labelOnly="1" grandRow="1" outline="0" fieldPosition="0"/>
    </format>
    <format dxfId="891">
      <pivotArea dataOnly="0" labelOnly="1" outline="0" axis="axisValues" fieldPosition="0"/>
    </format>
    <format dxfId="890">
      <pivotArea type="all" dataOnly="0" outline="0" fieldPosition="0"/>
    </format>
    <format dxfId="889">
      <pivotArea dataOnly="0" labelOnly="1" grandRow="1" outline="0" fieldPosition="0"/>
    </format>
    <format dxfId="888">
      <pivotArea dataOnly="0" labelOnly="1" outline="0" axis="axisValues" fieldPosition="0"/>
    </format>
    <format dxfId="887">
      <pivotArea collapsedLevelsAreSubtotals="1" fieldPosition="0">
        <references count="1">
          <reference field="0" count="1">
            <x v="2"/>
          </reference>
        </references>
      </pivotArea>
    </format>
    <format dxfId="886">
      <pivotArea collapsedLevelsAreSubtotals="1" fieldPosition="0">
        <references count="1">
          <reference field="0" count="1">
            <x v="0"/>
          </reference>
        </references>
      </pivotArea>
    </format>
    <format dxfId="885">
      <pivotArea type="all" dataOnly="0" outline="0" fieldPosition="0"/>
    </format>
    <format dxfId="884">
      <pivotArea outline="0" collapsedLevelsAreSubtotals="1" fieldPosition="0"/>
    </format>
    <format dxfId="883">
      <pivotArea type="origin" dataOnly="0" labelOnly="1" outline="0" fieldPosition="0"/>
    </format>
    <format dxfId="882">
      <pivotArea field="0" type="button" dataOnly="0" labelOnly="1" outline="0" axis="axisCol" fieldPosition="0"/>
    </format>
    <format dxfId="881">
      <pivotArea type="topRight" dataOnly="0" labelOnly="1" outline="0" fieldPosition="0"/>
    </format>
    <format dxfId="880">
      <pivotArea field="6" type="button" dataOnly="0" labelOnly="1" outline="0" axis="axisRow" fieldPosition="0"/>
    </format>
    <format dxfId="879">
      <pivotArea dataOnly="0" labelOnly="1" fieldPosition="0">
        <references count="1">
          <reference field="6" count="3">
            <x v="0"/>
            <x v="1"/>
            <x v="2"/>
          </reference>
        </references>
      </pivotArea>
    </format>
    <format dxfId="878">
      <pivotArea dataOnly="0" labelOnly="1" fieldPosition="0">
        <references count="1">
          <reference field="0" count="0"/>
        </references>
      </pivotArea>
    </format>
  </formats>
  <chartFormats count="6">
    <chartFormat chart="6" format="0" series="1">
      <pivotArea type="data" outline="0" fieldPosition="0">
        <references count="2">
          <reference field="4294967294" count="1" selected="0">
            <x v="0"/>
          </reference>
          <reference field="0" count="1" selected="0">
            <x v="2"/>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2"/>
          </reference>
        </references>
      </pivotArea>
    </chartFormat>
    <chartFormat chart="9"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D22759-06FC-4C68-B3B0-A32F30630B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 of Items" fld="1" subtotal="count" baseField="0" baseItem="2"/>
    <dataField name="Average of Rating" fld="12" subtotal="average" baseField="0" baseItem="2"/>
  </dataFields>
  <formats count="3">
    <format dxfId="896">
      <pivotArea type="all" dataOnly="0" outline="0" fieldPosition="0"/>
    </format>
    <format dxfId="895">
      <pivotArea outline="0" collapsedLevelsAreSubtotals="1" fieldPosition="0"/>
    </format>
    <format dxfId="89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6E333D-34B4-4945-AFDE-5532B4CF334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108:B112" firstHeaderRow="1" firstDataRow="1" firstDataCol="1"/>
  <pivotFields count="13">
    <pivotField showAll="0">
      <items count="4">
        <item x="0"/>
        <item h="1" x="2"/>
        <item x="1"/>
        <item t="default"/>
      </items>
    </pivotField>
    <pivotField dataField="1"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h="1" x="3"/>
        <item t="default"/>
      </items>
    </pivotField>
    <pivotField axis="axisRow" showAll="0">
      <items count="6">
        <item x="2"/>
        <item x="3"/>
        <item h="1" x="4"/>
        <item x="1"/>
        <item x="0"/>
        <item t="default"/>
      </items>
    </pivotField>
    <pivotField showAll="0"/>
    <pivotField showAll="0"/>
    <pivotField showAll="0"/>
    <pivotField showAll="0"/>
  </pivotFields>
  <rowFields count="1">
    <field x="8"/>
  </rowFields>
  <rowItems count="4">
    <i>
      <x/>
    </i>
    <i>
      <x v="1"/>
    </i>
    <i>
      <x v="3"/>
    </i>
    <i>
      <x v="4"/>
    </i>
  </rowItems>
  <colItems count="1">
    <i/>
  </colItems>
  <dataFields count="1">
    <dataField name="Count of Sr No." fld="1" subtotal="count" baseField="3" baseItem="0" numFmtId="1"/>
  </dataFields>
  <formats count="28">
    <format dxfId="924">
      <pivotArea type="all" dataOnly="0" outline="0" fieldPosition="0"/>
    </format>
    <format dxfId="923">
      <pivotArea dataOnly="0" labelOnly="1" grandRow="1" outline="0" fieldPosition="0"/>
    </format>
    <format dxfId="922">
      <pivotArea dataOnly="0" labelOnly="1" outline="0" axis="axisValues" fieldPosition="0"/>
    </format>
    <format dxfId="921">
      <pivotArea type="all" dataOnly="0" outline="0" fieldPosition="0"/>
    </format>
    <format dxfId="920">
      <pivotArea dataOnly="0" labelOnly="1" grandRow="1" outline="0" fieldPosition="0"/>
    </format>
    <format dxfId="919">
      <pivotArea dataOnly="0" labelOnly="1" outline="0" axis="axisValues" fieldPosition="0"/>
    </format>
    <format dxfId="918">
      <pivotArea type="all" dataOnly="0" outline="0" fieldPosition="0"/>
    </format>
    <format dxfId="917">
      <pivotArea outline="0" collapsedLevelsAreSubtotals="1" fieldPosition="0"/>
    </format>
    <format dxfId="916">
      <pivotArea type="origin" dataOnly="0" labelOnly="1" outline="0" fieldPosition="0"/>
    </format>
    <format dxfId="915">
      <pivotArea field="0" type="button" dataOnly="0" labelOnly="1" outline="0"/>
    </format>
    <format dxfId="914">
      <pivotArea type="topRight" dataOnly="0" labelOnly="1" outline="0" fieldPosition="0"/>
    </format>
    <format dxfId="913">
      <pivotArea outline="0" collapsedLevelsAreSubtotals="1" fieldPosition="0"/>
    </format>
    <format dxfId="912">
      <pivotArea dataOnly="0" labelOnly="1" outline="0" axis="axisValues" fieldPosition="0"/>
    </format>
    <format dxfId="911">
      <pivotArea type="all" dataOnly="0" outline="0" fieldPosition="0"/>
    </format>
    <format dxfId="910">
      <pivotArea outline="0" collapsedLevelsAreSubtotals="1" fieldPosition="0"/>
    </format>
    <format dxfId="909">
      <pivotArea field="3" type="button" dataOnly="0" labelOnly="1" outline="0"/>
    </format>
    <format dxfId="908">
      <pivotArea dataOnly="0" labelOnly="1" outline="0" axis="axisValues" fieldPosition="0"/>
    </format>
    <format dxfId="907">
      <pivotArea outline="0" collapsedLevelsAreSubtotals="1" fieldPosition="0"/>
    </format>
    <format dxfId="906">
      <pivotArea dataOnly="0" labelOnly="1" outline="0" axis="axisValues" fieldPosition="0"/>
    </format>
    <format dxfId="905">
      <pivotArea type="all" dataOnly="0" outline="0" fieldPosition="0"/>
    </format>
    <format dxfId="904">
      <pivotArea field="6" type="button" dataOnly="0" labelOnly="1" outline="0"/>
    </format>
    <format dxfId="903">
      <pivotArea collapsedLevelsAreSubtotals="1" fieldPosition="0">
        <references count="1">
          <reference field="8" count="1">
            <x v="0"/>
          </reference>
        </references>
      </pivotArea>
    </format>
    <format dxfId="902">
      <pivotArea outline="0" fieldPosition="0">
        <references count="1">
          <reference field="4294967294" count="1">
            <x v="0"/>
          </reference>
        </references>
      </pivotArea>
    </format>
    <format dxfId="901">
      <pivotArea type="all" dataOnly="0" outline="0" fieldPosition="0"/>
    </format>
    <format dxfId="900">
      <pivotArea outline="0" collapsedLevelsAreSubtotals="1" fieldPosition="0"/>
    </format>
    <format dxfId="899">
      <pivotArea field="8" type="button" dataOnly="0" labelOnly="1" outline="0" axis="axisRow" fieldPosition="0"/>
    </format>
    <format dxfId="898">
      <pivotArea dataOnly="0" labelOnly="1" fieldPosition="0">
        <references count="1">
          <reference field="8" count="4">
            <x v="0"/>
            <x v="1"/>
            <x v="3"/>
            <x v="4"/>
          </reference>
        </references>
      </pivotArea>
    </format>
    <format dxfId="897">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B0F850-4684-449D-BA1B-06C7B3DE675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4:B50" firstHeaderRow="1" firstDataRow="1" firstDataCol="1"/>
  <pivotFields count="13">
    <pivotField showAll="0">
      <items count="4">
        <item x="0"/>
        <item h="1"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23">
    <format dxfId="947">
      <pivotArea type="all" dataOnly="0" outline="0" fieldPosition="0"/>
    </format>
    <format dxfId="946">
      <pivotArea dataOnly="0" labelOnly="1" grandRow="1" outline="0" fieldPosition="0"/>
    </format>
    <format dxfId="945">
      <pivotArea dataOnly="0" labelOnly="1" outline="0" axis="axisValues" fieldPosition="0"/>
    </format>
    <format dxfId="944">
      <pivotArea type="all" dataOnly="0" outline="0" fieldPosition="0"/>
    </format>
    <format dxfId="943">
      <pivotArea dataOnly="0" labelOnly="1" grandRow="1" outline="0" fieldPosition="0"/>
    </format>
    <format dxfId="942">
      <pivotArea dataOnly="0" labelOnly="1" outline="0" axis="axisValues" fieldPosition="0"/>
    </format>
    <format dxfId="941">
      <pivotArea type="all" dataOnly="0" outline="0" fieldPosition="0"/>
    </format>
    <format dxfId="940">
      <pivotArea outline="0" collapsedLevelsAreSubtotals="1" fieldPosition="0"/>
    </format>
    <format dxfId="939">
      <pivotArea type="origin" dataOnly="0" labelOnly="1" outline="0" fieldPosition="0"/>
    </format>
    <format dxfId="938">
      <pivotArea field="0" type="button" dataOnly="0" labelOnly="1" outline="0"/>
    </format>
    <format dxfId="937">
      <pivotArea type="topRight" dataOnly="0" labelOnly="1" outline="0" fieldPosition="0"/>
    </format>
    <format dxfId="936">
      <pivotArea field="6" type="button" dataOnly="0" labelOnly="1" outline="0"/>
    </format>
    <format dxfId="935">
      <pivotArea outline="0" collapsedLevelsAreSubtotals="1" fieldPosition="0"/>
    </format>
    <format dxfId="934">
      <pivotArea dataOnly="0" labelOnly="1" outline="0" axis="axisValues" fieldPosition="0"/>
    </format>
    <format dxfId="933">
      <pivotArea collapsedLevelsAreSubtotals="1" fieldPosition="0">
        <references count="1">
          <reference field="3" count="1">
            <x v="12"/>
          </reference>
        </references>
      </pivotArea>
    </format>
    <format dxfId="932">
      <pivotArea type="all" dataOnly="0" outline="0" fieldPosition="0"/>
    </format>
    <format dxfId="931">
      <pivotArea outline="0" collapsedLevelsAreSubtotals="1" fieldPosition="0"/>
    </format>
    <format dxfId="930">
      <pivotArea field="3" type="button" dataOnly="0" labelOnly="1" outline="0" axis="axisRow" fieldPosition="0"/>
    </format>
    <format dxfId="929">
      <pivotArea dataOnly="0" labelOnly="1" fieldPosition="0">
        <references count="1">
          <reference field="3" count="0"/>
        </references>
      </pivotArea>
    </format>
    <format dxfId="928">
      <pivotArea dataOnly="0" labelOnly="1" outline="0" axis="axisValues" fieldPosition="0"/>
    </format>
    <format dxfId="927">
      <pivotArea outline="0" collapsedLevelsAreSubtotals="1" fieldPosition="0"/>
    </format>
    <format dxfId="926">
      <pivotArea dataOnly="0" labelOnly="1" outline="0" axis="axisValues" fieldPosition="0"/>
    </format>
    <format dxfId="925">
      <pivotArea outline="0" fieldPosition="0">
        <references count="1">
          <reference field="4294967294" count="1">
            <x v="0"/>
          </reference>
        </references>
      </pivotArea>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B61442-9C06-4546-B5B9-E2D4F76A399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5:B99"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axis="axisRow" showAll="0">
      <items count="6">
        <item x="2"/>
        <item x="3"/>
        <item h="1" x="4"/>
        <item x="1"/>
        <item x="0"/>
        <item t="default"/>
      </items>
    </pivotField>
    <pivotField showAll="0"/>
    <pivotField showAll="0"/>
    <pivotField dataField="1" showAll="0"/>
    <pivotField showAll="0"/>
  </pivotFields>
  <rowFields count="1">
    <field x="8"/>
  </rowFields>
  <rowItems count="4">
    <i>
      <x/>
    </i>
    <i>
      <x v="1"/>
    </i>
    <i>
      <x v="3"/>
    </i>
    <i>
      <x v="4"/>
    </i>
  </rowItems>
  <colItems count="1">
    <i/>
  </colItems>
  <dataFields count="1">
    <dataField name="Sum of Sales" fld="11" baseField="4" baseItem="0" numFmtId="167"/>
  </dataFields>
  <formats count="25">
    <format dxfId="972">
      <pivotArea type="all" dataOnly="0" outline="0" fieldPosition="0"/>
    </format>
    <format dxfId="971">
      <pivotArea dataOnly="0" labelOnly="1" grandRow="1" outline="0" fieldPosition="0"/>
    </format>
    <format dxfId="970">
      <pivotArea dataOnly="0" labelOnly="1" outline="0" axis="axisValues" fieldPosition="0"/>
    </format>
    <format dxfId="969">
      <pivotArea type="all" dataOnly="0" outline="0" fieldPosition="0"/>
    </format>
    <format dxfId="968">
      <pivotArea dataOnly="0" labelOnly="1" grandRow="1" outline="0" fieldPosition="0"/>
    </format>
    <format dxfId="967">
      <pivotArea dataOnly="0" labelOnly="1" outline="0" axis="axisValues" fieldPosition="0"/>
    </format>
    <format dxfId="966">
      <pivotArea type="all" dataOnly="0" outline="0" fieldPosition="0"/>
    </format>
    <format dxfId="965">
      <pivotArea outline="0" collapsedLevelsAreSubtotals="1" fieldPosition="0"/>
    </format>
    <format dxfId="964">
      <pivotArea type="origin" dataOnly="0" labelOnly="1" outline="0" fieldPosition="0"/>
    </format>
    <format dxfId="963">
      <pivotArea field="0" type="button" dataOnly="0" labelOnly="1" outline="0"/>
    </format>
    <format dxfId="962">
      <pivotArea type="topRight" dataOnly="0" labelOnly="1" outline="0" fieldPosition="0"/>
    </format>
    <format dxfId="961">
      <pivotArea outline="0" collapsedLevelsAreSubtotals="1" fieldPosition="0"/>
    </format>
    <format dxfId="960">
      <pivotArea dataOnly="0" labelOnly="1" outline="0" axis="axisValues" fieldPosition="0"/>
    </format>
    <format dxfId="959">
      <pivotArea type="all" dataOnly="0" outline="0" fieldPosition="0"/>
    </format>
    <format dxfId="958">
      <pivotArea outline="0" collapsedLevelsAreSubtotals="1" fieldPosition="0"/>
    </format>
    <format dxfId="957">
      <pivotArea field="3" type="button" dataOnly="0" labelOnly="1" outline="0"/>
    </format>
    <format dxfId="956">
      <pivotArea dataOnly="0" labelOnly="1" outline="0" axis="axisValues" fieldPosition="0"/>
    </format>
    <format dxfId="955">
      <pivotArea outline="0" collapsedLevelsAreSubtotals="1" fieldPosition="0"/>
    </format>
    <format dxfId="954">
      <pivotArea dataOnly="0" labelOnly="1" outline="0" axis="axisValues" fieldPosition="0"/>
    </format>
    <format dxfId="953">
      <pivotArea outline="0" fieldPosition="0">
        <references count="1">
          <reference field="4294967294" count="1">
            <x v="0"/>
          </reference>
        </references>
      </pivotArea>
    </format>
    <format dxfId="952">
      <pivotArea type="all" dataOnly="0" outline="0" fieldPosition="0"/>
    </format>
    <format dxfId="951">
      <pivotArea outline="0" collapsedLevelsAreSubtotals="1" fieldPosition="0"/>
    </format>
    <format dxfId="950">
      <pivotArea field="8" type="button" dataOnly="0" labelOnly="1" outline="0" axis="axisRow" fieldPosition="0"/>
    </format>
    <format dxfId="949">
      <pivotArea dataOnly="0" labelOnly="1" fieldPosition="0">
        <references count="1">
          <reference field="8" count="4">
            <x v="0"/>
            <x v="1"/>
            <x v="3"/>
            <x v="4"/>
          </reference>
        </references>
      </pivotArea>
    </format>
    <format dxfId="948">
      <pivotArea dataOnly="0" labelOnly="1" outline="0" axis="axisValues" fieldPosition="0"/>
    </format>
  </formats>
  <chartFormats count="8">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F559A2-C858-4579-BBC0-180348CAC56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pivotFields count="13">
    <pivotField axis="axisRow"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4">
    <format dxfId="986">
      <pivotArea type="all" dataOnly="0" outline="0" fieldPosition="0"/>
    </format>
    <format dxfId="985">
      <pivotArea outline="0" collapsedLevelsAreSubtotals="1" fieldPosition="0"/>
    </format>
    <format dxfId="984">
      <pivotArea field="0" type="button" dataOnly="0" labelOnly="1" outline="0" axis="axisRow" fieldPosition="0"/>
    </format>
    <format dxfId="983">
      <pivotArea dataOnly="0" labelOnly="1" fieldPosition="0">
        <references count="1">
          <reference field="0" count="0"/>
        </references>
      </pivotArea>
    </format>
    <format dxfId="982">
      <pivotArea dataOnly="0" labelOnly="1" grandRow="1" outline="0" fieldPosition="0"/>
    </format>
    <format dxfId="981">
      <pivotArea dataOnly="0" labelOnly="1" outline="0" axis="axisValues" fieldPosition="0"/>
    </format>
    <format dxfId="980">
      <pivotArea type="all" dataOnly="0" outline="0" fieldPosition="0"/>
    </format>
    <format dxfId="979">
      <pivotArea outline="0" collapsedLevelsAreSubtotals="1" fieldPosition="0"/>
    </format>
    <format dxfId="978">
      <pivotArea field="0" type="button" dataOnly="0" labelOnly="1" outline="0" axis="axisRow" fieldPosition="0"/>
    </format>
    <format dxfId="977">
      <pivotArea dataOnly="0" labelOnly="1" fieldPosition="0">
        <references count="1">
          <reference field="0" count="0"/>
        </references>
      </pivotArea>
    </format>
    <format dxfId="976">
      <pivotArea dataOnly="0" labelOnly="1" grandRow="1" outline="0" fieldPosition="0"/>
    </format>
    <format dxfId="975">
      <pivotArea dataOnly="0" labelOnly="1" outline="0" axis="axisValues" fieldPosition="0"/>
    </format>
    <format dxfId="974">
      <pivotArea collapsedLevelsAreSubtotals="1" fieldPosition="0">
        <references count="1">
          <reference field="0" count="1">
            <x v="0"/>
          </reference>
        </references>
      </pivotArea>
    </format>
    <format dxfId="973">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AD671B-1910-4200-9B0B-CA0EE7E810E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79:B82"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4" baseItem="0" numFmtId="167"/>
  </dataFields>
  <formats count="25">
    <format dxfId="1011">
      <pivotArea type="all" dataOnly="0" outline="0" fieldPosition="0"/>
    </format>
    <format dxfId="1010">
      <pivotArea dataOnly="0" labelOnly="1" grandRow="1" outline="0" fieldPosition="0"/>
    </format>
    <format dxfId="1009">
      <pivotArea dataOnly="0" labelOnly="1" outline="0" axis="axisValues" fieldPosition="0"/>
    </format>
    <format dxfId="1008">
      <pivotArea type="all" dataOnly="0" outline="0" fieldPosition="0"/>
    </format>
    <format dxfId="1007">
      <pivotArea dataOnly="0" labelOnly="1" grandRow="1" outline="0" fieldPosition="0"/>
    </format>
    <format dxfId="1006">
      <pivotArea dataOnly="0" labelOnly="1" outline="0" axis="axisValues" fieldPosition="0"/>
    </format>
    <format dxfId="1005">
      <pivotArea type="all" dataOnly="0" outline="0" fieldPosition="0"/>
    </format>
    <format dxfId="1004">
      <pivotArea outline="0" collapsedLevelsAreSubtotals="1" fieldPosition="0"/>
    </format>
    <format dxfId="1003">
      <pivotArea type="origin" dataOnly="0" labelOnly="1" outline="0" fieldPosition="0"/>
    </format>
    <format dxfId="1002">
      <pivotArea field="0" type="button" dataOnly="0" labelOnly="1" outline="0"/>
    </format>
    <format dxfId="1001">
      <pivotArea type="topRight" dataOnly="0" labelOnly="1" outline="0" fieldPosition="0"/>
    </format>
    <format dxfId="1000">
      <pivotArea outline="0" collapsedLevelsAreSubtotals="1" fieldPosition="0"/>
    </format>
    <format dxfId="999">
      <pivotArea dataOnly="0" labelOnly="1" outline="0" axis="axisValues" fieldPosition="0"/>
    </format>
    <format dxfId="998">
      <pivotArea type="all" dataOnly="0" outline="0" fieldPosition="0"/>
    </format>
    <format dxfId="997">
      <pivotArea outline="0" collapsedLevelsAreSubtotals="1" fieldPosition="0"/>
    </format>
    <format dxfId="996">
      <pivotArea field="3" type="button" dataOnly="0" labelOnly="1" outline="0"/>
    </format>
    <format dxfId="995">
      <pivotArea dataOnly="0" labelOnly="1" outline="0" axis="axisValues" fieldPosition="0"/>
    </format>
    <format dxfId="994">
      <pivotArea outline="0" collapsedLevelsAreSubtotals="1" fieldPosition="0"/>
    </format>
    <format dxfId="993">
      <pivotArea dataOnly="0" labelOnly="1" outline="0" axis="axisValues" fieldPosition="0"/>
    </format>
    <format dxfId="992">
      <pivotArea outline="0" fieldPosition="0">
        <references count="1">
          <reference field="4294967294" count="1">
            <x v="0"/>
          </reference>
        </references>
      </pivotArea>
    </format>
    <format dxfId="991">
      <pivotArea type="all" dataOnly="0" outline="0" fieldPosition="0"/>
    </format>
    <format dxfId="990">
      <pivotArea outline="0" collapsedLevelsAreSubtotals="1" fieldPosition="0"/>
    </format>
    <format dxfId="989">
      <pivotArea field="6" type="button" dataOnly="0" labelOnly="1" outline="0" axis="axisRow" fieldPosition="0"/>
    </format>
    <format dxfId="988">
      <pivotArea dataOnly="0" labelOnly="1" fieldPosition="0">
        <references count="1">
          <reference field="6" count="3">
            <x v="0"/>
            <x v="1"/>
            <x v="2"/>
          </reference>
        </references>
      </pivotArea>
    </format>
    <format dxfId="987">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B38242-EDBE-48C8-9064-A2C0AADF463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68:B71"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x="0"/>
        <item x="1"/>
        <item h="1" x="3"/>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4" baseItem="0" numFmtId="167"/>
  </dataFields>
  <formats count="26">
    <format dxfId="1037">
      <pivotArea type="all" dataOnly="0" outline="0" fieldPosition="0"/>
    </format>
    <format dxfId="1036">
      <pivotArea dataOnly="0" labelOnly="1" grandRow="1" outline="0" fieldPosition="0"/>
    </format>
    <format dxfId="1035">
      <pivotArea dataOnly="0" labelOnly="1" outline="0" axis="axisValues" fieldPosition="0"/>
    </format>
    <format dxfId="1034">
      <pivotArea type="all" dataOnly="0" outline="0" fieldPosition="0"/>
    </format>
    <format dxfId="1033">
      <pivotArea dataOnly="0" labelOnly="1" grandRow="1" outline="0" fieldPosition="0"/>
    </format>
    <format dxfId="1032">
      <pivotArea dataOnly="0" labelOnly="1" outline="0" axis="axisValues" fieldPosition="0"/>
    </format>
    <format dxfId="1031">
      <pivotArea type="all" dataOnly="0" outline="0" fieldPosition="0"/>
    </format>
    <format dxfId="1030">
      <pivotArea outline="0" collapsedLevelsAreSubtotals="1" fieldPosition="0"/>
    </format>
    <format dxfId="1029">
      <pivotArea type="origin" dataOnly="0" labelOnly="1" outline="0" fieldPosition="0"/>
    </format>
    <format dxfId="1028">
      <pivotArea field="0" type="button" dataOnly="0" labelOnly="1" outline="0"/>
    </format>
    <format dxfId="1027">
      <pivotArea type="topRight" dataOnly="0" labelOnly="1" outline="0" fieldPosition="0"/>
    </format>
    <format dxfId="1026">
      <pivotArea field="6" type="button" dataOnly="0" labelOnly="1" outline="0"/>
    </format>
    <format dxfId="1025">
      <pivotArea outline="0" collapsedLevelsAreSubtotals="1" fieldPosition="0"/>
    </format>
    <format dxfId="1024">
      <pivotArea dataOnly="0" labelOnly="1" outline="0" axis="axisValues" fieldPosition="0"/>
    </format>
    <format dxfId="1023">
      <pivotArea type="all" dataOnly="0" outline="0" fieldPosition="0"/>
    </format>
    <format dxfId="1022">
      <pivotArea outline="0" collapsedLevelsAreSubtotals="1" fieldPosition="0"/>
    </format>
    <format dxfId="1021">
      <pivotArea field="3" type="button" dataOnly="0" labelOnly="1" outline="0"/>
    </format>
    <format dxfId="1020">
      <pivotArea dataOnly="0" labelOnly="1" outline="0" axis="axisValues" fieldPosition="0"/>
    </format>
    <format dxfId="1019">
      <pivotArea outline="0" collapsedLevelsAreSubtotals="1" fieldPosition="0"/>
    </format>
    <format dxfId="1018">
      <pivotArea dataOnly="0" labelOnly="1" outline="0" axis="axisValues" fieldPosition="0"/>
    </format>
    <format dxfId="1017">
      <pivotArea outline="0" fieldPosition="0">
        <references count="1">
          <reference field="4294967294" count="1">
            <x v="0"/>
          </reference>
        </references>
      </pivotArea>
    </format>
    <format dxfId="1016">
      <pivotArea type="all" dataOnly="0" outline="0" fieldPosition="0"/>
    </format>
    <format dxfId="1015">
      <pivotArea outline="0" collapsedLevelsAreSubtotals="1" fieldPosition="0"/>
    </format>
    <format dxfId="1014">
      <pivotArea field="7" type="button" dataOnly="0" labelOnly="1" outline="0" axis="axisRow" fieldPosition="0"/>
    </format>
    <format dxfId="1013">
      <pivotArea dataOnly="0" labelOnly="1" fieldPosition="0">
        <references count="1">
          <reference field="7" count="0"/>
        </references>
      </pivotArea>
    </format>
    <format dxfId="1012">
      <pivotArea dataOnly="0" labelOnly="1" outline="0" axis="axisValues" fieldPosition="0"/>
    </format>
  </formats>
  <chartFormats count="14">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0" format="4">
      <pivotArea type="data" outline="0" fieldPosition="0">
        <references count="2">
          <reference field="4294967294" count="1" selected="0">
            <x v="0"/>
          </reference>
          <reference field="7" count="1" selected="0">
            <x v="3"/>
          </reference>
        </references>
      </pivotArea>
    </chartFormat>
    <chartFormat chart="22"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456AB5-9E95-4B89-954C-DE75F7FE477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101:B105"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axis="axisRow" showAll="0">
      <items count="6">
        <item x="2"/>
        <item x="3"/>
        <item h="1" x="4"/>
        <item x="1"/>
        <item x="0"/>
        <item t="default"/>
      </items>
    </pivotField>
    <pivotField showAll="0"/>
    <pivotField showAll="0"/>
    <pivotField dataField="1" showAll="0"/>
    <pivotField showAll="0"/>
  </pivotFields>
  <rowFields count="1">
    <field x="8"/>
  </rowFields>
  <rowItems count="4">
    <i>
      <x/>
    </i>
    <i>
      <x v="1"/>
    </i>
    <i>
      <x v="3"/>
    </i>
    <i>
      <x v="4"/>
    </i>
  </rowItems>
  <colItems count="1">
    <i/>
  </colItems>
  <dataFields count="1">
    <dataField name="Average of Sales" fld="11" subtotal="average" baseField="8" baseItem="1" numFmtId="168"/>
  </dataFields>
  <formats count="27">
    <format dxfId="1064">
      <pivotArea type="all" dataOnly="0" outline="0" fieldPosition="0"/>
    </format>
    <format dxfId="1063">
      <pivotArea dataOnly="0" labelOnly="1" grandRow="1" outline="0" fieldPosition="0"/>
    </format>
    <format dxfId="1062">
      <pivotArea dataOnly="0" labelOnly="1" outline="0" axis="axisValues" fieldPosition="0"/>
    </format>
    <format dxfId="1061">
      <pivotArea type="all" dataOnly="0" outline="0" fieldPosition="0"/>
    </format>
    <format dxfId="1060">
      <pivotArea dataOnly="0" labelOnly="1" grandRow="1" outline="0" fieldPosition="0"/>
    </format>
    <format dxfId="1059">
      <pivotArea dataOnly="0" labelOnly="1" outline="0" axis="axisValues" fieldPosition="0"/>
    </format>
    <format dxfId="1058">
      <pivotArea type="all" dataOnly="0" outline="0" fieldPosition="0"/>
    </format>
    <format dxfId="1057">
      <pivotArea outline="0" collapsedLevelsAreSubtotals="1" fieldPosition="0"/>
    </format>
    <format dxfId="1056">
      <pivotArea type="origin" dataOnly="0" labelOnly="1" outline="0" fieldPosition="0"/>
    </format>
    <format dxfId="1055">
      <pivotArea field="0" type="button" dataOnly="0" labelOnly="1" outline="0"/>
    </format>
    <format dxfId="1054">
      <pivotArea type="topRight" dataOnly="0" labelOnly="1" outline="0" fieldPosition="0"/>
    </format>
    <format dxfId="1053">
      <pivotArea outline="0" collapsedLevelsAreSubtotals="1" fieldPosition="0"/>
    </format>
    <format dxfId="1052">
      <pivotArea dataOnly="0" labelOnly="1" outline="0" axis="axisValues" fieldPosition="0"/>
    </format>
    <format dxfId="1051">
      <pivotArea type="all" dataOnly="0" outline="0" fieldPosition="0"/>
    </format>
    <format dxfId="1050">
      <pivotArea outline="0" collapsedLevelsAreSubtotals="1" fieldPosition="0"/>
    </format>
    <format dxfId="1049">
      <pivotArea field="3" type="button" dataOnly="0" labelOnly="1" outline="0"/>
    </format>
    <format dxfId="1048">
      <pivotArea dataOnly="0" labelOnly="1" outline="0" axis="axisValues" fieldPosition="0"/>
    </format>
    <format dxfId="1047">
      <pivotArea outline="0" collapsedLevelsAreSubtotals="1" fieldPosition="0"/>
    </format>
    <format dxfId="1046">
      <pivotArea dataOnly="0" labelOnly="1" outline="0" axis="axisValues" fieldPosition="0"/>
    </format>
    <format dxfId="1045">
      <pivotArea type="all" dataOnly="0" outline="0" fieldPosition="0"/>
    </format>
    <format dxfId="1044">
      <pivotArea field="6" type="button" dataOnly="0" labelOnly="1" outline="0"/>
    </format>
    <format dxfId="1043">
      <pivotArea outline="0" fieldPosition="0">
        <references count="1">
          <reference field="4294967294" count="1">
            <x v="0"/>
          </reference>
        </references>
      </pivotArea>
    </format>
    <format dxfId="1042">
      <pivotArea type="all" dataOnly="0" outline="0" fieldPosition="0"/>
    </format>
    <format dxfId="1041">
      <pivotArea outline="0" collapsedLevelsAreSubtotals="1" fieldPosition="0"/>
    </format>
    <format dxfId="1040">
      <pivotArea field="8" type="button" dataOnly="0" labelOnly="1" outline="0" axis="axisRow" fieldPosition="0"/>
    </format>
    <format dxfId="1039">
      <pivotArea dataOnly="0" labelOnly="1" fieldPosition="0">
        <references count="1">
          <reference field="8" count="4">
            <x v="0"/>
            <x v="1"/>
            <x v="3"/>
            <x v="4"/>
          </reference>
        </references>
      </pivotArea>
    </format>
    <format dxfId="1038">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7982B8F-44BC-4C86-93A1-057699E58D80}" sourceName="Outlet Size">
  <pivotTables>
    <pivotTable tabId="2" name="PivotTable1"/>
    <pivotTable tabId="2" name="PivotTable3"/>
    <pivotTable tabId="2" name="PivotTable4"/>
    <pivotTable tabId="2" name="PivotTable5"/>
    <pivotTable tabId="2" name="PivotTable7"/>
    <pivotTable tabId="2" name="PivotTable8"/>
    <pivotTable tabId="2" name="PivotTable9"/>
    <pivotTable tabId="2" name="PivotTable10"/>
    <pivotTable tabId="2" name="PivotTable11"/>
    <pivotTable tabId="2" name="PivotTable12"/>
  </pivotTables>
  <data>
    <tabular pivotCacheId="1666043808">
      <items count="4">
        <i x="2" s="1"/>
        <i x="0" s="1"/>
        <i x="1" s="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4D47CEC-AF04-478B-A575-6F1FA0959B37}" sourceName="Outlet Location Type">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7"/>
    <pivotTable tabId="2" name="PivotTable8"/>
    <pivotTable tabId="2" name="PivotTable9"/>
  </pivotTables>
  <data>
    <tabular pivotCacheId="1666043808">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D1651EC-5DDE-4717-8D72-23FC30170455}" sourceName="Item Type">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7"/>
    <pivotTable tabId="2" name="PivotTable8"/>
    <pivotTable tabId="2" name="PivotTable9"/>
  </pivotTables>
  <data>
    <tabular pivotCacheId="1666043808">
      <items count="17">
        <i x="13" s="1"/>
        <i x="8" s="1"/>
        <i x="12" s="1"/>
        <i x="3" s="1"/>
        <i x="11" s="1"/>
        <i x="2" s="1"/>
        <i x="0" s="1"/>
        <i x="9" s="1"/>
        <i x="1" s="1"/>
        <i x="5" s="1"/>
        <i x="7" s="1"/>
        <i x="10" s="1"/>
        <i x="14" s="1"/>
        <i x="6" s="1"/>
        <i x="4" s="1"/>
        <i x="15" s="1"/>
        <i x="1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DA9FD34-4707-4BC1-B70F-1B617369E4AF}"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A6FD5AF-2BEC-4F84-B59C-3205291180A5}" cache="Slicer_Outlet_Size" caption="Outlet Size" style="Blinkit Analysis 2" rowHeight="260350"/>
  <slicer name="Outlet Location Type" xr10:uid="{4574AF6C-BA6F-47A3-9096-0B0B79CB08C0}" cache="Slicer_Outlet_Location_Type" caption="Outlet Location Type" style="Blinkit Analysis 2" rowHeight="260350"/>
  <slicer name="Item Type" xr10:uid="{C20B8ACF-4644-4BD4-9417-67D32470DEF1}" cache="Slicer_Item_Type" caption="Item Type" style="Blinkit Analysis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D5638A3-C837-466E-B461-5AFEA7DFA19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42769-E2B2-40DF-9ACF-66686522D1DA}">
  <dimension ref="A1:H17153"/>
  <sheetViews>
    <sheetView workbookViewId="0">
      <selection activeCell="I78" sqref="I78"/>
    </sheetView>
  </sheetViews>
  <sheetFormatPr defaultRowHeight="15.6" x14ac:dyDescent="0.3"/>
  <cols>
    <col min="1" max="1" width="12.296875" bestFit="1" customWidth="1"/>
    <col min="2" max="2" width="11.3984375" bestFit="1" customWidth="1"/>
    <col min="3" max="3" width="7.3984375" bestFit="1" customWidth="1"/>
    <col min="4" max="4" width="15.69921875" bestFit="1" customWidth="1"/>
  </cols>
  <sheetData>
    <row r="1" spans="1:4" ht="16.2" thickBot="1" x14ac:dyDescent="0.35"/>
    <row r="2" spans="1:4" ht="16.2" thickBot="1" x14ac:dyDescent="0.35">
      <c r="A2" s="22"/>
      <c r="B2" s="19" t="s">
        <v>1619</v>
      </c>
      <c r="C2" s="20"/>
      <c r="D2" s="21"/>
    </row>
    <row r="3" spans="1:4" ht="16.2" thickBot="1" x14ac:dyDescent="0.35">
      <c r="A3" s="9" t="s">
        <v>1610</v>
      </c>
      <c r="B3" s="10" t="s">
        <v>1611</v>
      </c>
      <c r="C3" s="10" t="s">
        <v>1614</v>
      </c>
      <c r="D3" s="11" t="s">
        <v>1615</v>
      </c>
    </row>
    <row r="4" spans="1:4" ht="16.2" thickBot="1" x14ac:dyDescent="0.35">
      <c r="A4" s="58">
        <v>1201681.4928000034</v>
      </c>
      <c r="B4" s="59">
        <v>140.99278338613203</v>
      </c>
      <c r="C4" s="59">
        <v>8523</v>
      </c>
      <c r="D4" s="60">
        <v>3.9658570925731196</v>
      </c>
    </row>
    <row r="5" spans="1:4" x14ac:dyDescent="0.3">
      <c r="A5" s="4"/>
      <c r="D5" s="5"/>
    </row>
    <row r="6" spans="1:4" x14ac:dyDescent="0.3">
      <c r="A6" s="4" t="s">
        <v>1616</v>
      </c>
      <c r="B6" t="s">
        <v>1617</v>
      </c>
      <c r="C6" t="s">
        <v>1614</v>
      </c>
      <c r="D6" s="5" t="s">
        <v>1618</v>
      </c>
    </row>
    <row r="7" spans="1:4" ht="16.2" thickBot="1" x14ac:dyDescent="0.35">
      <c r="A7" s="12">
        <f>GETPIVOTDATA("Sum of Sales",$A$3)</f>
        <v>1201681.4928000034</v>
      </c>
      <c r="B7" s="6">
        <f>GETPIVOTDATA("Average of Sales",$A$3)</f>
        <v>140.99278338613203</v>
      </c>
      <c r="C7" s="7">
        <f>GETPIVOTDATA("No of Items",$A$3)</f>
        <v>8523</v>
      </c>
      <c r="D7" s="8">
        <f>GETPIVOTDATA("Average of Rating",$A$3)</f>
        <v>3.9658570925731196</v>
      </c>
    </row>
    <row r="8" spans="1:4" ht="18" customHeight="1" thickBot="1" x14ac:dyDescent="0.35"/>
    <row r="9" spans="1:4" x14ac:dyDescent="0.3">
      <c r="A9" s="16"/>
      <c r="B9" s="17"/>
      <c r="C9" s="17"/>
      <c r="D9" s="18"/>
    </row>
    <row r="10" spans="1:4" ht="16.2" thickBot="1" x14ac:dyDescent="0.35">
      <c r="A10" s="28"/>
      <c r="B10" s="29" t="s">
        <v>1621</v>
      </c>
      <c r="C10" s="23"/>
      <c r="D10" s="24"/>
    </row>
    <row r="11" spans="1:4" ht="16.2" thickBot="1" x14ac:dyDescent="0.35">
      <c r="A11" s="30" t="s">
        <v>1620</v>
      </c>
      <c r="B11" s="32" t="s">
        <v>1610</v>
      </c>
      <c r="D11" s="25"/>
    </row>
    <row r="12" spans="1:4" x14ac:dyDescent="0.3">
      <c r="A12" s="31" t="s">
        <v>17</v>
      </c>
      <c r="B12" s="33">
        <v>776319.68840000057</v>
      </c>
      <c r="D12" s="25"/>
    </row>
    <row r="13" spans="1:4" ht="16.2" thickBot="1" x14ac:dyDescent="0.35">
      <c r="A13" s="14" t="s">
        <v>10</v>
      </c>
      <c r="B13" s="34">
        <v>425361.8043999995</v>
      </c>
      <c r="D13" s="25"/>
    </row>
    <row r="14" spans="1:4" x14ac:dyDescent="0.3">
      <c r="D14" s="25"/>
    </row>
    <row r="15" spans="1:4" x14ac:dyDescent="0.3">
      <c r="A15" s="4"/>
      <c r="D15" s="25"/>
    </row>
    <row r="16" spans="1:4" x14ac:dyDescent="0.3">
      <c r="A16" s="4"/>
      <c r="D16" s="25"/>
    </row>
    <row r="17" spans="1:6" x14ac:dyDescent="0.3">
      <c r="A17" s="4"/>
      <c r="D17" s="25"/>
    </row>
    <row r="18" spans="1:6" ht="16.2" thickBot="1" x14ac:dyDescent="0.35">
      <c r="A18" s="26"/>
      <c r="B18" s="7"/>
      <c r="C18" s="7"/>
      <c r="D18" s="27"/>
    </row>
    <row r="20" spans="1:6" ht="16.2" thickBot="1" x14ac:dyDescent="0.35"/>
    <row r="21" spans="1:6" x14ac:dyDescent="0.3">
      <c r="A21" s="1"/>
      <c r="B21" s="2"/>
      <c r="C21" s="2"/>
      <c r="D21" s="2"/>
      <c r="E21" s="2"/>
      <c r="F21" s="3"/>
    </row>
    <row r="22" spans="1:6" ht="16.2" thickBot="1" x14ac:dyDescent="0.35">
      <c r="A22" s="43"/>
      <c r="B22" s="19" t="s">
        <v>1624</v>
      </c>
      <c r="C22" s="19"/>
      <c r="D22" s="35"/>
      <c r="E22" s="35"/>
      <c r="F22" s="46"/>
    </row>
    <row r="23" spans="1:6" ht="16.2" thickBot="1" x14ac:dyDescent="0.35">
      <c r="A23" s="30" t="s">
        <v>1610</v>
      </c>
      <c r="B23" s="30" t="s">
        <v>1622</v>
      </c>
      <c r="C23" s="32"/>
      <c r="F23" s="5"/>
    </row>
    <row r="24" spans="1:6" ht="16.2" thickBot="1" x14ac:dyDescent="0.35">
      <c r="A24" s="30" t="s">
        <v>1620</v>
      </c>
      <c r="B24" s="9" t="s">
        <v>10</v>
      </c>
      <c r="C24" s="11" t="s">
        <v>17</v>
      </c>
      <c r="F24" s="5"/>
    </row>
    <row r="25" spans="1:6" x14ac:dyDescent="0.3">
      <c r="A25" s="31" t="s">
        <v>14</v>
      </c>
      <c r="B25" s="37">
        <v>121349.89940000001</v>
      </c>
      <c r="C25" s="40">
        <v>215047.9126000001</v>
      </c>
      <c r="F25" s="5"/>
    </row>
    <row r="26" spans="1:6" x14ac:dyDescent="0.3">
      <c r="A26" s="13" t="s">
        <v>34</v>
      </c>
      <c r="B26" s="38">
        <v>138685.86819999994</v>
      </c>
      <c r="C26" s="41">
        <v>254464.77940000014</v>
      </c>
      <c r="F26" s="5"/>
    </row>
    <row r="27" spans="1:6" ht="16.2" thickBot="1" x14ac:dyDescent="0.35">
      <c r="A27" s="14" t="s">
        <v>21</v>
      </c>
      <c r="B27" s="39">
        <v>165326.0368</v>
      </c>
      <c r="C27" s="42">
        <v>306806.99640000012</v>
      </c>
      <c r="F27" s="5"/>
    </row>
    <row r="28" spans="1:6" x14ac:dyDescent="0.3">
      <c r="A28" s="4"/>
      <c r="F28" s="5"/>
    </row>
    <row r="29" spans="1:6" x14ac:dyDescent="0.3">
      <c r="A29" s="4"/>
      <c r="F29" s="5"/>
    </row>
    <row r="30" spans="1:6" x14ac:dyDescent="0.3">
      <c r="A30" s="4"/>
      <c r="F30" s="5"/>
    </row>
    <row r="31" spans="1:6" ht="16.2" thickBot="1" x14ac:dyDescent="0.35">
      <c r="A31" s="26"/>
      <c r="B31" s="7"/>
      <c r="C31" s="7"/>
      <c r="D31" s="7"/>
      <c r="E31" s="7"/>
      <c r="F31" s="36"/>
    </row>
    <row r="32" spans="1:6" ht="16.2" thickBot="1" x14ac:dyDescent="0.35"/>
    <row r="33" spans="1:8" ht="16.2" thickBot="1" x14ac:dyDescent="0.35">
      <c r="A33" s="22"/>
      <c r="B33" s="19" t="s">
        <v>1623</v>
      </c>
      <c r="C33" s="20"/>
      <c r="D33" s="20"/>
      <c r="E33" s="20"/>
      <c r="F33" s="20"/>
      <c r="G33" s="20"/>
      <c r="H33" s="21"/>
    </row>
    <row r="34" spans="1:8" ht="16.2" thickBot="1" x14ac:dyDescent="0.35">
      <c r="A34" s="30" t="s">
        <v>1620</v>
      </c>
      <c r="B34" s="44" t="s">
        <v>1610</v>
      </c>
      <c r="H34" s="5"/>
    </row>
    <row r="35" spans="1:8" x14ac:dyDescent="0.3">
      <c r="A35" s="31" t="s">
        <v>153</v>
      </c>
      <c r="B35" s="33">
        <v>9077.869999999999</v>
      </c>
      <c r="H35" s="5"/>
    </row>
    <row r="36" spans="1:8" x14ac:dyDescent="0.3">
      <c r="A36" s="13" t="s">
        <v>74</v>
      </c>
      <c r="B36" s="45">
        <v>15596.696600000001</v>
      </c>
      <c r="H36" s="5"/>
    </row>
    <row r="37" spans="1:8" x14ac:dyDescent="0.3">
      <c r="A37" s="13" t="s">
        <v>159</v>
      </c>
      <c r="B37" s="45">
        <v>21880.027399999992</v>
      </c>
      <c r="H37" s="5"/>
    </row>
    <row r="38" spans="1:8" x14ac:dyDescent="0.3">
      <c r="A38" s="13" t="s">
        <v>64</v>
      </c>
      <c r="B38" s="45">
        <v>22451.891599999999</v>
      </c>
      <c r="H38" s="5"/>
    </row>
    <row r="39" spans="1:8" x14ac:dyDescent="0.3">
      <c r="A39" s="13" t="s">
        <v>61</v>
      </c>
      <c r="B39" s="45">
        <v>29334.680599999996</v>
      </c>
      <c r="H39" s="5"/>
    </row>
    <row r="40" spans="1:8" x14ac:dyDescent="0.3">
      <c r="A40" s="13" t="s">
        <v>57</v>
      </c>
      <c r="B40" s="45">
        <v>35379.119800000015</v>
      </c>
      <c r="H40" s="5"/>
    </row>
    <row r="41" spans="1:8" x14ac:dyDescent="0.3">
      <c r="A41" s="13" t="s">
        <v>32</v>
      </c>
      <c r="B41" s="45">
        <v>58514.166999999987</v>
      </c>
      <c r="H41" s="5"/>
    </row>
    <row r="42" spans="1:8" x14ac:dyDescent="0.3">
      <c r="A42" s="13" t="s">
        <v>54</v>
      </c>
      <c r="B42" s="45">
        <v>59449.863799999992</v>
      </c>
      <c r="H42" s="5"/>
    </row>
    <row r="43" spans="1:8" x14ac:dyDescent="0.3">
      <c r="A43" s="13" t="s">
        <v>19</v>
      </c>
      <c r="B43" s="45">
        <v>68025.838800000012</v>
      </c>
      <c r="H43" s="5"/>
    </row>
    <row r="44" spans="1:8" x14ac:dyDescent="0.3">
      <c r="A44" s="13" t="s">
        <v>95</v>
      </c>
      <c r="B44" s="45">
        <v>81894.736400000009</v>
      </c>
      <c r="H44" s="5"/>
    </row>
    <row r="45" spans="1:8" x14ac:dyDescent="0.3">
      <c r="A45" s="13" t="s">
        <v>28</v>
      </c>
      <c r="B45" s="45">
        <v>90706.728999999992</v>
      </c>
      <c r="H45" s="5"/>
    </row>
    <row r="46" spans="1:8" x14ac:dyDescent="0.3">
      <c r="A46" s="13" t="s">
        <v>67</v>
      </c>
      <c r="B46" s="45">
        <v>101276.46159999995</v>
      </c>
      <c r="H46" s="5"/>
    </row>
    <row r="47" spans="1:8" x14ac:dyDescent="0.3">
      <c r="A47" s="13" t="s">
        <v>24</v>
      </c>
      <c r="B47" s="45">
        <v>118558.88140000009</v>
      </c>
      <c r="H47" s="5"/>
    </row>
    <row r="48" spans="1:8" x14ac:dyDescent="0.3">
      <c r="A48" s="13" t="s">
        <v>42</v>
      </c>
      <c r="B48" s="45">
        <v>135976.52539999998</v>
      </c>
      <c r="H48" s="5"/>
    </row>
    <row r="49" spans="1:8" x14ac:dyDescent="0.3">
      <c r="A49" s="13" t="s">
        <v>48</v>
      </c>
      <c r="B49" s="45">
        <v>175433.92240000021</v>
      </c>
      <c r="H49" s="5"/>
    </row>
    <row r="50" spans="1:8" ht="16.2" thickBot="1" x14ac:dyDescent="0.35">
      <c r="A50" s="14" t="s">
        <v>12</v>
      </c>
      <c r="B50" s="34">
        <v>178124.08099999995</v>
      </c>
      <c r="C50" s="7"/>
      <c r="D50" s="7"/>
      <c r="E50" s="7"/>
      <c r="F50" s="7"/>
      <c r="G50" s="7"/>
      <c r="H50" s="36"/>
    </row>
    <row r="51" spans="1:8" ht="16.2" thickBot="1" x14ac:dyDescent="0.35"/>
    <row r="52" spans="1:8" x14ac:dyDescent="0.3">
      <c r="A52" s="20"/>
      <c r="B52" s="47" t="s">
        <v>1625</v>
      </c>
      <c r="C52" s="20"/>
      <c r="D52" s="20"/>
      <c r="E52" s="20"/>
      <c r="F52" s="21"/>
      <c r="G52" s="21"/>
    </row>
    <row r="53" spans="1:8" ht="16.2" thickBot="1" x14ac:dyDescent="0.35">
      <c r="A53" s="4"/>
      <c r="G53" s="5"/>
    </row>
    <row r="54" spans="1:8" ht="16.2" thickBot="1" x14ac:dyDescent="0.35">
      <c r="A54" s="30" t="s">
        <v>1620</v>
      </c>
      <c r="B54" s="44" t="s">
        <v>1610</v>
      </c>
      <c r="G54" s="5"/>
    </row>
    <row r="55" spans="1:8" x14ac:dyDescent="0.3">
      <c r="A55" s="31">
        <v>2011</v>
      </c>
      <c r="B55" s="33">
        <v>78131.566599999976</v>
      </c>
      <c r="G55" s="5"/>
    </row>
    <row r="56" spans="1:8" x14ac:dyDescent="0.3">
      <c r="A56" s="13">
        <v>2012</v>
      </c>
      <c r="B56" s="45">
        <v>130476.85979999998</v>
      </c>
      <c r="G56" s="5"/>
    </row>
    <row r="57" spans="1:8" x14ac:dyDescent="0.3">
      <c r="A57" s="13">
        <v>2014</v>
      </c>
      <c r="B57" s="45">
        <v>131809.01560000007</v>
      </c>
      <c r="G57" s="5"/>
    </row>
    <row r="58" spans="1:8" x14ac:dyDescent="0.3">
      <c r="A58" s="13">
        <v>2015</v>
      </c>
      <c r="B58" s="45">
        <v>130942.78019999999</v>
      </c>
      <c r="G58" s="5"/>
    </row>
    <row r="59" spans="1:8" x14ac:dyDescent="0.3">
      <c r="A59" s="13">
        <v>2016</v>
      </c>
      <c r="B59" s="45">
        <v>132113.36980000007</v>
      </c>
      <c r="G59" s="5"/>
    </row>
    <row r="60" spans="1:8" x14ac:dyDescent="0.3">
      <c r="A60" s="13">
        <v>2017</v>
      </c>
      <c r="B60" s="45">
        <v>133103.90699999989</v>
      </c>
      <c r="G60" s="5"/>
    </row>
    <row r="61" spans="1:8" x14ac:dyDescent="0.3">
      <c r="A61" s="13">
        <v>2018</v>
      </c>
      <c r="B61" s="45">
        <v>204522.25700000025</v>
      </c>
      <c r="G61" s="5"/>
    </row>
    <row r="62" spans="1:8" x14ac:dyDescent="0.3">
      <c r="A62" s="13">
        <v>2020</v>
      </c>
      <c r="B62" s="45">
        <v>129103.96039999987</v>
      </c>
      <c r="G62" s="5"/>
    </row>
    <row r="63" spans="1:8" ht="16.2" thickBot="1" x14ac:dyDescent="0.35">
      <c r="A63" s="14">
        <v>2022</v>
      </c>
      <c r="B63" s="34">
        <v>131477.77639999994</v>
      </c>
      <c r="C63" s="7"/>
      <c r="D63" s="7"/>
      <c r="E63" s="7"/>
      <c r="F63" s="7"/>
      <c r="G63" s="36"/>
    </row>
    <row r="64" spans="1:8" ht="16.2" thickBot="1" x14ac:dyDescent="0.35"/>
    <row r="65" spans="1:6" x14ac:dyDescent="0.3">
      <c r="A65" s="1"/>
      <c r="B65" s="2"/>
      <c r="C65" s="2"/>
      <c r="D65" s="2"/>
      <c r="E65" s="2"/>
      <c r="F65" s="3"/>
    </row>
    <row r="66" spans="1:6" x14ac:dyDescent="0.3">
      <c r="A66" s="43"/>
      <c r="B66" s="19" t="s">
        <v>1626</v>
      </c>
      <c r="C66" s="35"/>
      <c r="D66" s="35"/>
      <c r="E66" s="35"/>
      <c r="F66" s="46"/>
    </row>
    <row r="67" spans="1:6" ht="16.2" thickBot="1" x14ac:dyDescent="0.35">
      <c r="A67" s="4"/>
      <c r="F67" s="5"/>
    </row>
    <row r="68" spans="1:6" ht="16.2" thickBot="1" x14ac:dyDescent="0.35">
      <c r="A68" s="30" t="s">
        <v>1620</v>
      </c>
      <c r="B68" s="44" t="s">
        <v>1610</v>
      </c>
      <c r="F68" s="5"/>
    </row>
    <row r="69" spans="1:6" x14ac:dyDescent="0.3">
      <c r="A69" s="31" t="s">
        <v>30</v>
      </c>
      <c r="B69" s="33">
        <v>248991.58600000024</v>
      </c>
      <c r="F69" s="5"/>
    </row>
    <row r="70" spans="1:6" x14ac:dyDescent="0.3">
      <c r="A70" s="13" t="s">
        <v>15</v>
      </c>
      <c r="B70" s="45">
        <v>507895.7363999993</v>
      </c>
      <c r="F70" s="5"/>
    </row>
    <row r="71" spans="1:6" ht="16.2" thickBot="1" x14ac:dyDescent="0.35">
      <c r="A71" s="14" t="s">
        <v>26</v>
      </c>
      <c r="B71" s="34">
        <v>444794.17039999936</v>
      </c>
      <c r="F71" s="5"/>
    </row>
    <row r="72" spans="1:6" x14ac:dyDescent="0.3">
      <c r="F72" s="5"/>
    </row>
    <row r="73" spans="1:6" x14ac:dyDescent="0.3">
      <c r="A73" s="4"/>
      <c r="F73" s="5"/>
    </row>
    <row r="74" spans="1:6" x14ac:dyDescent="0.3">
      <c r="A74" s="4"/>
      <c r="F74" s="5"/>
    </row>
    <row r="75" spans="1:6" ht="16.2" thickBot="1" x14ac:dyDescent="0.35">
      <c r="A75" s="26"/>
      <c r="B75" s="7"/>
      <c r="C75" s="7"/>
      <c r="D75" s="7"/>
      <c r="E75" s="7"/>
      <c r="F75" s="36"/>
    </row>
    <row r="76" spans="1:6" ht="16.2" thickBot="1" x14ac:dyDescent="0.35"/>
    <row r="77" spans="1:6" x14ac:dyDescent="0.3">
      <c r="A77" s="1"/>
      <c r="B77" s="2"/>
      <c r="C77" s="2"/>
      <c r="D77" s="2"/>
      <c r="E77" s="3"/>
    </row>
    <row r="78" spans="1:6" ht="16.2" thickBot="1" x14ac:dyDescent="0.35">
      <c r="A78" s="43"/>
      <c r="B78" s="19" t="s">
        <v>1628</v>
      </c>
      <c r="C78" s="35"/>
      <c r="D78" s="35"/>
      <c r="E78" s="46"/>
    </row>
    <row r="79" spans="1:6" ht="16.2" thickBot="1" x14ac:dyDescent="0.35">
      <c r="A79" s="30" t="s">
        <v>1620</v>
      </c>
      <c r="B79" s="44" t="s">
        <v>1610</v>
      </c>
      <c r="D79" s="48" t="s">
        <v>1627</v>
      </c>
      <c r="E79" s="49" t="s">
        <v>1608</v>
      </c>
    </row>
    <row r="80" spans="1:6" x14ac:dyDescent="0.3">
      <c r="A80" s="31" t="s">
        <v>21</v>
      </c>
      <c r="B80" s="33">
        <v>472133.03319999954</v>
      </c>
      <c r="D80" s="15" t="str">
        <f>A80</f>
        <v>Tier 3</v>
      </c>
      <c r="E80" s="50">
        <f>GETPIVOTDATA("Sales",$A$79,"Outlet Location Type",A80)</f>
        <v>472133.03319999954</v>
      </c>
    </row>
    <row r="81" spans="1:6" x14ac:dyDescent="0.3">
      <c r="A81" s="13" t="s">
        <v>34</v>
      </c>
      <c r="B81" s="45">
        <v>393150.64759999956</v>
      </c>
      <c r="D81" s="15" t="str">
        <f>A81</f>
        <v>Tier 2</v>
      </c>
      <c r="E81" s="50">
        <f>GETPIVOTDATA("Sales",$A$79,"Outlet Location Type",A81)</f>
        <v>393150.64759999956</v>
      </c>
    </row>
    <row r="82" spans="1:6" ht="16.2" thickBot="1" x14ac:dyDescent="0.35">
      <c r="A82" s="14" t="s">
        <v>14</v>
      </c>
      <c r="B82" s="34">
        <v>336397.81199999945</v>
      </c>
      <c r="D82" s="15" t="str">
        <f>A82</f>
        <v>Tier 1</v>
      </c>
      <c r="E82" s="50">
        <f>GETPIVOTDATA("Sales",$A$79,"Outlet Location Type",A82)</f>
        <v>336397.81199999945</v>
      </c>
    </row>
    <row r="83" spans="1:6" x14ac:dyDescent="0.3">
      <c r="E83" s="5"/>
    </row>
    <row r="84" spans="1:6" x14ac:dyDescent="0.3">
      <c r="A84" s="4"/>
      <c r="E84" s="5"/>
    </row>
    <row r="85" spans="1:6" x14ac:dyDescent="0.3">
      <c r="A85" s="4"/>
      <c r="E85" s="5"/>
    </row>
    <row r="86" spans="1:6" x14ac:dyDescent="0.3">
      <c r="A86" s="4"/>
      <c r="E86" s="5"/>
    </row>
    <row r="87" spans="1:6" x14ac:dyDescent="0.3">
      <c r="A87" s="4"/>
      <c r="E87" s="5"/>
    </row>
    <row r="88" spans="1:6" x14ac:dyDescent="0.3">
      <c r="A88" s="4"/>
      <c r="E88" s="5"/>
    </row>
    <row r="89" spans="1:6" x14ac:dyDescent="0.3">
      <c r="A89" s="4"/>
      <c r="E89" s="5"/>
    </row>
    <row r="90" spans="1:6" x14ac:dyDescent="0.3">
      <c r="A90" s="4"/>
      <c r="E90" s="5"/>
    </row>
    <row r="91" spans="1:6" x14ac:dyDescent="0.3">
      <c r="A91" s="4"/>
      <c r="E91" s="5"/>
    </row>
    <row r="92" spans="1:6" ht="16.2" thickBot="1" x14ac:dyDescent="0.35"/>
    <row r="93" spans="1:6" x14ac:dyDescent="0.3">
      <c r="A93" s="1"/>
      <c r="B93" s="2"/>
      <c r="C93" s="2"/>
      <c r="D93" s="2"/>
      <c r="E93" s="2"/>
      <c r="F93" s="3"/>
    </row>
    <row r="94" spans="1:6" ht="16.2" thickBot="1" x14ac:dyDescent="0.35">
      <c r="A94" s="43"/>
      <c r="B94" s="19" t="s">
        <v>1629</v>
      </c>
      <c r="C94" s="35"/>
      <c r="D94" s="35"/>
      <c r="E94" s="35"/>
      <c r="F94" s="46"/>
    </row>
    <row r="95" spans="1:6" ht="16.2" thickBot="1" x14ac:dyDescent="0.35">
      <c r="A95" s="30" t="s">
        <v>1620</v>
      </c>
      <c r="B95" s="44" t="s">
        <v>1610</v>
      </c>
      <c r="F95" s="5"/>
    </row>
    <row r="96" spans="1:6" x14ac:dyDescent="0.3">
      <c r="A96" s="31" t="s">
        <v>40</v>
      </c>
      <c r="B96" s="33">
        <v>151939.149</v>
      </c>
      <c r="F96" s="5"/>
    </row>
    <row r="97" spans="1:6" x14ac:dyDescent="0.3">
      <c r="A97" s="13" t="s">
        <v>46</v>
      </c>
      <c r="B97" s="45">
        <v>130714.67460000006</v>
      </c>
      <c r="F97" s="5"/>
    </row>
    <row r="98" spans="1:6" x14ac:dyDescent="0.3">
      <c r="A98" s="13" t="s">
        <v>22</v>
      </c>
      <c r="B98" s="45">
        <v>131477.77639999994</v>
      </c>
      <c r="F98" s="5"/>
    </row>
    <row r="99" spans="1:6" ht="16.2" thickBot="1" x14ac:dyDescent="0.35">
      <c r="A99" s="14" t="s">
        <v>16</v>
      </c>
      <c r="B99" s="34">
        <v>787549.89280000131</v>
      </c>
      <c r="F99" s="5"/>
    </row>
    <row r="100" spans="1:6" ht="16.2" thickBot="1" x14ac:dyDescent="0.35">
      <c r="F100" s="5"/>
    </row>
    <row r="101" spans="1:6" ht="16.2" thickBot="1" x14ac:dyDescent="0.35">
      <c r="A101" s="30" t="s">
        <v>1620</v>
      </c>
      <c r="B101" s="44" t="s">
        <v>1611</v>
      </c>
      <c r="F101" s="5"/>
    </row>
    <row r="102" spans="1:6" x14ac:dyDescent="0.3">
      <c r="A102" s="31" t="s">
        <v>40</v>
      </c>
      <c r="B102" s="51">
        <v>140.29468975069253</v>
      </c>
      <c r="F102" s="5"/>
    </row>
    <row r="103" spans="1:6" x14ac:dyDescent="0.3">
      <c r="A103" s="13" t="s">
        <v>46</v>
      </c>
      <c r="B103" s="52">
        <v>139.80179101604284</v>
      </c>
      <c r="F103" s="5"/>
    </row>
    <row r="104" spans="1:6" x14ac:dyDescent="0.3">
      <c r="A104" s="13" t="s">
        <v>22</v>
      </c>
      <c r="B104" s="52">
        <v>141.67863836206891</v>
      </c>
      <c r="F104" s="5"/>
    </row>
    <row r="105" spans="1:6" ht="16.2" thickBot="1" x14ac:dyDescent="0.35">
      <c r="A105" s="14" t="s">
        <v>16</v>
      </c>
      <c r="B105" s="53">
        <v>141.21389506903375</v>
      </c>
      <c r="F105" s="5"/>
    </row>
    <row r="106" spans="1:6" x14ac:dyDescent="0.3">
      <c r="F106" s="5"/>
    </row>
    <row r="107" spans="1:6" ht="16.2" thickBot="1" x14ac:dyDescent="0.35">
      <c r="A107" s="4"/>
      <c r="F107" s="5"/>
    </row>
    <row r="108" spans="1:6" ht="16.2" thickBot="1" x14ac:dyDescent="0.35">
      <c r="A108" s="30" t="s">
        <v>1620</v>
      </c>
      <c r="B108" s="44" t="s">
        <v>1613</v>
      </c>
      <c r="F108" s="5"/>
    </row>
    <row r="109" spans="1:6" x14ac:dyDescent="0.3">
      <c r="A109" s="31" t="s">
        <v>40</v>
      </c>
      <c r="B109" s="54">
        <v>1083</v>
      </c>
      <c r="F109" s="5"/>
    </row>
    <row r="110" spans="1:6" x14ac:dyDescent="0.3">
      <c r="A110" s="13" t="s">
        <v>46</v>
      </c>
      <c r="B110" s="55">
        <v>935</v>
      </c>
      <c r="F110" s="5"/>
    </row>
    <row r="111" spans="1:6" x14ac:dyDescent="0.3">
      <c r="A111" s="13" t="s">
        <v>22</v>
      </c>
      <c r="B111" s="55">
        <v>928</v>
      </c>
      <c r="F111" s="5"/>
    </row>
    <row r="112" spans="1:6" ht="16.2" thickBot="1" x14ac:dyDescent="0.35">
      <c r="A112" s="14" t="s">
        <v>16</v>
      </c>
      <c r="B112" s="56">
        <v>5577</v>
      </c>
      <c r="C112" s="7"/>
      <c r="D112" s="7"/>
      <c r="E112" s="7"/>
      <c r="F112" s="36"/>
    </row>
    <row r="187" ht="16.2" thickBot="1" x14ac:dyDescent="0.35"/>
    <row r="17153" ht="16.2" thickBot="1" x14ac:dyDescent="0.35"/>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A74D-E856-4DBE-9F27-643DF2493E04}">
  <dimension ref="AB26"/>
  <sheetViews>
    <sheetView showGridLines="0" tabSelected="1" topLeftCell="C1" zoomScale="60" zoomScaleNormal="60" workbookViewId="0">
      <selection activeCell="AH20" sqref="AH20"/>
    </sheetView>
  </sheetViews>
  <sheetFormatPr defaultRowHeight="15.6" x14ac:dyDescent="0.3"/>
  <sheetData>
    <row r="26" spans="28:28" x14ac:dyDescent="0.3">
      <c r="AB26" s="5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Akhileshwar Rao</cp:lastModifiedBy>
  <dcterms:created xsi:type="dcterms:W3CDTF">2024-06-23T13:11:17Z</dcterms:created>
  <dcterms:modified xsi:type="dcterms:W3CDTF">2025-01-30T06:27:21Z</dcterms:modified>
</cp:coreProperties>
</file>