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E:\Data Analysis with Excel\Project\HR Data Analysis\"/>
    </mc:Choice>
  </mc:AlternateContent>
  <xr:revisionPtr revIDLastSave="0" documentId="13_ncr:1_{69372F06-760A-4310-945A-173577B5DEB9}" xr6:coauthVersionLast="47" xr6:coauthVersionMax="47" xr10:uidLastSave="{00000000-0000-0000-0000-000000000000}"/>
  <bookViews>
    <workbookView xWindow="-120" yWindow="-120" windowWidth="20730" windowHeight="11040" xr2:uid="{00000000-000D-0000-FFFF-FFFF00000000}"/>
  </bookViews>
  <sheets>
    <sheet name="Dashboard" sheetId="8" r:id="rId1"/>
    <sheet name="KPI" sheetId="7" r:id="rId2"/>
    <sheet name="Rating" sheetId="9" r:id="rId3"/>
    <sheet name="Gender" sheetId="10" r:id="rId4"/>
    <sheet name="Education by Attrition" sheetId="11" r:id="rId5"/>
    <sheet name="Attrition by Job" sheetId="12" r:id="rId6"/>
    <sheet name="Dept wise Attrition" sheetId="13" r:id="rId7"/>
    <sheet name="Attrition by Age Group" sheetId="14" r:id="rId8"/>
    <sheet name="Marital Status" sheetId="15" r:id="rId9"/>
    <sheet name="Data" sheetId="1" r:id="rId10"/>
    <sheet name="Images" sheetId="2" r:id="rId11"/>
  </sheets>
  <definedNames>
    <definedName name="_xlchart.v1.0" hidden="1">'Attrition by Job'!$D$4:$D$12</definedName>
    <definedName name="_xlchart.v1.1" hidden="1">'Attrition by Job'!$E$3</definedName>
    <definedName name="_xlchart.v1.2" hidden="1">'Attrition by Job'!$E$4:$E$12</definedName>
    <definedName name="_xlchart.v1.5" hidden="1">'Attrition by Job'!$D$4:$D$12</definedName>
    <definedName name="_xlchart.v1.6" hidden="1">'Attrition by Job'!$E$3</definedName>
    <definedName name="_xlchart.v1.7" hidden="1">'Attrition by Job'!$E$4:$E$12</definedName>
    <definedName name="_xlchart.v2.10" hidden="1">'Marital Status'!$D$4:$D$6</definedName>
    <definedName name="_xlchart.v2.11" hidden="1">'Marital Status'!$E$4:$E$6</definedName>
    <definedName name="_xlchart.v2.3" hidden="1">'Marital Status'!$D$4:$D$6</definedName>
    <definedName name="_xlchart.v2.4" hidden="1">'Marital Status'!$E$4:$E$6</definedName>
    <definedName name="_xlchart.v2.8" hidden="1">'Marital Status'!$D$4:$D$6</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13"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A8" i="7"/>
  <c r="B8" i="7"/>
  <c r="C8" i="7"/>
  <c r="E5" i="15"/>
  <c r="E6" i="15"/>
  <c r="E4" i="15"/>
  <c r="E6" i="12"/>
  <c r="E8" i="12"/>
  <c r="E10" i="12"/>
  <c r="E12" i="12"/>
  <c r="E7" i="12"/>
  <c r="E9" i="12"/>
  <c r="E11" i="12"/>
  <c r="E5" i="12"/>
  <c r="E4" i="12"/>
  <c r="B9" i="10"/>
  <c r="B8" i="10"/>
  <c r="B6" i="9"/>
  <c r="C8" i="10" l="1"/>
  <c r="C9" i="10"/>
  <c r="B7" i="9"/>
  <c r="C7" i="9" s="1"/>
  <c r="C6" i="9"/>
  <c r="D8" i="7"/>
  <c r="E8"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<sst xmlns="http://schemas.openxmlformats.org/spreadsheetml/2006/main" count="19216" uniqueCount="1570">
  <si>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</si>
  <si>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</si>
  <si>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</si>
  <si>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</si>
  <si>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</si>
  <si>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</si>
  <si>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</si>
  <si>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</si>
  <si>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</si>
  <si>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</si>
  <si>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</si>
  <si>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</si>
  <si>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</si>
  <si>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</si>
  <si>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</si>
  <si>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</si>
  <si>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</si>
  <si>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</si>
  <si>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</si>
  <si>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</si>
  <si>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</si>
  <si>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</si>
  <si>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</si>
  <si>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</si>
  <si>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</si>
  <si>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</si>
  <si>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</si>
  <si>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</si>
  <si>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</si>
  <si>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</si>
  <si>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</si>
  <si>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</si>
  <si>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</si>
  <si>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</si>
  <si>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</si>
  <si>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</si>
  <si>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</si>
  <si>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</si>
  <si>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</si>
  <si>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</si>
  <si>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</si>
  <si>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</si>
  <si>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</si>
  <si>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</si>
  <si>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</si>
  <si>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</si>
  <si>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</si>
  <si>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</si>
  <si>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</si>
  <si>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</si>
  <si>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</si>
  <si>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</si>
  <si>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</si>
  <si>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</si>
  <si>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</si>
  <si>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</si>
  <si>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</si>
  <si>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</si>
  <si>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</si>
  <si>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</si>
  <si>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</si>
  <si>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</si>
  <si>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</si>
  <si>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</si>
  <si>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</si>
  <si>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</si>
  <si>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</si>
  <si>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</si>
  <si>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</si>
  <si>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</si>
  <si>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</si>
  <si>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</si>
  <si>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</si>
  <si>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</si>
  <si>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</si>
  <si>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</si>
  <si>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</si>
  <si>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</si>
  <si>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</si>
  <si>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</si>
  <si>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</si>
  <si>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</si>
  <si>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</si>
  <si>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</si>
  <si>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</si>
  <si>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</si>
  <si>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</si>
  <si>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</si>
  <si>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</si>
  <si>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</si>
  <si>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</si>
  <si>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</si>
  <si>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</si>
  <si>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</si>
  <si>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</si>
  <si>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</si>
  <si>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</si>
  <si>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</si>
  <si>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</si>
  <si>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</si>
  <si>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</si>
  <si>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</si>
  <si>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</si>
  <si>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</si>
  <si>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</si>
  <si>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</si>
  <si>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</si>
  <si>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</si>
  <si>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</si>
  <si>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</si>
  <si>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</si>
  <si>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</si>
  <si>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</si>
  <si>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</si>
  <si>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</si>
  <si>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</si>
  <si>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</si>
  <si>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</si>
  <si>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</si>
  <si>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</si>
  <si>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</si>
  <si>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</si>
  <si>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</si>
  <si>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</si>
  <si>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</si>
  <si>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</si>
  <si>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</si>
  <si>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</si>
  <si>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</si>
  <si>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</si>
  <si>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</si>
  <si>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</si>
  <si>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</si>
  <si>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</si>
  <si>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</si>
  <si>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</si>
  <si>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</si>
  <si>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</si>
  <si>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</si>
  <si>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</si>
  <si>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</si>
  <si>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</si>
  <si>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</si>
  <si>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</si>
  <si>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</si>
  <si>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</si>
  <si>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</si>
  <si>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</si>
  <si>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</si>
  <si>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</si>
  <si>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</si>
  <si>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</si>
  <si>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</si>
  <si>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</si>
  <si>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</si>
  <si>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</si>
  <si>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</si>
  <si>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</si>
  <si>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</si>
  <si>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</si>
  <si>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</si>
  <si>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</si>
  <si>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</si>
  <si>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</si>
  <si>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</si>
  <si>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</si>
  <si>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</si>
  <si>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</si>
  <si>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</si>
  <si>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</si>
  <si>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</si>
  <si>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</si>
  <si>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</si>
  <si>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</si>
  <si>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</si>
  <si>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</si>
  <si>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</si>
  <si>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</si>
  <si>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</si>
  <si>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</si>
  <si>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</si>
  <si>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</si>
  <si>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</si>
  <si>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</si>
  <si>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</si>
  <si>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</si>
  <si>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</si>
  <si>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</si>
  <si>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</si>
  <si>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</si>
  <si>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</si>
  <si>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</si>
  <si>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</si>
  <si>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</si>
  <si>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</si>
  <si>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</si>
  <si>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</si>
  <si>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</si>
  <si>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</si>
  <si>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</si>
  <si>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</si>
  <si>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</si>
  <si>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</si>
  <si>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</si>
  <si>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</si>
  <si>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</si>
  <si>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</si>
  <si>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</si>
  <si>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</si>
  <si>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</si>
  <si>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</si>
  <si>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</si>
  <si>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</si>
  <si>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</si>
  <si>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</si>
  <si>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</si>
  <si>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</si>
  <si>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</si>
  <si>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</si>
  <si>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</si>
  <si>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</si>
  <si>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</si>
  <si>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</si>
  <si>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</si>
  <si>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</si>
  <si>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</si>
  <si>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</si>
  <si>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</si>
  <si>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</si>
  <si>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</si>
  <si>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</si>
  <si>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</si>
  <si>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</si>
  <si>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</si>
  <si>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</si>
  <si>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</si>
  <si>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</si>
  <si>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</si>
  <si>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</si>
  <si>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</si>
  <si>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</si>
  <si>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</si>
  <si>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</si>
  <si>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</si>
  <si>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</si>
  <si>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</si>
  <si>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</si>
  <si>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</si>
  <si>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</si>
  <si>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</si>
  <si>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</si>
  <si>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</si>
  <si>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</si>
  <si>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</si>
  <si>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</si>
  <si>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</si>
  <si>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</si>
  <si>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</si>
  <si>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</si>
  <si>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</si>
  <si>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</si>
  <si>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</si>
  <si>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</si>
  <si>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</si>
  <si>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</si>
  <si>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</si>
  <si>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</si>
  <si>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</si>
  <si>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</si>
  <si>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</si>
  <si>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</si>
  <si>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</si>
  <si>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</si>
  <si>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</si>
  <si>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</si>
  <si>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</si>
  <si>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</si>
  <si>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</si>
  <si>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</si>
  <si>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</si>
  <si>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</si>
  <si>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</si>
  <si>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</si>
  <si>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</si>
  <si>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</si>
  <si>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</si>
  <si>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</si>
  <si>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</si>
  <si>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</si>
  <si>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</si>
  <si>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</si>
  <si>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</si>
  <si>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</si>
  <si>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</si>
  <si>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</si>
  <si>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</si>
  <si>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</si>
  <si>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</si>
  <si>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</si>
  <si>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</si>
  <si>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</si>
  <si>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</si>
  <si>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</si>
  <si>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</si>
  <si>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</si>
  <si>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</si>
  <si>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</si>
  <si>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</si>
  <si>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</si>
  <si>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</si>
  <si>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</si>
  <si>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</si>
  <si>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</si>
  <si>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</si>
  <si>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</si>
  <si>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</si>
  <si>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</si>
  <si>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</si>
  <si>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</si>
  <si>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</si>
  <si>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</si>
  <si>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</si>
  <si>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</si>
  <si>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</si>
  <si>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</si>
  <si>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</si>
  <si>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</si>
  <si>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</si>
  <si>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</si>
  <si>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</si>
  <si>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</si>
  <si>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</si>
  <si>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</si>
  <si>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</si>
  <si>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</si>
  <si>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</si>
  <si>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</si>
  <si>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</si>
  <si>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</si>
  <si>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</si>
  <si>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</si>
  <si>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</si>
  <si>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</si>
  <si>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</si>
  <si>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</si>
  <si>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</si>
  <si>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</si>
  <si>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</si>
  <si>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</si>
  <si>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</si>
  <si>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</si>
  <si>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</si>
  <si>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</si>
  <si>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</si>
  <si>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</si>
  <si>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</si>
  <si>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</si>
  <si>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</si>
  <si>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</si>
  <si>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</si>
  <si>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</si>
  <si>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</si>
  <si>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</si>
  <si>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</si>
  <si>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</si>
  <si>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</si>
  <si>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</si>
  <si>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</si>
  <si>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</si>
  <si>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</si>
  <si>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</si>
  <si>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</si>
  <si>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</si>
  <si>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</si>
  <si>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</si>
  <si>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</si>
  <si>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</si>
  <si>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</si>
  <si>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</si>
  <si>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</si>
  <si>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</si>
  <si>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</si>
  <si>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</si>
  <si>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</si>
  <si>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</si>
  <si>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</si>
  <si>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</si>
  <si>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</si>
  <si>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</si>
  <si>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</si>
  <si>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</si>
  <si>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</si>
  <si>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</si>
  <si>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</si>
  <si>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</si>
  <si>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</si>
  <si>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</si>
  <si>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</si>
  <si>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</si>
  <si>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</si>
  <si>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</si>
  <si>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</si>
  <si>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</si>
  <si>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</si>
  <si>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</si>
  <si>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</si>
  <si>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</si>
  <si>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</si>
  <si>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</si>
  <si>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</si>
  <si>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</si>
  <si>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</si>
  <si>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</si>
  <si>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</si>
  <si>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</si>
  <si>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</si>
  <si>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</si>
  <si>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</si>
  <si>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</si>
  <si>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</si>
  <si>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</si>
  <si>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</si>
  <si>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</si>
  <si>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</si>
  <si>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</si>
  <si>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</si>
  <si>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</si>
  <si>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</si>
  <si>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</si>
  <si>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</si>
  <si>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</si>
  <si>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</si>
  <si>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</si>
  <si>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</si>
  <si>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</si>
  <si>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</si>
  <si>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</si>
  <si>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</si>
  <si>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</si>
  <si>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</si>
  <si>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</si>
  <si>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</si>
  <si>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</si>
  <si>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</si>
  <si>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</si>
  <si>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</si>
  <si>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</si>
  <si>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</si>
  <si>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</si>
  <si>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</si>
  <si>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</si>
  <si>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</si>
  <si>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</si>
  <si>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</si>
  <si>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</si>
  <si>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</si>
  <si>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</si>
  <si>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</si>
  <si>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</si>
  <si>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</si>
  <si>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</si>
  <si>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</si>
  <si>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</si>
  <si>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</si>
  <si>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</si>
  <si>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</si>
  <si>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</si>
  <si>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</si>
  <si>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</si>
  <si>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</si>
  <si>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</si>
  <si>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</si>
  <si>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</si>
  <si>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</si>
  <si>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</si>
  <si>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</si>
  <si>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</si>
  <si>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</si>
  <si>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</si>
  <si>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</si>
  <si>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</si>
  <si>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</si>
  <si>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</si>
  <si>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</si>
  <si>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</si>
  <si>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</si>
  <si>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</si>
  <si>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</si>
  <si>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</si>
  <si>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</si>
  <si>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</si>
  <si>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</si>
  <si>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</si>
  <si>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</si>
  <si>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</si>
  <si>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</si>
  <si>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</si>
  <si>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</si>
  <si>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</si>
  <si>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</si>
  <si>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</si>
  <si>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</si>
  <si>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</si>
  <si>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</si>
  <si>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</si>
  <si>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</si>
  <si>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</si>
  <si>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</si>
  <si>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</si>
  <si>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</si>
  <si>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</si>
  <si>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</si>
  <si>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</si>
  <si>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</si>
  <si>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</si>
  <si>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</si>
  <si>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</si>
  <si>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</si>
  <si>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</si>
  <si>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</si>
  <si>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</si>
  <si>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</si>
  <si>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</si>
  <si>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</si>
  <si>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</si>
  <si>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</si>
  <si>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</si>
  <si>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</si>
  <si>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</si>
  <si>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</si>
  <si>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</si>
  <si>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</si>
  <si>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</si>
  <si>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</si>
  <si>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</si>
  <si>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</si>
  <si>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</si>
  <si>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</si>
  <si>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</si>
  <si>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</si>
  <si>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</si>
  <si>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</si>
  <si>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</si>
  <si>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</si>
  <si>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</si>
  <si>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</si>
  <si>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</si>
  <si>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</si>
  <si>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</si>
  <si>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</si>
  <si>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</si>
  <si>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</si>
  <si>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</si>
  <si>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</si>
  <si>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</si>
  <si>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</si>
  <si>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</si>
  <si>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</si>
  <si>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</si>
  <si>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</si>
  <si>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</si>
  <si>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</si>
  <si>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</si>
  <si>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</si>
  <si>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</si>
  <si>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</si>
  <si>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</si>
  <si>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</si>
  <si>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</si>
  <si>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</si>
  <si>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</si>
  <si>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</si>
  <si>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</si>
  <si>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</si>
  <si>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</si>
  <si>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</si>
  <si>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</si>
  <si>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</si>
  <si>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</si>
  <si>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</si>
  <si>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</si>
  <si>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</si>
  <si>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</si>
  <si>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</si>
  <si>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</si>
  <si>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</si>
  <si>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</si>
  <si>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</si>
  <si>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</si>
  <si>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</si>
  <si>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</si>
  <si>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</si>
  <si>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</si>
  <si>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</si>
  <si>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</si>
  <si>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</si>
  <si>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</si>
  <si>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</si>
  <si>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</si>
  <si>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</si>
  <si>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</si>
  <si>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</si>
  <si>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</si>
  <si>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</si>
  <si>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</si>
  <si>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</si>
  <si>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</si>
  <si>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</si>
  <si>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</si>
  <si>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</si>
  <si>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</si>
  <si>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</si>
  <si>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</si>
  <si>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</si>
  <si>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</si>
  <si>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</si>
  <si>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</si>
  <si>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</si>
  <si>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</si>
  <si>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</si>
  <si>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</si>
  <si>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</si>
  <si>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</si>
  <si>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</si>
  <si>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</si>
  <si>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</si>
  <si>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</si>
  <si>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</si>
  <si>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</si>
  <si>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</si>
  <si>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</si>
  <si>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</si>
  <si>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</si>
  <si>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</si>
  <si>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</si>
  <si>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</si>
  <si>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</si>
  <si>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</si>
  <si>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</si>
  <si>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</si>
  <si>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</si>
  <si>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</si>
  <si>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</si>
  <si>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</si>
  <si>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</si>
  <si>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</si>
  <si>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</si>
  <si>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</si>
  <si>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</si>
  <si>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</si>
  <si>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</si>
  <si>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</si>
  <si>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</si>
  <si>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</si>
  <si>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</si>
  <si>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</si>
  <si>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</si>
  <si>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</si>
  <si>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</si>
  <si>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</si>
  <si>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</si>
  <si>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</si>
  <si>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</si>
  <si>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</si>
  <si>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</si>
  <si>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</si>
  <si>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</si>
  <si>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</si>
  <si>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</si>
  <si>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</si>
  <si>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</si>
  <si>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</si>
  <si>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</si>
  <si>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</si>
  <si>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</si>
  <si>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</si>
  <si>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</si>
  <si>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</si>
  <si>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</si>
  <si>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</si>
  <si>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</si>
  <si>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</si>
  <si>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</si>
  <si>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</si>
  <si>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</si>
  <si>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</si>
  <si>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</si>
  <si>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</si>
  <si>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</si>
  <si>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</si>
  <si>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</si>
  <si>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</si>
  <si>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</si>
  <si>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</si>
  <si>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</si>
  <si>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</si>
  <si>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</si>
  <si>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</si>
  <si>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</si>
  <si>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</si>
  <si>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</si>
  <si>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</si>
  <si>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</si>
  <si>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</si>
  <si>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</si>
  <si>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</si>
  <si>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</si>
  <si>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</si>
  <si>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</si>
  <si>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</si>
  <si>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</si>
  <si>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</si>
  <si>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</si>
  <si>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</si>
  <si>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</si>
  <si>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</si>
  <si>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</si>
  <si>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</si>
  <si>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</si>
  <si>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</si>
  <si>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</si>
  <si>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</si>
  <si>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</si>
  <si>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</si>
  <si>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</si>
  <si>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</si>
  <si>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</si>
  <si>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</si>
  <si>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</si>
  <si>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</si>
  <si>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</si>
  <si>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</si>
  <si>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</si>
  <si>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</si>
  <si>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</si>
  <si>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</si>
  <si>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</si>
  <si>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</si>
  <si>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</si>
  <si>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</si>
  <si>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</si>
  <si>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</si>
  <si>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</si>
  <si>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</si>
  <si>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</si>
  <si>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</si>
  <si>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</si>
  <si>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</si>
  <si>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</si>
  <si>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</si>
  <si>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</si>
  <si>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</si>
  <si>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</si>
  <si>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</si>
  <si>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</si>
  <si>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</si>
  <si>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</si>
  <si>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</si>
  <si>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</si>
  <si>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</si>
  <si>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</si>
  <si>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</si>
  <si>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</si>
  <si>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</si>
  <si>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</si>
  <si>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</si>
  <si>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</si>
  <si>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</si>
  <si>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</si>
  <si>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</si>
  <si>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</si>
  <si>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</si>
  <si>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</si>
  <si>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</si>
  <si>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</si>
  <si>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</si>
  <si>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</si>
  <si>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</si>
  <si>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</si>
  <si>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</si>
  <si>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</si>
  <si>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</si>
  <si>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</si>
  <si>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</si>
  <si>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</si>
  <si>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</si>
  <si>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</si>
  <si>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</si>
  <si>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</si>
  <si>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</si>
  <si>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</si>
  <si>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</si>
  <si>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</si>
  <si>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</si>
  <si>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</si>
  <si>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</si>
  <si>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</si>
  <si>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</si>
  <si>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</si>
  <si>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</si>
  <si>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</si>
  <si>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</si>
  <si>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</si>
  <si>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</si>
  <si>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</si>
  <si>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</si>
  <si>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</si>
  <si>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</si>
  <si>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</si>
  <si>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</si>
  <si>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</si>
  <si>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</si>
  <si>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</si>
  <si>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</si>
  <si>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</si>
  <si>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</si>
  <si>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</si>
  <si>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</si>
  <si>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</si>
  <si>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</si>
  <si>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</si>
  <si>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</si>
  <si>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</si>
  <si>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</si>
  <si>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</si>
  <si>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</si>
  <si>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</si>
  <si>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</si>
  <si>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</si>
  <si>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</si>
  <si>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</si>
  <si>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</si>
  <si>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</si>
  <si>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</si>
  <si>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</si>
  <si>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</si>
  <si>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</si>
  <si>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</si>
  <si>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</si>
  <si>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</si>
  <si>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</si>
  <si>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</si>
  <si>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</si>
  <si>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</si>
  <si>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</si>
  <si>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</si>
  <si>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</si>
  <si>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</si>
  <si>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</si>
  <si>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</si>
  <si>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</si>
  <si>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</si>
  <si>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</si>
  <si>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</si>
  <si>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</si>
  <si>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</si>
  <si>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</si>
  <si>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</si>
  <si>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</si>
  <si>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</si>
  <si>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</si>
  <si>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</si>
  <si>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</si>
  <si>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</si>
  <si>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</si>
  <si>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</si>
  <si>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</si>
  <si>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</si>
  <si>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</si>
  <si>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</si>
  <si>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</si>
  <si>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</si>
  <si>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</si>
  <si>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</si>
  <si>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</si>
  <si>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</si>
  <si>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</si>
  <si>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</si>
  <si>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</si>
  <si>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</si>
  <si>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</si>
  <si>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</si>
  <si>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</si>
  <si>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</si>
  <si>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</si>
  <si>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</si>
  <si>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</si>
  <si>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</si>
  <si>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</si>
  <si>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</si>
  <si>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</si>
  <si>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</si>
  <si>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</si>
  <si>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</si>
  <si>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</si>
  <si>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</si>
  <si>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</si>
  <si>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</si>
  <si>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</si>
  <si>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</si>
  <si>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</si>
  <si>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</si>
  <si>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</si>
  <si>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</si>
  <si>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</si>
  <si>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</si>
  <si>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</si>
  <si>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</si>
  <si>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</si>
  <si>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</si>
  <si>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</si>
  <si>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</si>
  <si>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</si>
  <si>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</si>
  <si>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</si>
  <si>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</si>
  <si>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</si>
  <si>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</si>
  <si>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</si>
  <si>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</si>
  <si>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</si>
  <si>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</si>
  <si>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</si>
  <si>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</si>
  <si>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</si>
  <si>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</si>
  <si>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</si>
  <si>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</si>
  <si>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</si>
  <si>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</si>
  <si>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</si>
  <si>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</si>
  <si>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</si>
  <si>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</si>
  <si>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</si>
  <si>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</si>
  <si>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</si>
  <si>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</si>
  <si>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</si>
  <si>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</si>
  <si>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</si>
  <si>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</si>
  <si>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</si>
  <si>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</si>
  <si>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</si>
  <si>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</si>
  <si>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</si>
  <si>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</si>
  <si>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</si>
  <si>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</si>
  <si>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</si>
  <si>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</si>
  <si>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</si>
  <si>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</si>
  <si>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</si>
  <si>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</si>
  <si>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</si>
  <si>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</si>
  <si>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</si>
  <si>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</si>
  <si>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</si>
  <si>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</si>
  <si>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</si>
  <si>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</si>
  <si>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</si>
  <si>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</si>
  <si>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</si>
  <si>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</si>
  <si>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</si>
  <si>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</si>
  <si>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</si>
  <si>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</si>
  <si>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</si>
  <si>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</si>
  <si>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</si>
  <si>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</si>
  <si>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</si>
  <si>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</si>
  <si>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</si>
  <si>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</si>
  <si>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</si>
  <si>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</si>
  <si>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</si>
  <si>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</si>
  <si>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</si>
  <si>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</si>
  <si>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</si>
  <si>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</si>
  <si>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</si>
  <si>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</si>
  <si>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</si>
  <si>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</si>
  <si>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</si>
  <si>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</si>
  <si>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</si>
  <si>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</si>
  <si>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</si>
  <si>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</si>
  <si>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</si>
  <si>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</si>
  <si>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</si>
  <si>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</si>
  <si>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</si>
  <si>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</si>
  <si>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</si>
  <si>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</si>
  <si>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</si>
  <si>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</si>
  <si>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</si>
  <si>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</si>
  <si>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</si>
  <si>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</si>
  <si>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</si>
  <si>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</si>
  <si>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</si>
  <si>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</si>
  <si>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</si>
  <si>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</si>
  <si>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</si>
  <si>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</si>
  <si>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</si>
  <si>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</si>
  <si>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</si>
  <si>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</si>
  <si>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</si>
  <si>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</si>
  <si>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</si>
  <si>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</si>
  <si>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</si>
  <si>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</si>
  <si>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</si>
  <si>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</si>
  <si>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</si>
  <si>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</si>
  <si>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</si>
  <si>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</si>
  <si>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</si>
  <si>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</si>
  <si>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</si>
  <si>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</si>
  <si>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</si>
  <si>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</si>
  <si>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</si>
  <si>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</si>
  <si>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</si>
  <si>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</si>
  <si>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</si>
  <si>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</si>
  <si>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</si>
  <si>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</si>
  <si>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</si>
  <si>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</si>
  <si>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</si>
  <si>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</si>
  <si>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</si>
  <si>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</si>
  <si>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</si>
  <si>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</si>
  <si>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</si>
  <si>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</si>
  <si>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</si>
  <si>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</si>
  <si>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</si>
  <si>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</si>
  <si>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</si>
  <si>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</si>
  <si>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</si>
  <si>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</si>
  <si>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</si>
  <si>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</si>
  <si>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</si>
  <si>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</si>
  <si>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</si>
  <si>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</si>
  <si>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</si>
  <si>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</si>
  <si>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</si>
  <si>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</si>
  <si>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</si>
  <si>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</si>
  <si>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</si>
  <si>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</si>
  <si>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</si>
  <si>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</si>
  <si>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</si>
  <si>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</si>
  <si>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</si>
  <si>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</si>
  <si>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</si>
  <si>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</si>
  <si>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</si>
  <si>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</si>
  <si>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</si>
  <si>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</si>
  <si>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</si>
  <si>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</si>
  <si>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</si>
  <si>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</si>
  <si>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</si>
  <si>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</si>
  <si>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</si>
  <si>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</si>
  <si>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</si>
  <si>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</si>
  <si>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</si>
  <si>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</si>
  <si>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</si>
  <si>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</si>
  <si>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</si>
  <si>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</si>
  <si>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</si>
  <si>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</si>
  <si>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</si>
  <si>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</si>
  <si>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</si>
  <si>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</si>
  <si>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</si>
  <si>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</si>
  <si>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</si>
  <si>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</si>
  <si>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</si>
  <si>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</si>
  <si>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</si>
  <si>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</si>
  <si>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</si>
  <si>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</si>
  <si>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</si>
  <si>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</si>
  <si>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</si>
  <si>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</si>
  <si>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</si>
  <si>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</si>
  <si>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</si>
  <si>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</si>
  <si>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</si>
  <si>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</si>
  <si>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</si>
  <si>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</si>
  <si>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</si>
  <si>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</si>
  <si>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</si>
  <si>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</si>
  <si>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</si>
  <si>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</si>
  <si>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</si>
  <si>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</si>
  <si>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</si>
  <si>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</si>
  <si>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</si>
  <si>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</si>
  <si>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</si>
  <si>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</si>
  <si>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</si>
  <si>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</si>
  <si>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</si>
  <si>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</si>
  <si>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</si>
  <si>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</si>
  <si>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</si>
  <si>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</si>
  <si>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</si>
  <si>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</si>
  <si>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</si>
  <si>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</si>
  <si>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</si>
  <si>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</si>
  <si>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</si>
  <si>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</si>
  <si>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</si>
  <si>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</si>
  <si>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</si>
  <si>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</si>
  <si>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</si>
  <si>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</si>
  <si>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</si>
  <si>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</si>
  <si>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</si>
  <si>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</si>
  <si>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</si>
  <si>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</si>
  <si>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</si>
  <si>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</si>
  <si>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</si>
  <si>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</si>
  <si>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</si>
  <si>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</si>
  <si>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</si>
  <si>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</si>
  <si>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</si>
  <si>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</si>
  <si>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</si>
  <si>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</si>
  <si>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</si>
  <si>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</si>
  <si>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</si>
  <si>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</si>
  <si>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</si>
  <si>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</si>
  <si>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</si>
  <si>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</si>
  <si>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</si>
  <si>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</si>
  <si>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</si>
  <si>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</si>
  <si>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</si>
  <si>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</si>
  <si>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</si>
  <si>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</si>
  <si>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</si>
  <si>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</si>
  <si>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</si>
  <si>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</si>
  <si>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</si>
  <si>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</si>
  <si>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</si>
  <si>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</si>
  <si>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</si>
  <si>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</si>
  <si>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</si>
  <si>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</si>
  <si>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</si>
  <si>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</si>
  <si>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</si>
  <si>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</si>
  <si>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</si>
  <si>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</si>
  <si>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</si>
  <si>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</si>
  <si>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</si>
  <si>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</si>
  <si>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</si>
  <si>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</si>
  <si>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</si>
  <si>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</si>
  <si>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</si>
  <si>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</si>
  <si>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</si>
  <si>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</si>
  <si>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</si>
  <si>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</si>
  <si>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</si>
  <si>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</si>
  <si>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</si>
  <si>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</si>
  <si>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</si>
  <si>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</si>
  <si>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</si>
  <si>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</si>
  <si>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</si>
  <si>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</si>
  <si>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</si>
  <si>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</si>
  <si>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</si>
  <si>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</si>
  <si>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</si>
  <si>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</si>
  <si>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</si>
  <si>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</si>
  <si>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</si>
  <si>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</si>
  <si>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</si>
  <si>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</si>
  <si>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</si>
  <si>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</si>
  <si>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</si>
  <si>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</si>
  <si>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</si>
  <si>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</si>
  <si>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</si>
  <si>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</si>
  <si>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</si>
  <si>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</si>
  <si>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</si>
  <si>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</si>
  <si>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</si>
  <si>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</si>
  <si>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</si>
  <si>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</si>
  <si>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</si>
  <si>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</si>
  <si>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</si>
  <si>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</si>
  <si>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</si>
  <si>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</si>
  <si>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</si>
  <si>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</si>
  <si>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</si>
  <si>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</si>
  <si>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</si>
  <si>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</si>
  <si>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</si>
  <si>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</si>
  <si>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</si>
  <si>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</si>
  <si>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</si>
  <si>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</si>
  <si>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</si>
  <si>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</si>
  <si>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</si>
  <si>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</si>
  <si>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</si>
  <si>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</si>
  <si>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</si>
  <si>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</si>
  <si>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</si>
  <si>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</si>
  <si>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</si>
  <si>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</si>
  <si>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</si>
  <si>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</si>
  <si>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</si>
  <si>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</si>
  <si>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</si>
  <si>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</si>
  <si>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</si>
  <si>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</si>
  <si>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</si>
  <si>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</si>
  <si>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</si>
  <si>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</si>
  <si>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</si>
  <si>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</si>
  <si>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</si>
  <si>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</si>
  <si>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</si>
  <si>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</si>
  <si>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</si>
  <si>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</si>
  <si>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</si>
  <si>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</si>
  <si>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</si>
  <si>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</si>
  <si>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</si>
  <si>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</si>
  <si>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</si>
  <si>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</si>
  <si>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</si>
  <si>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</si>
  <si>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</si>
  <si>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</si>
  <si>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</si>
  <si>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</si>
  <si>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</si>
  <si>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</si>
  <si>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</si>
  <si>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</si>
  <si>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</si>
  <si>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</si>
  <si>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</si>
  <si>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</si>
  <si>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</si>
  <si>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</si>
  <si>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</si>
  <si>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</si>
  <si>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</si>
  <si>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</si>
  <si>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</si>
  <si>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</si>
  <si>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</si>
  <si>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</si>
  <si>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</si>
  <si>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</si>
  <si>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</si>
  <si>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</si>
  <si>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</si>
  <si>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</si>
  <si>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</si>
  <si>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</si>
  <si>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</si>
  <si>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</si>
  <si>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</si>
  <si>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</si>
  <si>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</si>
  <si>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</si>
  <si>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</si>
  <si>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</si>
  <si>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</si>
  <si>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</si>
  <si>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</si>
  <si>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</si>
  <si>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</si>
  <si>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</si>
  <si>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</si>
  <si>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</si>
  <si>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</si>
  <si>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</si>
  <si>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</si>
  <si>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</si>
  <si>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</si>
  <si>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</si>
  <si>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</si>
  <si>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</si>
  <si>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</si>
  <si>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</si>
  <si>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</si>
  <si>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</si>
  <si>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</si>
  <si>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</si>
  <si>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</si>
  <si>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</si>
  <si>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</si>
  <si>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</si>
  <si>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</si>
  <si>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</si>
  <si>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</si>
  <si>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</si>
  <si>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</si>
  <si>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</si>
  <si>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</si>
  <si>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</si>
  <si>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</si>
  <si>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</si>
  <si>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</si>
  <si>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</si>
  <si>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</si>
  <si>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</si>
  <si>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</si>
  <si>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</si>
  <si>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</si>
  <si>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</si>
  <si>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</si>
  <si>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</si>
  <si>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</si>
  <si>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</si>
  <si>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</si>
  <si>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</si>
  <si>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</si>
  <si>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</si>
  <si>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</si>
  <si>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</si>
  <si>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</si>
  <si>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</si>
  <si>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</si>
  <si>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</si>
  <si>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</si>
  <si>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</si>
  <si>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</si>
  <si>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</si>
  <si>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</si>
  <si>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</si>
  <si>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</si>
  <si>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</si>
  <si>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</si>
  <si>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</si>
  <si>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</si>
  <si>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</si>
  <si>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</si>
  <si>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</si>
  <si>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</si>
  <si>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</si>
  <si>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</si>
  <si>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</si>
  <si>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</si>
  <si>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</si>
  <si>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</si>
  <si>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</si>
  <si>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</si>
  <si>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</si>
  <si>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</si>
  <si>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</si>
  <si>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</si>
  <si>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</si>
  <si>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</si>
  <si>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</si>
  <si>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</si>
  <si>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</si>
  <si>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</si>
  <si>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</si>
  <si>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</si>
  <si>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</si>
  <si>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</si>
  <si>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</si>
  <si>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</si>
  <si>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</si>
  <si>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</si>
  <si>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</si>
  <si>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</si>
  <si>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</si>
  <si>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</si>
  <si>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</si>
  <si>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</si>
  <si>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</si>
  <si>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</si>
  <si>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</si>
  <si>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</si>
  <si>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</si>
  <si>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</si>
  <si>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</si>
  <si>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</si>
  <si>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</si>
  <si>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</si>
  <si>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</si>
  <si>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</si>
  <si>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</si>
  <si>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</si>
  <si>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</si>
  <si>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</si>
  <si>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</si>
  <si>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</si>
  <si>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</si>
  <si>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</si>
  <si>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</si>
  <si>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</si>
  <si>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</si>
  <si>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</si>
  <si>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</si>
  <si>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</si>
  <si>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</si>
  <si>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</si>
  <si>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</si>
  <si>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</si>
  <si>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</si>
  <si>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</si>
  <si>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</si>
  <si>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</si>
  <si>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</si>
  <si>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</si>
  <si>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</si>
  <si>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</si>
  <si>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</si>
  <si>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</si>
  <si>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</si>
  <si>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</si>
  <si>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</si>
  <si>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</si>
  <si>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</si>
  <si>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</si>
  <si>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</si>
  <si>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</si>
  <si>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</si>
  <si>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</si>
  <si>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</si>
  <si>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</si>
  <si>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</si>
  <si>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</si>
  <si>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</si>
  <si>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</si>
  <si>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</si>
  <si>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</si>
  <si>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</si>
  <si>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</si>
  <si>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</si>
  <si>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</si>
  <si>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</si>
  <si>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</si>
  <si>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</si>
  <si>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</si>
  <si>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</si>
  <si>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</si>
  <si>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</si>
  <si>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</si>
  <si>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</si>
  <si>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</si>
  <si>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</si>
  <si>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</si>
  <si>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</si>
  <si>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</si>
  <si>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</si>
  <si>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</si>
  <si>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</si>
  <si>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</si>
  <si>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</si>
  <si>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</si>
  <si>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</si>
  <si>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</si>
  <si>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</si>
  <si>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</si>
  <si>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Sum of Employee Count</t>
  </si>
  <si>
    <t>Count of Attrition</t>
  </si>
  <si>
    <t>Attition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</si>
</sst>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0" fillId="0" borderId="7" xfId="0"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7" xfId="0" applyNumberFormat="1" applyBorder="1"/>
    <xf numFmtId="0" fontId="0" fillId="0" borderId="9" xfId="0" applyBorder="1" applyAlignment="1">
      <alignment horizontal="left"/>
    </xf>
    <xf numFmtId="0" fontId="0" fillId="0" borderId="10" xfId="0" applyNumberFormat="1" applyBorder="1"/>
    <xf numFmtId="0" fontId="0" fillId="0" borderId="3" xfId="0" applyBorder="1" applyAlignment="1">
      <alignment horizontal="left"/>
    </xf>
    <xf numFmtId="0" fontId="0" fillId="0" borderId="8" xfId="0" applyNumberFormat="1" applyBorder="1"/>
    <xf numFmtId="0" fontId="1" fillId="0" borderId="0" xfId="0" applyFont="1" applyFill="1" applyBorder="1" applyAlignment="1">
      <alignment horizontal="left"/>
    </xf>
    <xf numFmtId="9" fontId="0" fillId="0" borderId="0" xfId="1" applyFont="1"/>
    <xf numFmtId="0" fontId="1" fillId="0" borderId="0" xfId="0" applyFont="1" applyFill="1" applyBorder="1"/>
    <xf numFmtId="10" fontId="0" fillId="0" borderId="7" xfId="0" applyNumberFormat="1" applyBorder="1"/>
    <xf numFmtId="10" fontId="0" fillId="0" borderId="10" xfId="0" applyNumberFormat="1" applyBorder="1"/>
    <xf numFmtId="10" fontId="0" fillId="0" borderId="8" xfId="0" applyNumberFormat="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2"/>
      <tableStyleElement type="firstRowStripe" dxfId="1"/>
      <tableStyleElement type="secondRowStripe" dxfId="0"/>
    </tableStyle>
    <tableStyle name="Invisible" pivot="0" table="0" count="0" xr9:uid="{FDC46F27-1E23-477F-AC1E-E0479E7092CB}"/>
    <tableStyle name="Slicer Style 1" pivot="0" table="0" count="7" xr9:uid="{1FCA793D-DD6C-4E90-A8EA-9A11CF7990B7}"/>
  </tableStyles>
  <colors>
    <mruColors>
      <color rgb="FFA90F93"/>
      <color rgb="FFD17DD1"/>
      <color rgb="FF000000"/>
      <color rgb="FFE8BEE8"/>
      <color rgb="FFF9BBF0"/>
      <color rgb="FFE5CFE1"/>
      <color rgb="FF9E389E"/>
      <color rgb="FFFCF6FB"/>
      <color rgb="FFFCF6FC"/>
      <color rgb="FF602928"/>
    </mruColors>
  </colors>
  <extLst>
    <ext xmlns:x14="http://schemas.microsoft.com/office/spreadsheetml/2009/9/main" uri="{46F421CA-312F-682f-3DD2-61675219B42D}">
      <x14:dxfs count="77">
        <dxf>
          <fill>
            <gradientFill>
              <stop position="0">
                <color theme="5" tint="0.40000610370189521"/>
              </stop>
              <stop position="1">
                <color theme="5" tint="0.59999389629810485"/>
              </stop>
            </gradientFill>
          </fill>
        </dxf>
        <dxf>
          <font>
            <color theme="0"/>
          </font>
          <fill>
            <gradientFill>
              <stop position="0">
                <color theme="9" tint="-0.49803155613879818"/>
              </stop>
              <stop position="1">
                <color theme="9" tint="-0.25098422193060094"/>
              </stop>
            </gradientFill>
          </fill>
          <border diagonalUp="0" diagonalDown="0">
            <left/>
            <right/>
            <top/>
            <bottom/>
            <vertical/>
            <horizontal/>
          </border>
        </dxf>
        <dxf>
          <fill>
            <gradientFill>
              <stop position="0">
                <color theme="5" tint="0.40000610370189521"/>
              </stop>
              <stop position="1">
                <color theme="5" tint="0.59999389629810485"/>
              </stop>
            </gradientFill>
          </fill>
          <border diagonalUp="0" diagonalDown="0">
            <left/>
            <right/>
            <top/>
            <bottom/>
            <vertical/>
            <horizontal/>
          </border>
        </dxf>
        <dxf>
          <fill>
            <gradientFill>
              <stop position="0">
                <color theme="5" tint="0.40000610370189521"/>
              </stop>
              <stop position="1">
                <color theme="5" tint="0.59999389629810485"/>
              </stop>
            </gradientFill>
          </fill>
        </dxf>
        <dxf>
          <font>
            <b/>
            <i val="0"/>
            <color theme="0"/>
            <name val="Calibri"/>
            <family val="2"/>
            <scheme val="minor"/>
          </font>
          <fill>
            <gradientFill>
              <stop position="0">
                <color theme="9" tint="-0.49803155613879818"/>
              </stop>
              <stop position="1">
                <color theme="9" tint="-0.25098422193060094"/>
              </stop>
            </gradientFill>
          </fill>
          <border diagonalUp="0" diagonalDown="0">
            <left/>
            <right/>
            <top/>
            <bottom/>
            <vertical/>
            <horizontal/>
          </border>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ill>
            <gradientFill>
              <stop position="0">
                <color theme="9" tint="-0.49803155613879818"/>
              </stop>
              <stop position="1">
                <color theme="9" tint="-0.25098422193060094"/>
              </stop>
            </gradientFill>
          </fill>
          <border diagonalUp="0" diagonalDown="0">
            <left/>
            <right/>
            <top/>
            <bottom/>
            <vertical/>
            <horizontal/>
          </border>
        </dxf>
        <dxf>
          <fill>
            <gradientFill>
              <stop position="0">
                <color theme="5" tint="0.40000610370189521"/>
              </stop>
              <stop position="1">
                <color theme="5" tint="0.59999389629810485"/>
              </stop>
            </gradientFill>
          </fill>
          <border diagonalUp="0" diagonalDown="0">
            <left/>
            <right/>
            <top/>
            <bottom/>
            <vertical/>
            <horizontal/>
          </border>
        </dxf>
        <dxf>
          <fill>
            <gradientFill>
              <stop position="0">
                <color theme="5" tint="0.40000610370189521"/>
              </stop>
              <stop position="1">
                <color theme="5" tint="0.59999389629810485"/>
              </stop>
            </gradientFill>
          </fill>
        </dxf>
        <dxf>
          <font>
            <b/>
            <i val="0"/>
            <color theme="0"/>
            <name val="Calibri"/>
            <family val="2"/>
            <scheme val="minor"/>
          </font>
          <fill>
            <gradientFill>
              <stop position="0">
                <color theme="9" tint="-0.49803155613879818"/>
              </stop>
              <stop position="1">
                <color theme="9" tint="-0.25098422193060094"/>
              </stop>
            </gradientFill>
          </fill>
          <border diagonalUp="0" diagonalDown="0">
            <left/>
            <right/>
            <top/>
            <bottom/>
            <vertical/>
            <horizontal/>
          </border>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border diagonalUp="0" diagonalDown="0">
            <left/>
            <right/>
            <top/>
            <bottom/>
            <vertical/>
            <horizontal/>
          </border>
        </dxf>
        <dxf>
          <fill>
            <gradientFill>
              <stop position="0">
                <color theme="5" tint="0.40000610370189521"/>
              </stop>
              <stop position="1">
                <color theme="5" tint="0.59999389629810485"/>
              </stop>
            </gradientFill>
          </fill>
          <border diagonalUp="0" diagonalDown="0">
            <left/>
            <right/>
            <top/>
            <bottom/>
            <vertical/>
            <horizontal/>
          </border>
        </dxf>
        <dxf>
          <fill>
            <gradientFill>
              <stop position="0">
                <color theme="5" tint="0.40000610370189521"/>
              </stop>
              <stop position="1">
                <color theme="5" tint="0.59999389629810485"/>
              </stop>
            </gradientFill>
          </fill>
        </dxf>
        <dxf>
          <font>
            <b/>
            <i val="0"/>
            <color theme="0"/>
            <name val="Calibri"/>
            <family val="2"/>
            <scheme val="minor"/>
          </font>
          <fill>
            <gradientFill>
              <stop position="0">
                <color theme="9" tint="-0.49803155613879818"/>
              </stop>
              <stop position="1">
                <color theme="9" tint="-0.25098422193060094"/>
              </stop>
            </gradientFill>
          </fill>
          <border diagonalUp="0" diagonalDown="0">
            <left/>
            <right/>
            <top/>
            <bottom/>
            <vertical/>
            <horizontal/>
          </border>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border diagonalUp="0" diagonalDown="0">
            <left/>
            <right/>
            <top/>
            <bottom/>
            <vertical/>
            <horizontal/>
          </border>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ont>
            <b/>
            <i val="0"/>
            <color theme="0"/>
            <name val="Calibri"/>
            <family val="2"/>
            <scheme val="minor"/>
          </font>
          <fill>
            <gradientFill>
              <stop position="0">
                <color theme="9" tint="-0.49803155613879818"/>
              </stop>
              <stop position="1">
                <color theme="9" tint="-0.25098422193060094"/>
              </stop>
            </gradientFill>
          </fill>
          <border diagonalUp="0" diagonalDown="0">
            <left/>
            <right/>
            <top/>
            <bottom/>
            <vertical/>
            <horizontal/>
          </border>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border diagonalUp="0" diagonalDown="0">
            <left/>
            <right/>
            <top/>
            <bottom/>
            <vertical/>
            <horizontal/>
          </border>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ont>
            <b/>
            <i val="0"/>
            <color theme="0"/>
            <name val="Calibri"/>
            <family val="2"/>
            <scheme val="minor"/>
          </font>
          <fill>
            <gradientFill>
              <stop position="0">
                <color theme="9" tint="-0.49803155613879818"/>
              </stop>
              <stop position="1">
                <color theme="9" tint="-0.25098422193060094"/>
              </stop>
            </gradientFill>
          </fill>
          <border diagonalUp="0" diagonalDown="0">
            <left/>
            <right/>
            <top/>
            <bottom/>
            <vertical/>
            <horizontal/>
          </border>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border diagonalUp="0" diagonalDown="0">
            <left/>
            <right/>
            <top/>
            <bottom/>
            <vertical/>
            <horizontal/>
          </border>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ont>
            <b/>
            <i val="0"/>
            <color theme="0"/>
            <name val="Calibri"/>
            <family val="2"/>
            <scheme val="minor"/>
          </font>
          <fill>
            <gradientFill>
              <stop position="0">
                <color theme="9" tint="-0.49803155613879818"/>
              </stop>
              <stop position="1">
                <color theme="9" tint="-0.25098422193060094"/>
              </stop>
            </gradientFill>
          </fill>
          <border diagonalUp="0" diagonalDown="0">
            <left/>
            <right/>
            <top/>
            <bottom/>
            <vertical/>
            <horizontal/>
          </border>
        </dxf>
        <dxf>
          <fill>
            <gradientFill>
              <stop position="0">
                <color theme="1" tint="0.25098422193060094"/>
              </stop>
              <stop position="1">
                <color theme="0" tint="-0.49803155613879818"/>
              </stop>
            </gradientFill>
          </fill>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border diagonalUp="0" diagonalDown="0">
            <left/>
            <right/>
            <top/>
            <bottom/>
            <vertical/>
            <horizontal/>
          </border>
        </dxf>
        <dxf>
          <fill>
            <gradientFill>
              <stop position="0">
                <color theme="5" tint="0.40000610370189521"/>
              </stop>
              <stop position="1">
                <color theme="5" tint="0.59999389629810485"/>
              </stop>
            </gradientFill>
          </fill>
        </dxf>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49803155613879818"/>
              </stop>
              <stop position="1">
                <color theme="9" tint="-0.25098422193060094"/>
              </stop>
            </gradientFill>
          </fill>
          <border diagonalUp="0" diagonalDown="0">
            <left/>
            <right/>
            <top/>
            <bottom/>
            <vertical/>
            <horizontal/>
          </border>
        </dxf>
        <dxf>
          <fill>
            <gradientFill>
              <stop position="0">
                <color theme="1" tint="0.25098422193060094"/>
              </stop>
              <stop position="1">
                <color theme="0" tint="-0.49803155613879818"/>
              </stop>
            </gradientFill>
          </fill>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border diagonalUp="0" diagonalDown="0">
            <left/>
            <right/>
            <top/>
            <bottom/>
            <vertical/>
            <horizontal/>
          </border>
        </dxf>
        <dxf>
          <fill>
            <gradientFill>
              <stop position="0">
                <color theme="5" tint="0.40000610370189521"/>
              </stop>
              <stop position="1">
                <color theme="5" tint="0.59999389629810485"/>
              </stop>
            </gradientFill>
          </fill>
        </dxf>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49803155613879818"/>
              </stop>
              <stop position="1">
                <color theme="9" tint="-0.25098422193060094"/>
              </stop>
            </gradientFill>
          </fill>
        </dxf>
        <dxf>
          <fill>
            <gradientFill>
              <stop position="0">
                <color theme="1" tint="0.25098422193060094"/>
              </stop>
              <stop position="1">
                <color theme="0" tint="-0.49803155613879818"/>
              </stop>
            </gradientFill>
          </fill>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49803155613879818"/>
              </stop>
              <stop position="1">
                <color theme="9" tint="-0.25098422193060094"/>
              </stop>
            </gradientFill>
          </fill>
        </dxf>
        <dxf>
          <fill>
            <gradientFill>
              <stop position="0">
                <color theme="1" tint="0.25098422193060094"/>
              </stop>
              <stop position="1">
                <color theme="0" tint="-0.49803155613879818"/>
              </stop>
            </gradientFill>
          </fill>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49803155613879818"/>
              </stop>
              <stop position="1">
                <color theme="9" tint="-0.25098422193060094"/>
              </stop>
            </gradientFill>
          </fill>
        </dxf>
        <dxf>
          <fill>
            <gradientFill>
              <stop position="0">
                <color theme="1" tint="0.25098422193060094"/>
              </stop>
              <stop position="1">
                <color theme="0" tint="-0.49803155613879818"/>
              </stop>
            </gradientFill>
          </fill>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49803155613879818"/>
              </stop>
              <stop position="1">
                <color theme="9" tint="-0.25098422193060094"/>
              </stop>
            </gradientFill>
          </fill>
        </dxf>
        <dxf>
          <fill>
            <gradientFill>
              <stop position="0">
                <color theme="1" tint="0.25098422193060094"/>
              </stop>
              <stop position="1">
                <color theme="0" tint="-0.49803155613879818"/>
              </stop>
            </gradientFill>
          </fill>
        </dxf>
        <dxf>
          <fill>
            <gradientFill>
              <stop position="0">
                <color theme="5" tint="0.40000610370189521"/>
              </stop>
              <stop position="1">
                <color theme="5" tint="0.59999389629810485"/>
              </stop>
            </gradientFill>
          </fill>
        </dxf>
        <dxf>
          <fill>
            <gradientFill>
              <stop position="0">
                <color theme="5" tint="0.40000610370189521"/>
              </stop>
              <stop position="1">
                <color theme="5" tint="0.59999389629810485"/>
              </stop>
            </gradientFill>
          </fill>
        </dxf>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49803155613879818"/>
              </stop>
              <stop position="1">
                <color theme="9" tint="-0.25098422193060094"/>
              </stop>
            </gradientFill>
          </fill>
        </dxf>
        <dxf>
          <fill>
            <gradientFill>
              <stop position="0">
                <color theme="1" tint="0.25098422193060094"/>
              </stop>
              <stop position="1">
                <color theme="0" tint="-0.49803155613879818"/>
              </stop>
            </gradientFill>
          </fill>
        </dxf>
        <dxf>
          <fill>
            <gradientFill>
              <stop position="0">
                <color theme="5" tint="0.40000610370189521"/>
              </stop>
              <stop position="1">
                <color theme="5" tint="0.59999389629810485"/>
              </stop>
            </gradientFill>
          </fill>
        </dxf>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49803155613879818"/>
              </stop>
              <stop position="1">
                <color theme="9" tint="-0.25098422193060094"/>
              </stop>
            </gradientFill>
          </fill>
        </dxf>
        <dxf>
          <fill>
            <gradientFill>
              <stop position="0">
                <color theme="1" tint="0.25098422193060094"/>
              </stop>
              <stop position="1">
                <color theme="0" tint="-0.49803155613879818"/>
              </stop>
            </gradientFill>
          </fill>
        </dxf>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49803155613879818"/>
              </stop>
              <stop position="1">
                <color theme="9" tint="-0.25098422193060094"/>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selectedItemWithData" dxfId="4"/>
            <x14:slicerStyleElement type="selectedItemWithNoData" dxfId="3"/>
            <x14:slicerStyleElement type="hoveredUnselectedItemWithData" dxfId="2"/>
            <x14:slicerStyleElement type="hoveredSelectedItemWithData" dxfId="1"/>
            <x14:slicerStyleElement type="hoveredUn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117370892018781E-2"/>
          <c:y val="0.13502109704641349"/>
          <c:w val="0.77464788732394363"/>
          <c:h val="0.69620253164556956"/>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ECFF-4B26-8E44-0BA0C11AC8C7}"/>
              </c:ext>
            </c:extLst>
          </c:dPt>
          <c:dPt>
            <c:idx val="1"/>
            <c:bubble3D val="0"/>
            <c:spPr>
              <a:solidFill>
                <a:schemeClr val="lt1">
                  <a:alpha val="95000"/>
                </a:schemeClr>
              </a:solidFill>
              <a:ln w="19050">
                <a:noFill/>
              </a:ln>
              <a:effectLst/>
            </c:spPr>
            <c:extLst>
              <c:ext xmlns:c16="http://schemas.microsoft.com/office/drawing/2014/chart" uri="{C3380CC4-5D6E-409C-BE32-E72D297353CC}">
                <c16:uniqueId val="{00000003-ECFF-4B26-8E44-0BA0C11AC8C7}"/>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ECFF-4B26-8E44-0BA0C11AC8C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150F-49AE-B261-F1D6B1B8B0C7}"/>
            </c:ext>
          </c:extLst>
        </c:ser>
        <c:ser>
          <c:idx val="1"/>
          <c:order val="1"/>
          <c:spPr>
            <a:solidFill>
              <a:schemeClr val="bg1">
                <a:lumMod val="7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150F-49AE-B261-F1D6B1B8B0C7}"/>
            </c:ext>
          </c:extLst>
        </c:ser>
        <c:dLbls>
          <c:showLegendKey val="0"/>
          <c:showVal val="0"/>
          <c:showCatName val="0"/>
          <c:showSerName val="0"/>
          <c:showPercent val="0"/>
          <c:showBubbleSize val="0"/>
        </c:dLbls>
        <c:gapWidth val="0"/>
        <c:overlap val="100"/>
        <c:axId val="878842584"/>
        <c:axId val="878839704"/>
      </c:barChart>
      <c:catAx>
        <c:axId val="878842584"/>
        <c:scaling>
          <c:orientation val="minMax"/>
        </c:scaling>
        <c:delete val="1"/>
        <c:axPos val="l"/>
        <c:majorTickMark val="out"/>
        <c:minorTickMark val="none"/>
        <c:tickLblPos val="nextTo"/>
        <c:crossAx val="878839704"/>
        <c:crosses val="autoZero"/>
        <c:auto val="1"/>
        <c:lblAlgn val="ctr"/>
        <c:lblOffset val="100"/>
        <c:noMultiLvlLbl val="0"/>
      </c:catAx>
      <c:valAx>
        <c:axId val="878839704"/>
        <c:scaling>
          <c:orientation val="minMax"/>
          <c:max val="4"/>
        </c:scaling>
        <c:delete val="1"/>
        <c:axPos val="b"/>
        <c:numFmt formatCode="0.0" sourceLinked="1"/>
        <c:majorTickMark val="out"/>
        <c:minorTickMark val="none"/>
        <c:tickLblPos val="nextTo"/>
        <c:crossAx val="878842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D17DD1"/>
                  </a:gs>
                  <a:gs pos="100000">
                    <a:srgbClr val="A90F93"/>
                  </a:gs>
                </a:gsLst>
                <a:lin ang="5400000" scaled="1"/>
              </a:gradFill>
              <a:ln w="19050">
                <a:solidFill>
                  <a:schemeClr val="lt1"/>
                </a:solidFill>
              </a:ln>
              <a:effectLst/>
            </c:spPr>
            <c:extLst>
              <c:ext xmlns:c16="http://schemas.microsoft.com/office/drawing/2014/chart" uri="{C3380CC4-5D6E-409C-BE32-E72D297353CC}">
                <c16:uniqueId val="{00000001-22F1-4799-8C64-34E0FEF3B0B3}"/>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22F1-4799-8C64-34E0FEF3B0B3}"/>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22F1-4799-8C64-34E0FEF3B0B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600B-4741-B850-B3CFC229AA2B}"/>
              </c:ext>
            </c:extLst>
          </c:dPt>
          <c:dPt>
            <c:idx val="1"/>
            <c:bubble3D val="0"/>
            <c:spPr>
              <a:gradFill>
                <a:gsLst>
                  <a:gs pos="0">
                    <a:schemeClr val="accent5">
                      <a:lumMod val="50000"/>
                    </a:schemeClr>
                  </a:gs>
                  <a:gs pos="100000">
                    <a:schemeClr val="accent1">
                      <a:lumMod val="60000"/>
                      <a:lumOff val="40000"/>
                    </a:schemeClr>
                  </a:gs>
                </a:gsLst>
                <a:lin ang="5400000" scaled="1"/>
              </a:gradFill>
              <a:ln w="19050">
                <a:solidFill>
                  <a:schemeClr val="lt1"/>
                </a:solidFill>
              </a:ln>
              <a:effectLst/>
            </c:spPr>
            <c:extLst>
              <c:ext xmlns:c16="http://schemas.microsoft.com/office/drawing/2014/chart" uri="{C3380CC4-5D6E-409C-BE32-E72D297353CC}">
                <c16:uniqueId val="{00000003-600B-4741-B850-B3CFC229AA2B}"/>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600B-4741-B850-B3CFC229AA2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 Dashboard.xlsx]Education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63E-413E-A6D1-4FDFFC896150}"/>
            </c:ext>
          </c:extLst>
        </c:ser>
        <c:dLbls>
          <c:dLblPos val="outEnd"/>
          <c:showLegendKey val="0"/>
          <c:showVal val="1"/>
          <c:showCatName val="0"/>
          <c:showSerName val="0"/>
          <c:showPercent val="0"/>
          <c:showBubbleSize val="0"/>
        </c:dLbls>
        <c:gapWidth val="75"/>
        <c:axId val="994090248"/>
        <c:axId val="994088088"/>
      </c:barChart>
      <c:catAx>
        <c:axId val="994090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994088088"/>
        <c:crosses val="autoZero"/>
        <c:auto val="1"/>
        <c:lblAlgn val="ctr"/>
        <c:lblOffset val="100"/>
        <c:noMultiLvlLbl val="0"/>
      </c:catAx>
      <c:valAx>
        <c:axId val="994088088"/>
        <c:scaling>
          <c:orientation val="minMax"/>
        </c:scaling>
        <c:delete val="1"/>
        <c:axPos val="b"/>
        <c:numFmt formatCode="General" sourceLinked="1"/>
        <c:majorTickMark val="none"/>
        <c:minorTickMark val="none"/>
        <c:tickLblPos val="nextTo"/>
        <c:crossAx val="994090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 Dashboard.xlsx]Dept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w="12700">
            <a:solidFill>
              <a:schemeClr val="bg1">
                <a:lumMod val="85000"/>
              </a:schemeClr>
            </a:solidFill>
          </a:ln>
          <a:effectLst/>
        </c:spPr>
      </c:pivotFmt>
      <c:pivotFmt>
        <c:idx val="7"/>
        <c:spPr>
          <a:solidFill>
            <a:schemeClr val="accent6">
              <a:lumMod val="75000"/>
            </a:schemeClr>
          </a:solidFill>
          <a:ln w="12700">
            <a:solidFill>
              <a:schemeClr val="bg1">
                <a:lumMod val="85000"/>
              </a:schemeClr>
            </a:solidFill>
          </a:ln>
          <a:effectLst/>
        </c:spPr>
      </c:pivotFmt>
      <c:pivotFmt>
        <c:idx val="8"/>
        <c:spPr>
          <a:solidFill>
            <a:schemeClr val="accent3">
              <a:lumMod val="50000"/>
            </a:schemeClr>
          </a:solidFill>
          <a:ln w="9525">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2">
                  <a:lumMod val="75000"/>
                </a:schemeClr>
              </a:solidFill>
              <a:ln w="12700">
                <a:solidFill>
                  <a:schemeClr val="bg1">
                    <a:lumMod val="85000"/>
                  </a:schemeClr>
                </a:solidFill>
              </a:ln>
              <a:effectLst/>
            </c:spPr>
            <c:extLst>
              <c:ext xmlns:c16="http://schemas.microsoft.com/office/drawing/2014/chart" uri="{C3380CC4-5D6E-409C-BE32-E72D297353CC}">
                <c16:uniqueId val="{00000001-1D4F-464B-8529-F3EDEAF4B0A1}"/>
              </c:ext>
            </c:extLst>
          </c:dPt>
          <c:dPt>
            <c:idx val="1"/>
            <c:bubble3D val="0"/>
            <c:spPr>
              <a:solidFill>
                <a:schemeClr val="accent6">
                  <a:lumMod val="75000"/>
                </a:schemeClr>
              </a:solidFill>
              <a:ln w="12700">
                <a:solidFill>
                  <a:schemeClr val="bg1">
                    <a:lumMod val="85000"/>
                  </a:schemeClr>
                </a:solidFill>
              </a:ln>
              <a:effectLst/>
            </c:spPr>
            <c:extLst>
              <c:ext xmlns:c16="http://schemas.microsoft.com/office/drawing/2014/chart" uri="{C3380CC4-5D6E-409C-BE32-E72D297353CC}">
                <c16:uniqueId val="{00000003-1D4F-464B-8529-F3EDEAF4B0A1}"/>
              </c:ext>
            </c:extLst>
          </c:dPt>
          <c:dPt>
            <c:idx val="2"/>
            <c:bubble3D val="0"/>
            <c:spPr>
              <a:solidFill>
                <a:schemeClr val="accent3">
                  <a:lumMod val="50000"/>
                </a:schemeClr>
              </a:solidFill>
              <a:ln w="9525">
                <a:solidFill>
                  <a:schemeClr val="bg1">
                    <a:lumMod val="85000"/>
                  </a:schemeClr>
                </a:solidFill>
              </a:ln>
              <a:effectLst/>
            </c:spPr>
            <c:extLst>
              <c:ext xmlns:c16="http://schemas.microsoft.com/office/drawing/2014/chart" uri="{C3380CC4-5D6E-409C-BE32-E72D297353CC}">
                <c16:uniqueId val="{00000005-1D4F-464B-8529-F3EDEAF4B0A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1D4F-464B-8529-F3EDEAF4B0A1}"/>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accent5">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 Dashboard.xlsx]Attrition by Age Group!Attrition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D02-44CC-B1B9-2C95B99C56A5}"/>
            </c:ext>
          </c:extLst>
        </c:ser>
        <c:dLbls>
          <c:dLblPos val="outEnd"/>
          <c:showLegendKey val="0"/>
          <c:showVal val="1"/>
          <c:showCatName val="0"/>
          <c:showSerName val="0"/>
          <c:showPercent val="0"/>
          <c:showBubbleSize val="0"/>
        </c:dLbls>
        <c:gapWidth val="219"/>
        <c:overlap val="-27"/>
        <c:axId val="996819536"/>
        <c:axId val="996820256"/>
      </c:barChart>
      <c:catAx>
        <c:axId val="99681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996820256"/>
        <c:crosses val="autoZero"/>
        <c:auto val="1"/>
        <c:lblAlgn val="ctr"/>
        <c:lblOffset val="100"/>
        <c:noMultiLvlLbl val="0"/>
      </c:catAx>
      <c:valAx>
        <c:axId val="996820256"/>
        <c:scaling>
          <c:orientation val="minMax"/>
        </c:scaling>
        <c:delete val="1"/>
        <c:axPos val="l"/>
        <c:numFmt formatCode="General" sourceLinked="1"/>
        <c:majorTickMark val="none"/>
        <c:minorTickMark val="none"/>
        <c:tickLblPos val="nextTo"/>
        <c:crossAx val="99681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4382-442E-80E2-8D93020C9F67}"/>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4382-442E-80E2-8D93020C9F67}"/>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B030-4138-BE71-C04CE2E5C78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E3A-4FA3-8F61-2BFEABD87860}"/>
            </c:ext>
          </c:extLst>
        </c:ser>
        <c:ser>
          <c:idx val="1"/>
          <c:order val="1"/>
          <c:spPr>
            <a:solidFill>
              <a:schemeClr val="accent1">
                <a:lumMod val="7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7E3A-4FA3-8F61-2BFEABD87860}"/>
            </c:ext>
          </c:extLst>
        </c:ser>
        <c:dLbls>
          <c:showLegendKey val="0"/>
          <c:showVal val="0"/>
          <c:showCatName val="0"/>
          <c:showSerName val="0"/>
          <c:showPercent val="0"/>
          <c:showBubbleSize val="0"/>
        </c:dLbls>
        <c:gapWidth val="0"/>
        <c:overlap val="100"/>
        <c:axId val="878842584"/>
        <c:axId val="878839704"/>
      </c:barChart>
      <c:catAx>
        <c:axId val="878842584"/>
        <c:scaling>
          <c:orientation val="minMax"/>
        </c:scaling>
        <c:delete val="1"/>
        <c:axPos val="l"/>
        <c:majorTickMark val="out"/>
        <c:minorTickMark val="none"/>
        <c:tickLblPos val="nextTo"/>
        <c:crossAx val="878839704"/>
        <c:crosses val="autoZero"/>
        <c:auto val="1"/>
        <c:lblAlgn val="ctr"/>
        <c:lblOffset val="100"/>
        <c:noMultiLvlLbl val="0"/>
      </c:catAx>
      <c:valAx>
        <c:axId val="878839704"/>
        <c:scaling>
          <c:orientation val="minMax"/>
          <c:max val="4"/>
        </c:scaling>
        <c:delete val="1"/>
        <c:axPos val="b"/>
        <c:numFmt formatCode="0.0" sourceLinked="1"/>
        <c:majorTickMark val="out"/>
        <c:minorTickMark val="none"/>
        <c:tickLblPos val="nextTo"/>
        <c:crossAx val="878842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16DD-4080-A9CD-1DDEBF9D473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048-475A-993F-64B11D09280A}"/>
            </c:ext>
          </c:extLst>
        </c:ser>
        <c:dLbls>
          <c:dLblPos val="outEnd"/>
          <c:showLegendKey val="0"/>
          <c:showVal val="1"/>
          <c:showCatName val="0"/>
          <c:showSerName val="0"/>
          <c:showPercent val="0"/>
          <c:showBubbleSize val="0"/>
        </c:dLbls>
        <c:gapWidth val="182"/>
        <c:axId val="994090248"/>
        <c:axId val="994088088"/>
      </c:barChart>
      <c:catAx>
        <c:axId val="994090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088088"/>
        <c:crosses val="autoZero"/>
        <c:auto val="1"/>
        <c:lblAlgn val="ctr"/>
        <c:lblOffset val="100"/>
        <c:noMultiLvlLbl val="0"/>
      </c:catAx>
      <c:valAx>
        <c:axId val="994088088"/>
        <c:scaling>
          <c:orientation val="minMax"/>
        </c:scaling>
        <c:delete val="1"/>
        <c:axPos val="b"/>
        <c:numFmt formatCode="General" sourceLinked="1"/>
        <c:majorTickMark val="none"/>
        <c:minorTickMark val="none"/>
        <c:tickLblPos val="nextTo"/>
        <c:crossAx val="994090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734-4AAD-9622-41E75EE5242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79D-4F4B-8A60-02BC4D691AC9}"/>
            </c:ext>
          </c:extLst>
        </c:ser>
        <c:dLbls>
          <c:showLegendKey val="0"/>
          <c:showVal val="0"/>
          <c:showCatName val="0"/>
          <c:showSerName val="0"/>
          <c:showPercent val="0"/>
          <c:showBubbleSize val="0"/>
        </c:dLbls>
        <c:gapWidth val="219"/>
        <c:overlap val="-27"/>
        <c:axId val="996819536"/>
        <c:axId val="996820256"/>
      </c:barChart>
      <c:catAx>
        <c:axId val="99681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820256"/>
        <c:crosses val="autoZero"/>
        <c:auto val="1"/>
        <c:lblAlgn val="ctr"/>
        <c:lblOffset val="100"/>
        <c:noMultiLvlLbl val="0"/>
      </c:catAx>
      <c:valAx>
        <c:axId val="996820256"/>
        <c:scaling>
          <c:orientation val="minMax"/>
        </c:scaling>
        <c:delete val="1"/>
        <c:axPos val="l"/>
        <c:numFmt formatCode="General" sourceLinked="1"/>
        <c:majorTickMark val="none"/>
        <c:minorTickMark val="none"/>
        <c:tickLblPos val="nextTo"/>
        <c:crossAx val="99681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7F65E335-D5CA-4B67-AEDA-FF9F63CEC882}">
          <cx:tx>
            <cx:txData>
              <cx:f>_xlchart.v1.1</cx:f>
              <cx:v>Attrition Count</cx:v>
            </cx:txData>
          </cx:tx>
          <cx:spPr>
            <a:ln>
              <a:solidFill>
                <a:schemeClr val="accent5">
                  <a:lumMod val="75000"/>
                </a:schemeClr>
              </a:solidFill>
            </a:ln>
          </cx:spPr>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97491441-9C08-4221-AC73-B099BF80E75D}">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7F65E335-D5CA-4B67-AEDA-FF9F63CEC882}">
          <cx:tx>
            <cx:txData>
              <cx:f>_xlchart.v1.6</cx:f>
              <cx:v>Attrition Count</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97491441-9C08-4221-AC73-B099BF80E75D}">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363450" cy="6019800"/>
    <xdr:grpSp>
      <xdr:nvGrpSpPr>
        <xdr:cNvPr id="2" name="Shape 2">
          <a:extLst>
            <a:ext uri="{FF2B5EF4-FFF2-40B4-BE49-F238E27FC236}">
              <a16:creationId xmlns:a16="http://schemas.microsoft.com/office/drawing/2014/main" id="{8D6B30CC-122B-424B-8C6B-CA83D858302D}"/>
            </a:ext>
          </a:extLst>
        </xdr:cNvPr>
        <xdr:cNvGrpSpPr/>
      </xdr:nvGrpSpPr>
      <xdr:grpSpPr>
        <a:xfrm>
          <a:off x="0" y="0"/>
          <a:ext cx="12363450" cy="6019800"/>
          <a:chOff x="0" y="60488"/>
          <a:chExt cx="10692000" cy="7439026"/>
        </a:xfrm>
      </xdr:grpSpPr>
      <xdr:grpSp>
        <xdr:nvGrpSpPr>
          <xdr:cNvPr id="3" name="Shape 29">
            <a:extLst>
              <a:ext uri="{FF2B5EF4-FFF2-40B4-BE49-F238E27FC236}">
                <a16:creationId xmlns:a16="http://schemas.microsoft.com/office/drawing/2014/main" id="{F157491D-8BDB-68AD-5101-3A2FC3B5FCE0}"/>
              </a:ext>
            </a:extLst>
          </xdr:cNvPr>
          <xdr:cNvGrpSpPr/>
        </xdr:nvGrpSpPr>
        <xdr:grpSpPr>
          <a:xfrm>
            <a:off x="0" y="60488"/>
            <a:ext cx="10692000" cy="7439026"/>
            <a:chOff x="1752600" y="190500"/>
            <a:chExt cx="13468350" cy="7776001"/>
          </a:xfrm>
        </xdr:grpSpPr>
        <xdr:sp macro="" textlink="">
          <xdr:nvSpPr>
            <xdr:cNvPr id="4" name="Shape 4">
              <a:extLst>
                <a:ext uri="{FF2B5EF4-FFF2-40B4-BE49-F238E27FC236}">
                  <a16:creationId xmlns:a16="http://schemas.microsoft.com/office/drawing/2014/main" id="{3422B03E-C657-A7C7-378A-1A65F838C119}"/>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1"/>
            </a:p>
          </xdr:txBody>
        </xdr:sp>
        <xdr:sp macro="" textlink="">
          <xdr:nvSpPr>
            <xdr:cNvPr id="5" name="Shape 30">
              <a:extLst>
                <a:ext uri="{FF2B5EF4-FFF2-40B4-BE49-F238E27FC236}">
                  <a16:creationId xmlns:a16="http://schemas.microsoft.com/office/drawing/2014/main" id="{70A72684-61C9-A09D-122B-A247F104CACA}"/>
                </a:ext>
              </a:extLst>
            </xdr:cNvPr>
            <xdr:cNvSpPr/>
          </xdr:nvSpPr>
          <xdr:spPr>
            <a:xfrm>
              <a:off x="1752600" y="190500"/>
              <a:ext cx="13468350" cy="7776001"/>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chemeClr val="lt1"/>
                  </a:solidFill>
                  <a:latin typeface="Calibri"/>
                  <a:ea typeface="Calibri"/>
                  <a:cs typeface="Calibri"/>
                  <a:sym typeface="Calibri"/>
                </a:rPr>
                <a:t>`</a:t>
              </a:r>
              <a:endParaRPr sz="1400" b="1"/>
            </a:p>
          </xdr:txBody>
        </xdr:sp>
        <xdr:sp macro="" textlink="">
          <xdr:nvSpPr>
            <xdr:cNvPr id="6" name="Shape 31">
              <a:extLst>
                <a:ext uri="{FF2B5EF4-FFF2-40B4-BE49-F238E27FC236}">
                  <a16:creationId xmlns:a16="http://schemas.microsoft.com/office/drawing/2014/main" id="{5D0BAB4A-159A-1676-A00E-B57E5F3A2175}"/>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1">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193DBF26-0AE7-4D43-F799-A92E9F7B157F}"/>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8" name="Shape 33">
              <a:extLst>
                <a:ext uri="{FF2B5EF4-FFF2-40B4-BE49-F238E27FC236}">
                  <a16:creationId xmlns:a16="http://schemas.microsoft.com/office/drawing/2014/main" id="{31E8B054-1B8C-DFD6-5C8F-E52E7F159B5F}"/>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nvGrpSpPr>
            <xdr:cNvPr id="9" name="Shape 34">
              <a:extLst>
                <a:ext uri="{FF2B5EF4-FFF2-40B4-BE49-F238E27FC236}">
                  <a16:creationId xmlns:a16="http://schemas.microsoft.com/office/drawing/2014/main" id="{EA8F235C-82A5-B543-57A7-6942ED10E2D7}"/>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F96F0EF1-478A-F7AE-7D7F-6688703F0E25}"/>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5" name="Shape 36">
                <a:extLst>
                  <a:ext uri="{FF2B5EF4-FFF2-40B4-BE49-F238E27FC236}">
                    <a16:creationId xmlns:a16="http://schemas.microsoft.com/office/drawing/2014/main" id="{818F00CB-B516-0F18-1F29-B6ADE98629EF}"/>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6" name="Shape 37">
                <a:extLst>
                  <a:ext uri="{FF2B5EF4-FFF2-40B4-BE49-F238E27FC236}">
                    <a16:creationId xmlns:a16="http://schemas.microsoft.com/office/drawing/2014/main" id="{E88292F6-FECD-DC33-05FC-D0E3510FF1DB}"/>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7" name="Shape 38">
                <a:extLst>
                  <a:ext uri="{FF2B5EF4-FFF2-40B4-BE49-F238E27FC236}">
                    <a16:creationId xmlns:a16="http://schemas.microsoft.com/office/drawing/2014/main" id="{DA3705D5-A841-94B8-1C5C-EED7095D923D}"/>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8" name="Shape 39">
                <a:extLst>
                  <a:ext uri="{FF2B5EF4-FFF2-40B4-BE49-F238E27FC236}">
                    <a16:creationId xmlns:a16="http://schemas.microsoft.com/office/drawing/2014/main" id="{E9BB183B-0624-FD6F-83EC-B579AF7DC0F7}"/>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grpSp>
          <xdr:nvGrpSpPr>
            <xdr:cNvPr id="10" name="Shape 40">
              <a:extLst>
                <a:ext uri="{FF2B5EF4-FFF2-40B4-BE49-F238E27FC236}">
                  <a16:creationId xmlns:a16="http://schemas.microsoft.com/office/drawing/2014/main" id="{C47DD777-2FEA-9509-AE79-E0CCFC41D0CA}"/>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428C3BBC-3577-36F3-5756-BC6D2561F475}"/>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23" name="Shape 42">
                <a:extLst>
                  <a:ext uri="{FF2B5EF4-FFF2-40B4-BE49-F238E27FC236}">
                    <a16:creationId xmlns:a16="http://schemas.microsoft.com/office/drawing/2014/main" id="{1CF459E6-7F19-F59A-41D7-1124E97370EC}"/>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94DFC854-D00B-72F6-01A5-EAC24657577B}"/>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4D3B9D6E-117E-0397-83C5-8B526A02672D}"/>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3" name="Shape 45">
              <a:extLst>
                <a:ext uri="{FF2B5EF4-FFF2-40B4-BE49-F238E27FC236}">
                  <a16:creationId xmlns:a16="http://schemas.microsoft.com/office/drawing/2014/main" id="{F5F22DF7-CEE4-EB81-F692-AAC0153A50C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CB7454DA-E168-C320-AED9-808D0EBF0408}"/>
                </a:ext>
              </a:extLst>
            </xdr:cNvPr>
            <xdr:cNvSpPr/>
          </xdr:nvSpPr>
          <xdr:spPr>
            <a:xfrm>
              <a:off x="1847145" y="2314575"/>
              <a:ext cx="3867929" cy="275466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5" name="Shape 47">
              <a:extLst>
                <a:ext uri="{FF2B5EF4-FFF2-40B4-BE49-F238E27FC236}">
                  <a16:creationId xmlns:a16="http://schemas.microsoft.com/office/drawing/2014/main" id="{8E0FD3A3-3633-38A3-5D0F-1C422B76D42B}"/>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44034907-8356-7639-AC2B-D0A16A4959E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7" name="Shape 49">
              <a:extLst>
                <a:ext uri="{FF2B5EF4-FFF2-40B4-BE49-F238E27FC236}">
                  <a16:creationId xmlns:a16="http://schemas.microsoft.com/office/drawing/2014/main" id="{46741F9D-0144-01AD-AACC-3201AAF85FF4}"/>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E67F46BF-F52F-8399-CEB9-ECA619273406}"/>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9" name="Shape 51">
              <a:extLst>
                <a:ext uri="{FF2B5EF4-FFF2-40B4-BE49-F238E27FC236}">
                  <a16:creationId xmlns:a16="http://schemas.microsoft.com/office/drawing/2014/main" id="{378B7123-885F-087D-98C1-3FF9BC75244D}"/>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FEF041FA-1855-AC4A-3C0C-FC040D1B5D2C}"/>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21" name="Shape 53">
              <a:extLst>
                <a:ext uri="{FF2B5EF4-FFF2-40B4-BE49-F238E27FC236}">
                  <a16:creationId xmlns:a16="http://schemas.microsoft.com/office/drawing/2014/main" id="{26070D95-4E0C-062F-28CD-E7821D3EE12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133350</xdr:colOff>
      <xdr:row>4</xdr:row>
      <xdr:rowOff>28576</xdr:rowOff>
    </xdr:from>
    <xdr:to>
      <xdr:col>2</xdr:col>
      <xdr:colOff>428625</xdr:colOff>
      <xdr:row>5</xdr:row>
      <xdr:rowOff>180975</xdr:rowOff>
    </xdr:to>
    <xdr:sp macro="" textlink="">
      <xdr:nvSpPr>
        <xdr:cNvPr id="29" name="TextBox 28">
          <a:extLst>
            <a:ext uri="{FF2B5EF4-FFF2-40B4-BE49-F238E27FC236}">
              <a16:creationId xmlns:a16="http://schemas.microsoft.com/office/drawing/2014/main" id="{2F9C1261-1AFF-04C4-D91E-3E4E72F5F3A3}"/>
            </a:ext>
          </a:extLst>
        </xdr:cNvPr>
        <xdr:cNvSpPr txBox="1"/>
      </xdr:nvSpPr>
      <xdr:spPr>
        <a:xfrm>
          <a:off x="133350" y="828676"/>
          <a:ext cx="1666875"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02928"/>
              </a:solidFill>
              <a:latin typeface="Lato Black" panose="020F0A02020204030203" pitchFamily="34" charset="0"/>
            </a:rPr>
            <a:t>Total Employees</a:t>
          </a:r>
        </a:p>
      </xdr:txBody>
    </xdr:sp>
    <xdr:clientData/>
  </xdr:twoCellAnchor>
  <xdr:twoCellAnchor>
    <xdr:from>
      <xdr:col>0</xdr:col>
      <xdr:colOff>333374</xdr:colOff>
      <xdr:row>5</xdr:row>
      <xdr:rowOff>114300</xdr:rowOff>
    </xdr:from>
    <xdr:to>
      <xdr:col>2</xdr:col>
      <xdr:colOff>419099</xdr:colOff>
      <xdr:row>7</xdr:row>
      <xdr:rowOff>142875</xdr:rowOff>
    </xdr:to>
    <xdr:sp macro="" textlink="KPI!A8">
      <xdr:nvSpPr>
        <xdr:cNvPr id="30" name="TextBox 29">
          <a:extLst>
            <a:ext uri="{FF2B5EF4-FFF2-40B4-BE49-F238E27FC236}">
              <a16:creationId xmlns:a16="http://schemas.microsoft.com/office/drawing/2014/main" id="{A6B95393-C3F0-3EC9-CC8F-B7F34AA78157}"/>
            </a:ext>
          </a:extLst>
        </xdr:cNvPr>
        <xdr:cNvSpPr txBox="1"/>
      </xdr:nvSpPr>
      <xdr:spPr>
        <a:xfrm>
          <a:off x="333374" y="1114425"/>
          <a:ext cx="14573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A41DE28-4CB2-4D7E-BA6A-4D7A34E2F793}" type="TxLink">
            <a:rPr lang="en-US" sz="2200" b="0" i="0" u="none" strike="noStrike">
              <a:ln>
                <a:noFill/>
              </a:ln>
              <a:solidFill>
                <a:schemeClr val="accent1">
                  <a:lumMod val="75000"/>
                </a:schemeClr>
              </a:solidFill>
              <a:latin typeface="Lato Black" panose="020F0A02020204030203" pitchFamily="34" charset="0"/>
              <a:ea typeface="Calibri"/>
              <a:cs typeface="Calibri"/>
            </a:rPr>
            <a:pPr algn="ctr"/>
            <a:t>1470</a:t>
          </a:fld>
          <a:endParaRPr lang="en-US" sz="2200">
            <a:ln>
              <a:noFill/>
            </a:ln>
            <a:solidFill>
              <a:schemeClr val="accent1">
                <a:lumMod val="75000"/>
              </a:schemeClr>
            </a:solidFill>
            <a:latin typeface="Lato Black" panose="020F0A02020204030203" pitchFamily="34" charset="0"/>
          </a:endParaRPr>
        </a:p>
      </xdr:txBody>
    </xdr:sp>
    <xdr:clientData/>
  </xdr:twoCellAnchor>
  <xdr:twoCellAnchor>
    <xdr:from>
      <xdr:col>3</xdr:col>
      <xdr:colOff>552450</xdr:colOff>
      <xdr:row>4</xdr:row>
      <xdr:rowOff>28576</xdr:rowOff>
    </xdr:from>
    <xdr:to>
      <xdr:col>6</xdr:col>
      <xdr:colOff>161925</xdr:colOff>
      <xdr:row>5</xdr:row>
      <xdr:rowOff>180975</xdr:rowOff>
    </xdr:to>
    <xdr:sp macro="" textlink="">
      <xdr:nvSpPr>
        <xdr:cNvPr id="31" name="TextBox 30">
          <a:extLst>
            <a:ext uri="{FF2B5EF4-FFF2-40B4-BE49-F238E27FC236}">
              <a16:creationId xmlns:a16="http://schemas.microsoft.com/office/drawing/2014/main" id="{C4182788-DF81-4624-916A-42CFF6397F7A}"/>
            </a:ext>
          </a:extLst>
        </xdr:cNvPr>
        <xdr:cNvSpPr txBox="1"/>
      </xdr:nvSpPr>
      <xdr:spPr>
        <a:xfrm>
          <a:off x="2609850" y="828676"/>
          <a:ext cx="1666875"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02928"/>
              </a:solidFill>
              <a:latin typeface="Lato Black" panose="020F0A02020204030203" pitchFamily="34" charset="0"/>
            </a:rPr>
            <a:t>Attrition</a:t>
          </a:r>
          <a:endParaRPr lang="en-US" sz="1400">
            <a:solidFill>
              <a:srgbClr val="602928"/>
            </a:solidFill>
            <a:latin typeface="Lato Black" panose="020F0A02020204030203" pitchFamily="34" charset="0"/>
          </a:endParaRPr>
        </a:p>
      </xdr:txBody>
    </xdr:sp>
    <xdr:clientData/>
  </xdr:twoCellAnchor>
  <xdr:twoCellAnchor>
    <xdr:from>
      <xdr:col>4</xdr:col>
      <xdr:colOff>66674</xdr:colOff>
      <xdr:row>5</xdr:row>
      <xdr:rowOff>114300</xdr:rowOff>
    </xdr:from>
    <xdr:to>
      <xdr:col>6</xdr:col>
      <xdr:colOff>152399</xdr:colOff>
      <xdr:row>7</xdr:row>
      <xdr:rowOff>142875</xdr:rowOff>
    </xdr:to>
    <xdr:sp macro="" textlink="KPI!B8">
      <xdr:nvSpPr>
        <xdr:cNvPr id="32" name="TextBox 31">
          <a:extLst>
            <a:ext uri="{FF2B5EF4-FFF2-40B4-BE49-F238E27FC236}">
              <a16:creationId xmlns:a16="http://schemas.microsoft.com/office/drawing/2014/main" id="{E8F2628B-57BE-4AE2-9EBC-4B445F90901A}"/>
            </a:ext>
          </a:extLst>
        </xdr:cNvPr>
        <xdr:cNvSpPr txBox="1"/>
      </xdr:nvSpPr>
      <xdr:spPr>
        <a:xfrm>
          <a:off x="2809874" y="1114425"/>
          <a:ext cx="14573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28695D6-464A-4818-9A54-DA90C9DC4533}" type="TxLink">
            <a:rPr lang="en-US" sz="2200" b="0" i="0" u="none" strike="noStrike">
              <a:ln>
                <a:noFill/>
              </a:ln>
              <a:solidFill>
                <a:schemeClr val="accent1">
                  <a:lumMod val="75000"/>
                </a:schemeClr>
              </a:solidFill>
              <a:latin typeface="Lato Black" panose="020F0A02020204030203" pitchFamily="34" charset="0"/>
              <a:ea typeface="Calibri"/>
              <a:cs typeface="Calibri"/>
            </a:rPr>
            <a:pPr algn="ctr"/>
            <a:t>237</a:t>
          </a:fld>
          <a:endParaRPr lang="en-US" sz="2200">
            <a:ln>
              <a:noFill/>
            </a:ln>
            <a:solidFill>
              <a:schemeClr val="accent1">
                <a:lumMod val="75000"/>
              </a:schemeClr>
            </a:solidFill>
            <a:latin typeface="Lato Black" panose="020F0A02020204030203" pitchFamily="34" charset="0"/>
          </a:endParaRPr>
        </a:p>
      </xdr:txBody>
    </xdr:sp>
    <xdr:clientData/>
  </xdr:twoCellAnchor>
  <xdr:twoCellAnchor>
    <xdr:from>
      <xdr:col>7</xdr:col>
      <xdr:colOff>257176</xdr:colOff>
      <xdr:row>4</xdr:row>
      <xdr:rowOff>28575</xdr:rowOff>
    </xdr:from>
    <xdr:to>
      <xdr:col>9</xdr:col>
      <xdr:colOff>628650</xdr:colOff>
      <xdr:row>5</xdr:row>
      <xdr:rowOff>180974</xdr:rowOff>
    </xdr:to>
    <xdr:sp macro="" textlink="">
      <xdr:nvSpPr>
        <xdr:cNvPr id="35" name="TextBox 34">
          <a:extLst>
            <a:ext uri="{FF2B5EF4-FFF2-40B4-BE49-F238E27FC236}">
              <a16:creationId xmlns:a16="http://schemas.microsoft.com/office/drawing/2014/main" id="{BD19981A-90ED-4467-BB6A-2931B8EDCF1F}"/>
            </a:ext>
          </a:extLst>
        </xdr:cNvPr>
        <xdr:cNvSpPr txBox="1"/>
      </xdr:nvSpPr>
      <xdr:spPr>
        <a:xfrm>
          <a:off x="5057776" y="828675"/>
          <a:ext cx="1743074"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02928"/>
              </a:solidFill>
              <a:latin typeface="Lato Black" panose="020F0A02020204030203" pitchFamily="34" charset="0"/>
            </a:rPr>
            <a:t>Active </a:t>
          </a:r>
          <a:r>
            <a:rPr lang="en-US" sz="1400">
              <a:solidFill>
                <a:srgbClr val="602928"/>
              </a:solidFill>
              <a:latin typeface="Lato Black" panose="020F0A02020204030203" pitchFamily="34" charset="0"/>
            </a:rPr>
            <a:t>Employees</a:t>
          </a:r>
        </a:p>
      </xdr:txBody>
    </xdr:sp>
    <xdr:clientData/>
  </xdr:twoCellAnchor>
  <xdr:twoCellAnchor>
    <xdr:from>
      <xdr:col>7</xdr:col>
      <xdr:colOff>457200</xdr:colOff>
      <xdr:row>5</xdr:row>
      <xdr:rowOff>114299</xdr:rowOff>
    </xdr:from>
    <xdr:to>
      <xdr:col>9</xdr:col>
      <xdr:colOff>542925</xdr:colOff>
      <xdr:row>7</xdr:row>
      <xdr:rowOff>142874</xdr:rowOff>
    </xdr:to>
    <xdr:sp macro="" textlink="KPI!D8">
      <xdr:nvSpPr>
        <xdr:cNvPr id="36" name="TextBox 35">
          <a:extLst>
            <a:ext uri="{FF2B5EF4-FFF2-40B4-BE49-F238E27FC236}">
              <a16:creationId xmlns:a16="http://schemas.microsoft.com/office/drawing/2014/main" id="{6FAB9A20-1B70-4517-BBA6-BD2353C76D57}"/>
            </a:ext>
          </a:extLst>
        </xdr:cNvPr>
        <xdr:cNvSpPr txBox="1"/>
      </xdr:nvSpPr>
      <xdr:spPr>
        <a:xfrm>
          <a:off x="5257800" y="1114424"/>
          <a:ext cx="14573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F8CBE6C-FC2C-4F3D-94D2-CEB25FED6E40}" type="TxLink">
            <a:rPr lang="en-US" sz="2200" b="0" i="0" u="none" strike="noStrike">
              <a:ln>
                <a:noFill/>
              </a:ln>
              <a:solidFill>
                <a:schemeClr val="accent1">
                  <a:lumMod val="75000"/>
                </a:schemeClr>
              </a:solidFill>
              <a:latin typeface="Lato Black" panose="020F0A02020204030203" pitchFamily="34" charset="0"/>
              <a:ea typeface="Calibri"/>
              <a:cs typeface="Calibri"/>
            </a:rPr>
            <a:pPr algn="ctr"/>
            <a:t>1233</a:t>
          </a:fld>
          <a:endParaRPr lang="en-US" sz="2200">
            <a:ln>
              <a:noFill/>
            </a:ln>
            <a:solidFill>
              <a:schemeClr val="accent1">
                <a:lumMod val="75000"/>
              </a:schemeClr>
            </a:solidFill>
            <a:latin typeface="Lato Black" panose="020F0A02020204030203" pitchFamily="34" charset="0"/>
          </a:endParaRPr>
        </a:p>
      </xdr:txBody>
    </xdr:sp>
    <xdr:clientData/>
  </xdr:twoCellAnchor>
  <xdr:twoCellAnchor>
    <xdr:from>
      <xdr:col>10</xdr:col>
      <xdr:colOff>666751</xdr:colOff>
      <xdr:row>4</xdr:row>
      <xdr:rowOff>19050</xdr:rowOff>
    </xdr:from>
    <xdr:to>
      <xdr:col>13</xdr:col>
      <xdr:colOff>276226</xdr:colOff>
      <xdr:row>5</xdr:row>
      <xdr:rowOff>171449</xdr:rowOff>
    </xdr:to>
    <xdr:sp macro="" textlink="">
      <xdr:nvSpPr>
        <xdr:cNvPr id="37" name="TextBox 36">
          <a:extLst>
            <a:ext uri="{FF2B5EF4-FFF2-40B4-BE49-F238E27FC236}">
              <a16:creationId xmlns:a16="http://schemas.microsoft.com/office/drawing/2014/main" id="{59A50BAE-7E4C-4493-AE2F-79733D3DA290}"/>
            </a:ext>
          </a:extLst>
        </xdr:cNvPr>
        <xdr:cNvSpPr txBox="1"/>
      </xdr:nvSpPr>
      <xdr:spPr>
        <a:xfrm>
          <a:off x="7524751" y="819150"/>
          <a:ext cx="1666875"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02928"/>
              </a:solidFill>
              <a:latin typeface="Lato Black" panose="020F0A02020204030203" pitchFamily="34" charset="0"/>
            </a:rPr>
            <a:t>Attrition Rate</a:t>
          </a:r>
          <a:endParaRPr lang="en-US" sz="1400">
            <a:solidFill>
              <a:srgbClr val="602928"/>
            </a:solidFill>
            <a:latin typeface="Lato Black" panose="020F0A02020204030203" pitchFamily="34" charset="0"/>
          </a:endParaRPr>
        </a:p>
      </xdr:txBody>
    </xdr:sp>
    <xdr:clientData/>
  </xdr:twoCellAnchor>
  <xdr:twoCellAnchor>
    <xdr:from>
      <xdr:col>11</xdr:col>
      <xdr:colOff>180975</xdr:colOff>
      <xdr:row>5</xdr:row>
      <xdr:rowOff>104774</xdr:rowOff>
    </xdr:from>
    <xdr:to>
      <xdr:col>13</xdr:col>
      <xdr:colOff>266700</xdr:colOff>
      <xdr:row>7</xdr:row>
      <xdr:rowOff>133349</xdr:rowOff>
    </xdr:to>
    <xdr:sp macro="" textlink="KPI!E8">
      <xdr:nvSpPr>
        <xdr:cNvPr id="38" name="TextBox 37">
          <a:extLst>
            <a:ext uri="{FF2B5EF4-FFF2-40B4-BE49-F238E27FC236}">
              <a16:creationId xmlns:a16="http://schemas.microsoft.com/office/drawing/2014/main" id="{D04143DB-5246-486B-8106-5726D3EFB0D6}"/>
            </a:ext>
          </a:extLst>
        </xdr:cNvPr>
        <xdr:cNvSpPr txBox="1"/>
      </xdr:nvSpPr>
      <xdr:spPr>
        <a:xfrm>
          <a:off x="7724775" y="1104899"/>
          <a:ext cx="14573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488C08E-988A-4DEF-9E9C-638BB0919769}" type="TxLink">
            <a:rPr lang="en-US" sz="2200" b="0" i="0" u="none" strike="noStrike">
              <a:ln>
                <a:noFill/>
              </a:ln>
              <a:solidFill>
                <a:schemeClr val="accent1">
                  <a:lumMod val="75000"/>
                </a:schemeClr>
              </a:solidFill>
              <a:latin typeface="Lato Black" panose="020F0A02020204030203" pitchFamily="34" charset="0"/>
              <a:ea typeface="Calibri"/>
              <a:cs typeface="Calibri"/>
            </a:rPr>
            <a:pPr algn="ctr"/>
            <a:t>16.12%</a:t>
          </a:fld>
          <a:endParaRPr lang="en-US" sz="2200">
            <a:ln>
              <a:noFill/>
            </a:ln>
            <a:solidFill>
              <a:schemeClr val="accent1">
                <a:lumMod val="75000"/>
              </a:schemeClr>
            </a:solidFill>
            <a:latin typeface="Lato Black" panose="020F0A02020204030203" pitchFamily="34" charset="0"/>
          </a:endParaRPr>
        </a:p>
      </xdr:txBody>
    </xdr:sp>
    <xdr:clientData/>
  </xdr:twoCellAnchor>
  <xdr:twoCellAnchor>
    <xdr:from>
      <xdr:col>14</xdr:col>
      <xdr:colOff>390526</xdr:colOff>
      <xdr:row>4</xdr:row>
      <xdr:rowOff>19050</xdr:rowOff>
    </xdr:from>
    <xdr:to>
      <xdr:col>17</xdr:col>
      <xdr:colOff>1</xdr:colOff>
      <xdr:row>5</xdr:row>
      <xdr:rowOff>171449</xdr:rowOff>
    </xdr:to>
    <xdr:sp macro="" textlink="">
      <xdr:nvSpPr>
        <xdr:cNvPr id="39" name="TextBox 38">
          <a:extLst>
            <a:ext uri="{FF2B5EF4-FFF2-40B4-BE49-F238E27FC236}">
              <a16:creationId xmlns:a16="http://schemas.microsoft.com/office/drawing/2014/main" id="{0340CDC9-E5D9-4425-B975-8E3B974E40BC}"/>
            </a:ext>
          </a:extLst>
        </xdr:cNvPr>
        <xdr:cNvSpPr txBox="1"/>
      </xdr:nvSpPr>
      <xdr:spPr>
        <a:xfrm>
          <a:off x="9991726" y="819150"/>
          <a:ext cx="1666875"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02928"/>
              </a:solidFill>
              <a:latin typeface="Lato Black" panose="020F0A02020204030203" pitchFamily="34" charset="0"/>
            </a:rPr>
            <a:t>Average Age</a:t>
          </a:r>
          <a:endParaRPr lang="en-US" sz="1400">
            <a:solidFill>
              <a:srgbClr val="602928"/>
            </a:solidFill>
            <a:latin typeface="Lato Black" panose="020F0A02020204030203" pitchFamily="34" charset="0"/>
          </a:endParaRPr>
        </a:p>
      </xdr:txBody>
    </xdr:sp>
    <xdr:clientData/>
  </xdr:twoCellAnchor>
  <xdr:twoCellAnchor>
    <xdr:from>
      <xdr:col>14</xdr:col>
      <xdr:colOff>590550</xdr:colOff>
      <xdr:row>5</xdr:row>
      <xdr:rowOff>104774</xdr:rowOff>
    </xdr:from>
    <xdr:to>
      <xdr:col>16</xdr:col>
      <xdr:colOff>676275</xdr:colOff>
      <xdr:row>7</xdr:row>
      <xdr:rowOff>133349</xdr:rowOff>
    </xdr:to>
    <xdr:sp macro="" textlink="KPI!C8">
      <xdr:nvSpPr>
        <xdr:cNvPr id="40" name="TextBox 39">
          <a:extLst>
            <a:ext uri="{FF2B5EF4-FFF2-40B4-BE49-F238E27FC236}">
              <a16:creationId xmlns:a16="http://schemas.microsoft.com/office/drawing/2014/main" id="{380BF5EE-F3AF-4061-87F6-84AA840A3A38}"/>
            </a:ext>
          </a:extLst>
        </xdr:cNvPr>
        <xdr:cNvSpPr txBox="1"/>
      </xdr:nvSpPr>
      <xdr:spPr>
        <a:xfrm>
          <a:off x="10191750" y="1104899"/>
          <a:ext cx="14573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5C91FF6-468E-4323-B848-A39D53FFB2AB}" type="TxLink">
            <a:rPr lang="en-US" sz="2200" b="0" i="0" u="none" strike="noStrike">
              <a:ln>
                <a:noFill/>
              </a:ln>
              <a:solidFill>
                <a:schemeClr val="accent1">
                  <a:lumMod val="75000"/>
                </a:schemeClr>
              </a:solidFill>
              <a:latin typeface="Lato Black" panose="020F0A02020204030203" pitchFamily="34" charset="0"/>
              <a:ea typeface="Calibri"/>
              <a:cs typeface="Calibri"/>
            </a:rPr>
            <a:pPr algn="ctr"/>
            <a:t>37</a:t>
          </a:fld>
          <a:endParaRPr lang="en-US" sz="2200">
            <a:ln>
              <a:noFill/>
            </a:ln>
            <a:solidFill>
              <a:schemeClr val="accent1">
                <a:lumMod val="75000"/>
              </a:schemeClr>
            </a:solidFill>
            <a:latin typeface="Lato Black" panose="020F0A02020204030203" pitchFamily="34" charset="0"/>
          </a:endParaRPr>
        </a:p>
      </xdr:txBody>
    </xdr:sp>
    <xdr:clientData/>
  </xdr:twoCellAnchor>
  <xdr:oneCellAnchor>
    <xdr:from>
      <xdr:col>2</xdr:col>
      <xdr:colOff>628650</xdr:colOff>
      <xdr:row>4</xdr:row>
      <xdr:rowOff>66675</xdr:rowOff>
    </xdr:from>
    <xdr:ext cx="295200" cy="266400"/>
    <xdr:pic>
      <xdr:nvPicPr>
        <xdr:cNvPr id="33" name="image4.png">
          <a:extLst>
            <a:ext uri="{FF2B5EF4-FFF2-40B4-BE49-F238E27FC236}">
              <a16:creationId xmlns:a16="http://schemas.microsoft.com/office/drawing/2014/main" id="{4D827704-720E-455F-8FB6-C38039394F0C}"/>
            </a:ext>
          </a:extLst>
        </xdr:cNvPr>
        <xdr:cNvPicPr preferRelativeResize="0"/>
      </xdr:nvPicPr>
      <xdr:blipFill>
        <a:blip xmlns:r="http://schemas.openxmlformats.org/officeDocument/2006/relationships" r:embed="rId1" cstate="print"/>
        <a:stretch>
          <a:fillRect/>
        </a:stretch>
      </xdr:blipFill>
      <xdr:spPr>
        <a:xfrm>
          <a:off x="2000250" y="866775"/>
          <a:ext cx="295200" cy="266400"/>
        </a:xfrm>
        <a:prstGeom prst="rect">
          <a:avLst/>
        </a:prstGeom>
        <a:noFill/>
      </xdr:spPr>
    </xdr:pic>
    <xdr:clientData fLocksWithSheet="0"/>
  </xdr:oneCellAnchor>
  <xdr:oneCellAnchor>
    <xdr:from>
      <xdr:col>6</xdr:col>
      <xdr:colOff>295276</xdr:colOff>
      <xdr:row>4</xdr:row>
      <xdr:rowOff>38100</xdr:rowOff>
    </xdr:from>
    <xdr:ext cx="295200" cy="266400"/>
    <xdr:pic>
      <xdr:nvPicPr>
        <xdr:cNvPr id="34" name="image7.png">
          <a:extLst>
            <a:ext uri="{FF2B5EF4-FFF2-40B4-BE49-F238E27FC236}">
              <a16:creationId xmlns:a16="http://schemas.microsoft.com/office/drawing/2014/main" id="{35BE0A10-F68D-4CA5-BC53-6880350A6567}"/>
            </a:ext>
          </a:extLst>
        </xdr:cNvPr>
        <xdr:cNvPicPr preferRelativeResize="0"/>
      </xdr:nvPicPr>
      <xdr:blipFill>
        <a:blip xmlns:r="http://schemas.openxmlformats.org/officeDocument/2006/relationships" r:embed="rId2" cstate="print"/>
        <a:stretch>
          <a:fillRect/>
        </a:stretch>
      </xdr:blipFill>
      <xdr:spPr>
        <a:xfrm>
          <a:off x="4410076" y="838200"/>
          <a:ext cx="295200" cy="266400"/>
        </a:xfrm>
        <a:prstGeom prst="rect">
          <a:avLst/>
        </a:prstGeom>
        <a:noFill/>
      </xdr:spPr>
    </xdr:pic>
    <xdr:clientData fLocksWithSheet="0"/>
  </xdr:oneCellAnchor>
  <xdr:oneCellAnchor>
    <xdr:from>
      <xdr:col>17</xdr:col>
      <xdr:colOff>171451</xdr:colOff>
      <xdr:row>4</xdr:row>
      <xdr:rowOff>85725</xdr:rowOff>
    </xdr:from>
    <xdr:ext cx="295275" cy="266700"/>
    <xdr:pic>
      <xdr:nvPicPr>
        <xdr:cNvPr id="41" name="image6.png">
          <a:extLst>
            <a:ext uri="{FF2B5EF4-FFF2-40B4-BE49-F238E27FC236}">
              <a16:creationId xmlns:a16="http://schemas.microsoft.com/office/drawing/2014/main" id="{E417CBC4-CCE2-4440-AC49-9C579E55910C}"/>
            </a:ext>
          </a:extLst>
        </xdr:cNvPr>
        <xdr:cNvPicPr preferRelativeResize="0"/>
      </xdr:nvPicPr>
      <xdr:blipFill>
        <a:blip xmlns:r="http://schemas.openxmlformats.org/officeDocument/2006/relationships" r:embed="rId3" cstate="print"/>
        <a:stretch>
          <a:fillRect/>
        </a:stretch>
      </xdr:blipFill>
      <xdr:spPr>
        <a:xfrm>
          <a:off x="11830051" y="885825"/>
          <a:ext cx="295275" cy="266700"/>
        </a:xfrm>
        <a:prstGeom prst="rect">
          <a:avLst/>
        </a:prstGeom>
        <a:noFill/>
      </xdr:spPr>
    </xdr:pic>
    <xdr:clientData fLocksWithSheet="0"/>
  </xdr:oneCellAnchor>
  <xdr:oneCellAnchor>
    <xdr:from>
      <xdr:col>13</xdr:col>
      <xdr:colOff>400051</xdr:colOff>
      <xdr:row>4</xdr:row>
      <xdr:rowOff>76200</xdr:rowOff>
    </xdr:from>
    <xdr:ext cx="295200" cy="266400"/>
    <xdr:pic>
      <xdr:nvPicPr>
        <xdr:cNvPr id="42" name="image2.png">
          <a:extLst>
            <a:ext uri="{FF2B5EF4-FFF2-40B4-BE49-F238E27FC236}">
              <a16:creationId xmlns:a16="http://schemas.microsoft.com/office/drawing/2014/main" id="{B8C4CC07-1B4C-4875-ABDA-24E564B94878}"/>
            </a:ext>
          </a:extLst>
        </xdr:cNvPr>
        <xdr:cNvPicPr preferRelativeResize="0"/>
      </xdr:nvPicPr>
      <xdr:blipFill>
        <a:blip xmlns:r="http://schemas.openxmlformats.org/officeDocument/2006/relationships" r:embed="rId4" cstate="print"/>
        <a:stretch>
          <a:fillRect/>
        </a:stretch>
      </xdr:blipFill>
      <xdr:spPr>
        <a:xfrm>
          <a:off x="9315451" y="876300"/>
          <a:ext cx="295200" cy="266400"/>
        </a:xfrm>
        <a:prstGeom prst="rect">
          <a:avLst/>
        </a:prstGeom>
        <a:noFill/>
      </xdr:spPr>
    </xdr:pic>
    <xdr:clientData fLocksWithSheet="0"/>
  </xdr:oneCellAnchor>
  <xdr:oneCellAnchor>
    <xdr:from>
      <xdr:col>10</xdr:col>
      <xdr:colOff>47626</xdr:colOff>
      <xdr:row>4</xdr:row>
      <xdr:rowOff>76200</xdr:rowOff>
    </xdr:from>
    <xdr:ext cx="295200" cy="266400"/>
    <xdr:pic>
      <xdr:nvPicPr>
        <xdr:cNvPr id="44" name="image5.png">
          <a:extLst>
            <a:ext uri="{FF2B5EF4-FFF2-40B4-BE49-F238E27FC236}">
              <a16:creationId xmlns:a16="http://schemas.microsoft.com/office/drawing/2014/main" id="{C95E56FB-5B0B-4A9A-B63F-54CF9E9C471B}"/>
            </a:ext>
          </a:extLst>
        </xdr:cNvPr>
        <xdr:cNvPicPr preferRelativeResize="0"/>
      </xdr:nvPicPr>
      <xdr:blipFill>
        <a:blip xmlns:r="http://schemas.openxmlformats.org/officeDocument/2006/relationships" r:embed="rId5" cstate="print"/>
        <a:stretch>
          <a:fillRect/>
        </a:stretch>
      </xdr:blipFill>
      <xdr:spPr>
        <a:xfrm>
          <a:off x="6905626" y="876300"/>
          <a:ext cx="295200" cy="266400"/>
        </a:xfrm>
        <a:prstGeom prst="rect">
          <a:avLst/>
        </a:prstGeom>
        <a:noFill/>
      </xdr:spPr>
    </xdr:pic>
    <xdr:clientData fLocksWithSheet="0"/>
  </xdr:oneCellAnchor>
  <xdr:twoCellAnchor>
    <xdr:from>
      <xdr:col>1</xdr:col>
      <xdr:colOff>133350</xdr:colOff>
      <xdr:row>0</xdr:row>
      <xdr:rowOff>95249</xdr:rowOff>
    </xdr:from>
    <xdr:to>
      <xdr:col>9</xdr:col>
      <xdr:colOff>457200</xdr:colOff>
      <xdr:row>3</xdr:row>
      <xdr:rowOff>123825</xdr:rowOff>
    </xdr:to>
    <xdr:sp macro="" textlink="">
      <xdr:nvSpPr>
        <xdr:cNvPr id="45" name="TextBox 44">
          <a:extLst>
            <a:ext uri="{FF2B5EF4-FFF2-40B4-BE49-F238E27FC236}">
              <a16:creationId xmlns:a16="http://schemas.microsoft.com/office/drawing/2014/main" id="{91A543A4-EBAD-AFDB-CE60-8905C5607B59}"/>
            </a:ext>
          </a:extLst>
        </xdr:cNvPr>
        <xdr:cNvSpPr txBox="1"/>
      </xdr:nvSpPr>
      <xdr:spPr>
        <a:xfrm>
          <a:off x="819150" y="95249"/>
          <a:ext cx="58102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accent1">
                  <a:lumMod val="75000"/>
                </a:schemeClr>
              </a:solidFill>
            </a:rPr>
            <a:t>HR ANALYTICS DASHBOARD</a:t>
          </a:r>
        </a:p>
      </xdr:txBody>
    </xdr:sp>
    <xdr:clientData/>
  </xdr:twoCellAnchor>
  <xdr:oneCellAnchor>
    <xdr:from>
      <xdr:col>0</xdr:col>
      <xdr:colOff>161925</xdr:colOff>
      <xdr:row>0</xdr:row>
      <xdr:rowOff>152400</xdr:rowOff>
    </xdr:from>
    <xdr:ext cx="542925" cy="523875"/>
    <xdr:pic>
      <xdr:nvPicPr>
        <xdr:cNvPr id="46" name="image1.png">
          <a:extLst>
            <a:ext uri="{FF2B5EF4-FFF2-40B4-BE49-F238E27FC236}">
              <a16:creationId xmlns:a16="http://schemas.microsoft.com/office/drawing/2014/main" id="{AE0F7122-1060-452C-97BF-0E4D84B8FA5D}"/>
            </a:ext>
          </a:extLst>
        </xdr:cNvPr>
        <xdr:cNvPicPr preferRelativeResize="0"/>
      </xdr:nvPicPr>
      <xdr:blipFill>
        <a:blip xmlns:r="http://schemas.openxmlformats.org/officeDocument/2006/relationships" r:embed="rId6" cstate="print"/>
        <a:stretch>
          <a:fillRect/>
        </a:stretch>
      </xdr:blipFill>
      <xdr:spPr>
        <a:xfrm>
          <a:off x="161925" y="152400"/>
          <a:ext cx="542925" cy="523875"/>
        </a:xfrm>
        <a:prstGeom prst="rect">
          <a:avLst/>
        </a:prstGeom>
        <a:noFill/>
      </xdr:spPr>
    </xdr:pic>
    <xdr:clientData fLocksWithSheet="0"/>
  </xdr:oneCellAnchor>
  <xdr:oneCellAnchor>
    <xdr:from>
      <xdr:col>10</xdr:col>
      <xdr:colOff>495300</xdr:colOff>
      <xdr:row>0</xdr:row>
      <xdr:rowOff>161924</xdr:rowOff>
    </xdr:from>
    <xdr:ext cx="723900" cy="485775"/>
    <xdr:pic>
      <xdr:nvPicPr>
        <xdr:cNvPr id="47" name="image3.png">
          <a:extLst>
            <a:ext uri="{FF2B5EF4-FFF2-40B4-BE49-F238E27FC236}">
              <a16:creationId xmlns:a16="http://schemas.microsoft.com/office/drawing/2014/main" id="{113AA276-30C4-4379-A19A-4E583C1F95B1}"/>
            </a:ext>
          </a:extLst>
        </xdr:cNvPr>
        <xdr:cNvPicPr preferRelativeResize="0"/>
      </xdr:nvPicPr>
      <xdr:blipFill>
        <a:blip xmlns:r="http://schemas.openxmlformats.org/officeDocument/2006/relationships" r:embed="rId7" cstate="print"/>
        <a:stretch>
          <a:fillRect/>
        </a:stretch>
      </xdr:blipFill>
      <xdr:spPr>
        <a:xfrm>
          <a:off x="7353300" y="161924"/>
          <a:ext cx="723900" cy="485775"/>
        </a:xfrm>
        <a:prstGeom prst="rect">
          <a:avLst/>
        </a:prstGeom>
        <a:noFill/>
      </xdr:spPr>
    </xdr:pic>
    <xdr:clientData fLocksWithSheet="0"/>
  </xdr:oneCellAnchor>
  <xdr:twoCellAnchor>
    <xdr:from>
      <xdr:col>11</xdr:col>
      <xdr:colOff>657225</xdr:colOff>
      <xdr:row>0</xdr:row>
      <xdr:rowOff>114300</xdr:rowOff>
    </xdr:from>
    <xdr:to>
      <xdr:col>13</xdr:col>
      <xdr:colOff>609600</xdr:colOff>
      <xdr:row>3</xdr:row>
      <xdr:rowOff>114301</xdr:rowOff>
    </xdr:to>
    <xdr:sp macro="" textlink="">
      <xdr:nvSpPr>
        <xdr:cNvPr id="48" name="TextBox 47">
          <a:extLst>
            <a:ext uri="{FF2B5EF4-FFF2-40B4-BE49-F238E27FC236}">
              <a16:creationId xmlns:a16="http://schemas.microsoft.com/office/drawing/2014/main" id="{10558EE7-CC91-22E4-2C9B-6E8E26B23467}"/>
            </a:ext>
          </a:extLst>
        </xdr:cNvPr>
        <xdr:cNvSpPr txBox="1"/>
      </xdr:nvSpPr>
      <xdr:spPr>
        <a:xfrm>
          <a:off x="8201025" y="114300"/>
          <a:ext cx="1323975" cy="600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rgbClr val="602928"/>
              </a:solidFill>
              <a:latin typeface="Lato Black" panose="020F0A02020204030203" pitchFamily="34" charset="0"/>
            </a:rPr>
            <a:t>JOB</a:t>
          </a:r>
        </a:p>
        <a:p>
          <a:pPr algn="ctr"/>
          <a:r>
            <a:rPr lang="en-US" sz="1100">
              <a:solidFill>
                <a:srgbClr val="602928"/>
              </a:solidFill>
              <a:latin typeface="Lato Black" panose="020F0A02020204030203" pitchFamily="34" charset="0"/>
            </a:rPr>
            <a:t>SATISFACTION</a:t>
          </a:r>
        </a:p>
        <a:p>
          <a:pPr algn="ctr"/>
          <a:r>
            <a:rPr lang="en-US" sz="1100">
              <a:solidFill>
                <a:srgbClr val="602928"/>
              </a:solidFill>
              <a:latin typeface="Lato Black" panose="020F0A02020204030203" pitchFamily="34" charset="0"/>
            </a:rPr>
            <a:t>RATING</a:t>
          </a:r>
        </a:p>
      </xdr:txBody>
    </xdr:sp>
    <xdr:clientData/>
  </xdr:twoCellAnchor>
  <xdr:twoCellAnchor>
    <xdr:from>
      <xdr:col>13</xdr:col>
      <xdr:colOff>590550</xdr:colOff>
      <xdr:row>0</xdr:row>
      <xdr:rowOff>47625</xdr:rowOff>
    </xdr:from>
    <xdr:to>
      <xdr:col>14</xdr:col>
      <xdr:colOff>581025</xdr:colOff>
      <xdr:row>4</xdr:row>
      <xdr:rowOff>0</xdr:rowOff>
    </xdr:to>
    <xdr:graphicFrame macro="">
      <xdr:nvGraphicFramePr>
        <xdr:cNvPr id="49" name="Chart 48">
          <a:extLst>
            <a:ext uri="{FF2B5EF4-FFF2-40B4-BE49-F238E27FC236}">
              <a16:creationId xmlns:a16="http://schemas.microsoft.com/office/drawing/2014/main" id="{92792613-A75F-4528-9243-4C0BEAB26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9526</xdr:colOff>
      <xdr:row>1</xdr:row>
      <xdr:rowOff>66676</xdr:rowOff>
    </xdr:from>
    <xdr:to>
      <xdr:col>14</xdr:col>
      <xdr:colOff>466726</xdr:colOff>
      <xdr:row>2</xdr:row>
      <xdr:rowOff>152401</xdr:rowOff>
    </xdr:to>
    <xdr:sp macro="" textlink="Rating!B6">
      <xdr:nvSpPr>
        <xdr:cNvPr id="43" name="TextBox 42">
          <a:extLst>
            <a:ext uri="{FF2B5EF4-FFF2-40B4-BE49-F238E27FC236}">
              <a16:creationId xmlns:a16="http://schemas.microsoft.com/office/drawing/2014/main" id="{55C7F062-3646-684C-B103-F7F34561298C}"/>
            </a:ext>
          </a:extLst>
        </xdr:cNvPr>
        <xdr:cNvSpPr txBox="1"/>
      </xdr:nvSpPr>
      <xdr:spPr>
        <a:xfrm>
          <a:off x="9610726" y="266701"/>
          <a:ext cx="4572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EAE5ED7-0565-423A-9546-4E9761661931}" type="TxLink">
            <a:rPr lang="en-US" sz="1200" b="0" i="0" u="none" strike="noStrike">
              <a:solidFill>
                <a:schemeClr val="accent5">
                  <a:lumMod val="50000"/>
                </a:schemeClr>
              </a:solidFill>
              <a:latin typeface="Lato Black" panose="020F0A02020204030203" pitchFamily="34" charset="0"/>
              <a:ea typeface="Calibri"/>
              <a:cs typeface="Calibri"/>
            </a:rPr>
            <a:pPr/>
            <a:t>2.6</a:t>
          </a:fld>
          <a:endParaRPr lang="en-US" sz="1100">
            <a:solidFill>
              <a:schemeClr val="accent5">
                <a:lumMod val="50000"/>
              </a:schemeClr>
            </a:solidFill>
            <a:latin typeface="Lato Black" panose="020F0A02020204030203" pitchFamily="34" charset="0"/>
          </a:endParaRPr>
        </a:p>
      </xdr:txBody>
    </xdr:sp>
    <xdr:clientData/>
  </xdr:twoCellAnchor>
  <xdr:twoCellAnchor>
    <xdr:from>
      <xdr:col>14</xdr:col>
      <xdr:colOff>466726</xdr:colOff>
      <xdr:row>0</xdr:row>
      <xdr:rowOff>19049</xdr:rowOff>
    </xdr:from>
    <xdr:to>
      <xdr:col>17</xdr:col>
      <xdr:colOff>352425</xdr:colOff>
      <xdr:row>3</xdr:row>
      <xdr:rowOff>171450</xdr:rowOff>
    </xdr:to>
    <xdr:graphicFrame macro="">
      <xdr:nvGraphicFramePr>
        <xdr:cNvPr id="51" name="Chart 50">
          <a:extLst>
            <a:ext uri="{FF2B5EF4-FFF2-40B4-BE49-F238E27FC236}">
              <a16:creationId xmlns:a16="http://schemas.microsoft.com/office/drawing/2014/main" id="{01996F25-9FFA-4847-BEE1-B500C69D1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619124</xdr:colOff>
      <xdr:row>0</xdr:row>
      <xdr:rowOff>161925</xdr:rowOff>
    </xdr:from>
    <xdr:to>
      <xdr:col>17</xdr:col>
      <xdr:colOff>200025</xdr:colOff>
      <xdr:row>3</xdr:row>
      <xdr:rowOff>76200</xdr:rowOff>
    </xdr:to>
    <xdr:sp macro="" textlink="">
      <xdr:nvSpPr>
        <xdr:cNvPr id="53" name="Freeform: Shape 52">
          <a:extLst>
            <a:ext uri="{FF2B5EF4-FFF2-40B4-BE49-F238E27FC236}">
              <a16:creationId xmlns:a16="http://schemas.microsoft.com/office/drawing/2014/main" id="{5EF6FB43-3419-3009-DFC7-335FAC012A34}"/>
            </a:ext>
          </a:extLst>
        </xdr:cNvPr>
        <xdr:cNvSpPr/>
      </xdr:nvSpPr>
      <xdr:spPr>
        <a:xfrm>
          <a:off x="10220324" y="161925"/>
          <a:ext cx="1638301" cy="514350"/>
        </a:xfrm>
        <a:custGeom>
          <a:avLst/>
          <a:gdLst>
            <a:gd name="connsiteX0" fmla="*/ 1523999 w 1745673"/>
            <a:gd name="connsiteY0" fmla="*/ 41565 h 450272"/>
            <a:gd name="connsiteX1" fmla="*/ 1479846 w 1745673"/>
            <a:gd name="connsiteY1" fmla="*/ 168573 h 450272"/>
            <a:gd name="connsiteX2" fmla="*/ 1336962 w 1745673"/>
            <a:gd name="connsiteY2" fmla="*/ 168572 h 450272"/>
            <a:gd name="connsiteX3" fmla="*/ 1452558 w 1745673"/>
            <a:gd name="connsiteY3" fmla="*/ 247066 h 450272"/>
            <a:gd name="connsiteX4" fmla="*/ 1408404 w 1745673"/>
            <a:gd name="connsiteY4" fmla="*/ 374073 h 450272"/>
            <a:gd name="connsiteX5" fmla="*/ 1523999 w 1745673"/>
            <a:gd name="connsiteY5" fmla="*/ 295578 h 450272"/>
            <a:gd name="connsiteX6" fmla="*/ 1639593 w 1745673"/>
            <a:gd name="connsiteY6" fmla="*/ 374073 h 450272"/>
            <a:gd name="connsiteX7" fmla="*/ 1595439 w 1745673"/>
            <a:gd name="connsiteY7" fmla="*/ 247066 h 450272"/>
            <a:gd name="connsiteX8" fmla="*/ 1711035 w 1745673"/>
            <a:gd name="connsiteY8" fmla="*/ 168572 h 450272"/>
            <a:gd name="connsiteX9" fmla="*/ 1568151 w 1745673"/>
            <a:gd name="connsiteY9" fmla="*/ 168573 h 450272"/>
            <a:gd name="connsiteX10" fmla="*/ 1087579 w 1745673"/>
            <a:gd name="connsiteY10" fmla="*/ 41565 h 450272"/>
            <a:gd name="connsiteX11" fmla="*/ 1043426 w 1745673"/>
            <a:gd name="connsiteY11" fmla="*/ 168573 h 450272"/>
            <a:gd name="connsiteX12" fmla="*/ 900542 w 1745673"/>
            <a:gd name="connsiteY12" fmla="*/ 168572 h 450272"/>
            <a:gd name="connsiteX13" fmla="*/ 1016138 w 1745673"/>
            <a:gd name="connsiteY13" fmla="*/ 247066 h 450272"/>
            <a:gd name="connsiteX14" fmla="*/ 971984 w 1745673"/>
            <a:gd name="connsiteY14" fmla="*/ 374073 h 450272"/>
            <a:gd name="connsiteX15" fmla="*/ 1087579 w 1745673"/>
            <a:gd name="connsiteY15" fmla="*/ 295578 h 450272"/>
            <a:gd name="connsiteX16" fmla="*/ 1203173 w 1745673"/>
            <a:gd name="connsiteY16" fmla="*/ 374073 h 450272"/>
            <a:gd name="connsiteX17" fmla="*/ 1159019 w 1745673"/>
            <a:gd name="connsiteY17" fmla="*/ 247066 h 450272"/>
            <a:gd name="connsiteX18" fmla="*/ 1274615 w 1745673"/>
            <a:gd name="connsiteY18" fmla="*/ 168572 h 450272"/>
            <a:gd name="connsiteX19" fmla="*/ 1131731 w 1745673"/>
            <a:gd name="connsiteY19" fmla="*/ 168573 h 450272"/>
            <a:gd name="connsiteX20" fmla="*/ 665017 w 1745673"/>
            <a:gd name="connsiteY20" fmla="*/ 41565 h 450272"/>
            <a:gd name="connsiteX21" fmla="*/ 620864 w 1745673"/>
            <a:gd name="connsiteY21" fmla="*/ 168573 h 450272"/>
            <a:gd name="connsiteX22" fmla="*/ 477980 w 1745673"/>
            <a:gd name="connsiteY22" fmla="*/ 168572 h 450272"/>
            <a:gd name="connsiteX23" fmla="*/ 593576 w 1745673"/>
            <a:gd name="connsiteY23" fmla="*/ 247066 h 450272"/>
            <a:gd name="connsiteX24" fmla="*/ 549422 w 1745673"/>
            <a:gd name="connsiteY24" fmla="*/ 374073 h 450272"/>
            <a:gd name="connsiteX25" fmla="*/ 665017 w 1745673"/>
            <a:gd name="connsiteY25" fmla="*/ 295578 h 450272"/>
            <a:gd name="connsiteX26" fmla="*/ 780611 w 1745673"/>
            <a:gd name="connsiteY26" fmla="*/ 374073 h 450272"/>
            <a:gd name="connsiteX27" fmla="*/ 736457 w 1745673"/>
            <a:gd name="connsiteY27" fmla="*/ 247066 h 450272"/>
            <a:gd name="connsiteX28" fmla="*/ 852053 w 1745673"/>
            <a:gd name="connsiteY28" fmla="*/ 168572 h 450272"/>
            <a:gd name="connsiteX29" fmla="*/ 709169 w 1745673"/>
            <a:gd name="connsiteY29" fmla="*/ 168573 h 450272"/>
            <a:gd name="connsiteX30" fmla="*/ 228602 w 1745673"/>
            <a:gd name="connsiteY30" fmla="*/ 41565 h 450272"/>
            <a:gd name="connsiteX31" fmla="*/ 184449 w 1745673"/>
            <a:gd name="connsiteY31" fmla="*/ 168573 h 450272"/>
            <a:gd name="connsiteX32" fmla="*/ 41565 w 1745673"/>
            <a:gd name="connsiteY32" fmla="*/ 168572 h 450272"/>
            <a:gd name="connsiteX33" fmla="*/ 157161 w 1745673"/>
            <a:gd name="connsiteY33" fmla="*/ 247066 h 450272"/>
            <a:gd name="connsiteX34" fmla="*/ 113007 w 1745673"/>
            <a:gd name="connsiteY34" fmla="*/ 374073 h 450272"/>
            <a:gd name="connsiteX35" fmla="*/ 228602 w 1745673"/>
            <a:gd name="connsiteY35" fmla="*/ 295578 h 450272"/>
            <a:gd name="connsiteX36" fmla="*/ 344196 w 1745673"/>
            <a:gd name="connsiteY36" fmla="*/ 374073 h 450272"/>
            <a:gd name="connsiteX37" fmla="*/ 300042 w 1745673"/>
            <a:gd name="connsiteY37" fmla="*/ 247066 h 450272"/>
            <a:gd name="connsiteX38" fmla="*/ 415638 w 1745673"/>
            <a:gd name="connsiteY38" fmla="*/ 168572 h 450272"/>
            <a:gd name="connsiteX39" fmla="*/ 272754 w 1745673"/>
            <a:gd name="connsiteY39" fmla="*/ 168573 h 450272"/>
            <a:gd name="connsiteX40" fmla="*/ 0 w 1745673"/>
            <a:gd name="connsiteY40" fmla="*/ 0 h 450272"/>
            <a:gd name="connsiteX41" fmla="*/ 1745673 w 1745673"/>
            <a:gd name="connsiteY41" fmla="*/ 0 h 450272"/>
            <a:gd name="connsiteX42" fmla="*/ 1745673 w 1745673"/>
            <a:gd name="connsiteY42" fmla="*/ 450272 h 450272"/>
            <a:gd name="connsiteX43" fmla="*/ 0 w 1745673"/>
            <a:gd name="connsiteY43" fmla="*/ 450272 h 45027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745673" h="450272">
              <a:moveTo>
                <a:pt x="1523999" y="41565"/>
              </a:moveTo>
              <a:lnTo>
                <a:pt x="1479846" y="168573"/>
              </a:lnTo>
              <a:lnTo>
                <a:pt x="1336962" y="168572"/>
              </a:lnTo>
              <a:lnTo>
                <a:pt x="1452558" y="247066"/>
              </a:lnTo>
              <a:lnTo>
                <a:pt x="1408404" y="374073"/>
              </a:lnTo>
              <a:lnTo>
                <a:pt x="1523999" y="295578"/>
              </a:lnTo>
              <a:lnTo>
                <a:pt x="1639593" y="374073"/>
              </a:lnTo>
              <a:lnTo>
                <a:pt x="1595439" y="247066"/>
              </a:lnTo>
              <a:lnTo>
                <a:pt x="1711035" y="168572"/>
              </a:lnTo>
              <a:lnTo>
                <a:pt x="1568151" y="168573"/>
              </a:lnTo>
              <a:close/>
              <a:moveTo>
                <a:pt x="1087579" y="41565"/>
              </a:moveTo>
              <a:lnTo>
                <a:pt x="1043426" y="168573"/>
              </a:lnTo>
              <a:lnTo>
                <a:pt x="900542" y="168572"/>
              </a:lnTo>
              <a:lnTo>
                <a:pt x="1016138" y="247066"/>
              </a:lnTo>
              <a:lnTo>
                <a:pt x="971984" y="374073"/>
              </a:lnTo>
              <a:lnTo>
                <a:pt x="1087579" y="295578"/>
              </a:lnTo>
              <a:lnTo>
                <a:pt x="1203173" y="374073"/>
              </a:lnTo>
              <a:lnTo>
                <a:pt x="1159019" y="247066"/>
              </a:lnTo>
              <a:lnTo>
                <a:pt x="1274615" y="168572"/>
              </a:lnTo>
              <a:lnTo>
                <a:pt x="1131731" y="168573"/>
              </a:lnTo>
              <a:close/>
              <a:moveTo>
                <a:pt x="665017" y="41565"/>
              </a:moveTo>
              <a:lnTo>
                <a:pt x="620864" y="168573"/>
              </a:lnTo>
              <a:lnTo>
                <a:pt x="477980" y="168572"/>
              </a:lnTo>
              <a:lnTo>
                <a:pt x="593576" y="247066"/>
              </a:lnTo>
              <a:lnTo>
                <a:pt x="549422" y="374073"/>
              </a:lnTo>
              <a:lnTo>
                <a:pt x="665017" y="295578"/>
              </a:lnTo>
              <a:lnTo>
                <a:pt x="780611" y="374073"/>
              </a:lnTo>
              <a:lnTo>
                <a:pt x="736457" y="247066"/>
              </a:lnTo>
              <a:lnTo>
                <a:pt x="852053" y="168572"/>
              </a:lnTo>
              <a:lnTo>
                <a:pt x="709169" y="168573"/>
              </a:lnTo>
              <a:close/>
              <a:moveTo>
                <a:pt x="228602" y="41565"/>
              </a:moveTo>
              <a:lnTo>
                <a:pt x="184449" y="168573"/>
              </a:lnTo>
              <a:lnTo>
                <a:pt x="41565" y="168572"/>
              </a:lnTo>
              <a:lnTo>
                <a:pt x="157161" y="247066"/>
              </a:lnTo>
              <a:lnTo>
                <a:pt x="113007" y="374073"/>
              </a:lnTo>
              <a:lnTo>
                <a:pt x="228602" y="295578"/>
              </a:lnTo>
              <a:lnTo>
                <a:pt x="344196" y="374073"/>
              </a:lnTo>
              <a:lnTo>
                <a:pt x="300042" y="247066"/>
              </a:lnTo>
              <a:lnTo>
                <a:pt x="415638" y="168572"/>
              </a:lnTo>
              <a:lnTo>
                <a:pt x="272754" y="168573"/>
              </a:lnTo>
              <a:close/>
              <a:moveTo>
                <a:pt x="0" y="0"/>
              </a:moveTo>
              <a:lnTo>
                <a:pt x="1745673" y="0"/>
              </a:lnTo>
              <a:lnTo>
                <a:pt x="1745673" y="450272"/>
              </a:lnTo>
              <a:lnTo>
                <a:pt x="0" y="450272"/>
              </a:lnTo>
              <a:close/>
            </a:path>
          </a:pathLst>
        </a:cu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85725</xdr:colOff>
      <xdr:row>12</xdr:row>
      <xdr:rowOff>14287</xdr:rowOff>
    </xdr:from>
    <xdr:to>
      <xdr:col>5</xdr:col>
      <xdr:colOff>202725</xdr:colOff>
      <xdr:row>18</xdr:row>
      <xdr:rowOff>74137</xdr:rowOff>
    </xdr:to>
    <xdr:grpSp>
      <xdr:nvGrpSpPr>
        <xdr:cNvPr id="70" name="Group 69">
          <a:extLst>
            <a:ext uri="{FF2B5EF4-FFF2-40B4-BE49-F238E27FC236}">
              <a16:creationId xmlns:a16="http://schemas.microsoft.com/office/drawing/2014/main" id="{AD3ED660-150F-8577-A4DA-F5E1E3848AC1}"/>
            </a:ext>
          </a:extLst>
        </xdr:cNvPr>
        <xdr:cNvGrpSpPr/>
      </xdr:nvGrpSpPr>
      <xdr:grpSpPr>
        <a:xfrm>
          <a:off x="85725" y="2414587"/>
          <a:ext cx="3546000" cy="1260000"/>
          <a:chOff x="85725" y="2290762"/>
          <a:chExt cx="3546000" cy="1260000"/>
        </a:xfrm>
      </xdr:grpSpPr>
      <xdr:graphicFrame macro="">
        <xdr:nvGraphicFramePr>
          <xdr:cNvPr id="50" name="Chart 49">
            <a:extLst>
              <a:ext uri="{FF2B5EF4-FFF2-40B4-BE49-F238E27FC236}">
                <a16:creationId xmlns:a16="http://schemas.microsoft.com/office/drawing/2014/main" id="{9F38B856-987C-441F-8739-82A32A296767}"/>
              </a:ext>
            </a:extLst>
          </xdr:cNvPr>
          <xdr:cNvGraphicFramePr>
            <a:graphicFrameLocks/>
          </xdr:cNvGraphicFramePr>
        </xdr:nvGraphicFramePr>
        <xdr:xfrm>
          <a:off x="85725" y="2290762"/>
          <a:ext cx="1260000" cy="126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4" name="Chart 53">
            <a:extLst>
              <a:ext uri="{FF2B5EF4-FFF2-40B4-BE49-F238E27FC236}">
                <a16:creationId xmlns:a16="http://schemas.microsoft.com/office/drawing/2014/main" id="{157A4D85-4366-4603-9ECD-6D487545AE0E}"/>
              </a:ext>
            </a:extLst>
          </xdr:cNvPr>
          <xdr:cNvGraphicFramePr>
            <a:graphicFrameLocks/>
          </xdr:cNvGraphicFramePr>
        </xdr:nvGraphicFramePr>
        <xdr:xfrm>
          <a:off x="2371725" y="2290762"/>
          <a:ext cx="1260000" cy="126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4" name="Graphic 63" descr="Male profile with solid fill">
            <a:extLst>
              <a:ext uri="{FF2B5EF4-FFF2-40B4-BE49-F238E27FC236}">
                <a16:creationId xmlns:a16="http://schemas.microsoft.com/office/drawing/2014/main" id="{436B7AD3-22DF-B5D6-F120-CA50CE4837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895475" y="2537212"/>
            <a:ext cx="720000" cy="720000"/>
          </a:xfrm>
          <a:prstGeom prst="rect">
            <a:avLst/>
          </a:prstGeom>
        </xdr:spPr>
      </xdr:pic>
      <xdr:pic>
        <xdr:nvPicPr>
          <xdr:cNvPr id="66" name="Graphic 65" descr="Female Profile with solid fill">
            <a:extLst>
              <a:ext uri="{FF2B5EF4-FFF2-40B4-BE49-F238E27FC236}">
                <a16:creationId xmlns:a16="http://schemas.microsoft.com/office/drawing/2014/main" id="{898D55DD-DD99-7007-EDA3-9BD61FBB3CA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102500" y="2537212"/>
            <a:ext cx="720000" cy="720000"/>
          </a:xfrm>
          <a:prstGeom prst="rect">
            <a:avLst/>
          </a:prstGeom>
        </xdr:spPr>
      </xdr:pic>
      <xdr:sp macro="" textlink="Gender!$B$8">
        <xdr:nvSpPr>
          <xdr:cNvPr id="67" name="TextBox 66">
            <a:extLst>
              <a:ext uri="{FF2B5EF4-FFF2-40B4-BE49-F238E27FC236}">
                <a16:creationId xmlns:a16="http://schemas.microsoft.com/office/drawing/2014/main" id="{2A51308D-B943-4774-885A-30681A3F2F9F}"/>
              </a:ext>
            </a:extLst>
          </xdr:cNvPr>
          <xdr:cNvSpPr txBox="1"/>
        </xdr:nvSpPr>
        <xdr:spPr>
          <a:xfrm>
            <a:off x="409575" y="2743200"/>
            <a:ext cx="5810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4E0E9B-5802-4187-B6F4-02BFD1B5C27F}" type="TxLink">
              <a:rPr lang="en-US" sz="1600" b="0" i="0" u="none" strike="noStrike">
                <a:solidFill>
                  <a:srgbClr val="000000"/>
                </a:solidFill>
                <a:latin typeface="Lato Black" panose="020F0A02020204030203" pitchFamily="34" charset="0"/>
                <a:ea typeface="Calibri"/>
                <a:cs typeface="Calibri"/>
              </a:rPr>
              <a:t>588</a:t>
            </a:fld>
            <a:endParaRPr lang="en-US" sz="1400">
              <a:solidFill>
                <a:schemeClr val="accent5">
                  <a:lumMod val="50000"/>
                </a:schemeClr>
              </a:solidFill>
              <a:latin typeface="Lato Black" panose="020F0A02020204030203" pitchFamily="34" charset="0"/>
            </a:endParaRPr>
          </a:p>
        </xdr:txBody>
      </xdr:sp>
      <xdr:sp macro="" textlink="Gender!$B$9">
        <xdr:nvSpPr>
          <xdr:cNvPr id="68" name="TextBox 67">
            <a:extLst>
              <a:ext uri="{FF2B5EF4-FFF2-40B4-BE49-F238E27FC236}">
                <a16:creationId xmlns:a16="http://schemas.microsoft.com/office/drawing/2014/main" id="{7230EA99-4B07-4000-95A5-BD5FE234D82C}"/>
              </a:ext>
            </a:extLst>
          </xdr:cNvPr>
          <xdr:cNvSpPr txBox="1"/>
        </xdr:nvSpPr>
        <xdr:spPr>
          <a:xfrm>
            <a:off x="2686050" y="2743200"/>
            <a:ext cx="5810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072606-E23E-4CC0-830C-024CE16343A1}" type="TxLink">
              <a:rPr lang="en-US" sz="1600" b="0" i="0" u="none" strike="noStrike">
                <a:solidFill>
                  <a:srgbClr val="000000"/>
                </a:solidFill>
                <a:latin typeface="Lato Black" panose="020F0A02020204030203" pitchFamily="34" charset="0"/>
                <a:ea typeface="Calibri"/>
                <a:cs typeface="Calibri"/>
              </a:rPr>
              <a:t>882</a:t>
            </a:fld>
            <a:endParaRPr lang="en-US" sz="1800">
              <a:solidFill>
                <a:schemeClr val="accent5">
                  <a:lumMod val="50000"/>
                </a:schemeClr>
              </a:solidFill>
              <a:latin typeface="Lato Black" panose="020F0A02020204030203" pitchFamily="34" charset="0"/>
            </a:endParaRPr>
          </a:p>
        </xdr:txBody>
      </xdr:sp>
    </xdr:grpSp>
    <xdr:clientData/>
  </xdr:twoCellAnchor>
  <xdr:twoCellAnchor>
    <xdr:from>
      <xdr:col>0</xdr:col>
      <xdr:colOff>161925</xdr:colOff>
      <xdr:row>8</xdr:row>
      <xdr:rowOff>66675</xdr:rowOff>
    </xdr:from>
    <xdr:to>
      <xdr:col>4</xdr:col>
      <xdr:colOff>504825</xdr:colOff>
      <xdr:row>9</xdr:row>
      <xdr:rowOff>85726</xdr:rowOff>
    </xdr:to>
    <xdr:sp macro="" textlink="">
      <xdr:nvSpPr>
        <xdr:cNvPr id="69" name="TextBox 68">
          <a:extLst>
            <a:ext uri="{FF2B5EF4-FFF2-40B4-BE49-F238E27FC236}">
              <a16:creationId xmlns:a16="http://schemas.microsoft.com/office/drawing/2014/main" id="{890FBD68-F8A4-C8D3-C45C-D482EDA5D7A0}"/>
            </a:ext>
          </a:extLst>
        </xdr:cNvPr>
        <xdr:cNvSpPr txBox="1"/>
      </xdr:nvSpPr>
      <xdr:spPr>
        <a:xfrm>
          <a:off x="161925" y="1666875"/>
          <a:ext cx="30861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solidFill>
                <a:srgbClr val="A90F93"/>
              </a:solidFill>
              <a:latin typeface="Lato Black" panose="020F0A02020204030203" pitchFamily="34" charset="0"/>
            </a:rPr>
            <a:t>Total Employees by Gender</a:t>
          </a:r>
        </a:p>
      </xdr:txBody>
    </xdr:sp>
    <xdr:clientData/>
  </xdr:twoCellAnchor>
  <xdr:twoCellAnchor editAs="oneCell">
    <xdr:from>
      <xdr:col>1</xdr:col>
      <xdr:colOff>400050</xdr:colOff>
      <xdr:row>9</xdr:row>
      <xdr:rowOff>171451</xdr:rowOff>
    </xdr:from>
    <xdr:to>
      <xdr:col>3</xdr:col>
      <xdr:colOff>504826</xdr:colOff>
      <xdr:row>13</xdr:row>
      <xdr:rowOff>47625</xdr:rowOff>
    </xdr:to>
    <mc:AlternateContent xmlns:mc="http://schemas.openxmlformats.org/markup-compatibility/2006">
      <mc:Choice xmlns:a14="http://schemas.microsoft.com/office/drawing/2010/main" Requires="a14">
        <xdr:graphicFrame macro="">
          <xdr:nvGraphicFramePr>
            <xdr:cNvPr id="71" name="Gender 3">
              <a:extLst>
                <a:ext uri="{FF2B5EF4-FFF2-40B4-BE49-F238E27FC236}">
                  <a16:creationId xmlns:a16="http://schemas.microsoft.com/office/drawing/2014/main" id="{0C082B96-EBCD-4975-8569-94A079A658B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085850" y="1971676"/>
              <a:ext cx="1476376" cy="676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342900</xdr:colOff>
      <xdr:row>9</xdr:row>
      <xdr:rowOff>142875</xdr:rowOff>
    </xdr:from>
    <xdr:to>
      <xdr:col>11</xdr:col>
      <xdr:colOff>552450</xdr:colOff>
      <xdr:row>18</xdr:row>
      <xdr:rowOff>142875</xdr:rowOff>
    </xdr:to>
    <xdr:graphicFrame macro="">
      <xdr:nvGraphicFramePr>
        <xdr:cNvPr id="72" name="Chart 71">
          <a:extLst>
            <a:ext uri="{FF2B5EF4-FFF2-40B4-BE49-F238E27FC236}">
              <a16:creationId xmlns:a16="http://schemas.microsoft.com/office/drawing/2014/main" id="{5F6DAD0F-E2EC-46A0-85AE-16279BB494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466725</xdr:colOff>
      <xdr:row>8</xdr:row>
      <xdr:rowOff>66675</xdr:rowOff>
    </xdr:from>
    <xdr:to>
      <xdr:col>10</xdr:col>
      <xdr:colOff>123825</xdr:colOff>
      <xdr:row>9</xdr:row>
      <xdr:rowOff>85726</xdr:rowOff>
    </xdr:to>
    <xdr:sp macro="" textlink="">
      <xdr:nvSpPr>
        <xdr:cNvPr id="73" name="TextBox 72">
          <a:extLst>
            <a:ext uri="{FF2B5EF4-FFF2-40B4-BE49-F238E27FC236}">
              <a16:creationId xmlns:a16="http://schemas.microsoft.com/office/drawing/2014/main" id="{EA52FB14-986B-48A3-8CC2-3881FD8A3F51}"/>
            </a:ext>
          </a:extLst>
        </xdr:cNvPr>
        <xdr:cNvSpPr txBox="1"/>
      </xdr:nvSpPr>
      <xdr:spPr>
        <a:xfrm>
          <a:off x="3895725" y="1666875"/>
          <a:ext cx="30861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solidFill>
                <a:srgbClr val="A90F93"/>
              </a:solidFill>
              <a:latin typeface="Lato Black" panose="020F0A02020204030203" pitchFamily="34" charset="0"/>
            </a:rPr>
            <a:t>Education wise Attrition</a:t>
          </a:r>
        </a:p>
      </xdr:txBody>
    </xdr:sp>
    <xdr:clientData/>
  </xdr:twoCellAnchor>
  <xdr:twoCellAnchor>
    <xdr:from>
      <xdr:col>12</xdr:col>
      <xdr:colOff>19051</xdr:colOff>
      <xdr:row>9</xdr:row>
      <xdr:rowOff>161926</xdr:rowOff>
    </xdr:from>
    <xdr:to>
      <xdr:col>17</xdr:col>
      <xdr:colOff>600075</xdr:colOff>
      <xdr:row>18</xdr:row>
      <xdr:rowOff>171451</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C64735FC-8501-4A54-9191-A914B874D0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248651" y="1962151"/>
              <a:ext cx="4010024" cy="1809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200025</xdr:colOff>
      <xdr:row>8</xdr:row>
      <xdr:rowOff>76200</xdr:rowOff>
    </xdr:from>
    <xdr:to>
      <xdr:col>16</xdr:col>
      <xdr:colOff>542925</xdr:colOff>
      <xdr:row>9</xdr:row>
      <xdr:rowOff>95251</xdr:rowOff>
    </xdr:to>
    <xdr:sp macro="" textlink="">
      <xdr:nvSpPr>
        <xdr:cNvPr id="75" name="TextBox 74">
          <a:extLst>
            <a:ext uri="{FF2B5EF4-FFF2-40B4-BE49-F238E27FC236}">
              <a16:creationId xmlns:a16="http://schemas.microsoft.com/office/drawing/2014/main" id="{4F873081-F900-4860-9C75-336EEB3C7091}"/>
            </a:ext>
          </a:extLst>
        </xdr:cNvPr>
        <xdr:cNvSpPr txBox="1"/>
      </xdr:nvSpPr>
      <xdr:spPr>
        <a:xfrm>
          <a:off x="8429625" y="1676400"/>
          <a:ext cx="30861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solidFill>
                <a:srgbClr val="A90F93"/>
              </a:solidFill>
              <a:latin typeface="Lato Black" panose="020F0A02020204030203" pitchFamily="34" charset="0"/>
            </a:rPr>
            <a:t>Attrition</a:t>
          </a:r>
          <a:r>
            <a:rPr lang="en-US" sz="1200" baseline="0">
              <a:solidFill>
                <a:srgbClr val="A90F93"/>
              </a:solidFill>
              <a:latin typeface="Lato Black" panose="020F0A02020204030203" pitchFamily="34" charset="0"/>
            </a:rPr>
            <a:t> by Job Role</a:t>
          </a:r>
          <a:endParaRPr lang="en-US" sz="1200">
            <a:solidFill>
              <a:srgbClr val="A90F93"/>
            </a:solidFill>
            <a:latin typeface="Lato Black" panose="020F0A02020204030203" pitchFamily="34" charset="0"/>
          </a:endParaRPr>
        </a:p>
      </xdr:txBody>
    </xdr:sp>
    <xdr:clientData/>
  </xdr:twoCellAnchor>
  <xdr:twoCellAnchor>
    <xdr:from>
      <xdr:col>0</xdr:col>
      <xdr:colOff>123826</xdr:colOff>
      <xdr:row>20</xdr:row>
      <xdr:rowOff>190500</xdr:rowOff>
    </xdr:from>
    <xdr:to>
      <xdr:col>5</xdr:col>
      <xdr:colOff>171450</xdr:colOff>
      <xdr:row>29</xdr:row>
      <xdr:rowOff>104774</xdr:rowOff>
    </xdr:to>
    <xdr:graphicFrame macro="">
      <xdr:nvGraphicFramePr>
        <xdr:cNvPr id="76" name="Chart 75">
          <a:extLst>
            <a:ext uri="{FF2B5EF4-FFF2-40B4-BE49-F238E27FC236}">
              <a16:creationId xmlns:a16="http://schemas.microsoft.com/office/drawing/2014/main" id="{7774F249-7068-4EC1-8AF6-D6F8C520F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161925</xdr:colOff>
      <xdr:row>19</xdr:row>
      <xdr:rowOff>85725</xdr:rowOff>
    </xdr:from>
    <xdr:to>
      <xdr:col>4</xdr:col>
      <xdr:colOff>504825</xdr:colOff>
      <xdr:row>20</xdr:row>
      <xdr:rowOff>104776</xdr:rowOff>
    </xdr:to>
    <xdr:sp macro="" textlink="">
      <xdr:nvSpPr>
        <xdr:cNvPr id="77" name="TextBox 76">
          <a:extLst>
            <a:ext uri="{FF2B5EF4-FFF2-40B4-BE49-F238E27FC236}">
              <a16:creationId xmlns:a16="http://schemas.microsoft.com/office/drawing/2014/main" id="{86FE2ECF-6FBE-4EF1-9BCB-F2B435135511}"/>
            </a:ext>
          </a:extLst>
        </xdr:cNvPr>
        <xdr:cNvSpPr txBox="1"/>
      </xdr:nvSpPr>
      <xdr:spPr>
        <a:xfrm>
          <a:off x="161925" y="3886200"/>
          <a:ext cx="30861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solidFill>
                <a:srgbClr val="A90F93"/>
              </a:solidFill>
              <a:latin typeface="Lato Black" panose="020F0A02020204030203" pitchFamily="34" charset="0"/>
            </a:rPr>
            <a:t>Department wise</a:t>
          </a:r>
          <a:r>
            <a:rPr lang="en-US" sz="1200" baseline="0">
              <a:solidFill>
                <a:srgbClr val="A90F93"/>
              </a:solidFill>
              <a:latin typeface="Lato Black" panose="020F0A02020204030203" pitchFamily="34" charset="0"/>
            </a:rPr>
            <a:t> Attrition</a:t>
          </a:r>
          <a:endParaRPr lang="en-US" sz="1200">
            <a:solidFill>
              <a:srgbClr val="A90F93"/>
            </a:solidFill>
            <a:latin typeface="Lato Black" panose="020F0A02020204030203" pitchFamily="34" charset="0"/>
          </a:endParaRPr>
        </a:p>
      </xdr:txBody>
    </xdr:sp>
    <xdr:clientData/>
  </xdr:twoCellAnchor>
  <xdr:twoCellAnchor>
    <xdr:from>
      <xdr:col>5</xdr:col>
      <xdr:colOff>323850</xdr:colOff>
      <xdr:row>20</xdr:row>
      <xdr:rowOff>161925</xdr:rowOff>
    </xdr:from>
    <xdr:to>
      <xdr:col>10</xdr:col>
      <xdr:colOff>95250</xdr:colOff>
      <xdr:row>29</xdr:row>
      <xdr:rowOff>95250</xdr:rowOff>
    </xdr:to>
    <xdr:graphicFrame macro="">
      <xdr:nvGraphicFramePr>
        <xdr:cNvPr id="78" name="Chart 77">
          <a:extLst>
            <a:ext uri="{FF2B5EF4-FFF2-40B4-BE49-F238E27FC236}">
              <a16:creationId xmlns:a16="http://schemas.microsoft.com/office/drawing/2014/main" id="{334E98F8-AD33-4312-830C-E0EDE91F0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457200</xdr:colOff>
      <xdr:row>19</xdr:row>
      <xdr:rowOff>85725</xdr:rowOff>
    </xdr:from>
    <xdr:to>
      <xdr:col>10</xdr:col>
      <xdr:colOff>114300</xdr:colOff>
      <xdr:row>20</xdr:row>
      <xdr:rowOff>104776</xdr:rowOff>
    </xdr:to>
    <xdr:sp macro="" textlink="">
      <xdr:nvSpPr>
        <xdr:cNvPr id="79" name="TextBox 78">
          <a:extLst>
            <a:ext uri="{FF2B5EF4-FFF2-40B4-BE49-F238E27FC236}">
              <a16:creationId xmlns:a16="http://schemas.microsoft.com/office/drawing/2014/main" id="{3E64D395-C65B-4604-83E8-404B1298FA2C}"/>
            </a:ext>
          </a:extLst>
        </xdr:cNvPr>
        <xdr:cNvSpPr txBox="1"/>
      </xdr:nvSpPr>
      <xdr:spPr>
        <a:xfrm>
          <a:off x="3886200" y="3886200"/>
          <a:ext cx="30861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solidFill>
                <a:srgbClr val="A90F93"/>
              </a:solidFill>
              <a:latin typeface="Lato Black" panose="020F0A02020204030203" pitchFamily="34" charset="0"/>
            </a:rPr>
            <a:t>Attrition</a:t>
          </a:r>
          <a:r>
            <a:rPr lang="en-US" sz="1200" baseline="0">
              <a:solidFill>
                <a:srgbClr val="A90F93"/>
              </a:solidFill>
              <a:latin typeface="Lato Black" panose="020F0A02020204030203" pitchFamily="34" charset="0"/>
            </a:rPr>
            <a:t> by Age Group</a:t>
          </a:r>
          <a:endParaRPr lang="en-US" sz="1200">
            <a:solidFill>
              <a:srgbClr val="A90F93"/>
            </a:solidFill>
            <a:latin typeface="Lato Black" panose="020F0A02020204030203" pitchFamily="34" charset="0"/>
          </a:endParaRPr>
        </a:p>
      </xdr:txBody>
    </xdr:sp>
    <xdr:clientData/>
  </xdr:twoCellAnchor>
  <xdr:twoCellAnchor>
    <xdr:from>
      <xdr:col>10</xdr:col>
      <xdr:colOff>257175</xdr:colOff>
      <xdr:row>20</xdr:row>
      <xdr:rowOff>180975</xdr:rowOff>
    </xdr:from>
    <xdr:to>
      <xdr:col>14</xdr:col>
      <xdr:colOff>76200</xdr:colOff>
      <xdr:row>29</xdr:row>
      <xdr:rowOff>28575</xdr:rowOff>
    </xdr:to>
    <mc:AlternateContent xmlns:mc="http://schemas.openxmlformats.org/markup-compatibility/2006">
      <mc:Choice xmlns:cx2="http://schemas.microsoft.com/office/drawing/2015/10/21/chartex" Requires="cx2">
        <xdr:graphicFrame macro="">
          <xdr:nvGraphicFramePr>
            <xdr:cNvPr id="81" name="Chart 80">
              <a:extLst>
                <a:ext uri="{FF2B5EF4-FFF2-40B4-BE49-F238E27FC236}">
                  <a16:creationId xmlns:a16="http://schemas.microsoft.com/office/drawing/2014/main" id="{9083E916-7B4D-4490-B130-B4F1F52247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115175" y="4181475"/>
              <a:ext cx="2562225" cy="1647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390525</xdr:colOff>
      <xdr:row>19</xdr:row>
      <xdr:rowOff>85725</xdr:rowOff>
    </xdr:from>
    <xdr:to>
      <xdr:col>15</xdr:col>
      <xdr:colOff>47625</xdr:colOff>
      <xdr:row>20</xdr:row>
      <xdr:rowOff>104776</xdr:rowOff>
    </xdr:to>
    <xdr:sp macro="" textlink="">
      <xdr:nvSpPr>
        <xdr:cNvPr id="82" name="TextBox 81">
          <a:extLst>
            <a:ext uri="{FF2B5EF4-FFF2-40B4-BE49-F238E27FC236}">
              <a16:creationId xmlns:a16="http://schemas.microsoft.com/office/drawing/2014/main" id="{363574AB-E34C-4F89-B887-BB0B7955F927}"/>
            </a:ext>
          </a:extLst>
        </xdr:cNvPr>
        <xdr:cNvSpPr txBox="1"/>
      </xdr:nvSpPr>
      <xdr:spPr>
        <a:xfrm>
          <a:off x="7248525" y="3886200"/>
          <a:ext cx="30861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solidFill>
                <a:srgbClr val="A90F93"/>
              </a:solidFill>
              <a:latin typeface="Lato Black" panose="020F0A02020204030203" pitchFamily="34" charset="0"/>
            </a:rPr>
            <a:t>Attrition</a:t>
          </a:r>
          <a:r>
            <a:rPr lang="en-US" sz="1200" baseline="0">
              <a:solidFill>
                <a:srgbClr val="A90F93"/>
              </a:solidFill>
              <a:latin typeface="Lato Black" panose="020F0A02020204030203" pitchFamily="34" charset="0"/>
            </a:rPr>
            <a:t> by Marital Status</a:t>
          </a:r>
          <a:endParaRPr lang="en-US" sz="1200">
            <a:solidFill>
              <a:srgbClr val="A90F93"/>
            </a:solidFill>
            <a:latin typeface="Lato Black" panose="020F0A02020204030203" pitchFamily="34" charset="0"/>
          </a:endParaRPr>
        </a:p>
      </xdr:txBody>
    </xdr:sp>
    <xdr:clientData/>
  </xdr:twoCellAnchor>
  <xdr:twoCellAnchor editAs="oneCell">
    <xdr:from>
      <xdr:col>14</xdr:col>
      <xdr:colOff>219076</xdr:colOff>
      <xdr:row>26</xdr:row>
      <xdr:rowOff>114300</xdr:rowOff>
    </xdr:from>
    <xdr:to>
      <xdr:col>17</xdr:col>
      <xdr:colOff>590550</xdr:colOff>
      <xdr:row>29</xdr:row>
      <xdr:rowOff>104775</xdr:rowOff>
    </xdr:to>
    <mc:AlternateContent xmlns:mc="http://schemas.openxmlformats.org/markup-compatibility/2006">
      <mc:Choice xmlns:a14="http://schemas.microsoft.com/office/drawing/2010/main" Requires="a14">
        <xdr:graphicFrame macro="">
          <xdr:nvGraphicFramePr>
            <xdr:cNvPr id="83" name="Department 1">
              <a:extLst>
                <a:ext uri="{FF2B5EF4-FFF2-40B4-BE49-F238E27FC236}">
                  <a16:creationId xmlns:a16="http://schemas.microsoft.com/office/drawing/2014/main" id="{61BB0B02-ABC4-4CEA-8181-0232006538C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9820276" y="5314950"/>
              <a:ext cx="2428874" cy="590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219075</xdr:colOff>
      <xdr:row>20</xdr:row>
      <xdr:rowOff>152398</xdr:rowOff>
    </xdr:from>
    <xdr:to>
      <xdr:col>17</xdr:col>
      <xdr:colOff>593701</xdr:colOff>
      <xdr:row>26</xdr:row>
      <xdr:rowOff>114300</xdr:rowOff>
    </xdr:to>
    <mc:AlternateContent xmlns:mc="http://schemas.openxmlformats.org/markup-compatibility/2006">
      <mc:Choice xmlns:a14="http://schemas.microsoft.com/office/drawing/2010/main" Requires="a14">
        <xdr:graphicFrame macro="">
          <xdr:nvGraphicFramePr>
            <xdr:cNvPr id="84" name="Education Field 3">
              <a:extLst>
                <a:ext uri="{FF2B5EF4-FFF2-40B4-BE49-F238E27FC236}">
                  <a16:creationId xmlns:a16="http://schemas.microsoft.com/office/drawing/2014/main" id="{6B810D85-F495-4F47-ACF7-225EFB5DA05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9820275" y="4152898"/>
              <a:ext cx="2432026" cy="11620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466725</xdr:colOff>
      <xdr:row>1</xdr:row>
      <xdr:rowOff>190500</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B958B4E1-FB72-17DD-43CE-3BBBA081F46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734425" y="3905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357188</xdr:colOff>
      <xdr:row>2</xdr:row>
      <xdr:rowOff>76200</xdr:rowOff>
    </xdr:from>
    <xdr:to>
      <xdr:col>5</xdr:col>
      <xdr:colOff>371476</xdr:colOff>
      <xdr:row>5</xdr:row>
      <xdr:rowOff>190500</xdr:rowOff>
    </xdr:to>
    <xdr:graphicFrame macro="">
      <xdr:nvGraphicFramePr>
        <xdr:cNvPr id="2" name="Chart 1">
          <a:extLst>
            <a:ext uri="{FF2B5EF4-FFF2-40B4-BE49-F238E27FC236}">
              <a16:creationId xmlns:a16="http://schemas.microsoft.com/office/drawing/2014/main" id="{286F583D-1863-428B-01B2-81813F7D47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381000</xdr:colOff>
      <xdr:row>1</xdr:row>
      <xdr:rowOff>66675</xdr:rowOff>
    </xdr:from>
    <xdr:to>
      <xdr:col>9</xdr:col>
      <xdr:colOff>152400</xdr:colOff>
      <xdr:row>6</xdr:row>
      <xdr:rowOff>161925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3AF14F83-9C0F-4BBB-1AAC-776007BB3BB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72125" y="266700"/>
              <a:ext cx="1828800" cy="1095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1452562</xdr:colOff>
      <xdr:row>8</xdr:row>
      <xdr:rowOff>47625</xdr:rowOff>
    </xdr:from>
    <xdr:to>
      <xdr:col>7</xdr:col>
      <xdr:colOff>133350</xdr:colOff>
      <xdr:row>14</xdr:row>
      <xdr:rowOff>57150</xdr:rowOff>
    </xdr:to>
    <xdr:graphicFrame macro="">
      <xdr:nvGraphicFramePr>
        <xdr:cNvPr id="4" name="Chart 3">
          <a:extLst>
            <a:ext uri="{FF2B5EF4-FFF2-40B4-BE49-F238E27FC236}">
              <a16:creationId xmlns:a16="http://schemas.microsoft.com/office/drawing/2014/main" id="{FAAD7957-1CCB-3F77-C68E-46F32845B9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219075</xdr:colOff>
      <xdr:row>7</xdr:row>
      <xdr:rowOff>123825</xdr:rowOff>
    </xdr:from>
    <xdr:to>
      <xdr:col>10</xdr:col>
      <xdr:colOff>676275</xdr:colOff>
      <xdr:row>18</xdr:row>
      <xdr:rowOff>95250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32EC3011-8C26-D911-966B-9DDBC59AABE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781800" y="1524000"/>
              <a:ext cx="1828800"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647700</xdr:colOff>
      <xdr:row>0</xdr:row>
      <xdr:rowOff>190500</xdr:rowOff>
    </xdr:from>
    <xdr:to>
      <xdr:col>10</xdr:col>
      <xdr:colOff>419100</xdr:colOff>
      <xdr:row>14</xdr:row>
      <xdr:rowOff>57150</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776E6D92-90A5-0825-5F3E-F27E57451F1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6543675" y="1905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561975</xdr:colOff>
      <xdr:row>1</xdr:row>
      <xdr:rowOff>28575</xdr:rowOff>
    </xdr:from>
    <xdr:to>
      <xdr:col>13</xdr:col>
      <xdr:colOff>333375</xdr:colOff>
      <xdr:row>14</xdr:row>
      <xdr:rowOff>95250</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4AD6B2ED-59D8-B16A-08B6-E52518F5DA6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8515350" y="2286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500062</xdr:colOff>
      <xdr:row>1</xdr:row>
      <xdr:rowOff>104774</xdr:rowOff>
    </xdr:from>
    <xdr:to>
      <xdr:col>7</xdr:col>
      <xdr:colOff>171450</xdr:colOff>
      <xdr:row>13</xdr:row>
      <xdr:rowOff>57150</xdr:rowOff>
    </xdr:to>
    <xdr:graphicFrame macro="">
      <xdr:nvGraphicFramePr>
        <xdr:cNvPr id="4" name="Chart 3">
          <a:extLst>
            <a:ext uri="{FF2B5EF4-FFF2-40B4-BE49-F238E27FC236}">
              <a16:creationId xmlns:a16="http://schemas.microsoft.com/office/drawing/2014/main" id="{40600E9D-7B4B-36E2-965E-E3F62ECAE7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128587</xdr:colOff>
      <xdr:row>1</xdr:row>
      <xdr:rowOff>104775</xdr:rowOff>
    </xdr:from>
    <xdr:to>
      <xdr:col>9</xdr:col>
      <xdr:colOff>585787</xdr:colOff>
      <xdr:row>15</xdr:row>
      <xdr:rowOff>47625</xdr:rowOff>
    </xdr:to>
    <xdr:graphicFrame macro="">
      <xdr:nvGraphicFramePr>
        <xdr:cNvPr id="2" name="Chart 1">
          <a:extLst>
            <a:ext uri="{FF2B5EF4-FFF2-40B4-BE49-F238E27FC236}">
              <a16:creationId xmlns:a16="http://schemas.microsoft.com/office/drawing/2014/main" id="{1EF6B765-99ED-67C8-7ED5-7E77F866A9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433387</xdr:colOff>
      <xdr:row>2</xdr:row>
      <xdr:rowOff>19050</xdr:rowOff>
    </xdr:from>
    <xdr:to>
      <xdr:col>12</xdr:col>
      <xdr:colOff>204787</xdr:colOff>
      <xdr:row>15</xdr:row>
      <xdr:rowOff>161925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52B1750-1861-1562-73DE-E5AF8A0C64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34237" y="4191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252412</xdr:colOff>
      <xdr:row>2</xdr:row>
      <xdr:rowOff>133350</xdr:rowOff>
    </xdr:from>
    <xdr:to>
      <xdr:col>11</xdr:col>
      <xdr:colOff>23812</xdr:colOff>
      <xdr:row>16</xdr:row>
      <xdr:rowOff>76200</xdr:rowOff>
    </xdr:to>
    <xdr:graphicFrame macro="">
      <xdr:nvGraphicFramePr>
        <xdr:cNvPr id="2" name="Chart 1">
          <a:extLst>
            <a:ext uri="{FF2B5EF4-FFF2-40B4-BE49-F238E27FC236}">
              <a16:creationId xmlns:a16="http://schemas.microsoft.com/office/drawing/2014/main" id="{6DDE6E7C-7928-9176-0630-F99FFBCD67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233362</xdr:colOff>
      <xdr:row>1</xdr:row>
      <xdr:rowOff>95250</xdr:rowOff>
    </xdr:from>
    <xdr:to>
      <xdr:col>10</xdr:col>
      <xdr:colOff>4762</xdr:colOff>
      <xdr:row>15</xdr:row>
      <xdr:rowOff>38100</xdr:rowOff>
    </xdr:to>
    <xdr:graphicFrame macro="">
      <xdr:nvGraphicFramePr>
        <xdr:cNvPr id="2" name="Chart 1">
          <a:extLst>
            <a:ext uri="{FF2B5EF4-FFF2-40B4-BE49-F238E27FC236}">
              <a16:creationId xmlns:a16="http://schemas.microsoft.com/office/drawing/2014/main" id="{2D5D61D1-4E2E-3EAB-B271-AEA101EF2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314325</xdr:colOff>
      <xdr:row>3</xdr:row>
      <xdr:rowOff>85725</xdr:rowOff>
    </xdr:from>
    <xdr:to>
      <xdr:col>16</xdr:col>
      <xdr:colOff>85725</xdr:colOff>
      <xdr:row>10</xdr:row>
      <xdr:rowOff>104775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8384CEB5-E9B7-050B-8301-7D44085A8CF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439400" y="685800"/>
              <a:ext cx="1828800" cy="1419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95250</xdr:colOff>
      <xdr:row>3</xdr:row>
      <xdr:rowOff>57150</xdr:rowOff>
    </xdr:from>
    <xdr:to>
      <xdr:col>12</xdr:col>
      <xdr:colOff>552450</xdr:colOff>
      <xdr:row>14</xdr:row>
      <xdr:rowOff>38100</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5EFC59A1-1DD1-8C1F-1957-9101447AA78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8162925" y="657225"/>
              <a:ext cx="1828800" cy="2181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7</xdr:col>
      <xdr:colOff>233362</xdr:colOff>
      <xdr:row>2</xdr:row>
      <xdr:rowOff>66675</xdr:rowOff>
    </xdr:from>
    <xdr:to>
      <xdr:col>14</xdr:col>
      <xdr:colOff>4762</xdr:colOff>
      <xdr:row>16</xdr:row>
      <xdr:rowOff>9525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40EDD1A-615D-8E35-FA2B-E9C2C568BB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29287" y="4667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67.444090046294" createdVersion="8" refreshedVersion="8" minRefreshableVersion="3" recordCount="1470" xr:uid="{CC5ED8C2-4DD1-415B-B299-0E7207915A66}">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984672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3F8A93-63DB-4F40-99AA-545ADBA45853}" name="KPI"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431504"/>
    <dataField name="Sum of CF_attrition count" fld="17" baseField="0" baseItem="1"/>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D5426E-7DDC-4A76-BCFA-1F487818E8AA}" name="Rating"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37DBBA-B858-4F95-898C-5C980F3A2936}" name="Gender"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48A62E-0D36-4B5E-96FB-20EDF60F36CC}" name="Education by Attrition"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5E5FA6-5C09-4002-A843-8805EE1A8059}" name="Attrition by Job"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2E22E2-872F-4829-B3C5-3F0AC243396F}" name="Dept wise Attrition"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4D1ED01-DD48-4088-A11F-CF697DBAFDA5}" name="Attrition by Age Group"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C46AA6-042E-45F7-B983-892F1654AAC4}" name="Marital Status"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F429A73-77E2-4901-A08C-4467B6787874}" sourceName="Gender">
  <pivotTables>
    <pivotTable tabId="10" name="Gender"/>
    <pivotTable tabId="14" name="Attrition by Age Group"/>
    <pivotTable tabId="12" name="Attrition by Job"/>
    <pivotTable tabId="13" name="Dept wise Attrition"/>
    <pivotTable tabId="11" name="Education by Attrition"/>
    <pivotTable tabId="7" name="KPI"/>
    <pivotTable tabId="15" name="Marital Status"/>
    <pivotTable tabId="9" name="Rating"/>
  </pivotTables>
  <data>
    <tabular pivotCacheId="79846720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C7828BE-338D-4F0F-9F97-2C825AA79DE7}" sourceName="Department">
  <pivotTables>
    <pivotTable tabId="14" name="Attrition by Age Group"/>
    <pivotTable tabId="12" name="Attrition by Job"/>
    <pivotTable tabId="13" name="Dept wise Attrition"/>
    <pivotTable tabId="11" name="Education by Attrition"/>
    <pivotTable tabId="10" name="Gender"/>
    <pivotTable tabId="7" name="KPI"/>
    <pivotTable tabId="15" name="Marital Status"/>
    <pivotTable tabId="9" name="Rating"/>
  </pivotTables>
  <data>
    <tabular pivotCacheId="79846720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DD25F50-0FA3-4249-AB5E-658A1A5FC701}" sourceName="Education Field">
  <pivotTables>
    <pivotTable tabId="14" name="Attrition by Age Group"/>
    <pivotTable tabId="12" name="Attrition by Job"/>
    <pivotTable tabId="13" name="Dept wise Attrition"/>
    <pivotTable tabId="11" name="Education by Attrition"/>
    <pivotTable tabId="10" name="Gender"/>
    <pivotTable tabId="7" name="KPI"/>
    <pivotTable tabId="15" name="Marital Status"/>
    <pivotTable tabId="9" name="Rating"/>
  </pivotTables>
  <data>
    <tabular pivotCacheId="79846720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1D114E8-92D0-437D-97F7-C75F5FF6622A}" cache="Slicer_Gender2" caption="Gender" columnCount="2" style="Slicer Style 1" rowHeight="257175"/>
  <slicer name="Department 1" xr10:uid="{D3C6673D-DD03-4B10-894B-E17C44ABBA2D}" cache="Slicer_Department" caption="Department" columnCount="3" style="Slicer Style 1" rowHeight="180000"/>
  <slicer name="Education Field 3" xr10:uid="{5630806A-BCA4-4914-8FA6-259617CF5A85}" cache="Slicer_Education_Field2" caption="Education Field" columnCount="2" style="Slicer Style 1" rowHeight="21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18EF6CF-8F88-4ECC-B621-DFE53E4FEB29}" cache="Slicer_Gender2"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8536474-35D8-4CDC-A1FA-FF49C5CB324D}" cache="Slicer_Gender2" caption="Gender" rowHeight="257175"/>
  <slicer name="Education Field" xr10:uid="{751D0CBD-3CC1-428A-BBFC-D4F4729DF600}"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DB05635-8C47-47A4-879F-E7C942C768B9}" cache="Slicer_Gender2" caption="Gender" rowHeight="257175"/>
  <slicer name="Education Field 1" xr10:uid="{EAFBCA13-AA7A-4745-A711-3ECA10F6B179}"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AAB0E80-2412-4C26-A882-F76DD7DF7EFE}" cache="Slicer_Department" caption="Department" rowHeight="257175"/>
  <slicer name="Education Field 2" xr10:uid="{02464237-E896-4E00-A275-6C3518C3C6BD}" cache="Slicer_Education_Field2"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1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4D3B-B5FB-4168-B079-10B7226ADD1C}">
  <dimension ref="A1"/>
  <sheetViews>
    <sheetView tabSelected="1" workbookViewId="0">
      <selection activeCell="Q35" sqref="Q35"/>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FAE6C-1DC2-484C-B4D7-3106C654379F}">
  <dimension ref="A3:E8"/>
  <sheetViews>
    <sheetView workbookViewId="0">
      <selection activeCell="C11" sqref="C11"/>
    </sheetView>
  </sheetViews>
  <sheetFormatPr defaultRowHeight="15.75" x14ac:dyDescent="0.25"/>
  <cols>
    <col min="1" max="1" width="23.375" bestFit="1" customWidth="1"/>
    <col min="2" max="2" width="21.75" bestFit="1" customWidth="1"/>
    <col min="3" max="3" width="13.375" bestFit="1" customWidth="1"/>
    <col min="4" max="4" width="14" customWidth="1"/>
  </cols>
  <sheetData>
    <row r="3" spans="1:5" x14ac:dyDescent="0.25">
      <c r="A3" s="2" t="s">
        <v>1554</v>
      </c>
      <c r="B3" s="4" t="s">
        <v>1555</v>
      </c>
      <c r="C3" s="3" t="s">
        <v>1556</v>
      </c>
    </row>
    <row r="4" spans="1:5" x14ac:dyDescent="0.25">
      <c r="A4" s="22">
        <v>1470</v>
      </c>
      <c r="B4" s="23">
        <v>237</v>
      </c>
      <c r="C4" s="24">
        <v>36.923809523809524</v>
      </c>
    </row>
    <row r="7" spans="1:5" x14ac:dyDescent="0.25">
      <c r="A7" s="1" t="s">
        <v>1557</v>
      </c>
      <c r="B7" s="1" t="s">
        <v>1558</v>
      </c>
      <c r="C7" s="1" t="s">
        <v>1559</v>
      </c>
      <c r="D7" s="1" t="s">
        <v>1560</v>
      </c>
      <c r="E7" s="1" t="s">
        <v>1561</v>
      </c>
    </row>
    <row r="8" spans="1:5" x14ac:dyDescent="0.25">
      <c r="A8">
        <f>GETPIVOTDATA("Count of Employee Number",$A$3)</f>
        <v>1470</v>
      </c>
      <c r="B8">
        <f>GETPIVOTDATA("Sum of CF_attrition count",$A$3)</f>
        <v>237</v>
      </c>
      <c r="C8" s="6">
        <f>GETPIVOTDATA("Average of Age",$A$3)</f>
        <v>36.923809523809524</v>
      </c>
      <c r="D8">
        <f>A8-B8</f>
        <v>1233</v>
      </c>
      <c r="E8" s="5">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5AA3D-8DA1-42D2-AC3D-DA696BF8D555}">
  <dimension ref="A3:C7"/>
  <sheetViews>
    <sheetView workbookViewId="0">
      <selection activeCell="B7" sqref="B7"/>
    </sheetView>
  </sheetViews>
  <sheetFormatPr defaultRowHeight="15.75" x14ac:dyDescent="0.25"/>
  <cols>
    <col min="1" max="1" width="23.125" bestFit="1" customWidth="1"/>
  </cols>
  <sheetData>
    <row r="3" spans="1:3" x14ac:dyDescent="0.25">
      <c r="A3" s="7" t="s">
        <v>1562</v>
      </c>
    </row>
    <row r="4" spans="1:3" x14ac:dyDescent="0.25">
      <c r="A4" s="15">
        <v>2.6265306122448981</v>
      </c>
    </row>
    <row r="6" spans="1:3" x14ac:dyDescent="0.25">
      <c r="A6" s="1" t="s">
        <v>1563</v>
      </c>
      <c r="B6" s="8">
        <f>GETPIVOTDATA("Job Satisfaction",$A$3)</f>
        <v>2.6265306122448981</v>
      </c>
      <c r="C6">
        <f>B6/4</f>
        <v>0.65663265306122454</v>
      </c>
    </row>
    <row r="7" spans="1:3" x14ac:dyDescent="0.25">
      <c r="A7" s="1" t="s">
        <v>1564</v>
      </c>
      <c r="B7" s="8">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EF2FC-2E9C-4FB9-8B33-86326DACDCA4}">
  <dimension ref="A3:C9"/>
  <sheetViews>
    <sheetView workbookViewId="0">
      <selection activeCell="C8" sqref="C8:C9"/>
    </sheetView>
  </sheetViews>
  <sheetFormatPr defaultRowHeight="15.75" x14ac:dyDescent="0.25"/>
  <cols>
    <col min="1" max="1" width="12.125" bestFit="1" customWidth="1"/>
    <col min="2" max="2" width="20.25" bestFit="1" customWidth="1"/>
  </cols>
  <sheetData>
    <row r="3" spans="1:3" x14ac:dyDescent="0.25">
      <c r="A3" s="9" t="s">
        <v>1565</v>
      </c>
      <c r="B3" s="7" t="s">
        <v>1567</v>
      </c>
    </row>
    <row r="4" spans="1:3" x14ac:dyDescent="0.25">
      <c r="A4" s="10" t="s">
        <v>51</v>
      </c>
      <c r="B4" s="11">
        <v>588</v>
      </c>
    </row>
    <row r="5" spans="1:3" x14ac:dyDescent="0.25">
      <c r="A5" s="12" t="s">
        <v>62</v>
      </c>
      <c r="B5" s="13">
        <v>882</v>
      </c>
    </row>
    <row r="6" spans="1:3" x14ac:dyDescent="0.25">
      <c r="A6" s="14" t="s">
        <v>1566</v>
      </c>
      <c r="B6" s="15">
        <v>1470</v>
      </c>
    </row>
    <row r="8" spans="1:3" x14ac:dyDescent="0.25">
      <c r="A8" s="16" t="s">
        <v>51</v>
      </c>
      <c r="B8">
        <f>IFERROR(GETPIVOTDATA("Employee Count",$A$3,"Gender","Female"), 0)</f>
        <v>588</v>
      </c>
      <c r="C8" s="17">
        <f>IFERROR(B8/($B$8+$B$9), 0)</f>
        <v>0.4</v>
      </c>
    </row>
    <row r="9" spans="1:3" x14ac:dyDescent="0.25">
      <c r="A9" s="16" t="s">
        <v>62</v>
      </c>
      <c r="B9">
        <f>IFERROR(GETPIVOTDATA("Employee Count",$A$3,"Gender","Male"), 0)</f>
        <v>882</v>
      </c>
      <c r="C9" s="17">
        <f>IFERROR(B9/($B$8+$B$9), 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799C4-3DAA-4FAE-8933-7E5BA8504CC1}">
  <dimension ref="A3:B9"/>
  <sheetViews>
    <sheetView workbookViewId="0">
      <selection activeCell="B4" sqref="B4"/>
    </sheetView>
  </sheetViews>
  <sheetFormatPr defaultRowHeight="15.75" x14ac:dyDescent="0.25"/>
  <cols>
    <col min="1" max="1" width="16.125" bestFit="1" customWidth="1"/>
    <col min="2" max="2" width="21.75" bestFit="1" customWidth="1"/>
  </cols>
  <sheetData>
    <row r="3" spans="1:2" x14ac:dyDescent="0.25">
      <c r="A3" s="9" t="s">
        <v>1565</v>
      </c>
      <c r="B3" s="7" t="s">
        <v>1555</v>
      </c>
    </row>
    <row r="4" spans="1:2" x14ac:dyDescent="0.25">
      <c r="A4" s="10" t="s">
        <v>134</v>
      </c>
      <c r="B4" s="11">
        <v>5</v>
      </c>
    </row>
    <row r="5" spans="1:2" x14ac:dyDescent="0.25">
      <c r="A5" s="12" t="s">
        <v>65</v>
      </c>
      <c r="B5" s="13">
        <v>31</v>
      </c>
    </row>
    <row r="6" spans="1:2" x14ac:dyDescent="0.25">
      <c r="A6" s="12" t="s">
        <v>55</v>
      </c>
      <c r="B6" s="13">
        <v>44</v>
      </c>
    </row>
    <row r="7" spans="1:2" x14ac:dyDescent="0.25">
      <c r="A7" s="12" t="s">
        <v>71</v>
      </c>
      <c r="B7" s="13">
        <v>58</v>
      </c>
    </row>
    <row r="8" spans="1:2" x14ac:dyDescent="0.25">
      <c r="A8" s="12" t="s">
        <v>77</v>
      </c>
      <c r="B8" s="13">
        <v>99</v>
      </c>
    </row>
    <row r="9" spans="1:2" x14ac:dyDescent="0.25">
      <c r="A9" s="14" t="s">
        <v>1566</v>
      </c>
      <c r="B9" s="15">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08F80-3613-4499-B2E1-66DC6C21B88D}">
  <dimension ref="A3:E13"/>
  <sheetViews>
    <sheetView workbookViewId="0">
      <selection activeCell="D16" sqref="D16"/>
    </sheetView>
  </sheetViews>
  <sheetFormatPr defaultRowHeight="15.75" x14ac:dyDescent="0.25"/>
  <cols>
    <col min="1" max="1" width="22.875" bestFit="1" customWidth="1"/>
    <col min="2" max="2" width="21.75" bestFit="1" customWidth="1"/>
    <col min="4" max="4" width="22.875" bestFit="1" customWidth="1"/>
    <col min="5" max="5" width="12.75" bestFit="1" customWidth="1"/>
  </cols>
  <sheetData>
    <row r="3" spans="1:5" x14ac:dyDescent="0.25">
      <c r="A3" s="9" t="s">
        <v>1565</v>
      </c>
      <c r="B3" s="7" t="s">
        <v>1555</v>
      </c>
      <c r="D3" s="1" t="s">
        <v>9</v>
      </c>
      <c r="E3" s="18" t="s">
        <v>1558</v>
      </c>
    </row>
    <row r="4" spans="1:5" x14ac:dyDescent="0.25">
      <c r="A4" s="10" t="s">
        <v>83</v>
      </c>
      <c r="B4" s="11">
        <v>9</v>
      </c>
      <c r="D4" t="str">
        <f>A4</f>
        <v>Healthcare Representative</v>
      </c>
      <c r="E4">
        <f>GETPIVOTDATA("CF_attrition count",$A$3,"Job Role",A4)</f>
        <v>9</v>
      </c>
    </row>
    <row r="5" spans="1:5" x14ac:dyDescent="0.25">
      <c r="A5" s="12" t="s">
        <v>163</v>
      </c>
      <c r="B5" s="13">
        <v>12</v>
      </c>
      <c r="D5" t="str">
        <f t="shared" ref="D5:D12" si="0">A5</f>
        <v>Human Resources</v>
      </c>
      <c r="E5">
        <f t="shared" ref="E5:E12" si="1">GETPIVOTDATA("CF_attrition count",$A$3,"Job Role",A5)</f>
        <v>12</v>
      </c>
    </row>
    <row r="6" spans="1:5" x14ac:dyDescent="0.25">
      <c r="A6" s="12" t="s">
        <v>68</v>
      </c>
      <c r="B6" s="13">
        <v>62</v>
      </c>
      <c r="D6" t="str">
        <f t="shared" si="0"/>
        <v>Laboratory Technician</v>
      </c>
      <c r="E6">
        <f t="shared" si="1"/>
        <v>62</v>
      </c>
    </row>
    <row r="7" spans="1:5" x14ac:dyDescent="0.25">
      <c r="A7" s="12" t="s">
        <v>95</v>
      </c>
      <c r="B7" s="13">
        <v>5</v>
      </c>
      <c r="D7" t="str">
        <f t="shared" si="0"/>
        <v>Manager</v>
      </c>
      <c r="E7">
        <f t="shared" si="1"/>
        <v>5</v>
      </c>
    </row>
    <row r="8" spans="1:5" x14ac:dyDescent="0.25">
      <c r="A8" s="12" t="s">
        <v>81</v>
      </c>
      <c r="B8" s="13">
        <v>10</v>
      </c>
      <c r="D8" t="str">
        <f t="shared" si="0"/>
        <v>Manufacturing Director</v>
      </c>
      <c r="E8">
        <f t="shared" si="1"/>
        <v>10</v>
      </c>
    </row>
    <row r="9" spans="1:5" x14ac:dyDescent="0.25">
      <c r="A9" s="12" t="s">
        <v>101</v>
      </c>
      <c r="B9" s="13">
        <v>2</v>
      </c>
      <c r="D9" t="str">
        <f t="shared" si="0"/>
        <v>Research Director</v>
      </c>
      <c r="E9">
        <f t="shared" si="1"/>
        <v>2</v>
      </c>
    </row>
    <row r="10" spans="1:5" x14ac:dyDescent="0.25">
      <c r="A10" s="12" t="s">
        <v>63</v>
      </c>
      <c r="B10" s="13">
        <v>47</v>
      </c>
      <c r="D10" t="str">
        <f t="shared" si="0"/>
        <v>Research Scientist</v>
      </c>
      <c r="E10">
        <f t="shared" si="1"/>
        <v>47</v>
      </c>
    </row>
    <row r="11" spans="1:5" x14ac:dyDescent="0.25">
      <c r="A11" s="12" t="s">
        <v>52</v>
      </c>
      <c r="B11" s="13">
        <v>57</v>
      </c>
      <c r="D11" t="str">
        <f t="shared" si="0"/>
        <v>Sales Executive</v>
      </c>
      <c r="E11">
        <f t="shared" si="1"/>
        <v>57</v>
      </c>
    </row>
    <row r="12" spans="1:5" x14ac:dyDescent="0.25">
      <c r="A12" s="12" t="s">
        <v>99</v>
      </c>
      <c r="B12" s="13">
        <v>33</v>
      </c>
      <c r="D12" t="str">
        <f t="shared" si="0"/>
        <v>Sales Representative</v>
      </c>
      <c r="E12">
        <f t="shared" si="1"/>
        <v>33</v>
      </c>
    </row>
    <row r="13" spans="1:5" x14ac:dyDescent="0.25">
      <c r="A13" s="14" t="s">
        <v>1566</v>
      </c>
      <c r="B13" s="15">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6A579-375C-46BB-8E16-CBA2CC6AEAFD}">
  <dimension ref="A3:B7"/>
  <sheetViews>
    <sheetView workbookViewId="0">
      <selection activeCell="I1" sqref="I1"/>
    </sheetView>
  </sheetViews>
  <sheetFormatPr defaultRowHeight="15.75" x14ac:dyDescent="0.25"/>
  <cols>
    <col min="1" max="1" width="12.125" bestFit="1" customWidth="1"/>
    <col min="2" max="2" width="21.75" bestFit="1" customWidth="1"/>
  </cols>
  <sheetData>
    <row r="3" spans="1:2" x14ac:dyDescent="0.25">
      <c r="A3" s="9" t="s">
        <v>1565</v>
      </c>
      <c r="B3" s="7" t="s">
        <v>1555</v>
      </c>
    </row>
    <row r="4" spans="1:2" x14ac:dyDescent="0.25">
      <c r="A4" s="10" t="s">
        <v>161</v>
      </c>
      <c r="B4" s="19">
        <v>5.0632911392405063E-2</v>
      </c>
    </row>
    <row r="5" spans="1:2" x14ac:dyDescent="0.25">
      <c r="A5" s="12" t="s">
        <v>60</v>
      </c>
      <c r="B5" s="20">
        <v>0.56118143459915615</v>
      </c>
    </row>
    <row r="6" spans="1:2" x14ac:dyDescent="0.25">
      <c r="A6" s="12" t="s">
        <v>48</v>
      </c>
      <c r="B6" s="20">
        <v>0.3881856540084388</v>
      </c>
    </row>
    <row r="7" spans="1:2" x14ac:dyDescent="0.25">
      <c r="A7" s="14" t="s">
        <v>1566</v>
      </c>
      <c r="B7" s="21">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EE38F-01D7-4B17-A1D3-B5E360D5B58A}">
  <dimension ref="A3:B9"/>
  <sheetViews>
    <sheetView workbookViewId="0">
      <selection activeCell="B5" sqref="B5"/>
    </sheetView>
  </sheetViews>
  <sheetFormatPr defaultRowHeight="15.75" x14ac:dyDescent="0.25"/>
  <cols>
    <col min="1" max="1" width="12.125" bestFit="1" customWidth="1"/>
    <col min="2" max="2" width="21.75" bestFit="1" customWidth="1"/>
  </cols>
  <sheetData>
    <row r="3" spans="1:2" x14ac:dyDescent="0.25">
      <c r="A3" s="9" t="s">
        <v>1565</v>
      </c>
      <c r="B3" s="7" t="s">
        <v>1555</v>
      </c>
    </row>
    <row r="4" spans="1:2" x14ac:dyDescent="0.25">
      <c r="A4" s="10" t="s">
        <v>69</v>
      </c>
      <c r="B4" s="11">
        <v>112</v>
      </c>
    </row>
    <row r="5" spans="1:2" x14ac:dyDescent="0.25">
      <c r="A5" s="12" t="s">
        <v>46</v>
      </c>
      <c r="B5" s="13">
        <v>51</v>
      </c>
    </row>
    <row r="6" spans="1:2" x14ac:dyDescent="0.25">
      <c r="A6" s="12" t="s">
        <v>92</v>
      </c>
      <c r="B6" s="13">
        <v>38</v>
      </c>
    </row>
    <row r="7" spans="1:2" x14ac:dyDescent="0.25">
      <c r="A7" s="12" t="s">
        <v>58</v>
      </c>
      <c r="B7" s="13">
        <v>25</v>
      </c>
    </row>
    <row r="8" spans="1:2" x14ac:dyDescent="0.25">
      <c r="A8" s="12" t="s">
        <v>75</v>
      </c>
      <c r="B8" s="13">
        <v>11</v>
      </c>
    </row>
    <row r="9" spans="1:2" x14ac:dyDescent="0.25">
      <c r="A9" s="14" t="s">
        <v>1566</v>
      </c>
      <c r="B9" s="1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61FD0-C03C-4BD5-8B38-564F9DE47A8C}">
  <dimension ref="A3:E7"/>
  <sheetViews>
    <sheetView workbookViewId="0">
      <selection activeCell="O12" sqref="O12"/>
    </sheetView>
  </sheetViews>
  <sheetFormatPr defaultRowHeight="15.75" x14ac:dyDescent="0.25"/>
  <cols>
    <col min="1" max="1" width="12.125" bestFit="1" customWidth="1"/>
    <col min="2" max="2" width="15" bestFit="1" customWidth="1"/>
  </cols>
  <sheetData>
    <row r="3" spans="1:5" x14ac:dyDescent="0.25">
      <c r="A3" s="9" t="s">
        <v>1565</v>
      </c>
      <c r="B3" s="7" t="s">
        <v>1568</v>
      </c>
      <c r="D3" s="1" t="s">
        <v>10</v>
      </c>
      <c r="E3" s="18" t="s">
        <v>1569</v>
      </c>
    </row>
    <row r="4" spans="1:5" x14ac:dyDescent="0.25">
      <c r="A4" s="10" t="s">
        <v>79</v>
      </c>
      <c r="B4" s="11">
        <v>327</v>
      </c>
      <c r="D4" t="str">
        <f>A4</f>
        <v>Divorced</v>
      </c>
      <c r="E4">
        <f>GETPIVOTDATA("Attrition",$A$3,"Marital Status",A4)</f>
        <v>327</v>
      </c>
    </row>
    <row r="5" spans="1:5" x14ac:dyDescent="0.25">
      <c r="A5" s="12" t="s">
        <v>53</v>
      </c>
      <c r="B5" s="13">
        <v>470</v>
      </c>
      <c r="D5" t="str">
        <f t="shared" ref="D5:D6" si="0">A5</f>
        <v>Single</v>
      </c>
      <c r="E5">
        <f t="shared" ref="E5:E6" si="1">GETPIVOTDATA("Attrition",$A$3,"Marital Status",A5)</f>
        <v>470</v>
      </c>
    </row>
    <row r="6" spans="1:5" x14ac:dyDescent="0.25">
      <c r="A6" s="12" t="s">
        <v>64</v>
      </c>
      <c r="B6" s="13">
        <v>673</v>
      </c>
      <c r="D6" t="str">
        <f t="shared" si="0"/>
        <v>Married</v>
      </c>
      <c r="E6">
        <f t="shared" si="1"/>
        <v>673</v>
      </c>
    </row>
    <row r="7" spans="1:5" x14ac:dyDescent="0.25">
      <c r="A7" s="14" t="s">
        <v>1566</v>
      </c>
      <c r="B7" s="15">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C14" sqref="C14"/>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D12" sqref="D12"/>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KPI</vt:lpstr>
      <vt:lpstr>Rating</vt:lpstr>
      <vt:lpstr>Gender</vt:lpstr>
      <vt:lpstr>Education by Attrition</vt:lpstr>
      <vt:lpstr>Attrition by Job</vt:lpstr>
      <vt:lpstr>Dept wise Attrition</vt:lpstr>
      <vt:lpstr>Attrition by Age Group</vt:lpstr>
      <vt:lpstr>Marital Status</vt:lpstr>
      <vt:lpstr>Data</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Akib Uddin Nayan</cp:lastModifiedBy>
  <dcterms:created xsi:type="dcterms:W3CDTF">2022-12-29T16:02:46Z</dcterms:created>
  <dcterms:modified xsi:type="dcterms:W3CDTF">2023-12-11T05:21:24Z</dcterms:modified>
</cp:coreProperties>
</file>