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POAL" sheetId="2" r:id="rId5"/>
    <sheet state="visible" name="ELVI" sheetId="3" r:id="rId6"/>
    <sheet state="visible" name="ELRI" sheetId="4" r:id="rId7"/>
    <sheet state="visible" name="AGPE" sheetId="5" r:id="rId8"/>
    <sheet state="visible" name="POSY" sheetId="6" r:id="rId9"/>
    <sheet state="visible" name="FESU" sheetId="7" r:id="rId10"/>
  </sheets>
  <definedNames>
    <definedName hidden="1" localSheetId="6" name="_xlnm._FilterDatabase">FESU!$A$1:$Z$978</definedName>
  </definedNames>
  <calcPr/>
  <extLst>
    <ext uri="GoogleSheetsCustomDataVersion2">
      <go:sheetsCustomData xmlns:go="http://customooxmlschemas.google.com/" r:id="rId11" roundtripDataChecksum="uJ/EsuLO1CrRYoiLLwJgkOmmSS2HINHebx9pgS2BIS8="/>
    </ext>
  </extLst>
</workbook>
</file>

<file path=xl/sharedStrings.xml><?xml version="1.0" encoding="utf-8"?>
<sst xmlns="http://schemas.openxmlformats.org/spreadsheetml/2006/main" count="2868" uniqueCount="475">
  <si>
    <t>Observation Year for ELRI is 2022 on the physical data sheet, when it should be 2023 according to the collection data written</t>
  </si>
  <si>
    <t>AGPE had no recruits this year it seems</t>
  </si>
  <si>
    <t>species</t>
  </si>
  <si>
    <t>origin</t>
  </si>
  <si>
    <t>plot</t>
  </si>
  <si>
    <t>pos</t>
  </si>
  <si>
    <t>id</t>
  </si>
  <si>
    <t>birth_year</t>
  </si>
  <si>
    <t>observation_year</t>
  </si>
  <si>
    <t>distance_A</t>
  </si>
  <si>
    <t>distance_B</t>
  </si>
  <si>
    <t>survival</t>
  </si>
  <si>
    <t>size_tillers</t>
  </si>
  <si>
    <t>flowering_tillers</t>
  </si>
  <si>
    <t>spikelets_A</t>
  </si>
  <si>
    <t>spikelets_B</t>
  </si>
  <si>
    <t>spikelets_C</t>
  </si>
  <si>
    <t>notes</t>
  </si>
  <si>
    <t>POAL</t>
  </si>
  <si>
    <t>O21</t>
  </si>
  <si>
    <t>4_orig21-3</t>
  </si>
  <si>
    <t>4_orig21-2</t>
  </si>
  <si>
    <t>9_orig21-1</t>
  </si>
  <si>
    <t>10_orig21-2</t>
  </si>
  <si>
    <t>10_orig21-1</t>
  </si>
  <si>
    <t>10_orig21-3</t>
  </si>
  <si>
    <t>11_orig21-1</t>
  </si>
  <si>
    <t>11_orig21-3</t>
  </si>
  <si>
    <t>15_orig21-1</t>
  </si>
  <si>
    <t>15_orig21-2</t>
  </si>
  <si>
    <t>16_orig21-1</t>
  </si>
  <si>
    <t>R</t>
  </si>
  <si>
    <t>21-R1</t>
  </si>
  <si>
    <t>16_21-R1</t>
  </si>
  <si>
    <t>This plant was initially recorded as in plot 15, but based on notes last year, it should be in plot 16. We updated this, but double check in the field - jcf (May 24, 2023) Checked in field, update ok, but plant dead in 2023 SZ</t>
  </si>
  <si>
    <t>16_47</t>
  </si>
  <si>
    <t>17_orig21-2</t>
  </si>
  <si>
    <t>17_orig21-1</t>
  </si>
  <si>
    <t>17_orig21-3</t>
  </si>
  <si>
    <t>17_18</t>
  </si>
  <si>
    <t>2023 recruits would start here</t>
  </si>
  <si>
    <t>19_orig21-3</t>
  </si>
  <si>
    <t>152_213</t>
  </si>
  <si>
    <t>ELVI</t>
  </si>
  <si>
    <t>O</t>
  </si>
  <si>
    <t>H4</t>
  </si>
  <si>
    <t>92_H4</t>
  </si>
  <si>
    <t>H7</t>
  </si>
  <si>
    <t>92_H7</t>
  </si>
  <si>
    <t>i3</t>
  </si>
  <si>
    <t>93_i3</t>
  </si>
  <si>
    <t>94_4</t>
  </si>
  <si>
    <t>94_6</t>
  </si>
  <si>
    <t>2022 TNF</t>
  </si>
  <si>
    <t>F2</t>
  </si>
  <si>
    <t>94_F2</t>
  </si>
  <si>
    <t>G15</t>
  </si>
  <si>
    <t>94_G15</t>
  </si>
  <si>
    <t>G18</t>
  </si>
  <si>
    <t>94_G18</t>
  </si>
  <si>
    <t>H1</t>
  </si>
  <si>
    <t>94_H1</t>
  </si>
  <si>
    <t>H2</t>
  </si>
  <si>
    <t>94_H2</t>
  </si>
  <si>
    <t>94_7</t>
  </si>
  <si>
    <t>NA</t>
  </si>
  <si>
    <t>94_8</t>
  </si>
  <si>
    <t>older plant</t>
  </si>
  <si>
    <t>94_9</t>
  </si>
  <si>
    <t>94_10</t>
  </si>
  <si>
    <t>94_11</t>
  </si>
  <si>
    <t>94_12</t>
  </si>
  <si>
    <t>94_13</t>
  </si>
  <si>
    <t>94_14A</t>
  </si>
  <si>
    <t>94_14B</t>
  </si>
  <si>
    <t>94_14C</t>
  </si>
  <si>
    <t>94_15</t>
  </si>
  <si>
    <t>94_16</t>
  </si>
  <si>
    <t>94_17</t>
  </si>
  <si>
    <t>96_1</t>
  </si>
  <si>
    <t>96_2</t>
  </si>
  <si>
    <t>TNF</t>
  </si>
  <si>
    <t>96_7</t>
  </si>
  <si>
    <t>96_9</t>
  </si>
  <si>
    <t>96_10</t>
  </si>
  <si>
    <t>96_11</t>
  </si>
  <si>
    <t>0</t>
  </si>
  <si>
    <t>96_13</t>
  </si>
  <si>
    <t>96_14</t>
  </si>
  <si>
    <t>96_18</t>
  </si>
  <si>
    <t>96_20</t>
  </si>
  <si>
    <t>96_21</t>
  </si>
  <si>
    <t>96_22</t>
  </si>
  <si>
    <t>96_23</t>
  </si>
  <si>
    <t>96_26</t>
  </si>
  <si>
    <t>96_27</t>
  </si>
  <si>
    <t>2023 TNF</t>
  </si>
  <si>
    <t>96_29</t>
  </si>
  <si>
    <t>96_33</t>
  </si>
  <si>
    <t>96_36</t>
  </si>
  <si>
    <t>F1</t>
  </si>
  <si>
    <t>96_F1</t>
  </si>
  <si>
    <t>1 dead; 1 alive F1 plant</t>
  </si>
  <si>
    <t>F13</t>
  </si>
  <si>
    <t>96_F13</t>
  </si>
  <si>
    <t>G3</t>
  </si>
  <si>
    <t>96_G3</t>
  </si>
  <si>
    <t>i1</t>
  </si>
  <si>
    <t>96_i1</t>
  </si>
  <si>
    <t>96_37</t>
  </si>
  <si>
    <t>96_38</t>
  </si>
  <si>
    <t>96_39</t>
  </si>
  <si>
    <t>96_41</t>
  </si>
  <si>
    <t>96_42</t>
  </si>
  <si>
    <t>96_44</t>
  </si>
  <si>
    <t>96_47</t>
  </si>
  <si>
    <t>96_50</t>
  </si>
  <si>
    <t>96_51</t>
  </si>
  <si>
    <t>96_52</t>
  </si>
  <si>
    <t>96_53</t>
  </si>
  <si>
    <t>96_54</t>
  </si>
  <si>
    <t>96_55</t>
  </si>
  <si>
    <t>96_56</t>
  </si>
  <si>
    <t>96_57</t>
  </si>
  <si>
    <t>96_58</t>
  </si>
  <si>
    <t>96_59</t>
  </si>
  <si>
    <t>96_60</t>
  </si>
  <si>
    <t>61A</t>
  </si>
  <si>
    <t>96_61A</t>
  </si>
  <si>
    <t>61B</t>
  </si>
  <si>
    <t>96_61B</t>
  </si>
  <si>
    <t>61C</t>
  </si>
  <si>
    <t>96_61C</t>
  </si>
  <si>
    <t>61D</t>
  </si>
  <si>
    <t>96_61D</t>
  </si>
  <si>
    <t>61E</t>
  </si>
  <si>
    <t>96_61E</t>
  </si>
  <si>
    <t>TNF, should be next to A-D, probably dead</t>
  </si>
  <si>
    <t>61F</t>
  </si>
  <si>
    <t>96_61F</t>
  </si>
  <si>
    <t>62A</t>
  </si>
  <si>
    <t>96_62A</t>
  </si>
  <si>
    <t>62B</t>
  </si>
  <si>
    <t>96_62B</t>
  </si>
  <si>
    <t>62C</t>
  </si>
  <si>
    <t>96_62C</t>
  </si>
  <si>
    <t>62D</t>
  </si>
  <si>
    <t>96_62D</t>
  </si>
  <si>
    <t>96_63</t>
  </si>
  <si>
    <t>96_64</t>
  </si>
  <si>
    <t>65A</t>
  </si>
  <si>
    <t>96_65A</t>
  </si>
  <si>
    <t>65B</t>
  </si>
  <si>
    <t>96_65B</t>
  </si>
  <si>
    <t>96_66</t>
  </si>
  <si>
    <t>96_67</t>
  </si>
  <si>
    <t>96_68</t>
  </si>
  <si>
    <t>96_69</t>
  </si>
  <si>
    <t>96_70</t>
  </si>
  <si>
    <t>96_71</t>
  </si>
  <si>
    <t>96_72</t>
  </si>
  <si>
    <t>96_73</t>
  </si>
  <si>
    <t>dead?</t>
  </si>
  <si>
    <t>96_74</t>
  </si>
  <si>
    <t>older plant, on plot edge</t>
  </si>
  <si>
    <t>96_75</t>
  </si>
  <si>
    <t>98_1</t>
  </si>
  <si>
    <t>98_3</t>
  </si>
  <si>
    <t>98_4</t>
  </si>
  <si>
    <t>J1</t>
  </si>
  <si>
    <t>98_H1</t>
  </si>
  <si>
    <t>98_i3</t>
  </si>
  <si>
    <t>i5</t>
  </si>
  <si>
    <t>98_i5</t>
  </si>
  <si>
    <t>i9</t>
  </si>
  <si>
    <t>98_i9</t>
  </si>
  <si>
    <t>98_9</t>
  </si>
  <si>
    <t>98_11</t>
  </si>
  <si>
    <t>98_15</t>
  </si>
  <si>
    <t>98_16</t>
  </si>
  <si>
    <t>98_17</t>
  </si>
  <si>
    <t>98_18</t>
  </si>
  <si>
    <t>98_19</t>
  </si>
  <si>
    <t>98_20</t>
  </si>
  <si>
    <t>98_21</t>
  </si>
  <si>
    <t>98_22</t>
  </si>
  <si>
    <t>98_23</t>
  </si>
  <si>
    <t>ELRI</t>
  </si>
  <si>
    <t>101_18</t>
  </si>
  <si>
    <t>C3</t>
  </si>
  <si>
    <t>101_C3</t>
  </si>
  <si>
    <t>101-orig21-2</t>
  </si>
  <si>
    <t>101_21</t>
  </si>
  <si>
    <t>101_24</t>
  </si>
  <si>
    <t>101_25</t>
  </si>
  <si>
    <t>101_26</t>
  </si>
  <si>
    <t>101_27</t>
  </si>
  <si>
    <t>101_28</t>
  </si>
  <si>
    <t>101_29</t>
  </si>
  <si>
    <t>101_30</t>
  </si>
  <si>
    <t>101_31</t>
  </si>
  <si>
    <t>101_32</t>
  </si>
  <si>
    <t>101_33</t>
  </si>
  <si>
    <t>tagged wong species?</t>
  </si>
  <si>
    <t>101_34</t>
  </si>
  <si>
    <t>nearby seedlings of wrong species</t>
  </si>
  <si>
    <t>101_35</t>
  </si>
  <si>
    <t>101_36</t>
  </si>
  <si>
    <t>101_37</t>
  </si>
  <si>
    <t>101_38</t>
  </si>
  <si>
    <t>101_39</t>
  </si>
  <si>
    <t>101_40</t>
  </si>
  <si>
    <t>101_41</t>
  </si>
  <si>
    <t>101_42</t>
  </si>
  <si>
    <t>101_43</t>
  </si>
  <si>
    <t>101_44</t>
  </si>
  <si>
    <t>101_45</t>
  </si>
  <si>
    <t>101_46</t>
  </si>
  <si>
    <t>101_47</t>
  </si>
  <si>
    <t>not tagged, pulled up</t>
  </si>
  <si>
    <t>101_48</t>
  </si>
  <si>
    <t>not new, might be 101_24 or 101_25, tags were pulled too quickly</t>
  </si>
  <si>
    <t>101_49</t>
  </si>
  <si>
    <t>108_2147</t>
  </si>
  <si>
    <t>one inf eaten off, so no spikelet</t>
  </si>
  <si>
    <t>re-tagged, one inf bitten off</t>
  </si>
  <si>
    <t>E1</t>
  </si>
  <si>
    <t>102_E1</t>
  </si>
  <si>
    <t>one inf bitten off</t>
  </si>
  <si>
    <t>102_5</t>
  </si>
  <si>
    <t>3 tillers have yellow choke</t>
  </si>
  <si>
    <t>103_14</t>
  </si>
  <si>
    <t>F43</t>
  </si>
  <si>
    <t>103_F43</t>
  </si>
  <si>
    <t>F91</t>
  </si>
  <si>
    <t>103_F91</t>
  </si>
  <si>
    <t>103_G3</t>
  </si>
  <si>
    <t>103_15</t>
  </si>
  <si>
    <t>103_23</t>
  </si>
  <si>
    <t>103_26</t>
  </si>
  <si>
    <t>103_27</t>
  </si>
  <si>
    <t>103_F61</t>
  </si>
  <si>
    <t>103_F90</t>
  </si>
  <si>
    <t>103_28</t>
  </si>
  <si>
    <t>103_29</t>
  </si>
  <si>
    <t>103_31</t>
  </si>
  <si>
    <t>103_32</t>
  </si>
  <si>
    <t>103_33</t>
  </si>
  <si>
    <t>103_35</t>
  </si>
  <si>
    <t>103_36</t>
  </si>
  <si>
    <t>103_38</t>
  </si>
  <si>
    <t>103_40</t>
  </si>
  <si>
    <t>103_41</t>
  </si>
  <si>
    <t>103_42</t>
  </si>
  <si>
    <t>103_43</t>
  </si>
  <si>
    <t>103_44</t>
  </si>
  <si>
    <t>103_45</t>
  </si>
  <si>
    <t>103_46</t>
  </si>
  <si>
    <t>103_47</t>
  </si>
  <si>
    <t>103_48</t>
  </si>
  <si>
    <t>103_49</t>
  </si>
  <si>
    <t>HUGE, 5 inf bitten off</t>
  </si>
  <si>
    <t>104_5</t>
  </si>
  <si>
    <t>104-orig21-5</t>
  </si>
  <si>
    <t>104_6</t>
  </si>
  <si>
    <t>104_7</t>
  </si>
  <si>
    <t>104_8</t>
  </si>
  <si>
    <t>104_16</t>
  </si>
  <si>
    <t>104_27</t>
  </si>
  <si>
    <t>104_29</t>
  </si>
  <si>
    <t>104_39</t>
  </si>
  <si>
    <t>104_45</t>
  </si>
  <si>
    <t>104_49</t>
  </si>
  <si>
    <t>104_52</t>
  </si>
  <si>
    <t>104_57</t>
  </si>
  <si>
    <t>inf bitten off</t>
  </si>
  <si>
    <t>104_71</t>
  </si>
  <si>
    <t>104_78</t>
  </si>
  <si>
    <t>86A</t>
  </si>
  <si>
    <t>86B</t>
  </si>
  <si>
    <t>86C</t>
  </si>
  <si>
    <t>86D</t>
  </si>
  <si>
    <t>86E</t>
  </si>
  <si>
    <t>86F</t>
  </si>
  <si>
    <t>86G</t>
  </si>
  <si>
    <t>86H</t>
  </si>
  <si>
    <t>86I</t>
  </si>
  <si>
    <t>86J</t>
  </si>
  <si>
    <t>61</t>
  </si>
  <si>
    <t>104_61</t>
  </si>
  <si>
    <t>tagged plant not on data sheet</t>
  </si>
  <si>
    <t>105_orig21-2</t>
  </si>
  <si>
    <t>not in data sheet, tag maybe not pulled from last year</t>
  </si>
  <si>
    <t>C2</t>
  </si>
  <si>
    <t>106_C2</t>
  </si>
  <si>
    <t>7 inf bitten off</t>
  </si>
  <si>
    <t>106-orig21-2</t>
  </si>
  <si>
    <t>106-orig21-3</t>
  </si>
  <si>
    <t>106-orig21-6</t>
  </si>
  <si>
    <t>1 tiller bitten off</t>
  </si>
  <si>
    <t>12A</t>
  </si>
  <si>
    <t>106_12</t>
  </si>
  <si>
    <t>12B</t>
  </si>
  <si>
    <t>12C</t>
  </si>
  <si>
    <t>12D</t>
  </si>
  <si>
    <t>106_13</t>
  </si>
  <si>
    <t>3 inf snapped off</t>
  </si>
  <si>
    <t>both inf snapped off</t>
  </si>
  <si>
    <t>all 3 inf snapped off</t>
  </si>
  <si>
    <t>107_14</t>
  </si>
  <si>
    <t>F4</t>
  </si>
  <si>
    <t>107_F4</t>
  </si>
  <si>
    <t>H10</t>
  </si>
  <si>
    <t>107_H10</t>
  </si>
  <si>
    <t>unclear if H10 &amp; H7 were separated, used last year data to decide</t>
  </si>
  <si>
    <t>107_H7</t>
  </si>
  <si>
    <t>107-orig21-1</t>
  </si>
  <si>
    <t>107-orig21-4</t>
  </si>
  <si>
    <t>1 inf snapped off, 1 inf seeds are gone</t>
  </si>
  <si>
    <t>107_42</t>
  </si>
  <si>
    <t>43A</t>
  </si>
  <si>
    <t>107_43</t>
  </si>
  <si>
    <t>43B</t>
  </si>
  <si>
    <t>43C</t>
  </si>
  <si>
    <t>43D</t>
  </si>
  <si>
    <t>43E</t>
  </si>
  <si>
    <t>107_44</t>
  </si>
  <si>
    <t>old plant, might be in the database</t>
  </si>
  <si>
    <t>107_45A</t>
  </si>
  <si>
    <t>same tag as 107_45B</t>
  </si>
  <si>
    <t>107_46</t>
  </si>
  <si>
    <t>107_45B</t>
  </si>
  <si>
    <t>same tag as 107_45A</t>
  </si>
  <si>
    <t>107_47A</t>
  </si>
  <si>
    <t>107_47B</t>
  </si>
  <si>
    <t>107_47C</t>
  </si>
  <si>
    <t>107_47D</t>
  </si>
  <si>
    <t>108_1</t>
  </si>
  <si>
    <t>1 inf bitten off</t>
  </si>
  <si>
    <t>108_2</t>
  </si>
  <si>
    <t>4 inf bitten off</t>
  </si>
  <si>
    <t>108_3</t>
  </si>
  <si>
    <t>both inf bitten off</t>
  </si>
  <si>
    <t>108_4</t>
  </si>
  <si>
    <t>6 inf bitten off</t>
  </si>
  <si>
    <t>108_5</t>
  </si>
  <si>
    <t>108_10</t>
  </si>
  <si>
    <t>108_11</t>
  </si>
  <si>
    <t>3 inf bitten off</t>
  </si>
  <si>
    <t>108_12</t>
  </si>
  <si>
    <t>3 flowering bitten off</t>
  </si>
  <si>
    <t>2146R</t>
  </si>
  <si>
    <t>108_2146R</t>
  </si>
  <si>
    <t>growing outside gate</t>
  </si>
  <si>
    <t>G1</t>
  </si>
  <si>
    <t>108_G1</t>
  </si>
  <si>
    <t>i14</t>
  </si>
  <si>
    <t>108_i14</t>
  </si>
  <si>
    <t>i15</t>
  </si>
  <si>
    <t>108_i15</t>
  </si>
  <si>
    <t>i17</t>
  </si>
  <si>
    <t>108_i17</t>
  </si>
  <si>
    <t>i19</t>
  </si>
  <si>
    <t>108_i19</t>
  </si>
  <si>
    <t>i21</t>
  </si>
  <si>
    <t>108_i21</t>
  </si>
  <si>
    <t>i24</t>
  </si>
  <si>
    <t>108_i24</t>
  </si>
  <si>
    <t>i6</t>
  </si>
  <si>
    <t>108_i6</t>
  </si>
  <si>
    <t>108_23</t>
  </si>
  <si>
    <t>108_24</t>
  </si>
  <si>
    <t>108-orig21-6</t>
  </si>
  <si>
    <t>108_31</t>
  </si>
  <si>
    <t>108_37</t>
  </si>
  <si>
    <t>108_40</t>
  </si>
  <si>
    <t>108_41</t>
  </si>
  <si>
    <t>108_43</t>
  </si>
  <si>
    <t>growing out of plot</t>
  </si>
  <si>
    <t>108_44</t>
  </si>
  <si>
    <t>108_49</t>
  </si>
  <si>
    <t>108_51</t>
  </si>
  <si>
    <t>108_55</t>
  </si>
  <si>
    <t>108_57</t>
  </si>
  <si>
    <t>108_59</t>
  </si>
  <si>
    <t>108_69</t>
  </si>
  <si>
    <t>108_70</t>
  </si>
  <si>
    <t>108_77</t>
  </si>
  <si>
    <t xml:space="preserve"> C11</t>
  </si>
  <si>
    <t>108_C11</t>
  </si>
  <si>
    <t>108_79</t>
  </si>
  <si>
    <t>108_80</t>
  </si>
  <si>
    <t>108_81</t>
  </si>
  <si>
    <t>108_82</t>
  </si>
  <si>
    <t>1 flowering bitten off</t>
  </si>
  <si>
    <t>108_83</t>
  </si>
  <si>
    <t>108_84</t>
  </si>
  <si>
    <t>108_85A</t>
  </si>
  <si>
    <t>108_85B</t>
  </si>
  <si>
    <t>looks healthy</t>
  </si>
  <si>
    <t>87A</t>
  </si>
  <si>
    <t>87B</t>
  </si>
  <si>
    <t>sad, little tiller</t>
  </si>
  <si>
    <t>under fallen log</t>
  </si>
  <si>
    <t>109_4</t>
  </si>
  <si>
    <t>109-orig21-5</t>
  </si>
  <si>
    <t>109_15</t>
  </si>
  <si>
    <t>109_20</t>
  </si>
  <si>
    <t>109_21</t>
  </si>
  <si>
    <t>109_22</t>
  </si>
  <si>
    <t>109_23</t>
  </si>
  <si>
    <t>109_24A</t>
  </si>
  <si>
    <t>109_24B</t>
  </si>
  <si>
    <t>109_25</t>
  </si>
  <si>
    <t>C6</t>
  </si>
  <si>
    <t>110_C6</t>
  </si>
  <si>
    <t>eaten a lot</t>
  </si>
  <si>
    <t>D2</t>
  </si>
  <si>
    <t>110_D2</t>
  </si>
  <si>
    <t>110-orig21-2</t>
  </si>
  <si>
    <t>110-orig21-4</t>
  </si>
  <si>
    <t>110_18</t>
  </si>
  <si>
    <t>110_22</t>
  </si>
  <si>
    <t>110_23</t>
  </si>
  <si>
    <t>110_24</t>
  </si>
  <si>
    <t>ATTN during fieldwork</t>
  </si>
  <si>
    <t>AGPE</t>
  </si>
  <si>
    <t>I9</t>
  </si>
  <si>
    <t>I10</t>
  </si>
  <si>
    <t>2022 TNF, 2023 TNF</t>
  </si>
  <si>
    <t>I24</t>
  </si>
  <si>
    <t>I28</t>
  </si>
  <si>
    <t>I31</t>
  </si>
  <si>
    <t>I39</t>
  </si>
  <si>
    <t>I42</t>
  </si>
  <si>
    <t>I48</t>
  </si>
  <si>
    <t>J3</t>
  </si>
  <si>
    <t>J6</t>
  </si>
  <si>
    <t>J8</t>
  </si>
  <si>
    <t>O22</t>
  </si>
  <si>
    <t>K1</t>
  </si>
  <si>
    <t>K2</t>
  </si>
  <si>
    <t>K3</t>
  </si>
  <si>
    <t>K4</t>
  </si>
  <si>
    <t>K5</t>
  </si>
  <si>
    <t>K6</t>
  </si>
  <si>
    <t>75A</t>
  </si>
  <si>
    <t>Probably marked as 112-75, but should be updated to 112_75A if the plant is alive</t>
  </si>
  <si>
    <t>G9</t>
  </si>
  <si>
    <t>J4</t>
  </si>
  <si>
    <t>wrong species</t>
  </si>
  <si>
    <t>I2</t>
  </si>
  <si>
    <t>J5</t>
  </si>
  <si>
    <t>J9</t>
  </si>
  <si>
    <t>J10</t>
  </si>
  <si>
    <t>I1</t>
  </si>
  <si>
    <t>how are there 3 spikelet counts if there is one inf?</t>
  </si>
  <si>
    <t>J2</t>
  </si>
  <si>
    <t>no data / TNF</t>
  </si>
  <si>
    <t>no data / TNF, 2023 TNF</t>
  </si>
  <si>
    <t xml:space="preserve">wrong species </t>
  </si>
  <si>
    <t>was given "1?" with no size data - check in 2023</t>
  </si>
  <si>
    <t>no size/flowering data recorded</t>
  </si>
  <si>
    <t>no data / TNF Found nail w/o tag? (dead plant), 2023 TNF</t>
  </si>
  <si>
    <t>POSY</t>
  </si>
  <si>
    <t>no data recorded in 2022 - check for plant in 2023 census - jcf 05/24/2023 Tag uncovered in dirt this year, but no living plant in vicinity, likley dead in 2022 SZ</t>
  </si>
  <si>
    <t>tag not found 2023 - SZ/</t>
  </si>
  <si>
    <t>FESU</t>
  </si>
  <si>
    <t>2022</t>
  </si>
  <si>
    <t>.2.345</t>
  </si>
  <si>
    <t>2023</t>
  </si>
  <si>
    <t>124</t>
  </si>
  <si>
    <t>1</t>
  </si>
  <si>
    <t>1018</t>
  </si>
  <si>
    <t>A6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</si>
</sst>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2.0"/>
      <color rgb="FF000000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b/>
      <sz val="12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C000"/>
        <bgColor rgb="FFFFC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1" fillId="0" fontId="3" numFmtId="49" xfId="0" applyAlignment="1" applyBorder="1" applyFont="1" applyNumberFormat="1">
      <alignment vertical="bottom"/>
    </xf>
    <xf borderId="1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1" fillId="2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49" xfId="0" applyBorder="1" applyFont="1" applyNumberFormat="1"/>
    <xf borderId="1" fillId="2" fontId="4" numFmtId="49" xfId="0" applyBorder="1" applyFont="1" applyNumberFormat="1"/>
    <xf borderId="0" fillId="0" fontId="4" numFmtId="0" xfId="0" applyFont="1"/>
    <xf borderId="1" fillId="0" fontId="5" numFmtId="49" xfId="0" applyBorder="1" applyFont="1" applyNumberFormat="1"/>
    <xf borderId="1" fillId="0" fontId="5" numFmtId="0" xfId="0" applyBorder="1" applyFont="1"/>
    <xf borderId="1" fillId="2" fontId="5" numFmtId="0" xfId="0" applyBorder="1" applyFont="1"/>
    <xf borderId="0" fillId="0" fontId="5" numFmtId="0" xfId="0" applyFont="1"/>
    <xf borderId="4" fillId="0" fontId="5" numFmtId="49" xfId="0" applyBorder="1" applyFont="1" applyNumberFormat="1"/>
    <xf borderId="4" fillId="0" fontId="5" numFmtId="0" xfId="0" applyBorder="1" applyFont="1"/>
    <xf borderId="4" fillId="2" fontId="5" numFmtId="0" xfId="0" applyBorder="1" applyFont="1"/>
    <xf borderId="5" fillId="0" fontId="5" numFmtId="49" xfId="0" applyBorder="1" applyFont="1" applyNumberFormat="1"/>
    <xf borderId="5" fillId="0" fontId="5" numFmtId="0" xfId="0" applyBorder="1" applyFont="1"/>
    <xf borderId="5" fillId="2" fontId="5" numFmtId="0" xfId="0" applyBorder="1" applyFont="1"/>
    <xf borderId="3" fillId="0" fontId="5" numFmtId="49" xfId="0" applyBorder="1" applyFont="1" applyNumberFormat="1"/>
    <xf borderId="3" fillId="0" fontId="5" numFmtId="0" xfId="0" applyBorder="1" applyFont="1"/>
    <xf borderId="3" fillId="2" fontId="5" numFmtId="0" xfId="0" applyBorder="1" applyFont="1"/>
    <xf borderId="1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horizontal="right"/>
    </xf>
    <xf borderId="1" fillId="2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2" fontId="5" numFmtId="49" xfId="0" applyBorder="1" applyFont="1" applyNumberFormat="1"/>
    <xf borderId="1" fillId="4" fontId="5" numFmtId="0" xfId="0" applyBorder="1" applyFill="1" applyFont="1"/>
    <xf borderId="5" fillId="0" fontId="5" numFmtId="49" xfId="0" applyAlignment="1" applyBorder="1" applyFont="1" applyNumberFormat="1">
      <alignment readingOrder="0"/>
    </xf>
    <xf borderId="5" fillId="0" fontId="5" numFmtId="0" xfId="0" applyAlignment="1" applyBorder="1" applyFont="1">
      <alignment readingOrder="0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1" fillId="5" fontId="5" numFmtId="0" xfId="0" applyBorder="1" applyFill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" fillId="0" fontId="3" numFmtId="0" xfId="0" applyAlignment="1" applyBorder="1" applyFont="1">
      <alignment shrinkToFit="0" vertical="bottom" wrapText="1"/>
    </xf>
    <xf borderId="1" fillId="2" fontId="3" numFmtId="164" xfId="0" applyAlignment="1" applyBorder="1" applyFont="1" applyNumberFormat="1">
      <alignment horizontal="right" vertical="bottom"/>
    </xf>
    <xf borderId="1" fillId="6" fontId="3" numFmtId="164" xfId="0" applyAlignment="1" applyBorder="1" applyFill="1" applyFont="1" applyNumberFormat="1">
      <alignment vertical="bottom"/>
    </xf>
    <xf borderId="1" fillId="6" fontId="3" numFmtId="164" xfId="0" applyAlignment="1" applyBorder="1" applyFont="1" applyNumberFormat="1">
      <alignment horizontal="right" vertical="bottom"/>
    </xf>
    <xf borderId="1" fillId="2" fontId="6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1" fillId="7" fontId="3" numFmtId="0" xfId="0" applyAlignment="1" applyBorder="1" applyFill="1" applyFont="1">
      <alignment horizontal="right" vertical="bottom"/>
    </xf>
    <xf borderId="0" fillId="0" fontId="3" numFmtId="49" xfId="0" applyAlignment="1" applyFont="1" applyNumberFormat="1">
      <alignment vertical="bottom"/>
    </xf>
    <xf borderId="1" fillId="0" fontId="7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1" fillId="2" fontId="3" numFmtId="0" xfId="0" applyAlignment="1" applyBorder="1" applyFont="1">
      <alignment horizontal="right" shrinkToFit="0" vertical="bottom" wrapText="1"/>
    </xf>
    <xf borderId="1" fillId="4" fontId="3" numFmtId="0" xfId="0" applyAlignment="1" applyBorder="1" applyFont="1">
      <alignment horizontal="right" vertical="bottom"/>
    </xf>
    <xf borderId="1" fillId="0" fontId="1" numFmtId="49" xfId="0" applyAlignment="1" applyBorder="1" applyFont="1" applyNumberFormat="1">
      <alignment vertical="bottom"/>
    </xf>
    <xf borderId="1" fillId="0" fontId="1" numFmtId="49" xfId="0" applyAlignment="1" applyBorder="1" applyFont="1" applyNumberFormat="1">
      <alignment horizontal="left" vertical="bottom"/>
    </xf>
    <xf borderId="1" fillId="0" fontId="1" numFmtId="49" xfId="0" applyAlignment="1" applyBorder="1" applyFont="1" applyNumberFormat="1">
      <alignment horizontal="right" vertical="bottom"/>
    </xf>
    <xf borderId="1" fillId="2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vertical="bottom"/>
    </xf>
    <xf borderId="1" fillId="0" fontId="3" numFmtId="1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1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readingOrder="0" vertical="bottom"/>
    </xf>
    <xf borderId="1" fillId="2" fontId="8" numFmtId="0" xfId="0" applyAlignment="1" applyBorder="1" applyFont="1">
      <alignment horizontal="right" shrinkToFit="0" vertical="bottom" wrapText="1"/>
    </xf>
    <xf borderId="12" fillId="2" fontId="1" numFmtId="0" xfId="0" applyAlignment="1" applyBorder="1" applyFont="1">
      <alignment horizontal="right" vertical="bottom"/>
    </xf>
    <xf borderId="13" fillId="2" fontId="1" numFmtId="0" xfId="0" applyAlignment="1" applyBorder="1" applyFont="1">
      <alignment horizontal="right" vertical="bottom"/>
    </xf>
    <xf borderId="14" fillId="2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0" fontId="1" numFmtId="1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</row>
    <row r="3">
      <c r="A3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8" max="8" width="13.78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/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5"/>
      <c r="S1" s="3"/>
      <c r="T1" s="3"/>
      <c r="U1" s="3"/>
      <c r="V1" s="3"/>
      <c r="W1" s="3"/>
      <c r="X1" s="3"/>
      <c r="Y1" s="3"/>
      <c r="Z1" s="3"/>
    </row>
    <row r="2">
      <c r="A2" s="6" t="s">
        <v>18</v>
      </c>
      <c r="B2" s="3" t="s">
        <v>19</v>
      </c>
      <c r="C2" s="7">
        <v>4.0</v>
      </c>
      <c r="D2" s="7">
        <v>3.0</v>
      </c>
      <c r="E2" s="3"/>
      <c r="F2" s="3" t="s">
        <v>20</v>
      </c>
      <c r="G2" s="3"/>
      <c r="H2" s="8">
        <v>2023.0</v>
      </c>
      <c r="I2" s="9">
        <v>0.87</v>
      </c>
      <c r="J2" s="9">
        <v>1.921</v>
      </c>
      <c r="K2" s="7">
        <v>0.0</v>
      </c>
      <c r="L2" s="3"/>
      <c r="M2" s="3"/>
      <c r="N2" s="3"/>
      <c r="O2" s="3"/>
      <c r="P2" s="3"/>
      <c r="Q2" s="3"/>
      <c r="R2" s="10"/>
      <c r="S2" s="10"/>
      <c r="T2" s="10"/>
      <c r="U2" s="10"/>
      <c r="V2" s="10"/>
      <c r="W2" s="10"/>
      <c r="X2" s="10"/>
      <c r="Y2" s="10"/>
      <c r="Z2" s="10"/>
    </row>
    <row r="3">
      <c r="A3" s="6" t="s">
        <v>18</v>
      </c>
      <c r="B3" s="3" t="s">
        <v>19</v>
      </c>
      <c r="C3" s="7">
        <v>4.0</v>
      </c>
      <c r="D3" s="7">
        <v>2.0</v>
      </c>
      <c r="E3" s="3"/>
      <c r="F3" s="3" t="s">
        <v>21</v>
      </c>
      <c r="G3" s="3"/>
      <c r="H3" s="7">
        <v>2023.0</v>
      </c>
      <c r="I3" s="9">
        <v>2.077</v>
      </c>
      <c r="J3" s="9">
        <v>0.872</v>
      </c>
      <c r="K3" s="7">
        <v>0.0</v>
      </c>
      <c r="L3" s="3"/>
      <c r="M3" s="3"/>
      <c r="N3" s="3"/>
      <c r="O3" s="3"/>
      <c r="P3" s="3"/>
      <c r="Q3" s="3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18</v>
      </c>
      <c r="B4" s="3" t="s">
        <v>19</v>
      </c>
      <c r="C4" s="7">
        <v>9.0</v>
      </c>
      <c r="D4" s="7">
        <v>1.0</v>
      </c>
      <c r="E4" s="3"/>
      <c r="F4" s="3" t="s">
        <v>22</v>
      </c>
      <c r="G4" s="3"/>
      <c r="H4" s="7">
        <v>2023.0</v>
      </c>
      <c r="I4" s="9">
        <v>2.701</v>
      </c>
      <c r="J4" s="9">
        <v>3.295</v>
      </c>
      <c r="K4" s="7">
        <v>0.0</v>
      </c>
      <c r="L4" s="3"/>
      <c r="M4" s="3"/>
      <c r="N4" s="3"/>
      <c r="O4" s="3"/>
      <c r="P4" s="3"/>
      <c r="Q4" s="3"/>
      <c r="R4" s="10"/>
      <c r="S4" s="10"/>
      <c r="T4" s="10"/>
      <c r="U4" s="10"/>
      <c r="V4" s="10"/>
      <c r="W4" s="10"/>
      <c r="X4" s="10"/>
      <c r="Y4" s="10"/>
      <c r="Z4" s="10"/>
    </row>
    <row r="5">
      <c r="A5" s="6" t="s">
        <v>18</v>
      </c>
      <c r="B5" s="3" t="s">
        <v>19</v>
      </c>
      <c r="C5" s="7">
        <v>10.0</v>
      </c>
      <c r="D5" s="7">
        <v>2.0</v>
      </c>
      <c r="E5" s="3"/>
      <c r="F5" s="3" t="s">
        <v>23</v>
      </c>
      <c r="G5" s="3"/>
      <c r="H5" s="7">
        <v>2023.0</v>
      </c>
      <c r="I5" s="9">
        <v>2.906</v>
      </c>
      <c r="J5" s="9">
        <v>2.337</v>
      </c>
      <c r="K5" s="7">
        <v>0.0</v>
      </c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</row>
    <row r="6">
      <c r="A6" s="6" t="s">
        <v>18</v>
      </c>
      <c r="B6" s="3" t="s">
        <v>19</v>
      </c>
      <c r="C6" s="7">
        <v>10.0</v>
      </c>
      <c r="D6" s="7">
        <v>1.0</v>
      </c>
      <c r="E6" s="3"/>
      <c r="F6" s="3" t="s">
        <v>24</v>
      </c>
      <c r="G6" s="3"/>
      <c r="H6" s="7">
        <v>2023.0</v>
      </c>
      <c r="I6" s="9">
        <v>1.277</v>
      </c>
      <c r="J6" s="9">
        <v>1.918</v>
      </c>
      <c r="K6" s="7">
        <v>0.0</v>
      </c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</row>
    <row r="7">
      <c r="A7" s="6" t="s">
        <v>18</v>
      </c>
      <c r="B7" s="3" t="s">
        <v>19</v>
      </c>
      <c r="C7" s="7">
        <v>10.0</v>
      </c>
      <c r="D7" s="7">
        <v>3.0</v>
      </c>
      <c r="E7" s="3"/>
      <c r="F7" s="3" t="s">
        <v>25</v>
      </c>
      <c r="G7" s="3"/>
      <c r="H7" s="7">
        <v>2023.0</v>
      </c>
      <c r="I7" s="9">
        <v>2.146</v>
      </c>
      <c r="J7" s="9">
        <v>0.821</v>
      </c>
      <c r="K7" s="7">
        <v>0.0</v>
      </c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</row>
    <row r="8">
      <c r="A8" s="6" t="s">
        <v>18</v>
      </c>
      <c r="B8" s="3" t="s">
        <v>19</v>
      </c>
      <c r="C8" s="7">
        <v>11.0</v>
      </c>
      <c r="D8" s="7">
        <v>1.0</v>
      </c>
      <c r="E8" s="3"/>
      <c r="F8" s="3" t="s">
        <v>26</v>
      </c>
      <c r="G8" s="3"/>
      <c r="H8" s="7">
        <v>2023.0</v>
      </c>
      <c r="I8" s="9">
        <v>1.849</v>
      </c>
      <c r="J8" s="9">
        <v>2.463</v>
      </c>
      <c r="K8" s="7">
        <v>0.0</v>
      </c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</row>
    <row r="9">
      <c r="A9" s="6" t="s">
        <v>18</v>
      </c>
      <c r="B9" s="3" t="s">
        <v>19</v>
      </c>
      <c r="C9" s="7">
        <v>11.0</v>
      </c>
      <c r="D9" s="7">
        <v>3.0</v>
      </c>
      <c r="E9" s="3"/>
      <c r="F9" s="3" t="s">
        <v>27</v>
      </c>
      <c r="G9" s="3"/>
      <c r="H9" s="7">
        <v>2023.0</v>
      </c>
      <c r="I9" s="9">
        <v>2.026</v>
      </c>
      <c r="J9" s="9">
        <v>1.022</v>
      </c>
      <c r="K9" s="7">
        <v>0.0</v>
      </c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</row>
    <row r="10">
      <c r="A10" s="6" t="s">
        <v>18</v>
      </c>
      <c r="B10" s="3" t="s">
        <v>19</v>
      </c>
      <c r="C10" s="7">
        <v>15.0</v>
      </c>
      <c r="D10" s="7">
        <v>1.0</v>
      </c>
      <c r="E10" s="3"/>
      <c r="F10" s="3" t="s">
        <v>28</v>
      </c>
      <c r="G10" s="3"/>
      <c r="H10" s="7">
        <v>2023.0</v>
      </c>
      <c r="I10" s="9">
        <v>1.848</v>
      </c>
      <c r="J10" s="9">
        <v>0.979</v>
      </c>
      <c r="K10" s="7">
        <v>0.0</v>
      </c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6" t="s">
        <v>18</v>
      </c>
      <c r="B11" s="3" t="s">
        <v>19</v>
      </c>
      <c r="C11" s="7">
        <v>15.0</v>
      </c>
      <c r="D11" s="7">
        <v>2.0</v>
      </c>
      <c r="E11" s="3"/>
      <c r="F11" s="3" t="s">
        <v>29</v>
      </c>
      <c r="G11" s="3"/>
      <c r="H11" s="7">
        <v>2023.0</v>
      </c>
      <c r="I11" s="9">
        <v>2.617</v>
      </c>
      <c r="J11" s="9">
        <v>2.371</v>
      </c>
      <c r="K11" s="7">
        <v>0.0</v>
      </c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6" t="s">
        <v>18</v>
      </c>
      <c r="B12" s="3" t="s">
        <v>19</v>
      </c>
      <c r="C12" s="7">
        <v>16.0</v>
      </c>
      <c r="D12" s="7">
        <v>1.0</v>
      </c>
      <c r="E12" s="3"/>
      <c r="F12" s="3" t="s">
        <v>30</v>
      </c>
      <c r="G12" s="3"/>
      <c r="H12" s="7">
        <v>2023.0</v>
      </c>
      <c r="I12" s="9">
        <v>2.571</v>
      </c>
      <c r="J12" s="9">
        <v>0.672</v>
      </c>
      <c r="K12" s="7">
        <v>0.0</v>
      </c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" t="s">
        <v>18</v>
      </c>
      <c r="B13" s="3" t="s">
        <v>31</v>
      </c>
      <c r="C13" s="7">
        <v>16.0</v>
      </c>
      <c r="D13" s="3" t="s">
        <v>32</v>
      </c>
      <c r="E13" s="3"/>
      <c r="F13" s="3" t="s">
        <v>33</v>
      </c>
      <c r="G13" s="7">
        <v>2021.0</v>
      </c>
      <c r="H13" s="7">
        <v>2023.0</v>
      </c>
      <c r="I13" s="9">
        <v>1.045</v>
      </c>
      <c r="J13" s="9">
        <v>2.065</v>
      </c>
      <c r="K13" s="7">
        <v>0.0</v>
      </c>
      <c r="L13" s="3"/>
      <c r="M13" s="3"/>
      <c r="N13" s="3"/>
      <c r="O13" s="3"/>
      <c r="P13" s="3"/>
      <c r="Q13" s="11" t="s">
        <v>34</v>
      </c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6" t="s">
        <v>18</v>
      </c>
      <c r="B14" s="3" t="s">
        <v>31</v>
      </c>
      <c r="C14" s="7">
        <v>16.0</v>
      </c>
      <c r="D14" s="7">
        <v>47.0</v>
      </c>
      <c r="E14" s="3"/>
      <c r="F14" s="3" t="s">
        <v>35</v>
      </c>
      <c r="G14" s="7">
        <v>2022.0</v>
      </c>
      <c r="H14" s="7">
        <v>2023.0</v>
      </c>
      <c r="I14" s="9">
        <v>1.057</v>
      </c>
      <c r="J14" s="9">
        <v>2.054</v>
      </c>
      <c r="K14" s="7">
        <v>0.0</v>
      </c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" t="s">
        <v>18</v>
      </c>
      <c r="B15" s="3" t="s">
        <v>19</v>
      </c>
      <c r="C15" s="7">
        <v>17.0</v>
      </c>
      <c r="D15" s="7">
        <v>2.0</v>
      </c>
      <c r="E15" s="3"/>
      <c r="F15" s="3" t="s">
        <v>36</v>
      </c>
      <c r="G15" s="3"/>
      <c r="H15" s="7">
        <v>2023.0</v>
      </c>
      <c r="I15" s="9">
        <v>2.871</v>
      </c>
      <c r="J15" s="9">
        <v>2.081</v>
      </c>
      <c r="K15" s="7">
        <v>0.0</v>
      </c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6" t="s">
        <v>18</v>
      </c>
      <c r="B16" s="3" t="s">
        <v>19</v>
      </c>
      <c r="C16" s="7">
        <v>17.0</v>
      </c>
      <c r="D16" s="7">
        <v>1.0</v>
      </c>
      <c r="E16" s="3"/>
      <c r="F16" s="3" t="s">
        <v>37</v>
      </c>
      <c r="G16" s="3"/>
      <c r="H16" s="7">
        <v>2023.0</v>
      </c>
      <c r="I16" s="9">
        <v>1.846</v>
      </c>
      <c r="J16" s="9">
        <v>0.831</v>
      </c>
      <c r="K16" s="7">
        <v>1.0</v>
      </c>
      <c r="L16" s="7">
        <v>1.0</v>
      </c>
      <c r="M16" s="7">
        <v>0.0</v>
      </c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6" t="s">
        <v>18</v>
      </c>
      <c r="B17" s="3" t="s">
        <v>19</v>
      </c>
      <c r="C17" s="7">
        <v>17.0</v>
      </c>
      <c r="D17" s="7">
        <v>3.0</v>
      </c>
      <c r="E17" s="3"/>
      <c r="F17" s="3" t="s">
        <v>38</v>
      </c>
      <c r="G17" s="3"/>
      <c r="H17" s="7">
        <v>2023.0</v>
      </c>
      <c r="I17" s="9">
        <v>1.424</v>
      </c>
      <c r="J17" s="9">
        <v>2.004</v>
      </c>
      <c r="K17" s="7">
        <v>0.0</v>
      </c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6" t="s">
        <v>18</v>
      </c>
      <c r="B18" s="3" t="s">
        <v>31</v>
      </c>
      <c r="C18" s="7">
        <v>17.0</v>
      </c>
      <c r="D18" s="7">
        <v>18.0</v>
      </c>
      <c r="E18" s="3"/>
      <c r="F18" s="3" t="s">
        <v>39</v>
      </c>
      <c r="G18" s="7">
        <v>2023.0</v>
      </c>
      <c r="H18" s="7">
        <v>2023.0</v>
      </c>
      <c r="I18" s="9">
        <v>2.403</v>
      </c>
      <c r="J18" s="9">
        <v>1.23</v>
      </c>
      <c r="K18" s="7">
        <v>1.0</v>
      </c>
      <c r="L18" s="7">
        <v>1.0</v>
      </c>
      <c r="M18" s="7">
        <v>0.0</v>
      </c>
      <c r="N18" s="3"/>
      <c r="O18" s="3"/>
      <c r="P18" s="3"/>
      <c r="Q18" s="3" t="s">
        <v>40</v>
      </c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6" t="s">
        <v>18</v>
      </c>
      <c r="B19" s="12" t="s">
        <v>31</v>
      </c>
      <c r="C19" s="7">
        <v>17.0</v>
      </c>
      <c r="D19" s="7">
        <v>19.0</v>
      </c>
      <c r="E19" s="3"/>
      <c r="F19" s="7">
        <v>19.0</v>
      </c>
      <c r="G19" s="7">
        <v>2023.0</v>
      </c>
      <c r="H19" s="7">
        <v>2023.0</v>
      </c>
      <c r="I19" s="9">
        <v>2.448</v>
      </c>
      <c r="J19" s="9">
        <v>2.394</v>
      </c>
      <c r="K19" s="7">
        <v>1.0</v>
      </c>
      <c r="L19" s="7">
        <v>1.0</v>
      </c>
      <c r="M19" s="7">
        <v>0.0</v>
      </c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6" t="s">
        <v>18</v>
      </c>
      <c r="B20" s="12" t="s">
        <v>31</v>
      </c>
      <c r="C20" s="7">
        <v>17.0</v>
      </c>
      <c r="D20" s="7">
        <v>20.0</v>
      </c>
      <c r="E20" s="3"/>
      <c r="F20" s="7">
        <v>20.0</v>
      </c>
      <c r="G20" s="7">
        <v>2023.0</v>
      </c>
      <c r="H20" s="7">
        <v>2023.0</v>
      </c>
      <c r="I20" s="9">
        <v>2.508</v>
      </c>
      <c r="J20" s="9">
        <v>2.398</v>
      </c>
      <c r="K20" s="7">
        <v>1.0</v>
      </c>
      <c r="L20" s="7">
        <v>1.0</v>
      </c>
      <c r="M20" s="7">
        <v>0.0</v>
      </c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6" t="s">
        <v>18</v>
      </c>
      <c r="B21" s="12" t="s">
        <v>31</v>
      </c>
      <c r="C21" s="7">
        <v>17.0</v>
      </c>
      <c r="D21" s="7">
        <v>21.0</v>
      </c>
      <c r="E21" s="3"/>
      <c r="F21" s="7">
        <v>21.0</v>
      </c>
      <c r="G21" s="7">
        <v>2023.0</v>
      </c>
      <c r="H21" s="7">
        <v>2023.0</v>
      </c>
      <c r="I21" s="9">
        <v>2.53</v>
      </c>
      <c r="J21" s="9">
        <v>2.425</v>
      </c>
      <c r="K21" s="7">
        <v>1.0</v>
      </c>
      <c r="L21" s="7">
        <v>1.0</v>
      </c>
      <c r="M21" s="7">
        <v>0.0</v>
      </c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6" t="s">
        <v>18</v>
      </c>
      <c r="B22" s="3" t="s">
        <v>19</v>
      </c>
      <c r="C22" s="7">
        <v>19.0</v>
      </c>
      <c r="D22" s="7">
        <v>3.0</v>
      </c>
      <c r="E22" s="3"/>
      <c r="F22" s="3" t="s">
        <v>41</v>
      </c>
      <c r="G22" s="3"/>
      <c r="H22" s="7">
        <v>2023.0</v>
      </c>
      <c r="I22" s="9">
        <v>2.338</v>
      </c>
      <c r="J22" s="9">
        <v>1.709</v>
      </c>
      <c r="K22" s="7">
        <v>0.0</v>
      </c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6" t="s">
        <v>18</v>
      </c>
      <c r="B23" s="3" t="s">
        <v>31</v>
      </c>
      <c r="C23" s="7">
        <v>152.0</v>
      </c>
      <c r="D23" s="7">
        <v>213.0</v>
      </c>
      <c r="E23" s="3"/>
      <c r="F23" s="3" t="s">
        <v>42</v>
      </c>
      <c r="G23" s="7">
        <v>2022.0</v>
      </c>
      <c r="H23" s="7">
        <v>2023.0</v>
      </c>
      <c r="I23" s="9">
        <v>1.881</v>
      </c>
      <c r="J23" s="9">
        <v>1.139</v>
      </c>
      <c r="K23" s="7">
        <v>0.0</v>
      </c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6" width="11.0"/>
    <col customWidth="1" min="7" max="7" width="15.67"/>
    <col customWidth="1" min="8" max="15" width="11.0"/>
    <col customWidth="1" min="16" max="16" width="32.78"/>
    <col customWidth="1" min="17" max="29" width="10.89"/>
  </cols>
  <sheetData>
    <row r="1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4" t="s">
        <v>9</v>
      </c>
      <c r="I1" s="14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6" t="s">
        <v>43</v>
      </c>
      <c r="B2" s="16" t="s">
        <v>44</v>
      </c>
      <c r="C2" s="17">
        <v>92.0</v>
      </c>
      <c r="D2" s="17">
        <v>18.0</v>
      </c>
      <c r="E2" s="17">
        <v>1838.0</v>
      </c>
      <c r="F2" s="17">
        <v>2007.0</v>
      </c>
      <c r="G2" s="17">
        <v>2023.0</v>
      </c>
      <c r="H2" s="18"/>
      <c r="I2" s="18"/>
      <c r="J2" s="17">
        <v>1.0</v>
      </c>
      <c r="K2" s="17">
        <v>4.0</v>
      </c>
      <c r="L2" s="17">
        <v>0.0</v>
      </c>
      <c r="M2" s="17"/>
      <c r="N2" s="17"/>
      <c r="O2" s="17"/>
      <c r="P2" s="17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6" t="s">
        <v>43</v>
      </c>
      <c r="B3" s="16" t="s">
        <v>31</v>
      </c>
      <c r="C3" s="17">
        <v>92.0</v>
      </c>
      <c r="D3" s="16" t="s">
        <v>45</v>
      </c>
      <c r="E3" s="16" t="s">
        <v>46</v>
      </c>
      <c r="F3" s="17">
        <v>2017.0</v>
      </c>
      <c r="G3" s="17">
        <v>2023.0</v>
      </c>
      <c r="H3" s="18"/>
      <c r="I3" s="18"/>
      <c r="J3" s="17">
        <v>1.0</v>
      </c>
      <c r="K3" s="17">
        <v>2.0</v>
      </c>
      <c r="L3" s="17">
        <v>0.0</v>
      </c>
      <c r="M3" s="17"/>
      <c r="N3" s="17"/>
      <c r="O3" s="17"/>
      <c r="P3" s="17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20" t="s">
        <v>43</v>
      </c>
      <c r="B4" s="20" t="s">
        <v>31</v>
      </c>
      <c r="C4" s="21">
        <v>92.0</v>
      </c>
      <c r="D4" s="20" t="s">
        <v>47</v>
      </c>
      <c r="E4" s="20" t="s">
        <v>48</v>
      </c>
      <c r="F4" s="21">
        <v>2017.0</v>
      </c>
      <c r="G4" s="21">
        <v>2023.0</v>
      </c>
      <c r="H4" s="22"/>
      <c r="I4" s="22"/>
      <c r="J4" s="21">
        <v>1.0</v>
      </c>
      <c r="K4" s="21">
        <v>1.0</v>
      </c>
      <c r="L4" s="21">
        <v>0.0</v>
      </c>
      <c r="M4" s="21"/>
      <c r="N4" s="21"/>
      <c r="O4" s="21"/>
      <c r="P4" s="2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23" t="s">
        <v>43</v>
      </c>
      <c r="B5" s="23" t="s">
        <v>31</v>
      </c>
      <c r="C5" s="24">
        <v>93.0</v>
      </c>
      <c r="D5" s="23" t="s">
        <v>49</v>
      </c>
      <c r="E5" s="23" t="s">
        <v>50</v>
      </c>
      <c r="F5" s="24">
        <v>2018.0</v>
      </c>
      <c r="G5" s="24">
        <v>2023.0</v>
      </c>
      <c r="H5" s="25"/>
      <c r="I5" s="25"/>
      <c r="J5" s="24">
        <v>1.0</v>
      </c>
      <c r="K5" s="24">
        <v>1.0</v>
      </c>
      <c r="L5" s="24">
        <v>0.0</v>
      </c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26" t="s">
        <v>43</v>
      </c>
      <c r="B6" s="26" t="s">
        <v>44</v>
      </c>
      <c r="C6" s="27">
        <v>94.0</v>
      </c>
      <c r="D6" s="27">
        <v>5.0</v>
      </c>
      <c r="E6" s="27">
        <v>1865.0</v>
      </c>
      <c r="F6" s="27">
        <v>2007.0</v>
      </c>
      <c r="G6" s="27">
        <v>2023.0</v>
      </c>
      <c r="H6" s="28"/>
      <c r="I6" s="28"/>
      <c r="J6" s="27">
        <v>1.0</v>
      </c>
      <c r="K6" s="27">
        <v>1.0</v>
      </c>
      <c r="L6" s="27">
        <v>0.0</v>
      </c>
      <c r="M6" s="27"/>
      <c r="N6" s="27"/>
      <c r="O6" s="27"/>
      <c r="P6" s="27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6" t="s">
        <v>43</v>
      </c>
      <c r="B7" s="16" t="s">
        <v>44</v>
      </c>
      <c r="C7" s="17">
        <v>94.0</v>
      </c>
      <c r="D7" s="17">
        <v>18.0</v>
      </c>
      <c r="E7" s="17">
        <v>1877.0</v>
      </c>
      <c r="F7" s="17">
        <v>2007.0</v>
      </c>
      <c r="G7" s="17">
        <v>2023.0</v>
      </c>
      <c r="H7" s="18"/>
      <c r="I7" s="18"/>
      <c r="J7" s="17">
        <v>1.0</v>
      </c>
      <c r="K7" s="17">
        <v>10.0</v>
      </c>
      <c r="L7" s="17">
        <v>10.0</v>
      </c>
      <c r="M7" s="17">
        <v>17.0</v>
      </c>
      <c r="N7" s="17">
        <v>16.0</v>
      </c>
      <c r="O7" s="17">
        <v>12.0</v>
      </c>
      <c r="P7" s="17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6" t="s">
        <v>43</v>
      </c>
      <c r="B8" s="16" t="s">
        <v>44</v>
      </c>
      <c r="C8" s="17">
        <v>94.0</v>
      </c>
      <c r="D8" s="17">
        <v>20.0</v>
      </c>
      <c r="E8" s="17">
        <v>1880.0</v>
      </c>
      <c r="F8" s="17">
        <v>2007.0</v>
      </c>
      <c r="G8" s="17">
        <v>2023.0</v>
      </c>
      <c r="H8" s="18"/>
      <c r="I8" s="18"/>
      <c r="J8" s="17">
        <v>1.0</v>
      </c>
      <c r="K8" s="17">
        <v>2.0</v>
      </c>
      <c r="L8" s="17">
        <v>2.0</v>
      </c>
      <c r="M8" s="17">
        <v>11.0</v>
      </c>
      <c r="N8" s="17">
        <v>27.0</v>
      </c>
      <c r="O8" s="17"/>
      <c r="P8" s="17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6" t="s">
        <v>43</v>
      </c>
      <c r="B9" s="16" t="s">
        <v>44</v>
      </c>
      <c r="C9" s="17">
        <v>94.0</v>
      </c>
      <c r="D9" s="17">
        <v>13.0</v>
      </c>
      <c r="E9" s="17">
        <v>1873.0</v>
      </c>
      <c r="F9" s="17">
        <v>2007.0</v>
      </c>
      <c r="G9" s="17">
        <v>2023.0</v>
      </c>
      <c r="H9" s="18"/>
      <c r="I9" s="18"/>
      <c r="J9" s="17">
        <v>1.0</v>
      </c>
      <c r="K9" s="17">
        <v>3.0</v>
      </c>
      <c r="L9" s="17">
        <v>2.0</v>
      </c>
      <c r="M9" s="17">
        <v>20.0</v>
      </c>
      <c r="N9" s="17">
        <v>10.0</v>
      </c>
      <c r="O9" s="17"/>
      <c r="P9" s="17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6" t="s">
        <v>43</v>
      </c>
      <c r="B10" s="16" t="s">
        <v>31</v>
      </c>
      <c r="C10" s="17">
        <v>94.0</v>
      </c>
      <c r="D10" s="17">
        <v>4.0</v>
      </c>
      <c r="E10" s="16" t="s">
        <v>51</v>
      </c>
      <c r="F10" s="17">
        <v>2019.0</v>
      </c>
      <c r="G10" s="17">
        <v>2023.0</v>
      </c>
      <c r="H10" s="18">
        <v>2.933</v>
      </c>
      <c r="I10" s="18">
        <v>1.848</v>
      </c>
      <c r="J10" s="17">
        <v>1.0</v>
      </c>
      <c r="K10" s="17">
        <v>4.0</v>
      </c>
      <c r="L10" s="17">
        <v>3.0</v>
      </c>
      <c r="M10" s="17">
        <v>10.0</v>
      </c>
      <c r="N10" s="17">
        <v>25.0</v>
      </c>
      <c r="O10" s="17">
        <v>26.0</v>
      </c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6" t="s">
        <v>43</v>
      </c>
      <c r="B11" s="16" t="s">
        <v>31</v>
      </c>
      <c r="C11" s="17">
        <v>94.0</v>
      </c>
      <c r="D11" s="17">
        <v>6.0</v>
      </c>
      <c r="E11" s="16" t="s">
        <v>52</v>
      </c>
      <c r="F11" s="17">
        <v>2019.0</v>
      </c>
      <c r="G11" s="17">
        <v>2023.0</v>
      </c>
      <c r="H11" s="18">
        <v>1.151</v>
      </c>
      <c r="I11" s="18">
        <v>2.004</v>
      </c>
      <c r="J11" s="16"/>
      <c r="K11" s="17"/>
      <c r="L11" s="17"/>
      <c r="M11" s="17"/>
      <c r="N11" s="17"/>
      <c r="O11" s="17"/>
      <c r="P11" s="17" t="s">
        <v>53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6" t="s">
        <v>43</v>
      </c>
      <c r="B12" s="16" t="s">
        <v>31</v>
      </c>
      <c r="C12" s="17">
        <v>94.0</v>
      </c>
      <c r="D12" s="16" t="s">
        <v>54</v>
      </c>
      <c r="E12" s="16" t="s">
        <v>55</v>
      </c>
      <c r="F12" s="17">
        <v>2015.0</v>
      </c>
      <c r="G12" s="17">
        <v>2023.0</v>
      </c>
      <c r="H12" s="18"/>
      <c r="I12" s="18"/>
      <c r="J12" s="17">
        <v>1.0</v>
      </c>
      <c r="K12" s="17">
        <v>1.0</v>
      </c>
      <c r="L12" s="17">
        <v>0.0</v>
      </c>
      <c r="M12" s="17"/>
      <c r="N12" s="17"/>
      <c r="O12" s="17"/>
      <c r="P12" s="17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6" t="s">
        <v>43</v>
      </c>
      <c r="B13" s="16" t="s">
        <v>31</v>
      </c>
      <c r="C13" s="17">
        <v>94.0</v>
      </c>
      <c r="D13" s="16" t="s">
        <v>56</v>
      </c>
      <c r="E13" s="16" t="s">
        <v>57</v>
      </c>
      <c r="F13" s="17">
        <v>2016.0</v>
      </c>
      <c r="G13" s="17">
        <v>2023.0</v>
      </c>
      <c r="H13" s="18"/>
      <c r="I13" s="18"/>
      <c r="J13" s="17">
        <v>0.0</v>
      </c>
      <c r="K13" s="17"/>
      <c r="L13" s="17"/>
      <c r="M13" s="17"/>
      <c r="N13" s="17"/>
      <c r="O13" s="17"/>
      <c r="P13" s="17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6" t="s">
        <v>43</v>
      </c>
      <c r="B14" s="16" t="s">
        <v>31</v>
      </c>
      <c r="C14" s="17">
        <v>94.0</v>
      </c>
      <c r="D14" s="16" t="s">
        <v>58</v>
      </c>
      <c r="E14" s="16" t="s">
        <v>59</v>
      </c>
      <c r="F14" s="17">
        <v>2016.0</v>
      </c>
      <c r="G14" s="17">
        <v>2023.0</v>
      </c>
      <c r="H14" s="18">
        <v>2.359</v>
      </c>
      <c r="I14" s="18">
        <v>1.756</v>
      </c>
      <c r="J14" s="17">
        <v>1.0</v>
      </c>
      <c r="K14" s="17">
        <v>1.0</v>
      </c>
      <c r="L14" s="17">
        <v>0.0</v>
      </c>
      <c r="M14" s="17"/>
      <c r="N14" s="17"/>
      <c r="O14" s="17"/>
      <c r="P14" s="17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6" t="s">
        <v>43</v>
      </c>
      <c r="B15" s="16" t="s">
        <v>31</v>
      </c>
      <c r="C15" s="17">
        <v>94.0</v>
      </c>
      <c r="D15" s="16" t="s">
        <v>60</v>
      </c>
      <c r="E15" s="16" t="s">
        <v>61</v>
      </c>
      <c r="F15" s="17">
        <v>2017.0</v>
      </c>
      <c r="G15" s="17">
        <v>2023.0</v>
      </c>
      <c r="H15" s="18"/>
      <c r="I15" s="18"/>
      <c r="J15" s="17">
        <v>1.0</v>
      </c>
      <c r="K15" s="17">
        <v>2.0</v>
      </c>
      <c r="L15" s="17">
        <v>2.0</v>
      </c>
      <c r="M15" s="17">
        <v>17.0</v>
      </c>
      <c r="N15" s="17">
        <v>14.0</v>
      </c>
      <c r="O15" s="17"/>
      <c r="P15" s="17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6" t="s">
        <v>43</v>
      </c>
      <c r="B16" s="16" t="s">
        <v>31</v>
      </c>
      <c r="C16" s="17">
        <v>94.0</v>
      </c>
      <c r="D16" s="16" t="s">
        <v>62</v>
      </c>
      <c r="E16" s="16" t="s">
        <v>63</v>
      </c>
      <c r="F16" s="17">
        <v>2017.0</v>
      </c>
      <c r="G16" s="17">
        <v>2023.0</v>
      </c>
      <c r="H16" s="18"/>
      <c r="I16" s="18"/>
      <c r="J16" s="17">
        <v>1.0</v>
      </c>
      <c r="K16" s="17">
        <v>2.0</v>
      </c>
      <c r="L16" s="17">
        <v>2.0</v>
      </c>
      <c r="M16" s="17">
        <v>11.0</v>
      </c>
      <c r="N16" s="17">
        <v>8.0</v>
      </c>
      <c r="O16" s="17"/>
      <c r="P16" s="17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6" t="s">
        <v>43</v>
      </c>
      <c r="B17" s="16" t="s">
        <v>31</v>
      </c>
      <c r="C17" s="17">
        <v>94.0</v>
      </c>
      <c r="D17" s="17">
        <v>7.0</v>
      </c>
      <c r="E17" s="16" t="s">
        <v>64</v>
      </c>
      <c r="F17" s="16" t="s">
        <v>65</v>
      </c>
      <c r="G17" s="17">
        <v>2023.0</v>
      </c>
      <c r="H17" s="18">
        <v>1.852</v>
      </c>
      <c r="I17" s="18">
        <v>2.432</v>
      </c>
      <c r="J17" s="17">
        <v>1.0</v>
      </c>
      <c r="K17" s="17">
        <v>4.0</v>
      </c>
      <c r="L17" s="17">
        <v>4.0</v>
      </c>
      <c r="M17" s="17">
        <v>23.0</v>
      </c>
      <c r="N17" s="17">
        <v>21.0</v>
      </c>
      <c r="O17" s="17">
        <v>12.0</v>
      </c>
      <c r="P17" s="17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7" t="s">
        <v>43</v>
      </c>
      <c r="B18" s="29" t="s">
        <v>31</v>
      </c>
      <c r="C18" s="17">
        <v>94.0</v>
      </c>
      <c r="D18" s="17"/>
      <c r="E18" s="17" t="s">
        <v>66</v>
      </c>
      <c r="F18" s="17"/>
      <c r="G18" s="17">
        <v>2023.0</v>
      </c>
      <c r="H18" s="18">
        <v>2.091</v>
      </c>
      <c r="I18" s="18">
        <v>1.479</v>
      </c>
      <c r="J18" s="29">
        <v>1.0</v>
      </c>
      <c r="K18" s="17">
        <v>1.0</v>
      </c>
      <c r="L18" s="17">
        <v>1.0</v>
      </c>
      <c r="M18" s="17">
        <v>18.0</v>
      </c>
      <c r="N18" s="17"/>
      <c r="O18" s="17"/>
      <c r="P18" s="17" t="s">
        <v>67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7" t="s">
        <v>43</v>
      </c>
      <c r="B19" s="29" t="s">
        <v>31</v>
      </c>
      <c r="C19" s="17">
        <v>94.0</v>
      </c>
      <c r="D19" s="17"/>
      <c r="E19" s="17" t="s">
        <v>68</v>
      </c>
      <c r="F19" s="17"/>
      <c r="G19" s="17">
        <v>2023.0</v>
      </c>
      <c r="H19" s="18">
        <v>2.584</v>
      </c>
      <c r="I19" s="18">
        <v>1.309</v>
      </c>
      <c r="J19" s="29">
        <v>1.0</v>
      </c>
      <c r="K19" s="17">
        <v>2.0</v>
      </c>
      <c r="L19" s="17">
        <v>0.0</v>
      </c>
      <c r="M19" s="17"/>
      <c r="N19" s="17"/>
      <c r="O19" s="17"/>
      <c r="P19" s="17" t="s">
        <v>67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7" t="s">
        <v>43</v>
      </c>
      <c r="B20" s="29" t="s">
        <v>31</v>
      </c>
      <c r="C20" s="17">
        <v>94.0</v>
      </c>
      <c r="D20" s="17"/>
      <c r="E20" s="17" t="s">
        <v>69</v>
      </c>
      <c r="F20" s="17">
        <v>2023.0</v>
      </c>
      <c r="G20" s="17">
        <v>2023.0</v>
      </c>
      <c r="H20" s="18">
        <v>2.867</v>
      </c>
      <c r="I20" s="18">
        <v>1.9</v>
      </c>
      <c r="J20" s="29">
        <v>1.0</v>
      </c>
      <c r="K20" s="17">
        <v>1.0</v>
      </c>
      <c r="L20" s="17">
        <v>0.0</v>
      </c>
      <c r="M20" s="17"/>
      <c r="N20" s="17"/>
      <c r="O20" s="17"/>
      <c r="P20" s="17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7" t="s">
        <v>43</v>
      </c>
      <c r="B21" s="29" t="s">
        <v>31</v>
      </c>
      <c r="C21" s="17">
        <v>94.0</v>
      </c>
      <c r="D21" s="17"/>
      <c r="E21" s="17" t="s">
        <v>70</v>
      </c>
      <c r="F21" s="17"/>
      <c r="G21" s="17">
        <v>2023.0</v>
      </c>
      <c r="H21" s="18">
        <v>2.407</v>
      </c>
      <c r="I21" s="18">
        <v>1.859</v>
      </c>
      <c r="J21" s="29">
        <v>1.0</v>
      </c>
      <c r="K21" s="17">
        <v>1.0</v>
      </c>
      <c r="L21" s="17">
        <v>0.0</v>
      </c>
      <c r="M21" s="17"/>
      <c r="N21" s="17"/>
      <c r="O21" s="17"/>
      <c r="P21" s="17" t="s">
        <v>67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7" t="s">
        <v>43</v>
      </c>
      <c r="B22" s="29" t="s">
        <v>31</v>
      </c>
      <c r="C22" s="17">
        <v>94.0</v>
      </c>
      <c r="D22" s="17"/>
      <c r="E22" s="17" t="s">
        <v>71</v>
      </c>
      <c r="F22" s="17"/>
      <c r="G22" s="17">
        <v>2023.0</v>
      </c>
      <c r="H22" s="18">
        <v>2.238</v>
      </c>
      <c r="I22" s="18">
        <v>1.829</v>
      </c>
      <c r="J22" s="29">
        <v>1.0</v>
      </c>
      <c r="K22" s="17">
        <v>2.0</v>
      </c>
      <c r="L22" s="17">
        <v>2.0</v>
      </c>
      <c r="M22" s="17">
        <v>12.0</v>
      </c>
      <c r="N22" s="17">
        <v>17.0</v>
      </c>
      <c r="O22" s="17"/>
      <c r="P22" s="17" t="s">
        <v>67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7" t="s">
        <v>43</v>
      </c>
      <c r="B23" s="29" t="s">
        <v>31</v>
      </c>
      <c r="C23" s="17">
        <v>94.0</v>
      </c>
      <c r="D23" s="17"/>
      <c r="E23" s="17" t="s">
        <v>72</v>
      </c>
      <c r="F23" s="17"/>
      <c r="G23" s="17">
        <v>2023.0</v>
      </c>
      <c r="H23" s="18">
        <v>2.134</v>
      </c>
      <c r="I23" s="18">
        <v>1.977</v>
      </c>
      <c r="J23" s="29">
        <v>1.0</v>
      </c>
      <c r="K23" s="17">
        <v>2.0</v>
      </c>
      <c r="L23" s="17">
        <v>1.0</v>
      </c>
      <c r="M23" s="17">
        <v>7.0</v>
      </c>
      <c r="N23" s="17"/>
      <c r="O23" s="17"/>
      <c r="P23" s="17" t="s">
        <v>67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7" t="s">
        <v>43</v>
      </c>
      <c r="B24" s="29" t="s">
        <v>31</v>
      </c>
      <c r="C24" s="17">
        <v>94.0</v>
      </c>
      <c r="D24" s="17"/>
      <c r="E24" s="17" t="s">
        <v>73</v>
      </c>
      <c r="F24" s="17">
        <v>2023.0</v>
      </c>
      <c r="G24" s="17">
        <v>2023.0</v>
      </c>
      <c r="H24" s="18">
        <v>2.134</v>
      </c>
      <c r="I24" s="18">
        <v>1.977</v>
      </c>
      <c r="J24" s="29">
        <v>1.0</v>
      </c>
      <c r="K24" s="17">
        <v>1.0</v>
      </c>
      <c r="L24" s="17">
        <v>0.0</v>
      </c>
      <c r="M24" s="17"/>
      <c r="N24" s="17"/>
      <c r="O24" s="17"/>
      <c r="P24" s="17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7" t="s">
        <v>43</v>
      </c>
      <c r="B25" s="29" t="s">
        <v>31</v>
      </c>
      <c r="C25" s="17">
        <v>94.0</v>
      </c>
      <c r="D25" s="17"/>
      <c r="E25" s="17" t="s">
        <v>74</v>
      </c>
      <c r="F25" s="17">
        <v>2023.0</v>
      </c>
      <c r="G25" s="17">
        <v>2023.0</v>
      </c>
      <c r="H25" s="18">
        <v>2.134</v>
      </c>
      <c r="I25" s="18">
        <v>1.977</v>
      </c>
      <c r="J25" s="29">
        <v>1.0</v>
      </c>
      <c r="K25" s="17">
        <v>1.0</v>
      </c>
      <c r="L25" s="17">
        <v>0.0</v>
      </c>
      <c r="M25" s="17"/>
      <c r="N25" s="17"/>
      <c r="O25" s="17"/>
      <c r="P25" s="17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7" t="s">
        <v>43</v>
      </c>
      <c r="B26" s="29" t="s">
        <v>31</v>
      </c>
      <c r="C26" s="17">
        <v>94.0</v>
      </c>
      <c r="D26" s="17"/>
      <c r="E26" s="17" t="s">
        <v>75</v>
      </c>
      <c r="F26" s="17">
        <v>2023.0</v>
      </c>
      <c r="G26" s="17">
        <v>2023.0</v>
      </c>
      <c r="H26" s="18">
        <v>2.134</v>
      </c>
      <c r="I26" s="18">
        <v>1.977</v>
      </c>
      <c r="J26" s="29">
        <v>1.0</v>
      </c>
      <c r="K26" s="17">
        <v>1.0</v>
      </c>
      <c r="L26" s="17">
        <v>0.0</v>
      </c>
      <c r="M26" s="17"/>
      <c r="N26" s="17"/>
      <c r="O26" s="17"/>
      <c r="P26" s="17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7" t="s">
        <v>43</v>
      </c>
      <c r="B27" s="29" t="s">
        <v>31</v>
      </c>
      <c r="C27" s="17">
        <v>94.0</v>
      </c>
      <c r="D27" s="17"/>
      <c r="E27" s="17" t="s">
        <v>76</v>
      </c>
      <c r="F27" s="17">
        <v>2023.0</v>
      </c>
      <c r="G27" s="17">
        <v>2023.0</v>
      </c>
      <c r="H27" s="18">
        <v>1.242</v>
      </c>
      <c r="I27" s="18">
        <v>2.363</v>
      </c>
      <c r="J27" s="29">
        <v>1.0</v>
      </c>
      <c r="K27" s="17">
        <v>1.0</v>
      </c>
      <c r="L27" s="17">
        <v>0.0</v>
      </c>
      <c r="M27" s="17"/>
      <c r="N27" s="17"/>
      <c r="O27" s="17"/>
      <c r="P27" s="17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7" t="s">
        <v>43</v>
      </c>
      <c r="B28" s="29" t="s">
        <v>31</v>
      </c>
      <c r="C28" s="17">
        <v>94.0</v>
      </c>
      <c r="D28" s="17"/>
      <c r="E28" s="17" t="s">
        <v>77</v>
      </c>
      <c r="F28" s="17">
        <v>2023.0</v>
      </c>
      <c r="G28" s="17">
        <v>2023.0</v>
      </c>
      <c r="H28" s="18">
        <v>2.199</v>
      </c>
      <c r="I28" s="18">
        <v>2.323</v>
      </c>
      <c r="J28" s="29">
        <v>1.0</v>
      </c>
      <c r="K28" s="17">
        <v>1.0</v>
      </c>
      <c r="L28" s="17">
        <v>0.0</v>
      </c>
      <c r="M28" s="17"/>
      <c r="N28" s="17"/>
      <c r="O28" s="17"/>
      <c r="P28" s="17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21" t="s">
        <v>43</v>
      </c>
      <c r="B29" s="30" t="s">
        <v>31</v>
      </c>
      <c r="C29" s="21">
        <v>94.0</v>
      </c>
      <c r="D29" s="21"/>
      <c r="E29" s="21" t="s">
        <v>78</v>
      </c>
      <c r="F29" s="21">
        <v>2023.0</v>
      </c>
      <c r="G29" s="21">
        <v>2023.0</v>
      </c>
      <c r="H29" s="22">
        <v>2.095</v>
      </c>
      <c r="I29" s="22">
        <v>2.389</v>
      </c>
      <c r="J29" s="30">
        <v>1.0</v>
      </c>
      <c r="K29" s="21">
        <v>1.0</v>
      </c>
      <c r="L29" s="21">
        <v>0.0</v>
      </c>
      <c r="M29" s="21"/>
      <c r="N29" s="21"/>
      <c r="O29" s="21"/>
      <c r="P29" s="21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26" t="s">
        <v>43</v>
      </c>
      <c r="B30" s="26" t="s">
        <v>31</v>
      </c>
      <c r="C30" s="27">
        <v>96.0</v>
      </c>
      <c r="D30" s="27">
        <v>1.0</v>
      </c>
      <c r="E30" s="26" t="s">
        <v>79</v>
      </c>
      <c r="F30" s="27">
        <v>2019.0</v>
      </c>
      <c r="G30" s="27">
        <v>2023.0</v>
      </c>
      <c r="H30" s="28">
        <v>2.745</v>
      </c>
      <c r="I30" s="28">
        <v>2.342</v>
      </c>
      <c r="J30" s="27">
        <v>1.0</v>
      </c>
      <c r="K30" s="27">
        <v>7.0</v>
      </c>
      <c r="L30" s="27">
        <v>0.0</v>
      </c>
      <c r="M30" s="27"/>
      <c r="N30" s="27"/>
      <c r="O30" s="27"/>
      <c r="P30" s="27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6" t="s">
        <v>43</v>
      </c>
      <c r="B31" s="16" t="s">
        <v>31</v>
      </c>
      <c r="C31" s="17">
        <v>96.0</v>
      </c>
      <c r="D31" s="17">
        <v>2.0</v>
      </c>
      <c r="E31" s="16" t="s">
        <v>80</v>
      </c>
      <c r="F31" s="17">
        <v>2019.0</v>
      </c>
      <c r="G31" s="17">
        <v>2023.0</v>
      </c>
      <c r="H31" s="18">
        <v>2.736</v>
      </c>
      <c r="I31" s="18">
        <v>2.4</v>
      </c>
      <c r="J31" s="17">
        <v>1.0</v>
      </c>
      <c r="K31" s="17">
        <v>5.0</v>
      </c>
      <c r="L31" s="17">
        <v>0.0</v>
      </c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6" t="s">
        <v>43</v>
      </c>
      <c r="B32" s="16" t="s">
        <v>44</v>
      </c>
      <c r="C32" s="17">
        <v>96.0</v>
      </c>
      <c r="D32" s="17">
        <v>4.0</v>
      </c>
      <c r="E32" s="17">
        <v>1904.0</v>
      </c>
      <c r="F32" s="17">
        <v>2007.0</v>
      </c>
      <c r="G32" s="17">
        <v>2023.0</v>
      </c>
      <c r="H32" s="18"/>
      <c r="I32" s="18"/>
      <c r="J32" s="17"/>
      <c r="K32" s="17"/>
      <c r="L32" s="17"/>
      <c r="M32" s="17"/>
      <c r="N32" s="17"/>
      <c r="O32" s="17"/>
      <c r="P32" s="17" t="s">
        <v>81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6" t="s">
        <v>43</v>
      </c>
      <c r="B33" s="16" t="s">
        <v>44</v>
      </c>
      <c r="C33" s="17">
        <v>96.0</v>
      </c>
      <c r="D33" s="17">
        <v>7.0</v>
      </c>
      <c r="E33" s="17">
        <v>1907.0</v>
      </c>
      <c r="F33" s="17">
        <v>2007.0</v>
      </c>
      <c r="G33" s="17">
        <v>2023.0</v>
      </c>
      <c r="H33" s="18"/>
      <c r="I33" s="18"/>
      <c r="J33" s="17">
        <v>0.0</v>
      </c>
      <c r="K33" s="17"/>
      <c r="L33" s="17"/>
      <c r="M33" s="17"/>
      <c r="N33" s="17"/>
      <c r="O33" s="17"/>
      <c r="P33" s="16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6" t="s">
        <v>43</v>
      </c>
      <c r="B34" s="16" t="s">
        <v>31</v>
      </c>
      <c r="C34" s="17">
        <v>96.0</v>
      </c>
      <c r="D34" s="17">
        <v>7.0</v>
      </c>
      <c r="E34" s="16" t="s">
        <v>82</v>
      </c>
      <c r="F34" s="17">
        <v>2019.0</v>
      </c>
      <c r="G34" s="17">
        <v>2023.0</v>
      </c>
      <c r="H34" s="18">
        <v>2.269</v>
      </c>
      <c r="I34" s="18">
        <v>3.095</v>
      </c>
      <c r="J34" s="17">
        <v>1.0</v>
      </c>
      <c r="K34" s="17">
        <v>1.0</v>
      </c>
      <c r="L34" s="17">
        <v>0.0</v>
      </c>
      <c r="M34" s="17"/>
      <c r="N34" s="17"/>
      <c r="O34" s="17"/>
      <c r="P34" s="17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6" t="s">
        <v>43</v>
      </c>
      <c r="B35" s="16" t="s">
        <v>31</v>
      </c>
      <c r="C35" s="17">
        <v>96.0</v>
      </c>
      <c r="D35" s="17">
        <v>9.0</v>
      </c>
      <c r="E35" s="16" t="s">
        <v>83</v>
      </c>
      <c r="F35" s="16" t="s">
        <v>65</v>
      </c>
      <c r="G35" s="17">
        <v>2023.0</v>
      </c>
      <c r="H35" s="18">
        <v>1.692</v>
      </c>
      <c r="I35" s="18">
        <v>2.732</v>
      </c>
      <c r="J35" s="16"/>
      <c r="K35" s="17"/>
      <c r="L35" s="17"/>
      <c r="M35" s="17"/>
      <c r="N35" s="17"/>
      <c r="O35" s="17"/>
      <c r="P35" s="17" t="s">
        <v>53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6" t="s">
        <v>43</v>
      </c>
      <c r="B36" s="16" t="s">
        <v>31</v>
      </c>
      <c r="C36" s="17">
        <v>96.0</v>
      </c>
      <c r="D36" s="17">
        <v>10.0</v>
      </c>
      <c r="E36" s="16" t="s">
        <v>84</v>
      </c>
      <c r="F36" s="17">
        <v>2019.0</v>
      </c>
      <c r="G36" s="17">
        <v>2023.0</v>
      </c>
      <c r="H36" s="18">
        <v>1.791</v>
      </c>
      <c r="I36" s="18">
        <v>2.743</v>
      </c>
      <c r="J36" s="17">
        <v>1.0</v>
      </c>
      <c r="K36" s="17">
        <v>1.0</v>
      </c>
      <c r="L36" s="17">
        <v>0.0</v>
      </c>
      <c r="M36" s="17"/>
      <c r="N36" s="17"/>
      <c r="O36" s="17"/>
      <c r="P36" s="17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6" t="s">
        <v>43</v>
      </c>
      <c r="B37" s="16" t="s">
        <v>31</v>
      </c>
      <c r="C37" s="17">
        <v>96.0</v>
      </c>
      <c r="D37" s="17">
        <v>11.0</v>
      </c>
      <c r="E37" s="16" t="s">
        <v>85</v>
      </c>
      <c r="F37" s="17">
        <v>2019.0</v>
      </c>
      <c r="G37" s="17">
        <v>2023.0</v>
      </c>
      <c r="H37" s="18">
        <v>1.807</v>
      </c>
      <c r="I37" s="18">
        <v>2.796</v>
      </c>
      <c r="J37" s="31" t="s">
        <v>86</v>
      </c>
      <c r="K37" s="17"/>
      <c r="L37" s="17"/>
      <c r="M37" s="17"/>
      <c r="N37" s="17"/>
      <c r="O37" s="17"/>
      <c r="P37" s="17" t="s">
        <v>53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6" t="s">
        <v>43</v>
      </c>
      <c r="B38" s="16" t="s">
        <v>44</v>
      </c>
      <c r="C38" s="17">
        <v>96.0</v>
      </c>
      <c r="D38" s="17">
        <v>12.0</v>
      </c>
      <c r="E38" s="17">
        <v>1912.0</v>
      </c>
      <c r="F38" s="17">
        <v>2007.0</v>
      </c>
      <c r="G38" s="17">
        <v>2023.0</v>
      </c>
      <c r="H38" s="18"/>
      <c r="I38" s="18"/>
      <c r="J38" s="17">
        <v>1.0</v>
      </c>
      <c r="K38" s="17">
        <v>1.0</v>
      </c>
      <c r="L38" s="17">
        <v>0.0</v>
      </c>
      <c r="M38" s="17"/>
      <c r="N38" s="17"/>
      <c r="O38" s="17"/>
      <c r="P38" s="17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6" t="s">
        <v>43</v>
      </c>
      <c r="B39" s="16" t="s">
        <v>31</v>
      </c>
      <c r="C39" s="17">
        <v>96.0</v>
      </c>
      <c r="D39" s="17">
        <v>13.0</v>
      </c>
      <c r="E39" s="16" t="s">
        <v>87</v>
      </c>
      <c r="F39" s="17">
        <v>2019.0</v>
      </c>
      <c r="G39" s="17">
        <v>2023.0</v>
      </c>
      <c r="H39" s="18">
        <v>1.275</v>
      </c>
      <c r="I39" s="18">
        <v>2.615</v>
      </c>
      <c r="J39" s="17">
        <v>0.0</v>
      </c>
      <c r="K39" s="17"/>
      <c r="L39" s="17"/>
      <c r="M39" s="17"/>
      <c r="N39" s="17"/>
      <c r="O39" s="17"/>
      <c r="P39" s="17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6" t="s">
        <v>43</v>
      </c>
      <c r="B40" s="16" t="s">
        <v>31</v>
      </c>
      <c r="C40" s="17">
        <v>96.0</v>
      </c>
      <c r="D40" s="17">
        <v>14.0</v>
      </c>
      <c r="E40" s="16" t="s">
        <v>88</v>
      </c>
      <c r="F40" s="17">
        <v>2019.0</v>
      </c>
      <c r="G40" s="17">
        <v>2023.0</v>
      </c>
      <c r="H40" s="18">
        <v>1.092</v>
      </c>
      <c r="I40" s="18">
        <v>2.511</v>
      </c>
      <c r="J40" s="17">
        <v>0.0</v>
      </c>
      <c r="K40" s="17"/>
      <c r="L40" s="17"/>
      <c r="M40" s="17"/>
      <c r="N40" s="17"/>
      <c r="O40" s="17"/>
      <c r="P40" s="17" t="s">
        <v>53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6" t="s">
        <v>43</v>
      </c>
      <c r="B41" s="16" t="s">
        <v>31</v>
      </c>
      <c r="C41" s="17">
        <v>96.0</v>
      </c>
      <c r="D41" s="17">
        <v>18.0</v>
      </c>
      <c r="E41" s="16" t="s">
        <v>89</v>
      </c>
      <c r="F41" s="17">
        <v>2019.0</v>
      </c>
      <c r="G41" s="17">
        <v>2023.0</v>
      </c>
      <c r="H41" s="18">
        <v>0.572</v>
      </c>
      <c r="I41" s="18">
        <v>2.415</v>
      </c>
      <c r="J41" s="17">
        <v>0.0</v>
      </c>
      <c r="K41" s="17"/>
      <c r="L41" s="17"/>
      <c r="M41" s="17"/>
      <c r="N41" s="17"/>
      <c r="O41" s="17"/>
      <c r="P41" s="17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6" t="s">
        <v>43</v>
      </c>
      <c r="B42" s="16" t="s">
        <v>31</v>
      </c>
      <c r="C42" s="17">
        <v>96.0</v>
      </c>
      <c r="D42" s="17">
        <v>20.0</v>
      </c>
      <c r="E42" s="16" t="s">
        <v>90</v>
      </c>
      <c r="F42" s="17">
        <v>2019.0</v>
      </c>
      <c r="G42" s="17">
        <v>2023.0</v>
      </c>
      <c r="H42" s="18">
        <v>1.127</v>
      </c>
      <c r="I42" s="18">
        <v>2.352</v>
      </c>
      <c r="J42" s="17">
        <v>0.0</v>
      </c>
      <c r="K42" s="17"/>
      <c r="L42" s="17"/>
      <c r="M42" s="17"/>
      <c r="N42" s="17"/>
      <c r="O42" s="17"/>
      <c r="P42" s="17" t="s">
        <v>53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6" t="s">
        <v>43</v>
      </c>
      <c r="B43" s="16" t="s">
        <v>31</v>
      </c>
      <c r="C43" s="17">
        <v>96.0</v>
      </c>
      <c r="D43" s="17">
        <v>21.0</v>
      </c>
      <c r="E43" s="16" t="s">
        <v>91</v>
      </c>
      <c r="F43" s="17">
        <v>2019.0</v>
      </c>
      <c r="G43" s="17">
        <v>2023.0</v>
      </c>
      <c r="H43" s="18">
        <v>1.211</v>
      </c>
      <c r="I43" s="18">
        <v>2.23</v>
      </c>
      <c r="J43" s="17">
        <v>0.0</v>
      </c>
      <c r="K43" s="17"/>
      <c r="L43" s="17"/>
      <c r="M43" s="17"/>
      <c r="N43" s="17"/>
      <c r="O43" s="17"/>
      <c r="P43" s="17" t="s">
        <v>53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6" t="s">
        <v>43</v>
      </c>
      <c r="B44" s="16" t="s">
        <v>31</v>
      </c>
      <c r="C44" s="17">
        <v>96.0</v>
      </c>
      <c r="D44" s="17">
        <v>22.0</v>
      </c>
      <c r="E44" s="16" t="s">
        <v>92</v>
      </c>
      <c r="F44" s="17">
        <v>2019.0</v>
      </c>
      <c r="G44" s="17">
        <v>2023.0</v>
      </c>
      <c r="H44" s="18">
        <v>1.251</v>
      </c>
      <c r="I44" s="18">
        <v>2.102</v>
      </c>
      <c r="J44" s="17">
        <v>0.0</v>
      </c>
      <c r="K44" s="17"/>
      <c r="L44" s="17"/>
      <c r="M44" s="17"/>
      <c r="N44" s="17"/>
      <c r="O44" s="17"/>
      <c r="P44" s="17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6" t="s">
        <v>43</v>
      </c>
      <c r="B45" s="16" t="s">
        <v>31</v>
      </c>
      <c r="C45" s="17">
        <v>96.0</v>
      </c>
      <c r="D45" s="17">
        <v>23.0</v>
      </c>
      <c r="E45" s="16" t="s">
        <v>93</v>
      </c>
      <c r="F45" s="17">
        <v>2019.0</v>
      </c>
      <c r="G45" s="17">
        <v>2023.0</v>
      </c>
      <c r="H45" s="18">
        <v>1.594</v>
      </c>
      <c r="I45" s="18">
        <v>1.732</v>
      </c>
      <c r="J45" s="17">
        <v>0.0</v>
      </c>
      <c r="K45" s="17"/>
      <c r="L45" s="17"/>
      <c r="M45" s="17"/>
      <c r="N45" s="17"/>
      <c r="O45" s="17"/>
      <c r="P45" s="17" t="s">
        <v>53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6" t="s">
        <v>43</v>
      </c>
      <c r="B46" s="16" t="s">
        <v>31</v>
      </c>
      <c r="C46" s="17">
        <v>96.0</v>
      </c>
      <c r="D46" s="17">
        <v>26.0</v>
      </c>
      <c r="E46" s="16" t="s">
        <v>94</v>
      </c>
      <c r="F46" s="17">
        <v>2019.0</v>
      </c>
      <c r="G46" s="17">
        <v>2023.0</v>
      </c>
      <c r="H46" s="18">
        <v>2.061</v>
      </c>
      <c r="I46" s="18">
        <v>1.652</v>
      </c>
      <c r="J46" s="17">
        <v>0.0</v>
      </c>
      <c r="K46" s="17"/>
      <c r="L46" s="17"/>
      <c r="M46" s="17"/>
      <c r="N46" s="17"/>
      <c r="O46" s="17"/>
      <c r="P46" s="17" t="s">
        <v>53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6" t="s">
        <v>43</v>
      </c>
      <c r="B47" s="16" t="s">
        <v>31</v>
      </c>
      <c r="C47" s="17">
        <v>96.0</v>
      </c>
      <c r="D47" s="17">
        <v>27.0</v>
      </c>
      <c r="E47" s="16" t="s">
        <v>95</v>
      </c>
      <c r="F47" s="17">
        <v>2019.0</v>
      </c>
      <c r="G47" s="17">
        <v>2023.0</v>
      </c>
      <c r="H47" s="18">
        <v>2.064</v>
      </c>
      <c r="I47" s="18">
        <v>1.064</v>
      </c>
      <c r="J47" s="17"/>
      <c r="K47" s="17"/>
      <c r="L47" s="17"/>
      <c r="M47" s="17"/>
      <c r="N47" s="17"/>
      <c r="O47" s="17"/>
      <c r="P47" s="17" t="s">
        <v>96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6" t="s">
        <v>43</v>
      </c>
      <c r="B48" s="16" t="s">
        <v>31</v>
      </c>
      <c r="C48" s="17">
        <v>96.0</v>
      </c>
      <c r="D48" s="17">
        <v>29.0</v>
      </c>
      <c r="E48" s="16" t="s">
        <v>97</v>
      </c>
      <c r="F48" s="17">
        <v>2019.0</v>
      </c>
      <c r="G48" s="17">
        <v>2023.0</v>
      </c>
      <c r="H48" s="18">
        <v>1.244</v>
      </c>
      <c r="I48" s="18">
        <v>1.722</v>
      </c>
      <c r="J48" s="17">
        <v>0.0</v>
      </c>
      <c r="K48" s="17"/>
      <c r="L48" s="17"/>
      <c r="M48" s="17"/>
      <c r="N48" s="17"/>
      <c r="O48" s="17"/>
      <c r="P48" s="17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6" t="s">
        <v>43</v>
      </c>
      <c r="B49" s="16" t="s">
        <v>31</v>
      </c>
      <c r="C49" s="17">
        <v>96.0</v>
      </c>
      <c r="D49" s="17">
        <v>33.0</v>
      </c>
      <c r="E49" s="16" t="s">
        <v>98</v>
      </c>
      <c r="F49" s="17">
        <v>2019.0</v>
      </c>
      <c r="G49" s="17">
        <v>2023.0</v>
      </c>
      <c r="H49" s="18">
        <v>2.652</v>
      </c>
      <c r="I49" s="18">
        <v>2.17</v>
      </c>
      <c r="J49" s="17">
        <v>0.0</v>
      </c>
      <c r="K49" s="17"/>
      <c r="L49" s="17"/>
      <c r="M49" s="17"/>
      <c r="N49" s="17"/>
      <c r="O49" s="17"/>
      <c r="P49" s="17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6" t="s">
        <v>43</v>
      </c>
      <c r="B50" s="16" t="s">
        <v>31</v>
      </c>
      <c r="C50" s="17">
        <v>96.0</v>
      </c>
      <c r="D50" s="17">
        <v>36.0</v>
      </c>
      <c r="E50" s="16" t="s">
        <v>99</v>
      </c>
      <c r="F50" s="17">
        <v>2019.0</v>
      </c>
      <c r="G50" s="17">
        <v>2023.0</v>
      </c>
      <c r="H50" s="18">
        <v>2.216</v>
      </c>
      <c r="I50" s="18">
        <v>2.586</v>
      </c>
      <c r="J50" s="16"/>
      <c r="K50" s="17"/>
      <c r="L50" s="17"/>
      <c r="M50" s="17"/>
      <c r="N50" s="17"/>
      <c r="O50" s="17"/>
      <c r="P50" s="17" t="s">
        <v>53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6" t="s">
        <v>43</v>
      </c>
      <c r="B51" s="16" t="s">
        <v>31</v>
      </c>
      <c r="C51" s="17">
        <v>96.0</v>
      </c>
      <c r="D51" s="16" t="s">
        <v>100</v>
      </c>
      <c r="E51" s="16" t="s">
        <v>101</v>
      </c>
      <c r="F51" s="17">
        <v>2015.0</v>
      </c>
      <c r="G51" s="17">
        <v>2023.0</v>
      </c>
      <c r="H51" s="18">
        <v>0.968</v>
      </c>
      <c r="I51" s="18">
        <v>2.145</v>
      </c>
      <c r="J51" s="17">
        <v>1.0</v>
      </c>
      <c r="K51" s="17">
        <v>1.0</v>
      </c>
      <c r="L51" s="17">
        <v>0.0</v>
      </c>
      <c r="M51" s="17"/>
      <c r="N51" s="17"/>
      <c r="O51" s="17"/>
      <c r="P51" s="17" t="s">
        <v>102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6" t="s">
        <v>43</v>
      </c>
      <c r="B52" s="16" t="s">
        <v>31</v>
      </c>
      <c r="C52" s="17">
        <v>96.0</v>
      </c>
      <c r="D52" s="16" t="s">
        <v>103</v>
      </c>
      <c r="E52" s="16" t="s">
        <v>104</v>
      </c>
      <c r="F52" s="17">
        <v>2015.0</v>
      </c>
      <c r="G52" s="17">
        <v>2023.0</v>
      </c>
      <c r="H52" s="18"/>
      <c r="I52" s="18"/>
      <c r="J52" s="17">
        <v>0.0</v>
      </c>
      <c r="K52" s="17"/>
      <c r="L52" s="17"/>
      <c r="M52" s="17"/>
      <c r="N52" s="17"/>
      <c r="O52" s="17"/>
      <c r="P52" s="17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6" t="s">
        <v>43</v>
      </c>
      <c r="B53" s="16" t="s">
        <v>31</v>
      </c>
      <c r="C53" s="17">
        <v>96.0</v>
      </c>
      <c r="D53" s="16" t="s">
        <v>105</v>
      </c>
      <c r="E53" s="16" t="s">
        <v>106</v>
      </c>
      <c r="F53" s="17">
        <v>2016.0</v>
      </c>
      <c r="G53" s="17">
        <v>2023.0</v>
      </c>
      <c r="H53" s="18"/>
      <c r="I53" s="18"/>
      <c r="J53" s="16"/>
      <c r="K53" s="17"/>
      <c r="L53" s="17"/>
      <c r="M53" s="17"/>
      <c r="N53" s="17"/>
      <c r="O53" s="17"/>
      <c r="P53" s="17" t="s">
        <v>53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6" t="s">
        <v>43</v>
      </c>
      <c r="B54" s="16" t="s">
        <v>31</v>
      </c>
      <c r="C54" s="17">
        <v>96.0</v>
      </c>
      <c r="D54" s="16" t="s">
        <v>107</v>
      </c>
      <c r="E54" s="16" t="s">
        <v>108</v>
      </c>
      <c r="F54" s="17">
        <v>2017.0</v>
      </c>
      <c r="G54" s="17">
        <v>2023.0</v>
      </c>
      <c r="H54" s="18"/>
      <c r="I54" s="18"/>
      <c r="J54" s="16"/>
      <c r="K54" s="17"/>
      <c r="L54" s="17"/>
      <c r="M54" s="17"/>
      <c r="N54" s="17"/>
      <c r="O54" s="17"/>
      <c r="P54" s="17" t="s">
        <v>53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6" t="s">
        <v>43</v>
      </c>
      <c r="B55" s="16" t="s">
        <v>31</v>
      </c>
      <c r="C55" s="17">
        <v>96.0</v>
      </c>
      <c r="D55" s="17">
        <v>37.0</v>
      </c>
      <c r="E55" s="16" t="s">
        <v>109</v>
      </c>
      <c r="F55" s="16" t="s">
        <v>65</v>
      </c>
      <c r="G55" s="17">
        <v>2023.0</v>
      </c>
      <c r="H55" s="18">
        <v>1.365</v>
      </c>
      <c r="I55" s="18">
        <v>2.291</v>
      </c>
      <c r="J55" s="17">
        <v>0.0</v>
      </c>
      <c r="K55" s="17"/>
      <c r="L55" s="17"/>
      <c r="M55" s="17"/>
      <c r="N55" s="17"/>
      <c r="O55" s="17"/>
      <c r="P55" s="17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6" t="s">
        <v>43</v>
      </c>
      <c r="B56" s="16" t="s">
        <v>31</v>
      </c>
      <c r="C56" s="17">
        <v>96.0</v>
      </c>
      <c r="D56" s="17">
        <v>38.0</v>
      </c>
      <c r="E56" s="16" t="s">
        <v>110</v>
      </c>
      <c r="F56" s="17">
        <v>2020.0</v>
      </c>
      <c r="G56" s="17">
        <v>2023.0</v>
      </c>
      <c r="H56" s="18">
        <v>1.818</v>
      </c>
      <c r="I56" s="18">
        <v>2.944</v>
      </c>
      <c r="J56" s="17">
        <v>0.0</v>
      </c>
      <c r="K56" s="17"/>
      <c r="L56" s="17"/>
      <c r="M56" s="17"/>
      <c r="N56" s="17"/>
      <c r="O56" s="17"/>
      <c r="P56" s="17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6" t="s">
        <v>43</v>
      </c>
      <c r="B57" s="16" t="s">
        <v>31</v>
      </c>
      <c r="C57" s="17">
        <v>96.0</v>
      </c>
      <c r="D57" s="17">
        <v>39.0</v>
      </c>
      <c r="E57" s="16" t="s">
        <v>111</v>
      </c>
      <c r="F57" s="17">
        <v>2020.0</v>
      </c>
      <c r="G57" s="17">
        <v>2023.0</v>
      </c>
      <c r="H57" s="18">
        <v>1.818</v>
      </c>
      <c r="I57" s="18">
        <v>2.944</v>
      </c>
      <c r="J57" s="17">
        <v>0.0</v>
      </c>
      <c r="K57" s="17"/>
      <c r="L57" s="17"/>
      <c r="M57" s="17"/>
      <c r="N57" s="17"/>
      <c r="O57" s="17"/>
      <c r="P57" s="17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6" t="s">
        <v>43</v>
      </c>
      <c r="B58" s="16" t="s">
        <v>31</v>
      </c>
      <c r="C58" s="17">
        <v>96.0</v>
      </c>
      <c r="D58" s="17">
        <v>41.0</v>
      </c>
      <c r="E58" s="16" t="s">
        <v>112</v>
      </c>
      <c r="F58" s="16" t="s">
        <v>65</v>
      </c>
      <c r="G58" s="17">
        <v>2023.0</v>
      </c>
      <c r="H58" s="18">
        <v>3.188</v>
      </c>
      <c r="I58" s="18">
        <v>1.558</v>
      </c>
      <c r="J58" s="17">
        <v>0.0</v>
      </c>
      <c r="K58" s="17"/>
      <c r="L58" s="17"/>
      <c r="M58" s="17"/>
      <c r="N58" s="17"/>
      <c r="O58" s="17"/>
      <c r="P58" s="17" t="s">
        <v>53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6" t="s">
        <v>43</v>
      </c>
      <c r="B59" s="16" t="s">
        <v>31</v>
      </c>
      <c r="C59" s="17">
        <v>96.0</v>
      </c>
      <c r="D59" s="17">
        <v>42.0</v>
      </c>
      <c r="E59" s="16" t="s">
        <v>113</v>
      </c>
      <c r="F59" s="16" t="s">
        <v>65</v>
      </c>
      <c r="G59" s="17">
        <v>2023.0</v>
      </c>
      <c r="H59" s="18">
        <v>3.171</v>
      </c>
      <c r="I59" s="18">
        <v>1.773</v>
      </c>
      <c r="J59" s="17">
        <v>0.0</v>
      </c>
      <c r="K59" s="17"/>
      <c r="L59" s="17"/>
      <c r="M59" s="17"/>
      <c r="N59" s="17"/>
      <c r="O59" s="17"/>
      <c r="P59" s="17" t="s">
        <v>53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6" t="s">
        <v>43</v>
      </c>
      <c r="B60" s="16" t="s">
        <v>31</v>
      </c>
      <c r="C60" s="17">
        <v>96.0</v>
      </c>
      <c r="D60" s="17">
        <v>44.0</v>
      </c>
      <c r="E60" s="16" t="s">
        <v>114</v>
      </c>
      <c r="F60" s="16" t="s">
        <v>65</v>
      </c>
      <c r="G60" s="17">
        <v>2023.0</v>
      </c>
      <c r="H60" s="18">
        <v>1.835</v>
      </c>
      <c r="I60" s="18">
        <v>2.344</v>
      </c>
      <c r="J60" s="17">
        <v>1.0</v>
      </c>
      <c r="K60" s="17">
        <v>1.0</v>
      </c>
      <c r="L60" s="17">
        <v>0.0</v>
      </c>
      <c r="M60" s="17"/>
      <c r="N60" s="17"/>
      <c r="O60" s="17"/>
      <c r="P60" s="17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6" t="s">
        <v>43</v>
      </c>
      <c r="B61" s="16" t="s">
        <v>31</v>
      </c>
      <c r="C61" s="17">
        <v>96.0</v>
      </c>
      <c r="D61" s="17">
        <v>47.0</v>
      </c>
      <c r="E61" s="16" t="s">
        <v>115</v>
      </c>
      <c r="F61" s="16" t="s">
        <v>65</v>
      </c>
      <c r="G61" s="17">
        <v>2023.0</v>
      </c>
      <c r="H61" s="18">
        <v>0.954</v>
      </c>
      <c r="I61" s="18">
        <v>2.429</v>
      </c>
      <c r="J61" s="17">
        <v>0.0</v>
      </c>
      <c r="K61" s="17"/>
      <c r="L61" s="17"/>
      <c r="M61" s="17"/>
      <c r="N61" s="17"/>
      <c r="O61" s="17"/>
      <c r="P61" s="17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6" t="s">
        <v>43</v>
      </c>
      <c r="B62" s="16" t="s">
        <v>31</v>
      </c>
      <c r="C62" s="17">
        <v>96.0</v>
      </c>
      <c r="D62" s="17">
        <v>50.0</v>
      </c>
      <c r="E62" s="16" t="s">
        <v>116</v>
      </c>
      <c r="F62" s="17">
        <v>2021.0</v>
      </c>
      <c r="G62" s="17">
        <v>2023.0</v>
      </c>
      <c r="H62" s="18">
        <v>2.43</v>
      </c>
      <c r="I62" s="18">
        <v>1.84</v>
      </c>
      <c r="J62" s="16"/>
      <c r="K62" s="17"/>
      <c r="L62" s="17"/>
      <c r="M62" s="17"/>
      <c r="N62" s="17"/>
      <c r="O62" s="17"/>
      <c r="P62" s="17" t="s">
        <v>53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6" t="s">
        <v>43</v>
      </c>
      <c r="B63" s="16" t="s">
        <v>31</v>
      </c>
      <c r="C63" s="17">
        <v>96.0</v>
      </c>
      <c r="D63" s="17">
        <v>51.0</v>
      </c>
      <c r="E63" s="16" t="s">
        <v>117</v>
      </c>
      <c r="F63" s="17"/>
      <c r="G63" s="17">
        <v>2023.0</v>
      </c>
      <c r="H63" s="18">
        <v>1.619</v>
      </c>
      <c r="I63" s="18">
        <v>2.551</v>
      </c>
      <c r="J63" s="17">
        <v>0.0</v>
      </c>
      <c r="K63" s="17"/>
      <c r="L63" s="17"/>
      <c r="M63" s="17"/>
      <c r="N63" s="17"/>
      <c r="O63" s="17"/>
      <c r="P63" s="16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6" t="s">
        <v>43</v>
      </c>
      <c r="B64" s="16" t="s">
        <v>31</v>
      </c>
      <c r="C64" s="17">
        <v>96.0</v>
      </c>
      <c r="D64" s="17">
        <v>52.0</v>
      </c>
      <c r="E64" s="16" t="s">
        <v>118</v>
      </c>
      <c r="F64" s="17"/>
      <c r="G64" s="17">
        <v>2023.0</v>
      </c>
      <c r="H64" s="18">
        <v>2.911</v>
      </c>
      <c r="I64" s="18">
        <v>1.619</v>
      </c>
      <c r="J64" s="17">
        <v>0.0</v>
      </c>
      <c r="K64" s="17"/>
      <c r="L64" s="17"/>
      <c r="M64" s="17"/>
      <c r="N64" s="17"/>
      <c r="O64" s="17"/>
      <c r="P64" s="16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6" t="s">
        <v>43</v>
      </c>
      <c r="B65" s="16" t="s">
        <v>31</v>
      </c>
      <c r="C65" s="17">
        <v>96.0</v>
      </c>
      <c r="D65" s="17">
        <v>53.0</v>
      </c>
      <c r="E65" s="16" t="s">
        <v>119</v>
      </c>
      <c r="F65" s="17"/>
      <c r="G65" s="17">
        <v>2023.0</v>
      </c>
      <c r="H65" s="18">
        <v>2.731</v>
      </c>
      <c r="I65" s="18">
        <v>0.82</v>
      </c>
      <c r="J65" s="17">
        <v>0.0</v>
      </c>
      <c r="K65" s="17"/>
      <c r="L65" s="17"/>
      <c r="M65" s="17"/>
      <c r="N65" s="17"/>
      <c r="O65" s="17"/>
      <c r="P65" s="16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6" t="s">
        <v>43</v>
      </c>
      <c r="B66" s="16" t="s">
        <v>31</v>
      </c>
      <c r="C66" s="17">
        <v>96.0</v>
      </c>
      <c r="D66" s="17">
        <v>54.0</v>
      </c>
      <c r="E66" s="17" t="s">
        <v>120</v>
      </c>
      <c r="F66" s="17">
        <v>2022.0</v>
      </c>
      <c r="G66" s="17">
        <v>2023.0</v>
      </c>
      <c r="H66" s="18">
        <v>2.477</v>
      </c>
      <c r="I66" s="18">
        <v>0.636</v>
      </c>
      <c r="J66" s="17">
        <v>1.0</v>
      </c>
      <c r="K66" s="17">
        <v>1.0</v>
      </c>
      <c r="L66" s="17">
        <v>0.0</v>
      </c>
      <c r="M66" s="17"/>
      <c r="N66" s="17"/>
      <c r="O66" s="17"/>
      <c r="P66" s="16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6" t="s">
        <v>43</v>
      </c>
      <c r="B67" s="16" t="s">
        <v>31</v>
      </c>
      <c r="C67" s="17">
        <v>96.0</v>
      </c>
      <c r="D67" s="17">
        <v>55.0</v>
      </c>
      <c r="E67" s="17" t="s">
        <v>121</v>
      </c>
      <c r="F67" s="17"/>
      <c r="G67" s="17">
        <v>2023.0</v>
      </c>
      <c r="H67" s="18">
        <v>2.322</v>
      </c>
      <c r="I67" s="18">
        <v>0.715</v>
      </c>
      <c r="J67" s="17">
        <v>1.0</v>
      </c>
      <c r="K67" s="17">
        <v>3.0</v>
      </c>
      <c r="L67" s="17">
        <v>0.0</v>
      </c>
      <c r="M67" s="17"/>
      <c r="N67" s="17"/>
      <c r="O67" s="17"/>
      <c r="P67" s="16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6" t="s">
        <v>43</v>
      </c>
      <c r="B68" s="16" t="s">
        <v>31</v>
      </c>
      <c r="C68" s="17">
        <v>96.0</v>
      </c>
      <c r="D68" s="17">
        <v>56.0</v>
      </c>
      <c r="E68" s="17" t="s">
        <v>122</v>
      </c>
      <c r="F68" s="17"/>
      <c r="G68" s="17">
        <v>2023.0</v>
      </c>
      <c r="H68" s="32">
        <v>2.091</v>
      </c>
      <c r="I68" s="32">
        <v>1.088</v>
      </c>
      <c r="J68" s="17">
        <v>0.0</v>
      </c>
      <c r="K68" s="17"/>
      <c r="L68" s="17"/>
      <c r="M68" s="17"/>
      <c r="N68" s="17"/>
      <c r="O68" s="17"/>
      <c r="P68" s="16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6" t="s">
        <v>43</v>
      </c>
      <c r="B69" s="16" t="s">
        <v>31</v>
      </c>
      <c r="C69" s="17">
        <v>96.0</v>
      </c>
      <c r="D69" s="17">
        <v>57.0</v>
      </c>
      <c r="E69" s="17" t="s">
        <v>123</v>
      </c>
      <c r="F69" s="17"/>
      <c r="G69" s="17">
        <v>2023.0</v>
      </c>
      <c r="H69" s="18">
        <v>2.164</v>
      </c>
      <c r="I69" s="18">
        <v>0.993</v>
      </c>
      <c r="J69" s="17">
        <v>1.0</v>
      </c>
      <c r="K69" s="17">
        <v>1.0</v>
      </c>
      <c r="L69" s="17">
        <v>1.0</v>
      </c>
      <c r="M69" s="17">
        <v>18.0</v>
      </c>
      <c r="N69" s="17"/>
      <c r="O69" s="17"/>
      <c r="P69" s="16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6" t="s">
        <v>43</v>
      </c>
      <c r="B70" s="16" t="s">
        <v>31</v>
      </c>
      <c r="C70" s="17">
        <v>96.0</v>
      </c>
      <c r="D70" s="17">
        <v>58.0</v>
      </c>
      <c r="E70" s="17" t="s">
        <v>124</v>
      </c>
      <c r="F70" s="17"/>
      <c r="G70" s="17">
        <v>2023.0</v>
      </c>
      <c r="H70" s="18">
        <v>1.917</v>
      </c>
      <c r="I70" s="18">
        <v>1.023</v>
      </c>
      <c r="J70" s="17">
        <v>1.0</v>
      </c>
      <c r="K70" s="17">
        <v>1.0</v>
      </c>
      <c r="L70" s="17">
        <v>0.0</v>
      </c>
      <c r="M70" s="17"/>
      <c r="N70" s="17"/>
      <c r="O70" s="17"/>
      <c r="P70" s="16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6" t="s">
        <v>43</v>
      </c>
      <c r="B71" s="16" t="s">
        <v>31</v>
      </c>
      <c r="C71" s="17">
        <v>96.0</v>
      </c>
      <c r="D71" s="17">
        <v>59.0</v>
      </c>
      <c r="E71" s="17" t="s">
        <v>125</v>
      </c>
      <c r="F71" s="17"/>
      <c r="G71" s="17">
        <v>2023.0</v>
      </c>
      <c r="H71" s="18">
        <v>2.075</v>
      </c>
      <c r="I71" s="18">
        <v>1.117</v>
      </c>
      <c r="J71" s="17">
        <v>0.0</v>
      </c>
      <c r="K71" s="17"/>
      <c r="L71" s="17"/>
      <c r="M71" s="17"/>
      <c r="N71" s="17"/>
      <c r="O71" s="17"/>
      <c r="P71" s="16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6" t="s">
        <v>43</v>
      </c>
      <c r="B72" s="16" t="s">
        <v>31</v>
      </c>
      <c r="C72" s="17">
        <v>96.0</v>
      </c>
      <c r="D72" s="17">
        <v>60.0</v>
      </c>
      <c r="E72" s="17" t="s">
        <v>126</v>
      </c>
      <c r="F72" s="17">
        <v>2022.0</v>
      </c>
      <c r="G72" s="17">
        <v>2023.0</v>
      </c>
      <c r="H72" s="18">
        <v>2.751</v>
      </c>
      <c r="I72" s="18">
        <v>2.321</v>
      </c>
      <c r="J72" s="17">
        <v>1.0</v>
      </c>
      <c r="K72" s="17">
        <v>1.0</v>
      </c>
      <c r="L72" s="17">
        <v>0.0</v>
      </c>
      <c r="M72" s="17"/>
      <c r="N72" s="17"/>
      <c r="O72" s="17"/>
      <c r="P72" s="16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6" t="s">
        <v>43</v>
      </c>
      <c r="B73" s="16" t="s">
        <v>31</v>
      </c>
      <c r="C73" s="17">
        <v>96.0</v>
      </c>
      <c r="D73" s="16" t="s">
        <v>127</v>
      </c>
      <c r="E73" s="17" t="s">
        <v>128</v>
      </c>
      <c r="F73" s="17">
        <v>2022.0</v>
      </c>
      <c r="G73" s="17">
        <v>2023.0</v>
      </c>
      <c r="H73" s="18">
        <v>1.654</v>
      </c>
      <c r="I73" s="18">
        <v>1.481</v>
      </c>
      <c r="J73" s="17">
        <v>0.0</v>
      </c>
      <c r="K73" s="17"/>
      <c r="L73" s="17"/>
      <c r="M73" s="17"/>
      <c r="N73" s="17"/>
      <c r="O73" s="17"/>
      <c r="P73" s="16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6" t="s">
        <v>43</v>
      </c>
      <c r="B74" s="16" t="s">
        <v>31</v>
      </c>
      <c r="C74" s="17">
        <v>96.0</v>
      </c>
      <c r="D74" s="16" t="s">
        <v>129</v>
      </c>
      <c r="E74" s="17" t="s">
        <v>130</v>
      </c>
      <c r="F74" s="17">
        <v>2022.0</v>
      </c>
      <c r="G74" s="17">
        <v>2023.0</v>
      </c>
      <c r="H74" s="18">
        <v>1.654</v>
      </c>
      <c r="I74" s="18">
        <v>1.481</v>
      </c>
      <c r="J74" s="17">
        <v>0.0</v>
      </c>
      <c r="K74" s="17"/>
      <c r="L74" s="17"/>
      <c r="M74" s="17"/>
      <c r="N74" s="17"/>
      <c r="O74" s="17"/>
      <c r="P74" s="17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6" t="s">
        <v>43</v>
      </c>
      <c r="B75" s="16" t="s">
        <v>31</v>
      </c>
      <c r="C75" s="17">
        <v>96.0</v>
      </c>
      <c r="D75" s="16" t="s">
        <v>131</v>
      </c>
      <c r="E75" s="17" t="s">
        <v>132</v>
      </c>
      <c r="F75" s="17">
        <v>2022.0</v>
      </c>
      <c r="G75" s="17">
        <v>2023.0</v>
      </c>
      <c r="H75" s="18">
        <v>1.654</v>
      </c>
      <c r="I75" s="18">
        <v>1.481</v>
      </c>
      <c r="J75" s="17">
        <v>0.0</v>
      </c>
      <c r="K75" s="17"/>
      <c r="L75" s="17"/>
      <c r="M75" s="17"/>
      <c r="N75" s="17"/>
      <c r="O75" s="17"/>
      <c r="P75" s="17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6" t="s">
        <v>43</v>
      </c>
      <c r="B76" s="16" t="s">
        <v>31</v>
      </c>
      <c r="C76" s="17">
        <v>96.0</v>
      </c>
      <c r="D76" s="16" t="s">
        <v>133</v>
      </c>
      <c r="E76" s="17" t="s">
        <v>134</v>
      </c>
      <c r="F76" s="17">
        <v>2022.0</v>
      </c>
      <c r="G76" s="17">
        <v>2023.0</v>
      </c>
      <c r="H76" s="18">
        <v>1.654</v>
      </c>
      <c r="I76" s="18">
        <v>1.481</v>
      </c>
      <c r="J76" s="17">
        <v>0.0</v>
      </c>
      <c r="K76" s="17"/>
      <c r="L76" s="17"/>
      <c r="M76" s="17"/>
      <c r="N76" s="17"/>
      <c r="O76" s="17"/>
      <c r="P76" s="17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6" t="s">
        <v>43</v>
      </c>
      <c r="B77" s="16" t="s">
        <v>31</v>
      </c>
      <c r="C77" s="17">
        <v>96.0</v>
      </c>
      <c r="D77" s="16" t="s">
        <v>135</v>
      </c>
      <c r="E77" s="29" t="s">
        <v>136</v>
      </c>
      <c r="F77" s="17">
        <v>2022.0</v>
      </c>
      <c r="G77" s="17">
        <v>2023.0</v>
      </c>
      <c r="H77" s="18">
        <v>1.654</v>
      </c>
      <c r="I77" s="18">
        <v>1.481</v>
      </c>
      <c r="J77" s="17"/>
      <c r="K77" s="17"/>
      <c r="L77" s="17"/>
      <c r="M77" s="17"/>
      <c r="N77" s="17"/>
      <c r="O77" s="17"/>
      <c r="P77" s="17" t="s">
        <v>137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6" t="s">
        <v>43</v>
      </c>
      <c r="B78" s="16" t="s">
        <v>31</v>
      </c>
      <c r="C78" s="17">
        <v>96.0</v>
      </c>
      <c r="D78" s="16" t="s">
        <v>138</v>
      </c>
      <c r="E78" s="29" t="s">
        <v>139</v>
      </c>
      <c r="F78" s="17">
        <v>2022.0</v>
      </c>
      <c r="G78" s="17">
        <v>2023.0</v>
      </c>
      <c r="H78" s="18">
        <v>1.654</v>
      </c>
      <c r="I78" s="18">
        <v>1.481</v>
      </c>
      <c r="J78" s="17"/>
      <c r="K78" s="17"/>
      <c r="L78" s="17"/>
      <c r="M78" s="17"/>
      <c r="N78" s="17"/>
      <c r="O78" s="17"/>
      <c r="P78" s="17" t="s">
        <v>137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6" t="s">
        <v>43</v>
      </c>
      <c r="B79" s="16" t="s">
        <v>31</v>
      </c>
      <c r="C79" s="17">
        <v>96.0</v>
      </c>
      <c r="D79" s="16" t="s">
        <v>140</v>
      </c>
      <c r="E79" s="17" t="s">
        <v>141</v>
      </c>
      <c r="F79" s="17">
        <v>2022.0</v>
      </c>
      <c r="G79" s="17">
        <v>2023.0</v>
      </c>
      <c r="H79" s="18">
        <v>1.522</v>
      </c>
      <c r="I79" s="18">
        <v>1.601</v>
      </c>
      <c r="J79" s="17">
        <v>0.0</v>
      </c>
      <c r="K79" s="17"/>
      <c r="L79" s="17"/>
      <c r="M79" s="17"/>
      <c r="N79" s="17"/>
      <c r="O79" s="17"/>
      <c r="P79" s="16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6" t="s">
        <v>43</v>
      </c>
      <c r="B80" s="16" t="s">
        <v>31</v>
      </c>
      <c r="C80" s="17">
        <v>96.0</v>
      </c>
      <c r="D80" s="16" t="s">
        <v>142</v>
      </c>
      <c r="E80" s="17" t="s">
        <v>143</v>
      </c>
      <c r="F80" s="17">
        <v>2022.0</v>
      </c>
      <c r="G80" s="17">
        <v>2023.0</v>
      </c>
      <c r="H80" s="18">
        <v>1.522</v>
      </c>
      <c r="I80" s="18">
        <v>1.601</v>
      </c>
      <c r="J80" s="17">
        <v>0.0</v>
      </c>
      <c r="K80" s="17"/>
      <c r="L80" s="17"/>
      <c r="M80" s="17"/>
      <c r="N80" s="17"/>
      <c r="O80" s="17"/>
      <c r="P80" s="17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6" t="s">
        <v>43</v>
      </c>
      <c r="B81" s="16" t="s">
        <v>31</v>
      </c>
      <c r="C81" s="17">
        <v>96.0</v>
      </c>
      <c r="D81" s="16" t="s">
        <v>144</v>
      </c>
      <c r="E81" s="17" t="s">
        <v>145</v>
      </c>
      <c r="F81" s="17">
        <v>2022.0</v>
      </c>
      <c r="G81" s="17">
        <v>2023.0</v>
      </c>
      <c r="H81" s="18">
        <v>1.522</v>
      </c>
      <c r="I81" s="18">
        <v>1.601</v>
      </c>
      <c r="J81" s="17">
        <v>0.0</v>
      </c>
      <c r="K81" s="17"/>
      <c r="L81" s="17"/>
      <c r="M81" s="17"/>
      <c r="N81" s="17"/>
      <c r="O81" s="17"/>
      <c r="P81" s="17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6" t="s">
        <v>43</v>
      </c>
      <c r="B82" s="16" t="s">
        <v>31</v>
      </c>
      <c r="C82" s="17">
        <v>96.0</v>
      </c>
      <c r="D82" s="16" t="s">
        <v>146</v>
      </c>
      <c r="E82" s="17" t="s">
        <v>147</v>
      </c>
      <c r="F82" s="17">
        <v>2022.0</v>
      </c>
      <c r="G82" s="17">
        <v>2023.0</v>
      </c>
      <c r="H82" s="18">
        <v>1.522</v>
      </c>
      <c r="I82" s="18">
        <v>1.601</v>
      </c>
      <c r="J82" s="17">
        <v>0.0</v>
      </c>
      <c r="K82" s="17"/>
      <c r="L82" s="17"/>
      <c r="M82" s="17"/>
      <c r="N82" s="17"/>
      <c r="O82" s="17"/>
      <c r="P82" s="17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6" t="s">
        <v>43</v>
      </c>
      <c r="B83" s="16" t="s">
        <v>31</v>
      </c>
      <c r="C83" s="17">
        <v>96.0</v>
      </c>
      <c r="D83" s="17">
        <v>63.0</v>
      </c>
      <c r="E83" s="17" t="s">
        <v>148</v>
      </c>
      <c r="F83" s="17">
        <v>2022.0</v>
      </c>
      <c r="G83" s="17">
        <v>2023.0</v>
      </c>
      <c r="H83" s="18">
        <v>0.612</v>
      </c>
      <c r="I83" s="18">
        <v>2.316</v>
      </c>
      <c r="J83" s="17">
        <v>0.0</v>
      </c>
      <c r="K83" s="17"/>
      <c r="L83" s="17"/>
      <c r="M83" s="17"/>
      <c r="N83" s="17"/>
      <c r="O83" s="17"/>
      <c r="P83" s="16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6" t="s">
        <v>43</v>
      </c>
      <c r="B84" s="16" t="s">
        <v>31</v>
      </c>
      <c r="C84" s="17">
        <v>96.0</v>
      </c>
      <c r="D84" s="17">
        <v>64.0</v>
      </c>
      <c r="E84" s="17" t="s">
        <v>149</v>
      </c>
      <c r="F84" s="17">
        <v>2022.0</v>
      </c>
      <c r="G84" s="17">
        <v>2023.0</v>
      </c>
      <c r="H84" s="18">
        <v>0.527</v>
      </c>
      <c r="I84" s="18">
        <v>2.406</v>
      </c>
      <c r="J84" s="17">
        <v>0.0</v>
      </c>
      <c r="K84" s="17"/>
      <c r="L84" s="17"/>
      <c r="M84" s="17"/>
      <c r="N84" s="17"/>
      <c r="O84" s="17"/>
      <c r="P84" s="16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6" t="s">
        <v>43</v>
      </c>
      <c r="B85" s="16" t="s">
        <v>31</v>
      </c>
      <c r="C85" s="17">
        <v>96.0</v>
      </c>
      <c r="D85" s="16" t="s">
        <v>150</v>
      </c>
      <c r="E85" s="17" t="s">
        <v>151</v>
      </c>
      <c r="F85" s="17">
        <v>2022.0</v>
      </c>
      <c r="G85" s="17">
        <v>2023.0</v>
      </c>
      <c r="H85" s="18">
        <v>0.94</v>
      </c>
      <c r="I85" s="18">
        <v>2.349</v>
      </c>
      <c r="J85" s="17">
        <v>0.0</v>
      </c>
      <c r="K85" s="17"/>
      <c r="L85" s="17"/>
      <c r="M85" s="17"/>
      <c r="N85" s="17"/>
      <c r="O85" s="17"/>
      <c r="P85" s="17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6" t="s">
        <v>43</v>
      </c>
      <c r="B86" s="16" t="s">
        <v>31</v>
      </c>
      <c r="C86" s="17">
        <v>96.0</v>
      </c>
      <c r="D86" s="16" t="s">
        <v>152</v>
      </c>
      <c r="E86" s="17" t="s">
        <v>153</v>
      </c>
      <c r="F86" s="17">
        <v>2022.0</v>
      </c>
      <c r="G86" s="17">
        <v>2023.0</v>
      </c>
      <c r="H86" s="18">
        <v>0.94</v>
      </c>
      <c r="I86" s="18">
        <v>2.349</v>
      </c>
      <c r="J86" s="17">
        <v>0.0</v>
      </c>
      <c r="K86" s="17"/>
      <c r="L86" s="17"/>
      <c r="M86" s="17"/>
      <c r="N86" s="17"/>
      <c r="O86" s="17"/>
      <c r="P86" s="17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6" t="s">
        <v>43</v>
      </c>
      <c r="B87" s="16" t="s">
        <v>31</v>
      </c>
      <c r="C87" s="17">
        <v>96.0</v>
      </c>
      <c r="D87" s="17">
        <v>66.0</v>
      </c>
      <c r="E87" s="17" t="s">
        <v>154</v>
      </c>
      <c r="F87" s="17">
        <v>2022.0</v>
      </c>
      <c r="G87" s="17">
        <v>2023.0</v>
      </c>
      <c r="H87" s="18">
        <v>1.561</v>
      </c>
      <c r="I87" s="18">
        <v>2.89</v>
      </c>
      <c r="J87" s="17">
        <v>0.0</v>
      </c>
      <c r="K87" s="17"/>
      <c r="L87" s="17"/>
      <c r="M87" s="17"/>
      <c r="N87" s="17"/>
      <c r="O87" s="17"/>
      <c r="P87" s="17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6" t="s">
        <v>43</v>
      </c>
      <c r="B88" s="16" t="s">
        <v>31</v>
      </c>
      <c r="C88" s="17">
        <v>96.0</v>
      </c>
      <c r="D88" s="17">
        <v>67.0</v>
      </c>
      <c r="E88" s="17" t="s">
        <v>155</v>
      </c>
      <c r="F88" s="17">
        <v>2022.0</v>
      </c>
      <c r="G88" s="17">
        <v>2023.0</v>
      </c>
      <c r="H88" s="18">
        <v>0.567</v>
      </c>
      <c r="I88" s="18">
        <v>2.962</v>
      </c>
      <c r="J88" s="17">
        <v>0.0</v>
      </c>
      <c r="K88" s="17"/>
      <c r="L88" s="17"/>
      <c r="M88" s="17"/>
      <c r="N88" s="17"/>
      <c r="O88" s="17"/>
      <c r="P88" s="17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6" t="s">
        <v>43</v>
      </c>
      <c r="B89" s="16" t="s">
        <v>31</v>
      </c>
      <c r="C89" s="17">
        <v>96.0</v>
      </c>
      <c r="D89" s="17">
        <v>68.0</v>
      </c>
      <c r="E89" s="17" t="s">
        <v>156</v>
      </c>
      <c r="F89" s="17">
        <v>2022.0</v>
      </c>
      <c r="G89" s="17">
        <v>2023.0</v>
      </c>
      <c r="H89" s="18">
        <v>2.208</v>
      </c>
      <c r="I89" s="18">
        <v>2.774</v>
      </c>
      <c r="J89" s="17">
        <v>0.0</v>
      </c>
      <c r="K89" s="17"/>
      <c r="L89" s="17"/>
      <c r="M89" s="17"/>
      <c r="N89" s="17"/>
      <c r="O89" s="17"/>
      <c r="P89" s="17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6" t="s">
        <v>43</v>
      </c>
      <c r="B90" s="16" t="s">
        <v>31</v>
      </c>
      <c r="C90" s="17">
        <v>96.0</v>
      </c>
      <c r="D90" s="17">
        <v>69.0</v>
      </c>
      <c r="E90" s="17" t="s">
        <v>157</v>
      </c>
      <c r="F90" s="17">
        <v>2022.0</v>
      </c>
      <c r="G90" s="17">
        <v>2023.0</v>
      </c>
      <c r="H90" s="18">
        <v>2.216</v>
      </c>
      <c r="I90" s="18">
        <v>2.817</v>
      </c>
      <c r="J90" s="17">
        <v>0.0</v>
      </c>
      <c r="K90" s="17"/>
      <c r="L90" s="17"/>
      <c r="M90" s="17"/>
      <c r="N90" s="17"/>
      <c r="O90" s="17"/>
      <c r="P90" s="17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6" t="s">
        <v>43</v>
      </c>
      <c r="B91" s="16" t="s">
        <v>31</v>
      </c>
      <c r="C91" s="17">
        <v>96.0</v>
      </c>
      <c r="D91" s="17">
        <v>70.0</v>
      </c>
      <c r="E91" s="17" t="s">
        <v>158</v>
      </c>
      <c r="F91" s="17">
        <v>2022.0</v>
      </c>
      <c r="G91" s="17">
        <v>2023.0</v>
      </c>
      <c r="H91" s="18">
        <v>2.29</v>
      </c>
      <c r="I91" s="18">
        <v>2.512</v>
      </c>
      <c r="J91" s="17">
        <v>0.0</v>
      </c>
      <c r="K91" s="17"/>
      <c r="L91" s="17"/>
      <c r="M91" s="17"/>
      <c r="N91" s="17"/>
      <c r="O91" s="17"/>
      <c r="P91" s="17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6" t="s">
        <v>43</v>
      </c>
      <c r="B92" s="16" t="s">
        <v>31</v>
      </c>
      <c r="C92" s="17">
        <v>96.0</v>
      </c>
      <c r="D92" s="17">
        <v>71.0</v>
      </c>
      <c r="E92" s="17" t="s">
        <v>159</v>
      </c>
      <c r="F92" s="17">
        <v>2022.0</v>
      </c>
      <c r="G92" s="17">
        <v>2023.0</v>
      </c>
      <c r="H92" s="18">
        <v>2.22</v>
      </c>
      <c r="I92" s="18">
        <v>2.42</v>
      </c>
      <c r="J92" s="17">
        <v>0.0</v>
      </c>
      <c r="K92" s="17"/>
      <c r="L92" s="17"/>
      <c r="M92" s="17"/>
      <c r="N92" s="17"/>
      <c r="O92" s="17"/>
      <c r="P92" s="17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7" t="s">
        <v>43</v>
      </c>
      <c r="B93" s="29" t="s">
        <v>31</v>
      </c>
      <c r="C93" s="17">
        <v>96.0</v>
      </c>
      <c r="D93" s="17"/>
      <c r="E93" s="17" t="s">
        <v>160</v>
      </c>
      <c r="F93" s="17">
        <v>2023.0</v>
      </c>
      <c r="G93" s="17">
        <v>2023.0</v>
      </c>
      <c r="H93" s="18">
        <v>2.783</v>
      </c>
      <c r="I93" s="18">
        <v>2.252</v>
      </c>
      <c r="J93" s="29">
        <v>1.0</v>
      </c>
      <c r="K93" s="17">
        <v>1.0</v>
      </c>
      <c r="L93" s="17">
        <v>0.0</v>
      </c>
      <c r="M93" s="17"/>
      <c r="N93" s="17"/>
      <c r="O93" s="17"/>
      <c r="P93" s="17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7" t="s">
        <v>43</v>
      </c>
      <c r="B94" s="29" t="s">
        <v>31</v>
      </c>
      <c r="C94" s="17">
        <v>96.0</v>
      </c>
      <c r="D94" s="17"/>
      <c r="E94" s="17" t="s">
        <v>161</v>
      </c>
      <c r="F94" s="17">
        <v>2023.0</v>
      </c>
      <c r="G94" s="17">
        <v>2023.0</v>
      </c>
      <c r="H94" s="18">
        <v>3.093</v>
      </c>
      <c r="I94" s="18">
        <v>1.64</v>
      </c>
      <c r="J94" s="29">
        <v>1.0</v>
      </c>
      <c r="K94" s="17">
        <v>1.0</v>
      </c>
      <c r="L94" s="17">
        <v>0.0</v>
      </c>
      <c r="M94" s="17"/>
      <c r="N94" s="17"/>
      <c r="O94" s="17"/>
      <c r="P94" s="17" t="s">
        <v>162</v>
      </c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7" t="s">
        <v>43</v>
      </c>
      <c r="B95" s="29" t="s">
        <v>31</v>
      </c>
      <c r="C95" s="17">
        <v>96.0</v>
      </c>
      <c r="D95" s="29">
        <v>74.0</v>
      </c>
      <c r="E95" s="17" t="s">
        <v>163</v>
      </c>
      <c r="F95" s="17"/>
      <c r="G95" s="17">
        <v>2023.0</v>
      </c>
      <c r="H95" s="18">
        <v>2.853</v>
      </c>
      <c r="I95" s="18">
        <v>2.513</v>
      </c>
      <c r="J95" s="29">
        <v>1.0</v>
      </c>
      <c r="K95" s="17">
        <v>2.0</v>
      </c>
      <c r="L95" s="17">
        <v>1.0</v>
      </c>
      <c r="M95" s="17">
        <v>13.0</v>
      </c>
      <c r="N95" s="17"/>
      <c r="O95" s="17"/>
      <c r="P95" s="17" t="s">
        <v>164</v>
      </c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21" t="s">
        <v>43</v>
      </c>
      <c r="B96" s="30" t="s">
        <v>31</v>
      </c>
      <c r="C96" s="21">
        <v>96.0</v>
      </c>
      <c r="D96" s="30">
        <v>75.0</v>
      </c>
      <c r="E96" s="21" t="s">
        <v>165</v>
      </c>
      <c r="F96" s="21"/>
      <c r="G96" s="21">
        <v>2023.0</v>
      </c>
      <c r="H96" s="22">
        <v>2.926</v>
      </c>
      <c r="I96" s="22">
        <v>2.335</v>
      </c>
      <c r="J96" s="30">
        <v>1.0</v>
      </c>
      <c r="K96" s="21">
        <v>1.0</v>
      </c>
      <c r="L96" s="21">
        <v>0.0</v>
      </c>
      <c r="M96" s="21"/>
      <c r="N96" s="21"/>
      <c r="O96" s="21"/>
      <c r="P96" s="21" t="s">
        <v>164</v>
      </c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26" t="s">
        <v>43</v>
      </c>
      <c r="B97" s="26" t="s">
        <v>31</v>
      </c>
      <c r="C97" s="27">
        <v>98.0</v>
      </c>
      <c r="D97" s="27">
        <v>1.0</v>
      </c>
      <c r="E97" s="26" t="s">
        <v>166</v>
      </c>
      <c r="F97" s="27">
        <v>2019.0</v>
      </c>
      <c r="G97" s="27">
        <v>2023.0</v>
      </c>
      <c r="H97" s="28">
        <v>2.069</v>
      </c>
      <c r="I97" s="28">
        <v>0.608</v>
      </c>
      <c r="J97" s="26"/>
      <c r="K97" s="27"/>
      <c r="L97" s="27"/>
      <c r="M97" s="27"/>
      <c r="N97" s="27"/>
      <c r="O97" s="27"/>
      <c r="P97" s="27" t="s">
        <v>53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6" t="s">
        <v>43</v>
      </c>
      <c r="B98" s="16" t="s">
        <v>31</v>
      </c>
      <c r="C98" s="17">
        <v>98.0</v>
      </c>
      <c r="D98" s="17">
        <v>3.0</v>
      </c>
      <c r="E98" s="16" t="s">
        <v>167</v>
      </c>
      <c r="F98" s="17">
        <v>2019.0</v>
      </c>
      <c r="G98" s="17">
        <v>2023.0</v>
      </c>
      <c r="H98" s="18">
        <v>1.194</v>
      </c>
      <c r="I98" s="18">
        <v>1.811</v>
      </c>
      <c r="J98" s="17">
        <v>0.0</v>
      </c>
      <c r="K98" s="17"/>
      <c r="L98" s="17"/>
      <c r="M98" s="17"/>
      <c r="N98" s="17"/>
      <c r="O98" s="17"/>
      <c r="P98" s="17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6" t="s">
        <v>43</v>
      </c>
      <c r="B99" s="16" t="s">
        <v>31</v>
      </c>
      <c r="C99" s="17">
        <v>98.0</v>
      </c>
      <c r="D99" s="17">
        <v>4.0</v>
      </c>
      <c r="E99" s="16" t="s">
        <v>168</v>
      </c>
      <c r="F99" s="17">
        <v>2019.0</v>
      </c>
      <c r="G99" s="17">
        <v>2023.0</v>
      </c>
      <c r="H99" s="18">
        <v>0.84</v>
      </c>
      <c r="I99" s="18">
        <v>2.365</v>
      </c>
      <c r="J99" s="16"/>
      <c r="K99" s="17"/>
      <c r="L99" s="17"/>
      <c r="M99" s="17"/>
      <c r="N99" s="17"/>
      <c r="O99" s="17"/>
      <c r="P99" s="17" t="s">
        <v>53</v>
      </c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6" t="s">
        <v>43</v>
      </c>
      <c r="B100" s="16" t="s">
        <v>31</v>
      </c>
      <c r="C100" s="17">
        <v>98.0</v>
      </c>
      <c r="D100" s="16" t="s">
        <v>169</v>
      </c>
      <c r="E100" s="16" t="s">
        <v>170</v>
      </c>
      <c r="F100" s="17">
        <v>2017.0</v>
      </c>
      <c r="G100" s="17">
        <v>2023.0</v>
      </c>
      <c r="H100" s="18"/>
      <c r="I100" s="18"/>
      <c r="J100" s="33">
        <v>1.0</v>
      </c>
      <c r="K100" s="33">
        <v>8.0</v>
      </c>
      <c r="L100" s="33">
        <v>1.0</v>
      </c>
      <c r="M100" s="33">
        <v>6.0</v>
      </c>
      <c r="N100" s="34"/>
      <c r="O100" s="34"/>
      <c r="P100" s="17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6" t="s">
        <v>43</v>
      </c>
      <c r="B101" s="16" t="s">
        <v>31</v>
      </c>
      <c r="C101" s="17">
        <v>98.0</v>
      </c>
      <c r="D101" s="16" t="s">
        <v>49</v>
      </c>
      <c r="E101" s="16" t="s">
        <v>171</v>
      </c>
      <c r="F101" s="17">
        <v>2018.0</v>
      </c>
      <c r="G101" s="17">
        <v>2023.0</v>
      </c>
      <c r="H101" s="18"/>
      <c r="I101" s="18"/>
      <c r="J101" s="16"/>
      <c r="K101" s="17"/>
      <c r="L101" s="17"/>
      <c r="M101" s="17"/>
      <c r="N101" s="17"/>
      <c r="O101" s="17"/>
      <c r="P101" s="17" t="s">
        <v>53</v>
      </c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6" t="s">
        <v>43</v>
      </c>
      <c r="B102" s="16" t="s">
        <v>31</v>
      </c>
      <c r="C102" s="17">
        <v>98.0</v>
      </c>
      <c r="D102" s="16" t="s">
        <v>172</v>
      </c>
      <c r="E102" s="16" t="s">
        <v>173</v>
      </c>
      <c r="F102" s="17">
        <v>2018.0</v>
      </c>
      <c r="G102" s="17">
        <v>2023.0</v>
      </c>
      <c r="H102" s="18">
        <v>2.049</v>
      </c>
      <c r="I102" s="18">
        <v>1.502</v>
      </c>
      <c r="J102" s="17">
        <v>1.0</v>
      </c>
      <c r="K102" s="17">
        <v>2.0</v>
      </c>
      <c r="L102" s="17">
        <v>0.0</v>
      </c>
      <c r="M102" s="17"/>
      <c r="N102" s="17"/>
      <c r="O102" s="17"/>
      <c r="P102" s="17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6" t="s">
        <v>43</v>
      </c>
      <c r="B103" s="16" t="s">
        <v>31</v>
      </c>
      <c r="C103" s="17">
        <v>98.0</v>
      </c>
      <c r="D103" s="16" t="s">
        <v>174</v>
      </c>
      <c r="E103" s="16" t="s">
        <v>175</v>
      </c>
      <c r="F103" s="17">
        <v>2018.0</v>
      </c>
      <c r="G103" s="17">
        <v>2023.0</v>
      </c>
      <c r="H103" s="18"/>
      <c r="I103" s="18"/>
      <c r="J103" s="17">
        <v>1.0</v>
      </c>
      <c r="K103" s="17">
        <v>10.0</v>
      </c>
      <c r="L103" s="17">
        <v>4.0</v>
      </c>
      <c r="M103" s="17">
        <v>15.0</v>
      </c>
      <c r="N103" s="17">
        <v>8.0</v>
      </c>
      <c r="O103" s="17">
        <v>6.0</v>
      </c>
      <c r="P103" s="17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6" t="s">
        <v>43</v>
      </c>
      <c r="B104" s="16" t="s">
        <v>31</v>
      </c>
      <c r="C104" s="17">
        <v>98.0</v>
      </c>
      <c r="D104" s="17">
        <v>9.0</v>
      </c>
      <c r="E104" s="16" t="s">
        <v>176</v>
      </c>
      <c r="F104" s="16" t="s">
        <v>65</v>
      </c>
      <c r="G104" s="17">
        <v>2023.0</v>
      </c>
      <c r="H104" s="18">
        <v>1.426</v>
      </c>
      <c r="I104" s="18">
        <v>1.014</v>
      </c>
      <c r="J104" s="17">
        <v>1.0</v>
      </c>
      <c r="K104" s="17">
        <v>15.0</v>
      </c>
      <c r="L104" s="17">
        <v>6.0</v>
      </c>
      <c r="M104" s="17">
        <v>18.0</v>
      </c>
      <c r="N104" s="17">
        <v>16.0</v>
      </c>
      <c r="O104" s="17">
        <v>16.0</v>
      </c>
      <c r="P104" s="17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6" t="s">
        <v>43</v>
      </c>
      <c r="B105" s="16" t="s">
        <v>31</v>
      </c>
      <c r="C105" s="17">
        <v>98.0</v>
      </c>
      <c r="D105" s="17">
        <v>11.0</v>
      </c>
      <c r="E105" s="16" t="s">
        <v>177</v>
      </c>
      <c r="F105" s="16" t="s">
        <v>65</v>
      </c>
      <c r="G105" s="17">
        <v>2023.0</v>
      </c>
      <c r="H105" s="18">
        <v>1.929</v>
      </c>
      <c r="I105" s="18">
        <v>3.096</v>
      </c>
      <c r="J105" s="17">
        <v>1.0</v>
      </c>
      <c r="K105" s="17">
        <v>10.0</v>
      </c>
      <c r="L105" s="17">
        <v>3.0</v>
      </c>
      <c r="M105" s="17">
        <v>6.0</v>
      </c>
      <c r="N105" s="17">
        <v>8.0</v>
      </c>
      <c r="O105" s="17">
        <v>14.0</v>
      </c>
      <c r="P105" s="17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6" t="s">
        <v>43</v>
      </c>
      <c r="B106" s="16" t="s">
        <v>31</v>
      </c>
      <c r="C106" s="17">
        <v>98.0</v>
      </c>
      <c r="D106" s="17">
        <v>15.0</v>
      </c>
      <c r="E106" s="16" t="s">
        <v>178</v>
      </c>
      <c r="F106" s="16" t="s">
        <v>65</v>
      </c>
      <c r="G106" s="17">
        <v>2023.0</v>
      </c>
      <c r="H106" s="18">
        <v>0.599</v>
      </c>
      <c r="I106" s="18">
        <v>1.92</v>
      </c>
      <c r="J106" s="17">
        <v>1.0</v>
      </c>
      <c r="K106" s="17">
        <v>9.0</v>
      </c>
      <c r="L106" s="17">
        <v>2.0</v>
      </c>
      <c r="M106" s="17">
        <v>10.0</v>
      </c>
      <c r="N106" s="17">
        <v>8.0</v>
      </c>
      <c r="O106" s="17"/>
      <c r="P106" s="17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6" t="s">
        <v>43</v>
      </c>
      <c r="B107" s="16" t="s">
        <v>31</v>
      </c>
      <c r="C107" s="17">
        <v>98.0</v>
      </c>
      <c r="D107" s="17">
        <v>16.0</v>
      </c>
      <c r="E107" s="16" t="s">
        <v>179</v>
      </c>
      <c r="F107" s="17">
        <v>2022.0</v>
      </c>
      <c r="G107" s="17">
        <v>2023.0</v>
      </c>
      <c r="H107" s="18">
        <v>0.854</v>
      </c>
      <c r="I107" s="18">
        <v>1.704</v>
      </c>
      <c r="J107" s="17">
        <v>0.0</v>
      </c>
      <c r="K107" s="17"/>
      <c r="L107" s="17"/>
      <c r="M107" s="17"/>
      <c r="N107" s="17"/>
      <c r="O107" s="17"/>
      <c r="P107" s="17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6" t="s">
        <v>43</v>
      </c>
      <c r="B108" s="16" t="s">
        <v>31</v>
      </c>
      <c r="C108" s="17">
        <v>98.0</v>
      </c>
      <c r="D108" s="17">
        <v>17.0</v>
      </c>
      <c r="E108" s="29" t="s">
        <v>180</v>
      </c>
      <c r="F108" s="17">
        <v>2022.0</v>
      </c>
      <c r="G108" s="17">
        <v>2023.0</v>
      </c>
      <c r="H108" s="18">
        <v>0.725</v>
      </c>
      <c r="I108" s="18">
        <v>1.718</v>
      </c>
      <c r="J108" s="17">
        <v>0.0</v>
      </c>
      <c r="K108" s="17"/>
      <c r="L108" s="17"/>
      <c r="M108" s="17"/>
      <c r="N108" s="17"/>
      <c r="O108" s="17"/>
      <c r="P108" s="17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6" t="s">
        <v>43</v>
      </c>
      <c r="B109" s="16" t="s">
        <v>31</v>
      </c>
      <c r="C109" s="17">
        <v>98.0</v>
      </c>
      <c r="D109" s="17">
        <v>18.0</v>
      </c>
      <c r="E109" s="29" t="s">
        <v>181</v>
      </c>
      <c r="F109" s="17">
        <v>2022.0</v>
      </c>
      <c r="G109" s="17">
        <v>2023.0</v>
      </c>
      <c r="H109" s="18">
        <v>0.806</v>
      </c>
      <c r="I109" s="18">
        <v>1.732</v>
      </c>
      <c r="J109" s="17">
        <v>0.0</v>
      </c>
      <c r="K109" s="17"/>
      <c r="L109" s="17"/>
      <c r="M109" s="17"/>
      <c r="N109" s="17"/>
      <c r="O109" s="17"/>
      <c r="P109" s="17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6" t="s">
        <v>43</v>
      </c>
      <c r="B110" s="16" t="s">
        <v>31</v>
      </c>
      <c r="C110" s="17">
        <v>98.0</v>
      </c>
      <c r="D110" s="17">
        <v>19.0</v>
      </c>
      <c r="E110" s="29" t="s">
        <v>182</v>
      </c>
      <c r="F110" s="17">
        <v>2022.0</v>
      </c>
      <c r="G110" s="17">
        <v>2023.0</v>
      </c>
      <c r="H110" s="18">
        <v>0.905</v>
      </c>
      <c r="I110" s="18">
        <v>1.801</v>
      </c>
      <c r="J110" s="17">
        <v>0.0</v>
      </c>
      <c r="K110" s="17"/>
      <c r="L110" s="17"/>
      <c r="M110" s="17"/>
      <c r="N110" s="17"/>
      <c r="O110" s="17"/>
      <c r="P110" s="17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6" t="s">
        <v>43</v>
      </c>
      <c r="B111" s="16" t="s">
        <v>31</v>
      </c>
      <c r="C111" s="17">
        <v>98.0</v>
      </c>
      <c r="D111" s="17">
        <v>20.0</v>
      </c>
      <c r="E111" s="29" t="s">
        <v>183</v>
      </c>
      <c r="F111" s="17">
        <v>2022.0</v>
      </c>
      <c r="G111" s="17">
        <v>2023.0</v>
      </c>
      <c r="H111" s="18">
        <v>0.909</v>
      </c>
      <c r="I111" s="18">
        <v>1.535</v>
      </c>
      <c r="J111" s="17">
        <v>0.0</v>
      </c>
      <c r="K111" s="17"/>
      <c r="L111" s="17"/>
      <c r="M111" s="17"/>
      <c r="N111" s="17"/>
      <c r="O111" s="17"/>
      <c r="P111" s="17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6" t="s">
        <v>43</v>
      </c>
      <c r="B112" s="16" t="s">
        <v>31</v>
      </c>
      <c r="C112" s="17">
        <v>98.0</v>
      </c>
      <c r="D112" s="17">
        <v>21.0</v>
      </c>
      <c r="E112" s="29" t="s">
        <v>184</v>
      </c>
      <c r="F112" s="17">
        <v>2022.0</v>
      </c>
      <c r="G112" s="17">
        <v>2023.0</v>
      </c>
      <c r="H112" s="18">
        <v>0.764</v>
      </c>
      <c r="I112" s="18">
        <v>1.679</v>
      </c>
      <c r="J112" s="17">
        <v>1.0</v>
      </c>
      <c r="K112" s="17">
        <v>1.0</v>
      </c>
      <c r="L112" s="17">
        <v>0.0</v>
      </c>
      <c r="M112" s="17"/>
      <c r="N112" s="17"/>
      <c r="O112" s="17"/>
      <c r="P112" s="17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6" t="s">
        <v>43</v>
      </c>
      <c r="B113" s="16" t="s">
        <v>31</v>
      </c>
      <c r="C113" s="17">
        <v>98.0</v>
      </c>
      <c r="D113" s="17">
        <v>22.0</v>
      </c>
      <c r="E113" s="29" t="s">
        <v>185</v>
      </c>
      <c r="F113" s="17">
        <v>2022.0</v>
      </c>
      <c r="G113" s="17">
        <v>2023.0</v>
      </c>
      <c r="H113" s="18">
        <v>0.897</v>
      </c>
      <c r="I113" s="18">
        <v>1.607</v>
      </c>
      <c r="J113" s="17">
        <v>0.0</v>
      </c>
      <c r="K113" s="17"/>
      <c r="L113" s="17"/>
      <c r="M113" s="17"/>
      <c r="N113" s="17"/>
      <c r="O113" s="17"/>
      <c r="P113" s="17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20" t="s">
        <v>43</v>
      </c>
      <c r="B114" s="20" t="s">
        <v>31</v>
      </c>
      <c r="C114" s="21">
        <v>98.0</v>
      </c>
      <c r="D114" s="21">
        <v>23.0</v>
      </c>
      <c r="E114" s="30" t="s">
        <v>186</v>
      </c>
      <c r="F114" s="21">
        <v>2022.0</v>
      </c>
      <c r="G114" s="21">
        <v>2023.0</v>
      </c>
      <c r="H114" s="22">
        <v>0.919</v>
      </c>
      <c r="I114" s="22">
        <v>1.609</v>
      </c>
      <c r="J114" s="21">
        <v>1.0</v>
      </c>
      <c r="K114" s="21">
        <v>1.0</v>
      </c>
      <c r="L114" s="21">
        <v>0.0</v>
      </c>
      <c r="M114" s="21"/>
      <c r="N114" s="21"/>
      <c r="O114" s="21"/>
      <c r="P114" s="21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26" t="s">
        <v>43</v>
      </c>
      <c r="B115" s="26" t="s">
        <v>44</v>
      </c>
      <c r="C115" s="27">
        <v>99.0</v>
      </c>
      <c r="D115" s="27">
        <v>7.0</v>
      </c>
      <c r="E115" s="27">
        <v>1967.0</v>
      </c>
      <c r="F115" s="27">
        <v>2007.0</v>
      </c>
      <c r="G115" s="27">
        <v>2023.0</v>
      </c>
      <c r="H115" s="28">
        <v>1.173</v>
      </c>
      <c r="I115" s="28">
        <v>1.846</v>
      </c>
      <c r="J115" s="27">
        <v>1.0</v>
      </c>
      <c r="K115" s="27">
        <v>5.0</v>
      </c>
      <c r="L115" s="27">
        <v>0.0</v>
      </c>
      <c r="M115" s="27"/>
      <c r="N115" s="27"/>
      <c r="O115" s="27"/>
      <c r="P115" s="27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20" t="s">
        <v>43</v>
      </c>
      <c r="B116" s="20" t="s">
        <v>44</v>
      </c>
      <c r="C116" s="21">
        <v>99.0</v>
      </c>
      <c r="D116" s="21">
        <v>13.0</v>
      </c>
      <c r="E116" s="21">
        <v>1973.0</v>
      </c>
      <c r="F116" s="21">
        <v>2007.0</v>
      </c>
      <c r="G116" s="21">
        <v>2023.0</v>
      </c>
      <c r="H116" s="22">
        <v>1.947</v>
      </c>
      <c r="I116" s="22">
        <v>1.633</v>
      </c>
      <c r="J116" s="21">
        <v>1.0</v>
      </c>
      <c r="K116" s="21">
        <v>4.0</v>
      </c>
      <c r="L116" s="21">
        <v>1.0</v>
      </c>
      <c r="M116" s="21">
        <v>10.0</v>
      </c>
      <c r="N116" s="21"/>
      <c r="O116" s="21"/>
      <c r="P116" s="21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</row>
  </sheetData>
  <printOptions/>
  <pageMargins bottom="0.75" footer="0.0" header="0.0" left="0.7" right="0.7" top="0.75"/>
  <pageSetup fitToHeight="0" orientation="landscape"/>
  <headerFooter>
    <oddHeader>&amp;LDate:&amp;CLTREB: ELVI census</oddHead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8.78"/>
    <col customWidth="1" min="5" max="5" width="10.67"/>
    <col customWidth="1" min="6" max="6" width="8.78"/>
    <col customWidth="1" min="7" max="7" width="13.44"/>
    <col customWidth="1" min="8" max="15" width="8.78"/>
    <col customWidth="1" min="16" max="16" width="24.67"/>
    <col customWidth="1" min="17" max="29" width="8.78"/>
  </cols>
  <sheetData>
    <row r="1">
      <c r="A1" s="16" t="s">
        <v>2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35" t="s">
        <v>9</v>
      </c>
      <c r="I1" s="35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>
      <c r="A2" s="16" t="s">
        <v>187</v>
      </c>
      <c r="B2" s="16" t="s">
        <v>44</v>
      </c>
      <c r="C2" s="17">
        <v>101.0</v>
      </c>
      <c r="D2" s="17">
        <v>4.0</v>
      </c>
      <c r="E2" s="17">
        <v>2004.0</v>
      </c>
      <c r="F2" s="17">
        <v>2007.0</v>
      </c>
      <c r="G2" s="17">
        <v>2023.0</v>
      </c>
      <c r="H2" s="18"/>
      <c r="I2" s="18"/>
      <c r="J2" s="17">
        <v>1.0</v>
      </c>
      <c r="K2" s="17">
        <v>16.0</v>
      </c>
      <c r="L2" s="17">
        <v>6.0</v>
      </c>
      <c r="M2" s="17">
        <v>15.0</v>
      </c>
      <c r="N2" s="17">
        <v>12.0</v>
      </c>
      <c r="O2" s="17">
        <v>24.0</v>
      </c>
      <c r="P2" s="17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6" t="s">
        <v>187</v>
      </c>
      <c r="B3" s="16" t="s">
        <v>44</v>
      </c>
      <c r="C3" s="17">
        <v>101.0</v>
      </c>
      <c r="D3" s="17">
        <v>5.0</v>
      </c>
      <c r="E3" s="17">
        <v>2005.0</v>
      </c>
      <c r="F3" s="17">
        <v>2007.0</v>
      </c>
      <c r="G3" s="17">
        <v>2023.0</v>
      </c>
      <c r="H3" s="18"/>
      <c r="I3" s="18"/>
      <c r="J3" s="17">
        <v>1.0</v>
      </c>
      <c r="K3" s="17">
        <v>18.0</v>
      </c>
      <c r="L3" s="17">
        <v>0.0</v>
      </c>
      <c r="M3" s="17"/>
      <c r="N3" s="17"/>
      <c r="O3" s="17"/>
      <c r="P3" s="17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6" t="s">
        <v>187</v>
      </c>
      <c r="B4" s="16" t="s">
        <v>44</v>
      </c>
      <c r="C4" s="17">
        <v>101.0</v>
      </c>
      <c r="D4" s="17">
        <v>12.0</v>
      </c>
      <c r="E4" s="17">
        <v>2012.0</v>
      </c>
      <c r="F4" s="17">
        <v>2007.0</v>
      </c>
      <c r="G4" s="17">
        <v>2023.0</v>
      </c>
      <c r="H4" s="18"/>
      <c r="I4" s="18"/>
      <c r="J4" s="17">
        <v>0.0</v>
      </c>
      <c r="K4" s="17"/>
      <c r="L4" s="17"/>
      <c r="M4" s="17"/>
      <c r="N4" s="17"/>
      <c r="O4" s="17"/>
      <c r="P4" s="17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6" t="s">
        <v>187</v>
      </c>
      <c r="B5" s="16" t="s">
        <v>44</v>
      </c>
      <c r="C5" s="17">
        <v>101.0</v>
      </c>
      <c r="D5" s="17">
        <v>13.0</v>
      </c>
      <c r="E5" s="17">
        <v>2013.0</v>
      </c>
      <c r="F5" s="17">
        <v>2007.0</v>
      </c>
      <c r="G5" s="17">
        <v>2023.0</v>
      </c>
      <c r="H5" s="18"/>
      <c r="I5" s="18"/>
      <c r="J5" s="17">
        <v>1.0</v>
      </c>
      <c r="K5" s="17">
        <v>4.0</v>
      </c>
      <c r="L5" s="17">
        <v>1.0</v>
      </c>
      <c r="M5" s="17">
        <v>22.0</v>
      </c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6" t="s">
        <v>187</v>
      </c>
      <c r="B6" s="16" t="s">
        <v>44</v>
      </c>
      <c r="C6" s="17">
        <v>101.0</v>
      </c>
      <c r="D6" s="17">
        <v>14.0</v>
      </c>
      <c r="E6" s="17">
        <v>2014.0</v>
      </c>
      <c r="F6" s="17">
        <v>2007.0</v>
      </c>
      <c r="G6" s="17">
        <v>2023.0</v>
      </c>
      <c r="H6" s="18"/>
      <c r="I6" s="18"/>
      <c r="J6" s="17">
        <v>1.0</v>
      </c>
      <c r="K6" s="17">
        <v>10.0</v>
      </c>
      <c r="L6" s="17">
        <v>6.0</v>
      </c>
      <c r="M6" s="17">
        <v>38.0</v>
      </c>
      <c r="N6" s="17">
        <v>17.0</v>
      </c>
      <c r="O6" s="17">
        <v>27.0</v>
      </c>
      <c r="P6" s="17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6" t="s">
        <v>187</v>
      </c>
      <c r="B7" s="16" t="s">
        <v>31</v>
      </c>
      <c r="C7" s="17">
        <v>101.0</v>
      </c>
      <c r="D7" s="17">
        <v>18.0</v>
      </c>
      <c r="E7" s="16" t="s">
        <v>188</v>
      </c>
      <c r="F7" s="17">
        <v>2019.0</v>
      </c>
      <c r="G7" s="17">
        <v>2023.0</v>
      </c>
      <c r="H7" s="18">
        <v>2.127</v>
      </c>
      <c r="I7" s="18">
        <v>2.37</v>
      </c>
      <c r="J7" s="17">
        <v>1.0</v>
      </c>
      <c r="K7" s="17">
        <v>9.0</v>
      </c>
      <c r="L7" s="17">
        <v>0.0</v>
      </c>
      <c r="M7" s="17"/>
      <c r="N7" s="17"/>
      <c r="O7" s="17"/>
      <c r="P7" s="17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6" t="s">
        <v>187</v>
      </c>
      <c r="B8" s="16" t="s">
        <v>31</v>
      </c>
      <c r="C8" s="17">
        <v>101.0</v>
      </c>
      <c r="D8" s="16" t="s">
        <v>189</v>
      </c>
      <c r="E8" s="16" t="s">
        <v>190</v>
      </c>
      <c r="F8" s="17">
        <v>2013.0</v>
      </c>
      <c r="G8" s="17">
        <v>2023.0</v>
      </c>
      <c r="H8" s="18"/>
      <c r="I8" s="18"/>
      <c r="J8" s="17">
        <v>0.0</v>
      </c>
      <c r="K8" s="17"/>
      <c r="L8" s="17"/>
      <c r="M8" s="17"/>
      <c r="N8" s="17"/>
      <c r="O8" s="17"/>
      <c r="P8" s="17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6" t="s">
        <v>187</v>
      </c>
      <c r="B9" s="16" t="s">
        <v>19</v>
      </c>
      <c r="C9" s="17">
        <v>101.0</v>
      </c>
      <c r="D9" s="17">
        <v>2.0</v>
      </c>
      <c r="E9" s="16" t="s">
        <v>191</v>
      </c>
      <c r="F9" s="17"/>
      <c r="G9" s="17">
        <v>2023.0</v>
      </c>
      <c r="H9" s="18">
        <v>0.352</v>
      </c>
      <c r="I9" s="18">
        <v>2.722</v>
      </c>
      <c r="J9" s="17">
        <v>0.0</v>
      </c>
      <c r="K9" s="17"/>
      <c r="L9" s="17"/>
      <c r="M9" s="17"/>
      <c r="N9" s="17"/>
      <c r="O9" s="17"/>
      <c r="P9" s="17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6" t="s">
        <v>187</v>
      </c>
      <c r="B10" s="16" t="s">
        <v>31</v>
      </c>
      <c r="C10" s="17">
        <v>101.0</v>
      </c>
      <c r="D10" s="17">
        <v>21.0</v>
      </c>
      <c r="E10" s="16" t="s">
        <v>192</v>
      </c>
      <c r="F10" s="17">
        <v>2021.0</v>
      </c>
      <c r="G10" s="17">
        <v>2023.0</v>
      </c>
      <c r="H10" s="18">
        <v>2.326</v>
      </c>
      <c r="I10" s="18">
        <v>2.324</v>
      </c>
      <c r="J10" s="17">
        <v>1.0</v>
      </c>
      <c r="K10" s="17">
        <v>1.0</v>
      </c>
      <c r="L10" s="17">
        <v>0.0</v>
      </c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6" t="s">
        <v>187</v>
      </c>
      <c r="B11" s="16" t="s">
        <v>31</v>
      </c>
      <c r="C11" s="17">
        <v>101.0</v>
      </c>
      <c r="D11" s="17"/>
      <c r="E11" s="16" t="s">
        <v>193</v>
      </c>
      <c r="F11" s="17">
        <v>2022.0</v>
      </c>
      <c r="G11" s="17">
        <v>2023.0</v>
      </c>
      <c r="H11" s="18">
        <v>1.854</v>
      </c>
      <c r="I11" s="18">
        <v>0.84</v>
      </c>
      <c r="J11" s="17">
        <v>0.0</v>
      </c>
      <c r="K11" s="17"/>
      <c r="L11" s="17"/>
      <c r="M11" s="17"/>
      <c r="N11" s="17"/>
      <c r="O11" s="17"/>
      <c r="P11" s="17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6" t="s">
        <v>187</v>
      </c>
      <c r="B12" s="16" t="s">
        <v>31</v>
      </c>
      <c r="C12" s="17">
        <v>101.0</v>
      </c>
      <c r="D12" s="17"/>
      <c r="E12" s="16" t="s">
        <v>194</v>
      </c>
      <c r="F12" s="17">
        <v>2022.0</v>
      </c>
      <c r="G12" s="17">
        <v>2023.0</v>
      </c>
      <c r="H12" s="18">
        <v>1.934</v>
      </c>
      <c r="I12" s="18">
        <v>0.833</v>
      </c>
      <c r="J12" s="17">
        <v>0.0</v>
      </c>
      <c r="K12" s="17"/>
      <c r="L12" s="17"/>
      <c r="M12" s="17"/>
      <c r="N12" s="17"/>
      <c r="O12" s="17"/>
      <c r="P12" s="17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6" t="s">
        <v>187</v>
      </c>
      <c r="B13" s="16" t="s">
        <v>31</v>
      </c>
      <c r="C13" s="17">
        <v>101.0</v>
      </c>
      <c r="D13" s="17"/>
      <c r="E13" s="16" t="s">
        <v>195</v>
      </c>
      <c r="F13" s="17">
        <v>2022.0</v>
      </c>
      <c r="G13" s="17">
        <v>2023.0</v>
      </c>
      <c r="H13" s="18">
        <v>1.475</v>
      </c>
      <c r="I13" s="18">
        <v>1.61</v>
      </c>
      <c r="J13" s="17">
        <v>0.0</v>
      </c>
      <c r="K13" s="17"/>
      <c r="L13" s="17"/>
      <c r="M13" s="17"/>
      <c r="N13" s="17"/>
      <c r="O13" s="17"/>
      <c r="P13" s="17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6" t="s">
        <v>187</v>
      </c>
      <c r="B14" s="16" t="s">
        <v>31</v>
      </c>
      <c r="C14" s="17">
        <v>101.0</v>
      </c>
      <c r="D14" s="17"/>
      <c r="E14" s="16" t="s">
        <v>196</v>
      </c>
      <c r="F14" s="17">
        <v>2022.0</v>
      </c>
      <c r="G14" s="17">
        <v>2023.0</v>
      </c>
      <c r="H14" s="18">
        <v>1.47</v>
      </c>
      <c r="I14" s="18">
        <v>1.923</v>
      </c>
      <c r="J14" s="17">
        <v>0.0</v>
      </c>
      <c r="K14" s="17"/>
      <c r="L14" s="17"/>
      <c r="M14" s="17"/>
      <c r="N14" s="17"/>
      <c r="O14" s="17"/>
      <c r="P14" s="17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6" t="s">
        <v>187</v>
      </c>
      <c r="B15" s="16" t="s">
        <v>31</v>
      </c>
      <c r="C15" s="17">
        <v>101.0</v>
      </c>
      <c r="D15" s="17"/>
      <c r="E15" s="16" t="s">
        <v>197</v>
      </c>
      <c r="F15" s="17">
        <v>2022.0</v>
      </c>
      <c r="G15" s="17">
        <v>2023.0</v>
      </c>
      <c r="H15" s="18">
        <v>1.508</v>
      </c>
      <c r="I15" s="18">
        <v>1.967</v>
      </c>
      <c r="J15" s="17">
        <v>0.0</v>
      </c>
      <c r="K15" s="17"/>
      <c r="L15" s="17"/>
      <c r="M15" s="17"/>
      <c r="N15" s="17"/>
      <c r="O15" s="17"/>
      <c r="P15" s="17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6" t="s">
        <v>187</v>
      </c>
      <c r="B16" s="16" t="s">
        <v>31</v>
      </c>
      <c r="C16" s="17">
        <v>101.0</v>
      </c>
      <c r="D16" s="17"/>
      <c r="E16" s="16" t="s">
        <v>198</v>
      </c>
      <c r="F16" s="17">
        <v>2022.0</v>
      </c>
      <c r="G16" s="17">
        <v>2023.0</v>
      </c>
      <c r="H16" s="18">
        <v>1.838</v>
      </c>
      <c r="I16" s="18">
        <v>2.092</v>
      </c>
      <c r="J16" s="17"/>
      <c r="K16" s="17"/>
      <c r="L16" s="17"/>
      <c r="M16" s="17"/>
      <c r="N16" s="17"/>
      <c r="O16" s="17"/>
      <c r="P16" s="17" t="s">
        <v>81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6" t="s">
        <v>187</v>
      </c>
      <c r="B17" s="16" t="s">
        <v>31</v>
      </c>
      <c r="C17" s="17">
        <v>101.0</v>
      </c>
      <c r="D17" s="17"/>
      <c r="E17" s="16" t="s">
        <v>199</v>
      </c>
      <c r="F17" s="17">
        <v>2022.0</v>
      </c>
      <c r="G17" s="17">
        <v>2023.0</v>
      </c>
      <c r="H17" s="18">
        <v>1.878</v>
      </c>
      <c r="I17" s="18">
        <v>2.15</v>
      </c>
      <c r="J17" s="17">
        <v>0.0</v>
      </c>
      <c r="K17" s="17"/>
      <c r="L17" s="17"/>
      <c r="M17" s="17"/>
      <c r="N17" s="17"/>
      <c r="O17" s="17"/>
      <c r="P17" s="17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6" t="s">
        <v>187</v>
      </c>
      <c r="B18" s="16" t="s">
        <v>31</v>
      </c>
      <c r="C18" s="17">
        <v>101.0</v>
      </c>
      <c r="D18" s="17"/>
      <c r="E18" s="16" t="s">
        <v>200</v>
      </c>
      <c r="F18" s="17">
        <v>2022.0</v>
      </c>
      <c r="G18" s="17">
        <v>2023.0</v>
      </c>
      <c r="H18" s="18">
        <v>2.001</v>
      </c>
      <c r="I18" s="18">
        <v>2.49</v>
      </c>
      <c r="J18" s="17">
        <v>0.0</v>
      </c>
      <c r="K18" s="17"/>
      <c r="L18" s="17"/>
      <c r="M18" s="17"/>
      <c r="N18" s="17"/>
      <c r="O18" s="17"/>
      <c r="P18" s="17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6" t="s">
        <v>187</v>
      </c>
      <c r="B19" s="16" t="s">
        <v>31</v>
      </c>
      <c r="C19" s="17">
        <v>101.0</v>
      </c>
      <c r="D19" s="17"/>
      <c r="E19" s="16" t="s">
        <v>201</v>
      </c>
      <c r="F19" s="17">
        <v>2022.0</v>
      </c>
      <c r="G19" s="17">
        <v>2023.0</v>
      </c>
      <c r="H19" s="18">
        <v>2.026</v>
      </c>
      <c r="I19" s="18">
        <v>2.411</v>
      </c>
      <c r="J19" s="17">
        <v>0.0</v>
      </c>
      <c r="K19" s="17"/>
      <c r="L19" s="17"/>
      <c r="M19" s="17"/>
      <c r="N19" s="17"/>
      <c r="O19" s="17"/>
      <c r="P19" s="17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6" t="s">
        <v>187</v>
      </c>
      <c r="B20" s="16" t="s">
        <v>31</v>
      </c>
      <c r="C20" s="17">
        <v>101.0</v>
      </c>
      <c r="D20" s="17"/>
      <c r="E20" s="16" t="s">
        <v>202</v>
      </c>
      <c r="F20" s="17">
        <v>2022.0</v>
      </c>
      <c r="G20" s="17">
        <v>2023.0</v>
      </c>
      <c r="H20" s="18">
        <v>1.952</v>
      </c>
      <c r="I20" s="18">
        <v>2.954</v>
      </c>
      <c r="J20" s="17"/>
      <c r="K20" s="17"/>
      <c r="L20" s="17"/>
      <c r="M20" s="17"/>
      <c r="N20" s="17"/>
      <c r="O20" s="17"/>
      <c r="P20" s="17" t="s">
        <v>203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6" t="s">
        <v>187</v>
      </c>
      <c r="B21" s="16" t="s">
        <v>31</v>
      </c>
      <c r="C21" s="17">
        <v>101.0</v>
      </c>
      <c r="D21" s="17"/>
      <c r="E21" s="16" t="s">
        <v>204</v>
      </c>
      <c r="F21" s="17">
        <v>2022.0</v>
      </c>
      <c r="G21" s="17">
        <v>2023.0</v>
      </c>
      <c r="H21" s="18">
        <v>1.93</v>
      </c>
      <c r="I21" s="18">
        <v>2.869</v>
      </c>
      <c r="J21" s="17"/>
      <c r="K21" s="17"/>
      <c r="L21" s="17"/>
      <c r="M21" s="17"/>
      <c r="N21" s="17"/>
      <c r="O21" s="17"/>
      <c r="P21" s="17" t="s">
        <v>205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6" t="s">
        <v>187</v>
      </c>
      <c r="B22" s="16" t="s">
        <v>31</v>
      </c>
      <c r="C22" s="17">
        <v>101.0</v>
      </c>
      <c r="D22" s="17"/>
      <c r="E22" s="16" t="s">
        <v>206</v>
      </c>
      <c r="F22" s="17">
        <v>2022.0</v>
      </c>
      <c r="G22" s="17">
        <v>2023.0</v>
      </c>
      <c r="H22" s="18">
        <v>2.739</v>
      </c>
      <c r="I22" s="18">
        <v>1.143</v>
      </c>
      <c r="J22" s="17">
        <v>0.0</v>
      </c>
      <c r="K22" s="17"/>
      <c r="L22" s="17"/>
      <c r="M22" s="17"/>
      <c r="N22" s="17"/>
      <c r="O22" s="17"/>
      <c r="P22" s="17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6" t="s">
        <v>187</v>
      </c>
      <c r="B23" s="16" t="s">
        <v>31</v>
      </c>
      <c r="C23" s="17">
        <v>101.0</v>
      </c>
      <c r="D23" s="17"/>
      <c r="E23" s="16" t="s">
        <v>207</v>
      </c>
      <c r="F23" s="17">
        <v>2022.0</v>
      </c>
      <c r="G23" s="17">
        <v>2023.0</v>
      </c>
      <c r="H23" s="18">
        <v>2.782</v>
      </c>
      <c r="I23" s="18">
        <v>1.142</v>
      </c>
      <c r="J23" s="17">
        <v>0.0</v>
      </c>
      <c r="K23" s="17"/>
      <c r="L23" s="17"/>
      <c r="M23" s="17"/>
      <c r="N23" s="17"/>
      <c r="O23" s="17"/>
      <c r="P23" s="17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6" t="s">
        <v>187</v>
      </c>
      <c r="B24" s="16" t="s">
        <v>31</v>
      </c>
      <c r="C24" s="17">
        <v>101.0</v>
      </c>
      <c r="D24" s="17"/>
      <c r="E24" s="16" t="s">
        <v>208</v>
      </c>
      <c r="F24" s="17">
        <v>2022.0</v>
      </c>
      <c r="G24" s="17">
        <v>2023.0</v>
      </c>
      <c r="H24" s="18">
        <v>2.773</v>
      </c>
      <c r="I24" s="18">
        <v>1.197</v>
      </c>
      <c r="J24" s="17">
        <v>0.0</v>
      </c>
      <c r="K24" s="17"/>
      <c r="L24" s="17"/>
      <c r="M24" s="17"/>
      <c r="N24" s="17"/>
      <c r="O24" s="17"/>
      <c r="P24" s="17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6" t="s">
        <v>187</v>
      </c>
      <c r="B25" s="16" t="s">
        <v>31</v>
      </c>
      <c r="C25" s="17">
        <v>101.0</v>
      </c>
      <c r="D25" s="17"/>
      <c r="E25" s="16" t="s">
        <v>209</v>
      </c>
      <c r="F25" s="17">
        <v>2022.0</v>
      </c>
      <c r="G25" s="17">
        <v>2023.0</v>
      </c>
      <c r="H25" s="18">
        <v>2.733</v>
      </c>
      <c r="I25" s="18">
        <v>1.224</v>
      </c>
      <c r="J25" s="17">
        <v>0.0</v>
      </c>
      <c r="K25" s="17"/>
      <c r="L25" s="17"/>
      <c r="M25" s="17"/>
      <c r="N25" s="17"/>
      <c r="O25" s="17"/>
      <c r="P25" s="17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6" t="s">
        <v>187</v>
      </c>
      <c r="B26" s="16" t="s">
        <v>31</v>
      </c>
      <c r="C26" s="17">
        <v>101.0</v>
      </c>
      <c r="D26" s="17"/>
      <c r="E26" s="16" t="s">
        <v>210</v>
      </c>
      <c r="F26" s="17">
        <v>2022.0</v>
      </c>
      <c r="G26" s="17">
        <v>2023.0</v>
      </c>
      <c r="H26" s="18">
        <v>2.787</v>
      </c>
      <c r="I26" s="18">
        <v>1.242</v>
      </c>
      <c r="J26" s="17">
        <v>0.0</v>
      </c>
      <c r="K26" s="17"/>
      <c r="L26" s="17"/>
      <c r="M26" s="17"/>
      <c r="N26" s="17"/>
      <c r="O26" s="17"/>
      <c r="P26" s="17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6" t="s">
        <v>187</v>
      </c>
      <c r="B27" s="16" t="s">
        <v>31</v>
      </c>
      <c r="C27" s="17">
        <v>101.0</v>
      </c>
      <c r="D27" s="17"/>
      <c r="E27" s="16" t="s">
        <v>211</v>
      </c>
      <c r="F27" s="17">
        <v>2022.0</v>
      </c>
      <c r="G27" s="17">
        <v>2023.0</v>
      </c>
      <c r="H27" s="18">
        <v>2.715</v>
      </c>
      <c r="I27" s="18">
        <v>1.328</v>
      </c>
      <c r="J27" s="17">
        <v>1.0</v>
      </c>
      <c r="K27" s="17">
        <v>1.0</v>
      </c>
      <c r="L27" s="17">
        <v>0.0</v>
      </c>
      <c r="M27" s="17"/>
      <c r="N27" s="17"/>
      <c r="O27" s="17"/>
      <c r="P27" s="17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6" t="s">
        <v>187</v>
      </c>
      <c r="B28" s="16" t="s">
        <v>31</v>
      </c>
      <c r="C28" s="17">
        <v>101.0</v>
      </c>
      <c r="D28" s="17"/>
      <c r="E28" s="16" t="s">
        <v>212</v>
      </c>
      <c r="F28" s="17">
        <v>2022.0</v>
      </c>
      <c r="G28" s="17">
        <v>2023.0</v>
      </c>
      <c r="H28" s="18">
        <v>1.46</v>
      </c>
      <c r="I28" s="18">
        <v>2.702</v>
      </c>
      <c r="J28" s="17">
        <v>0.0</v>
      </c>
      <c r="K28" s="17"/>
      <c r="L28" s="17"/>
      <c r="M28" s="17"/>
      <c r="N28" s="17"/>
      <c r="O28" s="17"/>
      <c r="P28" s="17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6" t="s">
        <v>187</v>
      </c>
      <c r="B29" s="16" t="s">
        <v>31</v>
      </c>
      <c r="C29" s="17">
        <v>101.0</v>
      </c>
      <c r="D29" s="17"/>
      <c r="E29" s="16" t="s">
        <v>213</v>
      </c>
      <c r="F29" s="17">
        <v>2022.0</v>
      </c>
      <c r="G29" s="17">
        <v>2023.0</v>
      </c>
      <c r="H29" s="18">
        <v>2.474</v>
      </c>
      <c r="I29" s="18">
        <v>1.539</v>
      </c>
      <c r="J29" s="17">
        <v>0.0</v>
      </c>
      <c r="K29" s="17"/>
      <c r="L29" s="17"/>
      <c r="M29" s="17"/>
      <c r="N29" s="17"/>
      <c r="O29" s="17"/>
      <c r="P29" s="17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6" t="s">
        <v>187</v>
      </c>
      <c r="B30" s="16" t="s">
        <v>31</v>
      </c>
      <c r="C30" s="17">
        <v>101.0</v>
      </c>
      <c r="D30" s="17"/>
      <c r="E30" s="16" t="s">
        <v>214</v>
      </c>
      <c r="F30" s="17">
        <v>2022.0</v>
      </c>
      <c r="G30" s="17">
        <v>2023.0</v>
      </c>
      <c r="H30" s="18">
        <v>2.41</v>
      </c>
      <c r="I30" s="18">
        <v>1.53</v>
      </c>
      <c r="J30" s="17">
        <v>0.0</v>
      </c>
      <c r="K30" s="17"/>
      <c r="L30" s="17"/>
      <c r="M30" s="17"/>
      <c r="N30" s="17"/>
      <c r="O30" s="17"/>
      <c r="P30" s="17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6" t="s">
        <v>187</v>
      </c>
      <c r="B31" s="16" t="s">
        <v>31</v>
      </c>
      <c r="C31" s="17">
        <v>101.0</v>
      </c>
      <c r="D31" s="17"/>
      <c r="E31" s="16" t="s">
        <v>215</v>
      </c>
      <c r="F31" s="17">
        <v>2022.0</v>
      </c>
      <c r="G31" s="17">
        <v>2023.0</v>
      </c>
      <c r="H31" s="18">
        <v>2.311</v>
      </c>
      <c r="I31" s="18">
        <v>1.553</v>
      </c>
      <c r="J31" s="17">
        <v>0.0</v>
      </c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7" t="s">
        <v>187</v>
      </c>
      <c r="B32" s="16" t="s">
        <v>31</v>
      </c>
      <c r="C32" s="17">
        <v>101.0</v>
      </c>
      <c r="D32" s="17"/>
      <c r="E32" s="17" t="s">
        <v>216</v>
      </c>
      <c r="F32" s="17">
        <v>2023.0</v>
      </c>
      <c r="G32" s="17">
        <v>2023.0</v>
      </c>
      <c r="H32" s="18">
        <v>0.451</v>
      </c>
      <c r="I32" s="18">
        <v>1.629</v>
      </c>
      <c r="J32" s="29">
        <v>1.0</v>
      </c>
      <c r="K32" s="17">
        <v>1.0</v>
      </c>
      <c r="L32" s="17">
        <v>0.0</v>
      </c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7" t="s">
        <v>187</v>
      </c>
      <c r="B33" s="16" t="s">
        <v>31</v>
      </c>
      <c r="C33" s="17">
        <v>101.0</v>
      </c>
      <c r="D33" s="17"/>
      <c r="E33" s="17" t="s">
        <v>217</v>
      </c>
      <c r="F33" s="17">
        <v>2023.0</v>
      </c>
      <c r="G33" s="17">
        <v>2023.0</v>
      </c>
      <c r="H33" s="18">
        <v>1.106</v>
      </c>
      <c r="I33" s="18">
        <v>1.183</v>
      </c>
      <c r="J33" s="29">
        <v>1.0</v>
      </c>
      <c r="K33" s="17">
        <v>1.0</v>
      </c>
      <c r="L33" s="17">
        <v>0.0</v>
      </c>
      <c r="M33" s="17"/>
      <c r="N33" s="17"/>
      <c r="O33" s="17"/>
      <c r="P33" s="17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7" t="s">
        <v>187</v>
      </c>
      <c r="B34" s="16" t="s">
        <v>31</v>
      </c>
      <c r="C34" s="17">
        <v>101.0</v>
      </c>
      <c r="D34" s="17"/>
      <c r="E34" s="17" t="s">
        <v>218</v>
      </c>
      <c r="F34" s="17">
        <v>2023.0</v>
      </c>
      <c r="G34" s="17">
        <v>2023.0</v>
      </c>
      <c r="H34" s="18">
        <v>2.042</v>
      </c>
      <c r="I34" s="18">
        <v>1.439</v>
      </c>
      <c r="J34" s="36"/>
      <c r="K34" s="17">
        <v>0.0</v>
      </c>
      <c r="L34" s="17"/>
      <c r="M34" s="17"/>
      <c r="N34" s="17"/>
      <c r="O34" s="17"/>
      <c r="P34" s="17" t="s">
        <v>219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7" t="s">
        <v>187</v>
      </c>
      <c r="B35" s="16" t="s">
        <v>31</v>
      </c>
      <c r="C35" s="17">
        <v>101.0</v>
      </c>
      <c r="D35" s="17"/>
      <c r="E35" s="17" t="s">
        <v>220</v>
      </c>
      <c r="F35" s="17"/>
      <c r="G35" s="17">
        <v>2023.0</v>
      </c>
      <c r="H35" s="18">
        <v>1.885</v>
      </c>
      <c r="I35" s="18">
        <v>0.572</v>
      </c>
      <c r="J35" s="29">
        <v>1.0</v>
      </c>
      <c r="K35" s="17">
        <v>1.0</v>
      </c>
      <c r="L35" s="17">
        <v>0.0</v>
      </c>
      <c r="M35" s="17"/>
      <c r="N35" s="17"/>
      <c r="O35" s="17"/>
      <c r="P35" s="17" t="s">
        <v>221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7" t="s">
        <v>187</v>
      </c>
      <c r="B36" s="16" t="s">
        <v>31</v>
      </c>
      <c r="C36" s="17">
        <v>101.0</v>
      </c>
      <c r="D36" s="17"/>
      <c r="E36" s="17" t="s">
        <v>222</v>
      </c>
      <c r="F36" s="17">
        <v>2023.0</v>
      </c>
      <c r="G36" s="17">
        <v>2023.0</v>
      </c>
      <c r="H36" s="18">
        <v>2.714</v>
      </c>
      <c r="I36" s="18">
        <v>0.97</v>
      </c>
      <c r="J36" s="29">
        <v>1.0</v>
      </c>
      <c r="K36" s="17">
        <v>1.0</v>
      </c>
      <c r="L36" s="17">
        <v>0.0</v>
      </c>
      <c r="M36" s="17"/>
      <c r="N36" s="17"/>
      <c r="O36" s="17"/>
      <c r="P36" s="17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20" t="s">
        <v>187</v>
      </c>
      <c r="B37" s="20"/>
      <c r="C37" s="30">
        <v>101.0</v>
      </c>
      <c r="D37" s="21"/>
      <c r="E37" s="20" t="s">
        <v>223</v>
      </c>
      <c r="F37" s="21"/>
      <c r="G37" s="21">
        <v>2023.0</v>
      </c>
      <c r="H37" s="22"/>
      <c r="I37" s="22"/>
      <c r="J37" s="21">
        <v>1.0</v>
      </c>
      <c r="K37" s="21">
        <v>8.0</v>
      </c>
      <c r="L37" s="21">
        <v>0.0</v>
      </c>
      <c r="M37" s="21"/>
      <c r="N37" s="21"/>
      <c r="O37" s="21"/>
      <c r="P37" s="21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26" t="s">
        <v>187</v>
      </c>
      <c r="B38" s="26" t="s">
        <v>44</v>
      </c>
      <c r="C38" s="27">
        <v>102.0</v>
      </c>
      <c r="D38" s="27">
        <v>2.0</v>
      </c>
      <c r="E38" s="27">
        <v>2022.0</v>
      </c>
      <c r="F38" s="27">
        <v>2007.0</v>
      </c>
      <c r="G38" s="27">
        <v>2023.0</v>
      </c>
      <c r="H38" s="28"/>
      <c r="I38" s="28"/>
      <c r="J38" s="27">
        <v>1.0</v>
      </c>
      <c r="K38" s="27">
        <v>8.0</v>
      </c>
      <c r="L38" s="27">
        <v>2.0</v>
      </c>
      <c r="M38" s="27">
        <v>20.0</v>
      </c>
      <c r="N38" s="27"/>
      <c r="O38" s="27"/>
      <c r="P38" s="27" t="s">
        <v>224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6" t="s">
        <v>187</v>
      </c>
      <c r="B39" s="16" t="s">
        <v>44</v>
      </c>
      <c r="C39" s="17">
        <v>102.0</v>
      </c>
      <c r="D39" s="17">
        <v>8.0</v>
      </c>
      <c r="E39" s="17">
        <v>2028.0</v>
      </c>
      <c r="F39" s="17">
        <v>2007.0</v>
      </c>
      <c r="G39" s="17">
        <v>2023.0</v>
      </c>
      <c r="H39" s="18"/>
      <c r="I39" s="18"/>
      <c r="J39" s="17">
        <v>1.0</v>
      </c>
      <c r="K39" s="17">
        <v>15.0</v>
      </c>
      <c r="L39" s="17">
        <v>9.0</v>
      </c>
      <c r="M39" s="17">
        <v>15.0</v>
      </c>
      <c r="N39" s="17">
        <v>10.0</v>
      </c>
      <c r="O39" s="17">
        <v>24.0</v>
      </c>
      <c r="P39" s="17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6" t="s">
        <v>187</v>
      </c>
      <c r="B40" s="16" t="s">
        <v>44</v>
      </c>
      <c r="C40" s="17">
        <v>102.0</v>
      </c>
      <c r="D40" s="17">
        <v>17.0</v>
      </c>
      <c r="E40" s="17">
        <v>2037.0</v>
      </c>
      <c r="F40" s="17">
        <v>2007.0</v>
      </c>
      <c r="G40" s="17">
        <v>2023.0</v>
      </c>
      <c r="H40" s="18"/>
      <c r="I40" s="18"/>
      <c r="J40" s="17">
        <v>1.0</v>
      </c>
      <c r="K40" s="17">
        <v>21.0</v>
      </c>
      <c r="L40" s="17">
        <v>8.0</v>
      </c>
      <c r="M40" s="17">
        <v>18.0</v>
      </c>
      <c r="N40" s="17">
        <v>12.0</v>
      </c>
      <c r="O40" s="17">
        <v>6.0</v>
      </c>
      <c r="P40" s="17" t="s">
        <v>225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6" t="s">
        <v>187</v>
      </c>
      <c r="B41" s="16" t="s">
        <v>31</v>
      </c>
      <c r="C41" s="17">
        <v>102.0</v>
      </c>
      <c r="D41" s="16" t="s">
        <v>226</v>
      </c>
      <c r="E41" s="16" t="s">
        <v>227</v>
      </c>
      <c r="F41" s="17">
        <v>2014.0</v>
      </c>
      <c r="G41" s="17">
        <v>2023.0</v>
      </c>
      <c r="H41" s="18"/>
      <c r="I41" s="18"/>
      <c r="J41" s="17">
        <v>1.0</v>
      </c>
      <c r="K41" s="17">
        <v>15.0</v>
      </c>
      <c r="L41" s="17">
        <v>5.0</v>
      </c>
      <c r="M41" s="17">
        <v>18.0</v>
      </c>
      <c r="N41" s="17">
        <v>22.0</v>
      </c>
      <c r="O41" s="17">
        <v>19.0</v>
      </c>
      <c r="P41" s="17" t="s">
        <v>228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20" t="s">
        <v>187</v>
      </c>
      <c r="B42" s="20" t="s">
        <v>31</v>
      </c>
      <c r="C42" s="21">
        <v>102.0</v>
      </c>
      <c r="D42" s="21">
        <v>5.0</v>
      </c>
      <c r="E42" s="20" t="s">
        <v>229</v>
      </c>
      <c r="F42" s="21">
        <v>2021.0</v>
      </c>
      <c r="G42" s="21">
        <v>2023.0</v>
      </c>
      <c r="H42" s="22">
        <v>2.01</v>
      </c>
      <c r="I42" s="22">
        <v>1.485</v>
      </c>
      <c r="J42" s="21">
        <v>1.0</v>
      </c>
      <c r="K42" s="21">
        <v>1.0</v>
      </c>
      <c r="L42" s="21">
        <v>0.0</v>
      </c>
      <c r="M42" s="21"/>
      <c r="N42" s="21"/>
      <c r="O42" s="21"/>
      <c r="P42" s="21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26" t="s">
        <v>187</v>
      </c>
      <c r="B43" s="26" t="s">
        <v>44</v>
      </c>
      <c r="C43" s="27">
        <v>103.0</v>
      </c>
      <c r="D43" s="27">
        <v>2.0</v>
      </c>
      <c r="E43" s="27">
        <v>2042.0</v>
      </c>
      <c r="F43" s="27">
        <v>2007.0</v>
      </c>
      <c r="G43" s="27">
        <v>2023.0</v>
      </c>
      <c r="H43" s="28"/>
      <c r="I43" s="28"/>
      <c r="J43" s="27">
        <v>1.0</v>
      </c>
      <c r="K43" s="27">
        <v>15.0</v>
      </c>
      <c r="L43" s="27">
        <v>7.0</v>
      </c>
      <c r="M43" s="27">
        <v>14.0</v>
      </c>
      <c r="N43" s="27">
        <v>26.0</v>
      </c>
      <c r="O43" s="27">
        <v>16.0</v>
      </c>
      <c r="P43" s="27" t="s">
        <v>230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6" t="s">
        <v>187</v>
      </c>
      <c r="B44" s="16" t="s">
        <v>44</v>
      </c>
      <c r="C44" s="17">
        <v>103.0</v>
      </c>
      <c r="D44" s="17">
        <v>8.0</v>
      </c>
      <c r="E44" s="17">
        <v>2048.0</v>
      </c>
      <c r="F44" s="17">
        <v>2007.0</v>
      </c>
      <c r="G44" s="17">
        <v>2023.0</v>
      </c>
      <c r="H44" s="18"/>
      <c r="I44" s="18"/>
      <c r="J44" s="17">
        <v>1.0</v>
      </c>
      <c r="K44" s="17">
        <v>20.0</v>
      </c>
      <c r="L44" s="17">
        <v>5.0</v>
      </c>
      <c r="M44" s="17">
        <v>21.0</v>
      </c>
      <c r="N44" s="17">
        <v>28.0</v>
      </c>
      <c r="O44" s="17">
        <v>21.0</v>
      </c>
      <c r="P44" s="17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6" t="s">
        <v>187</v>
      </c>
      <c r="B45" s="16" t="s">
        <v>44</v>
      </c>
      <c r="C45" s="17">
        <v>103.0</v>
      </c>
      <c r="D45" s="17">
        <v>12.0</v>
      </c>
      <c r="E45" s="17">
        <v>2052.0</v>
      </c>
      <c r="F45" s="17">
        <v>2007.0</v>
      </c>
      <c r="G45" s="17">
        <v>2023.0</v>
      </c>
      <c r="H45" s="18"/>
      <c r="I45" s="18"/>
      <c r="J45" s="17">
        <v>1.0</v>
      </c>
      <c r="K45" s="17">
        <v>9.0</v>
      </c>
      <c r="L45" s="17">
        <v>8.0</v>
      </c>
      <c r="M45" s="17">
        <v>25.0</v>
      </c>
      <c r="N45" s="17">
        <v>30.0</v>
      </c>
      <c r="O45" s="17">
        <v>30.0</v>
      </c>
      <c r="P45" s="17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6" t="s">
        <v>187</v>
      </c>
      <c r="B46" s="16" t="s">
        <v>44</v>
      </c>
      <c r="C46" s="17">
        <v>103.0</v>
      </c>
      <c r="D46" s="17">
        <v>13.0</v>
      </c>
      <c r="E46" s="17">
        <v>2053.0</v>
      </c>
      <c r="F46" s="17">
        <v>2007.0</v>
      </c>
      <c r="G46" s="17">
        <v>2023.0</v>
      </c>
      <c r="H46" s="18"/>
      <c r="I46" s="18"/>
      <c r="J46" s="17">
        <v>1.0</v>
      </c>
      <c r="K46" s="17">
        <v>31.0</v>
      </c>
      <c r="L46" s="17">
        <v>19.0</v>
      </c>
      <c r="M46" s="17">
        <v>30.0</v>
      </c>
      <c r="N46" s="17">
        <v>28.0</v>
      </c>
      <c r="O46" s="17">
        <v>27.0</v>
      </c>
      <c r="P46" s="17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6" t="s">
        <v>187</v>
      </c>
      <c r="B47" s="16" t="s">
        <v>44</v>
      </c>
      <c r="C47" s="17">
        <v>103.0</v>
      </c>
      <c r="D47" s="17">
        <v>14.0</v>
      </c>
      <c r="E47" s="17">
        <v>2054.0</v>
      </c>
      <c r="F47" s="17">
        <v>2007.0</v>
      </c>
      <c r="G47" s="17">
        <v>2023.0</v>
      </c>
      <c r="H47" s="18"/>
      <c r="I47" s="18"/>
      <c r="J47" s="17">
        <v>1.0</v>
      </c>
      <c r="K47" s="17">
        <v>24.0</v>
      </c>
      <c r="L47" s="17">
        <v>10.0</v>
      </c>
      <c r="M47" s="17">
        <v>27.0</v>
      </c>
      <c r="N47" s="17">
        <v>29.0</v>
      </c>
      <c r="O47" s="17">
        <v>23.0</v>
      </c>
      <c r="P47" s="17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6" t="s">
        <v>187</v>
      </c>
      <c r="B48" s="16" t="s">
        <v>31</v>
      </c>
      <c r="C48" s="17">
        <v>103.0</v>
      </c>
      <c r="D48" s="17">
        <v>14.0</v>
      </c>
      <c r="E48" s="16" t="s">
        <v>231</v>
      </c>
      <c r="F48" s="17">
        <v>2019.0</v>
      </c>
      <c r="G48" s="17">
        <v>2023.0</v>
      </c>
      <c r="H48" s="18">
        <v>1.856</v>
      </c>
      <c r="I48" s="18">
        <v>1.08</v>
      </c>
      <c r="J48" s="17">
        <v>1.0</v>
      </c>
      <c r="K48" s="17">
        <v>19.0</v>
      </c>
      <c r="L48" s="17">
        <v>12.0</v>
      </c>
      <c r="M48" s="17">
        <v>34.0</v>
      </c>
      <c r="N48" s="17">
        <v>27.0</v>
      </c>
      <c r="O48" s="17">
        <v>20.0</v>
      </c>
      <c r="P48" s="17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6" t="s">
        <v>187</v>
      </c>
      <c r="B49" s="16" t="s">
        <v>31</v>
      </c>
      <c r="C49" s="17">
        <v>103.0</v>
      </c>
      <c r="D49" s="16" t="s">
        <v>232</v>
      </c>
      <c r="E49" s="16" t="s">
        <v>233</v>
      </c>
      <c r="F49" s="17">
        <v>2015.0</v>
      </c>
      <c r="G49" s="17">
        <v>2023.0</v>
      </c>
      <c r="H49" s="18"/>
      <c r="I49" s="18"/>
      <c r="J49" s="16"/>
      <c r="K49" s="17"/>
      <c r="L49" s="17"/>
      <c r="M49" s="17"/>
      <c r="N49" s="17"/>
      <c r="O49" s="17"/>
      <c r="P49" s="17" t="s">
        <v>53</v>
      </c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6" t="s">
        <v>187</v>
      </c>
      <c r="B50" s="16" t="s">
        <v>31</v>
      </c>
      <c r="C50" s="17">
        <v>103.0</v>
      </c>
      <c r="D50" s="16" t="s">
        <v>234</v>
      </c>
      <c r="E50" s="16" t="s">
        <v>235</v>
      </c>
      <c r="F50" s="17">
        <v>2015.0</v>
      </c>
      <c r="G50" s="17">
        <v>2023.0</v>
      </c>
      <c r="H50" s="18"/>
      <c r="I50" s="18"/>
      <c r="J50" s="17">
        <v>1.0</v>
      </c>
      <c r="K50" s="17">
        <v>5.0</v>
      </c>
      <c r="L50" s="17">
        <v>3.0</v>
      </c>
      <c r="M50" s="17">
        <v>17.0</v>
      </c>
      <c r="N50" s="17">
        <v>19.0</v>
      </c>
      <c r="O50" s="17">
        <v>20.0</v>
      </c>
      <c r="P50" s="17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6" t="s">
        <v>187</v>
      </c>
      <c r="B51" s="16" t="s">
        <v>31</v>
      </c>
      <c r="C51" s="17">
        <v>103.0</v>
      </c>
      <c r="D51" s="16" t="s">
        <v>105</v>
      </c>
      <c r="E51" s="16" t="s">
        <v>236</v>
      </c>
      <c r="F51" s="17">
        <v>2016.0</v>
      </c>
      <c r="G51" s="17">
        <v>2023.0</v>
      </c>
      <c r="H51" s="18"/>
      <c r="I51" s="18"/>
      <c r="J51" s="17">
        <v>1.0</v>
      </c>
      <c r="K51" s="17">
        <v>24.0</v>
      </c>
      <c r="L51" s="17">
        <v>10.0</v>
      </c>
      <c r="M51" s="17">
        <v>27.0</v>
      </c>
      <c r="N51" s="17">
        <v>20.0</v>
      </c>
      <c r="O51" s="17">
        <v>36.0</v>
      </c>
      <c r="P51" s="17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6" t="s">
        <v>187</v>
      </c>
      <c r="B52" s="16" t="s">
        <v>31</v>
      </c>
      <c r="C52" s="17">
        <v>103.0</v>
      </c>
      <c r="D52" s="17">
        <v>15.0</v>
      </c>
      <c r="E52" s="16" t="s">
        <v>237</v>
      </c>
      <c r="F52" s="16" t="s">
        <v>65</v>
      </c>
      <c r="G52" s="17">
        <v>2023.0</v>
      </c>
      <c r="H52" s="18"/>
      <c r="I52" s="18"/>
      <c r="J52" s="17">
        <v>1.0</v>
      </c>
      <c r="K52" s="17">
        <v>6.0</v>
      </c>
      <c r="L52" s="17">
        <v>6.0</v>
      </c>
      <c r="M52" s="17">
        <v>27.0</v>
      </c>
      <c r="N52" s="17">
        <v>28.0</v>
      </c>
      <c r="O52" s="17">
        <v>25.0</v>
      </c>
      <c r="P52" s="17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6" t="s">
        <v>187</v>
      </c>
      <c r="B53" s="16" t="s">
        <v>31</v>
      </c>
      <c r="C53" s="17">
        <v>103.0</v>
      </c>
      <c r="D53" s="17">
        <v>23.0</v>
      </c>
      <c r="E53" s="16" t="s">
        <v>238</v>
      </c>
      <c r="F53" s="17">
        <v>2021.0</v>
      </c>
      <c r="G53" s="17">
        <v>2023.0</v>
      </c>
      <c r="H53" s="18">
        <v>2.661</v>
      </c>
      <c r="I53" s="18">
        <v>1.683</v>
      </c>
      <c r="J53" s="16"/>
      <c r="K53" s="17"/>
      <c r="L53" s="17"/>
      <c r="M53" s="17"/>
      <c r="N53" s="17"/>
      <c r="O53" s="17"/>
      <c r="P53" s="17" t="s">
        <v>53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6" t="s">
        <v>187</v>
      </c>
      <c r="B54" s="16" t="s">
        <v>31</v>
      </c>
      <c r="C54" s="17">
        <v>103.0</v>
      </c>
      <c r="D54" s="17">
        <v>26.0</v>
      </c>
      <c r="E54" s="16" t="s">
        <v>239</v>
      </c>
      <c r="F54" s="17">
        <v>2021.0</v>
      </c>
      <c r="G54" s="17">
        <v>2023.0</v>
      </c>
      <c r="H54" s="18">
        <v>2.33</v>
      </c>
      <c r="I54" s="18">
        <v>0.492</v>
      </c>
      <c r="J54" s="17">
        <v>1.0</v>
      </c>
      <c r="K54" s="17">
        <v>1.0</v>
      </c>
      <c r="L54" s="17">
        <v>0.0</v>
      </c>
      <c r="M54" s="17"/>
      <c r="N54" s="17"/>
      <c r="O54" s="17"/>
      <c r="P54" s="17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6" t="s">
        <v>187</v>
      </c>
      <c r="B55" s="16" t="s">
        <v>31</v>
      </c>
      <c r="C55" s="17">
        <v>103.0</v>
      </c>
      <c r="D55" s="17">
        <v>27.0</v>
      </c>
      <c r="E55" s="16" t="s">
        <v>240</v>
      </c>
      <c r="F55" s="17">
        <v>2021.0</v>
      </c>
      <c r="G55" s="17">
        <v>2023.0</v>
      </c>
      <c r="H55" s="18">
        <v>2.469</v>
      </c>
      <c r="I55" s="18">
        <v>0.457</v>
      </c>
      <c r="J55" s="17">
        <v>1.0</v>
      </c>
      <c r="K55" s="17">
        <v>2.0</v>
      </c>
      <c r="L55" s="17">
        <v>0.0</v>
      </c>
      <c r="M55" s="17"/>
      <c r="N55" s="17"/>
      <c r="O55" s="17"/>
      <c r="P55" s="17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6" t="s">
        <v>187</v>
      </c>
      <c r="B56" s="16" t="s">
        <v>31</v>
      </c>
      <c r="C56" s="17">
        <v>103.0</v>
      </c>
      <c r="D56" s="17"/>
      <c r="E56" s="16" t="s">
        <v>241</v>
      </c>
      <c r="F56" s="17"/>
      <c r="G56" s="17">
        <v>2023.0</v>
      </c>
      <c r="H56" s="18">
        <v>2.369</v>
      </c>
      <c r="I56" s="18">
        <v>2.123</v>
      </c>
      <c r="J56" s="16" t="s">
        <v>86</v>
      </c>
      <c r="K56" s="17"/>
      <c r="L56" s="17"/>
      <c r="M56" s="17"/>
      <c r="N56" s="17"/>
      <c r="O56" s="17"/>
      <c r="P56" s="17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6" t="s">
        <v>187</v>
      </c>
      <c r="B57" s="16" t="s">
        <v>31</v>
      </c>
      <c r="C57" s="17">
        <v>103.0</v>
      </c>
      <c r="D57" s="17"/>
      <c r="E57" s="16" t="s">
        <v>242</v>
      </c>
      <c r="F57" s="17"/>
      <c r="G57" s="17">
        <v>2023.0</v>
      </c>
      <c r="H57" s="18">
        <v>1.934</v>
      </c>
      <c r="I57" s="18">
        <v>2.401</v>
      </c>
      <c r="J57" s="16" t="s">
        <v>86</v>
      </c>
      <c r="K57" s="17"/>
      <c r="L57" s="17"/>
      <c r="M57" s="17"/>
      <c r="N57" s="17"/>
      <c r="O57" s="17"/>
      <c r="P57" s="17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6" t="s">
        <v>187</v>
      </c>
      <c r="B58" s="16" t="s">
        <v>31</v>
      </c>
      <c r="C58" s="17">
        <v>103.0</v>
      </c>
      <c r="D58" s="17">
        <v>28.0</v>
      </c>
      <c r="E58" s="16" t="s">
        <v>243</v>
      </c>
      <c r="F58" s="17">
        <v>2021.0</v>
      </c>
      <c r="G58" s="17">
        <v>2023.0</v>
      </c>
      <c r="H58" s="18">
        <v>2.647</v>
      </c>
      <c r="I58" s="18">
        <v>0.433</v>
      </c>
      <c r="J58" s="16"/>
      <c r="K58" s="17"/>
      <c r="L58" s="17"/>
      <c r="M58" s="17"/>
      <c r="N58" s="17"/>
      <c r="O58" s="17"/>
      <c r="P58" s="17" t="s">
        <v>53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6" t="s">
        <v>187</v>
      </c>
      <c r="B59" s="16" t="s">
        <v>31</v>
      </c>
      <c r="C59" s="17">
        <v>103.0</v>
      </c>
      <c r="D59" s="17">
        <v>29.0</v>
      </c>
      <c r="E59" s="16" t="s">
        <v>244</v>
      </c>
      <c r="F59" s="17">
        <v>2021.0</v>
      </c>
      <c r="G59" s="17">
        <v>2023.0</v>
      </c>
      <c r="H59" s="18">
        <v>2.396</v>
      </c>
      <c r="I59" s="18">
        <v>0.422</v>
      </c>
      <c r="J59" s="17">
        <v>0.0</v>
      </c>
      <c r="K59" s="17"/>
      <c r="L59" s="17"/>
      <c r="M59" s="17"/>
      <c r="N59" s="17"/>
      <c r="O59" s="17"/>
      <c r="P59" s="17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6" t="s">
        <v>187</v>
      </c>
      <c r="B60" s="16" t="s">
        <v>31</v>
      </c>
      <c r="C60" s="17">
        <v>103.0</v>
      </c>
      <c r="D60" s="17">
        <v>31.0</v>
      </c>
      <c r="E60" s="16" t="s">
        <v>245</v>
      </c>
      <c r="F60" s="17">
        <v>2021.0</v>
      </c>
      <c r="G60" s="17">
        <v>2023.0</v>
      </c>
      <c r="H60" s="18">
        <v>2.376</v>
      </c>
      <c r="I60" s="18">
        <v>0.475</v>
      </c>
      <c r="J60" s="17">
        <v>1.0</v>
      </c>
      <c r="K60" s="17">
        <v>1.0</v>
      </c>
      <c r="L60" s="17">
        <v>0.0</v>
      </c>
      <c r="M60" s="17"/>
      <c r="N60" s="17"/>
      <c r="O60" s="17"/>
      <c r="P60" s="17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6" t="s">
        <v>187</v>
      </c>
      <c r="B61" s="16" t="s">
        <v>31</v>
      </c>
      <c r="C61" s="17">
        <v>103.0</v>
      </c>
      <c r="D61" s="17">
        <v>32.0</v>
      </c>
      <c r="E61" s="16" t="s">
        <v>246</v>
      </c>
      <c r="F61" s="17">
        <v>2021.0</v>
      </c>
      <c r="G61" s="17">
        <v>2023.0</v>
      </c>
      <c r="H61" s="18">
        <v>2.654</v>
      </c>
      <c r="I61" s="18">
        <v>0.544</v>
      </c>
      <c r="J61" s="17">
        <v>1.0</v>
      </c>
      <c r="K61" s="17">
        <v>1.0</v>
      </c>
      <c r="L61" s="17">
        <v>0.0</v>
      </c>
      <c r="M61" s="17"/>
      <c r="N61" s="17"/>
      <c r="O61" s="17"/>
      <c r="P61" s="17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6" t="s">
        <v>187</v>
      </c>
      <c r="B62" s="16" t="s">
        <v>31</v>
      </c>
      <c r="C62" s="17">
        <v>103.0</v>
      </c>
      <c r="D62" s="17">
        <v>33.0</v>
      </c>
      <c r="E62" s="16" t="s">
        <v>247</v>
      </c>
      <c r="F62" s="17">
        <v>2021.0</v>
      </c>
      <c r="G62" s="17">
        <v>2023.0</v>
      </c>
      <c r="H62" s="18">
        <v>2.647</v>
      </c>
      <c r="I62" s="18">
        <v>0.276</v>
      </c>
      <c r="J62" s="17">
        <v>1.0</v>
      </c>
      <c r="K62" s="17">
        <v>1.0</v>
      </c>
      <c r="L62" s="17">
        <v>0.0</v>
      </c>
      <c r="M62" s="17"/>
      <c r="N62" s="17"/>
      <c r="O62" s="17"/>
      <c r="P62" s="17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6" t="s">
        <v>187</v>
      </c>
      <c r="B63" s="16" t="s">
        <v>31</v>
      </c>
      <c r="C63" s="17">
        <v>103.0</v>
      </c>
      <c r="D63" s="17">
        <v>35.0</v>
      </c>
      <c r="E63" s="16" t="s">
        <v>248</v>
      </c>
      <c r="F63" s="17">
        <v>2021.0</v>
      </c>
      <c r="G63" s="17">
        <v>2023.0</v>
      </c>
      <c r="H63" s="18">
        <v>2.625</v>
      </c>
      <c r="I63" s="18">
        <v>0.464</v>
      </c>
      <c r="J63" s="17">
        <v>1.0</v>
      </c>
      <c r="K63" s="17">
        <v>1.0</v>
      </c>
      <c r="L63" s="17">
        <v>0.0</v>
      </c>
      <c r="M63" s="17"/>
      <c r="N63" s="17"/>
      <c r="O63" s="17"/>
      <c r="P63" s="17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6" t="s">
        <v>187</v>
      </c>
      <c r="B64" s="16" t="s">
        <v>31</v>
      </c>
      <c r="C64" s="17">
        <v>103.0</v>
      </c>
      <c r="D64" s="17">
        <v>36.0</v>
      </c>
      <c r="E64" s="16" t="s">
        <v>249</v>
      </c>
      <c r="F64" s="17">
        <v>2021.0</v>
      </c>
      <c r="G64" s="17">
        <v>2023.0</v>
      </c>
      <c r="H64" s="18">
        <v>2.537</v>
      </c>
      <c r="I64" s="18">
        <v>0.422</v>
      </c>
      <c r="J64" s="17">
        <v>1.0</v>
      </c>
      <c r="K64" s="17">
        <v>1.0</v>
      </c>
      <c r="L64" s="17">
        <v>0.0</v>
      </c>
      <c r="M64" s="17"/>
      <c r="N64" s="17"/>
      <c r="O64" s="17"/>
      <c r="P64" s="17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6" t="s">
        <v>187</v>
      </c>
      <c r="B65" s="16" t="s">
        <v>31</v>
      </c>
      <c r="C65" s="17">
        <v>103.0</v>
      </c>
      <c r="D65" s="17">
        <v>38.0</v>
      </c>
      <c r="E65" s="16" t="s">
        <v>250</v>
      </c>
      <c r="F65" s="17"/>
      <c r="G65" s="17">
        <v>2023.0</v>
      </c>
      <c r="H65" s="18">
        <v>2.932</v>
      </c>
      <c r="I65" s="18">
        <v>1.39</v>
      </c>
      <c r="J65" s="17">
        <v>1.0</v>
      </c>
      <c r="K65" s="17">
        <v>6.0</v>
      </c>
      <c r="L65" s="17">
        <v>0.0</v>
      </c>
      <c r="M65" s="17"/>
      <c r="N65" s="17"/>
      <c r="O65" s="17"/>
      <c r="P65" s="16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6" t="s">
        <v>187</v>
      </c>
      <c r="B66" s="16" t="s">
        <v>31</v>
      </c>
      <c r="C66" s="17">
        <v>103.0</v>
      </c>
      <c r="D66" s="17">
        <v>39.0</v>
      </c>
      <c r="E66" s="17"/>
      <c r="F66" s="17"/>
      <c r="G66" s="17">
        <v>2023.0</v>
      </c>
      <c r="H66" s="18">
        <v>3.01</v>
      </c>
      <c r="I66" s="18">
        <v>1.402</v>
      </c>
      <c r="J66" s="17">
        <v>1.0</v>
      </c>
      <c r="K66" s="17">
        <v>1.0</v>
      </c>
      <c r="L66" s="17">
        <v>0.0</v>
      </c>
      <c r="M66" s="17"/>
      <c r="N66" s="17"/>
      <c r="O66" s="17"/>
      <c r="P66" s="16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7" t="s">
        <v>187</v>
      </c>
      <c r="B67" s="29" t="s">
        <v>31</v>
      </c>
      <c r="C67" s="17">
        <v>103.0</v>
      </c>
      <c r="D67" s="17">
        <v>40.0</v>
      </c>
      <c r="E67" s="17" t="s">
        <v>251</v>
      </c>
      <c r="F67" s="17">
        <v>2023.0</v>
      </c>
      <c r="G67" s="17">
        <v>2023.0</v>
      </c>
      <c r="H67" s="18">
        <v>1.081</v>
      </c>
      <c r="I67" s="18">
        <v>1.689</v>
      </c>
      <c r="J67" s="29">
        <v>1.0</v>
      </c>
      <c r="K67" s="17">
        <v>1.0</v>
      </c>
      <c r="L67" s="17">
        <v>0.0</v>
      </c>
      <c r="M67" s="17"/>
      <c r="N67" s="17"/>
      <c r="O67" s="17"/>
      <c r="P67" s="17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7" t="s">
        <v>187</v>
      </c>
      <c r="B68" s="29" t="s">
        <v>31</v>
      </c>
      <c r="C68" s="17">
        <v>103.0</v>
      </c>
      <c r="D68" s="17">
        <v>41.0</v>
      </c>
      <c r="E68" s="17" t="s">
        <v>252</v>
      </c>
      <c r="F68" s="17">
        <v>2023.0</v>
      </c>
      <c r="G68" s="17">
        <v>2023.0</v>
      </c>
      <c r="H68" s="18">
        <v>2.252</v>
      </c>
      <c r="I68" s="18">
        <v>0.922</v>
      </c>
      <c r="J68" s="29">
        <v>1.0</v>
      </c>
      <c r="K68" s="17">
        <v>1.0</v>
      </c>
      <c r="L68" s="17">
        <v>0.0</v>
      </c>
      <c r="M68" s="17"/>
      <c r="N68" s="17"/>
      <c r="O68" s="17"/>
      <c r="P68" s="17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7" t="s">
        <v>187</v>
      </c>
      <c r="B69" s="29" t="s">
        <v>31</v>
      </c>
      <c r="C69" s="17">
        <v>103.0</v>
      </c>
      <c r="D69" s="17">
        <v>42.0</v>
      </c>
      <c r="E69" s="17" t="s">
        <v>253</v>
      </c>
      <c r="F69" s="17">
        <v>2023.0</v>
      </c>
      <c r="G69" s="17">
        <v>2023.0</v>
      </c>
      <c r="H69" s="18">
        <v>2.2175</v>
      </c>
      <c r="I69" s="18">
        <v>0.875</v>
      </c>
      <c r="J69" s="29">
        <v>1.0</v>
      </c>
      <c r="K69" s="17">
        <v>1.0</v>
      </c>
      <c r="L69" s="17">
        <v>0.0</v>
      </c>
      <c r="M69" s="17"/>
      <c r="N69" s="17"/>
      <c r="O69" s="17"/>
      <c r="P69" s="17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7" t="s">
        <v>187</v>
      </c>
      <c r="B70" s="29" t="s">
        <v>31</v>
      </c>
      <c r="C70" s="17">
        <v>103.0</v>
      </c>
      <c r="D70" s="17">
        <v>43.0</v>
      </c>
      <c r="E70" s="17" t="s">
        <v>254</v>
      </c>
      <c r="F70" s="17">
        <v>2023.0</v>
      </c>
      <c r="G70" s="17">
        <v>2023.0</v>
      </c>
      <c r="H70" s="18">
        <v>2.227</v>
      </c>
      <c r="I70" s="18">
        <v>0.708</v>
      </c>
      <c r="J70" s="29">
        <v>1.0</v>
      </c>
      <c r="K70" s="17">
        <v>1.0</v>
      </c>
      <c r="L70" s="17">
        <v>0.0</v>
      </c>
      <c r="M70" s="17"/>
      <c r="N70" s="17"/>
      <c r="O70" s="17"/>
      <c r="P70" s="17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7" t="s">
        <v>187</v>
      </c>
      <c r="B71" s="29" t="s">
        <v>31</v>
      </c>
      <c r="C71" s="17">
        <v>103.0</v>
      </c>
      <c r="D71" s="17">
        <v>44.0</v>
      </c>
      <c r="E71" s="17" t="s">
        <v>255</v>
      </c>
      <c r="F71" s="17">
        <v>2023.0</v>
      </c>
      <c r="G71" s="17">
        <v>2023.0</v>
      </c>
      <c r="H71" s="18">
        <v>2.205</v>
      </c>
      <c r="I71" s="18">
        <v>1.145</v>
      </c>
      <c r="J71" s="29">
        <v>1.0</v>
      </c>
      <c r="K71" s="17">
        <v>1.0</v>
      </c>
      <c r="L71" s="17">
        <v>0.0</v>
      </c>
      <c r="M71" s="17"/>
      <c r="N71" s="17"/>
      <c r="O71" s="17"/>
      <c r="P71" s="17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7" t="s">
        <v>187</v>
      </c>
      <c r="B72" s="29" t="s">
        <v>31</v>
      </c>
      <c r="C72" s="17">
        <v>103.0</v>
      </c>
      <c r="D72" s="17">
        <v>45.0</v>
      </c>
      <c r="E72" s="17" t="s">
        <v>256</v>
      </c>
      <c r="F72" s="17">
        <v>2023.0</v>
      </c>
      <c r="G72" s="17">
        <v>2023.0</v>
      </c>
      <c r="H72" s="18">
        <v>2.719</v>
      </c>
      <c r="I72" s="18">
        <v>0.945</v>
      </c>
      <c r="J72" s="29">
        <v>1.0</v>
      </c>
      <c r="K72" s="17">
        <v>1.0</v>
      </c>
      <c r="L72" s="17">
        <v>0.0</v>
      </c>
      <c r="M72" s="17"/>
      <c r="N72" s="17"/>
      <c r="O72" s="17"/>
      <c r="P72" s="17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7" t="s">
        <v>187</v>
      </c>
      <c r="B73" s="29" t="s">
        <v>31</v>
      </c>
      <c r="C73" s="17">
        <v>103.0</v>
      </c>
      <c r="D73" s="17">
        <v>46.0</v>
      </c>
      <c r="E73" s="17" t="s">
        <v>257</v>
      </c>
      <c r="F73" s="17">
        <v>2023.0</v>
      </c>
      <c r="G73" s="17">
        <v>2023.0</v>
      </c>
      <c r="H73" s="18">
        <v>2.601</v>
      </c>
      <c r="I73" s="18">
        <v>1.49</v>
      </c>
      <c r="J73" s="29">
        <v>1.0</v>
      </c>
      <c r="K73" s="17">
        <v>1.0</v>
      </c>
      <c r="L73" s="17">
        <v>0.0</v>
      </c>
      <c r="M73" s="17"/>
      <c r="N73" s="17"/>
      <c r="O73" s="17"/>
      <c r="P73" s="17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7" t="s">
        <v>187</v>
      </c>
      <c r="B74" s="29" t="s">
        <v>31</v>
      </c>
      <c r="C74" s="17">
        <v>103.0</v>
      </c>
      <c r="D74" s="17">
        <v>47.0</v>
      </c>
      <c r="E74" s="17" t="s">
        <v>258</v>
      </c>
      <c r="F74" s="17">
        <v>2023.0</v>
      </c>
      <c r="G74" s="17">
        <v>2023.0</v>
      </c>
      <c r="H74" s="18">
        <v>2.363</v>
      </c>
      <c r="I74" s="18">
        <v>1.582</v>
      </c>
      <c r="J74" s="29">
        <v>1.0</v>
      </c>
      <c r="K74" s="17">
        <v>1.0</v>
      </c>
      <c r="L74" s="17">
        <v>0.0</v>
      </c>
      <c r="M74" s="17"/>
      <c r="N74" s="17"/>
      <c r="O74" s="17"/>
      <c r="P74" s="17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7" t="s">
        <v>187</v>
      </c>
      <c r="B75" s="29" t="s">
        <v>31</v>
      </c>
      <c r="C75" s="17">
        <v>103.0</v>
      </c>
      <c r="D75" s="17">
        <v>48.0</v>
      </c>
      <c r="E75" s="17" t="s">
        <v>259</v>
      </c>
      <c r="F75" s="17">
        <v>2023.0</v>
      </c>
      <c r="G75" s="17">
        <v>2023.0</v>
      </c>
      <c r="H75" s="18">
        <v>2.127</v>
      </c>
      <c r="I75" s="18">
        <v>2.131</v>
      </c>
      <c r="J75" s="29">
        <v>1.0</v>
      </c>
      <c r="K75" s="17">
        <v>1.0</v>
      </c>
      <c r="L75" s="17">
        <v>0.0</v>
      </c>
      <c r="M75" s="17"/>
      <c r="N75" s="17"/>
      <c r="O75" s="17"/>
      <c r="P75" s="17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21" t="s">
        <v>187</v>
      </c>
      <c r="B76" s="30" t="s">
        <v>31</v>
      </c>
      <c r="C76" s="21">
        <v>103.0</v>
      </c>
      <c r="D76" s="21">
        <v>49.0</v>
      </c>
      <c r="E76" s="21" t="s">
        <v>260</v>
      </c>
      <c r="F76" s="21">
        <v>2023.0</v>
      </c>
      <c r="G76" s="21">
        <v>2023.0</v>
      </c>
      <c r="H76" s="22">
        <v>1.65</v>
      </c>
      <c r="I76" s="22">
        <v>2.479</v>
      </c>
      <c r="J76" s="30">
        <v>1.0</v>
      </c>
      <c r="K76" s="21">
        <v>1.0</v>
      </c>
      <c r="L76" s="21">
        <v>0.0</v>
      </c>
      <c r="M76" s="21"/>
      <c r="N76" s="21"/>
      <c r="O76" s="21"/>
      <c r="P76" s="21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26" t="s">
        <v>187</v>
      </c>
      <c r="B77" s="26" t="s">
        <v>44</v>
      </c>
      <c r="C77" s="27">
        <v>104.0</v>
      </c>
      <c r="D77" s="27">
        <v>4.0</v>
      </c>
      <c r="E77" s="27">
        <v>2064.0</v>
      </c>
      <c r="F77" s="27">
        <v>2007.0</v>
      </c>
      <c r="G77" s="27">
        <v>2023.0</v>
      </c>
      <c r="H77" s="28"/>
      <c r="I77" s="28"/>
      <c r="J77" s="27">
        <v>1.0</v>
      </c>
      <c r="K77" s="27">
        <v>30.0</v>
      </c>
      <c r="L77" s="27">
        <v>18.0</v>
      </c>
      <c r="M77" s="27">
        <v>21.0</v>
      </c>
      <c r="N77" s="27">
        <v>10.0</v>
      </c>
      <c r="O77" s="27">
        <v>18.0</v>
      </c>
      <c r="P77" s="27" t="s">
        <v>261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6" t="s">
        <v>187</v>
      </c>
      <c r="B78" s="16" t="s">
        <v>31</v>
      </c>
      <c r="C78" s="17">
        <v>104.0</v>
      </c>
      <c r="D78" s="17">
        <v>5.0</v>
      </c>
      <c r="E78" s="16" t="s">
        <v>262</v>
      </c>
      <c r="F78" s="17">
        <v>2019.0</v>
      </c>
      <c r="G78" s="17">
        <v>2023.0</v>
      </c>
      <c r="H78" s="18">
        <v>2.06</v>
      </c>
      <c r="I78" s="18">
        <v>0.773</v>
      </c>
      <c r="J78" s="16"/>
      <c r="K78" s="17"/>
      <c r="L78" s="17"/>
      <c r="M78" s="17"/>
      <c r="N78" s="17"/>
      <c r="O78" s="17"/>
      <c r="P78" s="17" t="s">
        <v>53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6" t="s">
        <v>187</v>
      </c>
      <c r="B79" s="16" t="s">
        <v>44</v>
      </c>
      <c r="C79" s="17">
        <v>104.0</v>
      </c>
      <c r="D79" s="17">
        <v>8.0</v>
      </c>
      <c r="E79" s="17">
        <v>2068.0</v>
      </c>
      <c r="F79" s="17">
        <v>2007.0</v>
      </c>
      <c r="G79" s="17">
        <v>2023.0</v>
      </c>
      <c r="H79" s="18"/>
      <c r="I79" s="18"/>
      <c r="J79" s="17">
        <v>0.0</v>
      </c>
      <c r="K79" s="17"/>
      <c r="L79" s="17"/>
      <c r="M79" s="17"/>
      <c r="N79" s="17"/>
      <c r="O79" s="17"/>
      <c r="P79" s="17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6" t="s">
        <v>187</v>
      </c>
      <c r="B80" s="16" t="s">
        <v>44</v>
      </c>
      <c r="C80" s="17">
        <v>104.0</v>
      </c>
      <c r="D80" s="17">
        <v>9.0</v>
      </c>
      <c r="E80" s="17">
        <v>2069.0</v>
      </c>
      <c r="F80" s="17">
        <v>2007.0</v>
      </c>
      <c r="G80" s="17">
        <v>2023.0</v>
      </c>
      <c r="H80" s="18"/>
      <c r="I80" s="18"/>
      <c r="J80" s="17"/>
      <c r="K80" s="17"/>
      <c r="L80" s="17"/>
      <c r="M80" s="17"/>
      <c r="N80" s="17"/>
      <c r="O80" s="17"/>
      <c r="P80" s="16" t="s">
        <v>96</v>
      </c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6" t="s">
        <v>187</v>
      </c>
      <c r="B81" s="16" t="s">
        <v>19</v>
      </c>
      <c r="C81" s="17">
        <v>104.0</v>
      </c>
      <c r="D81" s="17">
        <v>5.0</v>
      </c>
      <c r="E81" s="16" t="s">
        <v>263</v>
      </c>
      <c r="F81" s="17"/>
      <c r="G81" s="17">
        <v>2023.0</v>
      </c>
      <c r="H81" s="18">
        <v>1.973</v>
      </c>
      <c r="I81" s="18">
        <v>0.67</v>
      </c>
      <c r="J81" s="17">
        <v>1.0</v>
      </c>
      <c r="K81" s="17">
        <v>2.0</v>
      </c>
      <c r="L81" s="17">
        <v>2.0</v>
      </c>
      <c r="M81" s="17">
        <v>42.0</v>
      </c>
      <c r="N81" s="17">
        <v>36.0</v>
      </c>
      <c r="O81" s="17"/>
      <c r="P81" s="17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6" t="s">
        <v>187</v>
      </c>
      <c r="B82" s="16" t="s">
        <v>31</v>
      </c>
      <c r="C82" s="17">
        <v>104.0</v>
      </c>
      <c r="D82" s="17">
        <v>6.0</v>
      </c>
      <c r="E82" s="16" t="s">
        <v>264</v>
      </c>
      <c r="F82" s="17">
        <v>2021.0</v>
      </c>
      <c r="G82" s="17">
        <v>2023.0</v>
      </c>
      <c r="H82" s="18">
        <v>0.866</v>
      </c>
      <c r="I82" s="18">
        <v>1.893</v>
      </c>
      <c r="J82" s="17">
        <v>0.0</v>
      </c>
      <c r="K82" s="17"/>
      <c r="L82" s="17"/>
      <c r="M82" s="17"/>
      <c r="N82" s="17"/>
      <c r="O82" s="17"/>
      <c r="P82" s="17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6" t="s">
        <v>187</v>
      </c>
      <c r="B83" s="16" t="s">
        <v>31</v>
      </c>
      <c r="C83" s="17">
        <v>104.0</v>
      </c>
      <c r="D83" s="17">
        <v>7.0</v>
      </c>
      <c r="E83" s="16" t="s">
        <v>265</v>
      </c>
      <c r="F83" s="17">
        <v>2021.0</v>
      </c>
      <c r="G83" s="17">
        <v>2023.0</v>
      </c>
      <c r="H83" s="18">
        <v>0.887</v>
      </c>
      <c r="I83" s="18">
        <v>1.929</v>
      </c>
      <c r="J83" s="17">
        <v>1.0</v>
      </c>
      <c r="K83" s="17">
        <v>1.0</v>
      </c>
      <c r="L83" s="17">
        <v>0.0</v>
      </c>
      <c r="M83" s="17"/>
      <c r="N83" s="17"/>
      <c r="O83" s="17"/>
      <c r="P83" s="17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6" t="s">
        <v>187</v>
      </c>
      <c r="B84" s="16" t="s">
        <v>31</v>
      </c>
      <c r="C84" s="17">
        <v>104.0</v>
      </c>
      <c r="D84" s="17">
        <v>8.0</v>
      </c>
      <c r="E84" s="16" t="s">
        <v>266</v>
      </c>
      <c r="F84" s="17">
        <v>2021.0</v>
      </c>
      <c r="G84" s="17">
        <v>2023.0</v>
      </c>
      <c r="H84" s="18">
        <v>1.01</v>
      </c>
      <c r="I84" s="18">
        <v>1.837</v>
      </c>
      <c r="J84" s="17"/>
      <c r="K84" s="17"/>
      <c r="L84" s="17"/>
      <c r="M84" s="17"/>
      <c r="N84" s="17"/>
      <c r="O84" s="17"/>
      <c r="P84" s="17" t="s">
        <v>96</v>
      </c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6" t="s">
        <v>187</v>
      </c>
      <c r="B85" s="16" t="s">
        <v>31</v>
      </c>
      <c r="C85" s="17">
        <v>104.0</v>
      </c>
      <c r="D85" s="17">
        <v>16.0</v>
      </c>
      <c r="E85" s="16" t="s">
        <v>267</v>
      </c>
      <c r="F85" s="17">
        <v>2021.0</v>
      </c>
      <c r="G85" s="17">
        <v>2023.0</v>
      </c>
      <c r="H85" s="18">
        <v>1.094</v>
      </c>
      <c r="I85" s="18">
        <v>1.776</v>
      </c>
      <c r="J85" s="16"/>
      <c r="K85" s="17"/>
      <c r="L85" s="17"/>
      <c r="M85" s="17"/>
      <c r="N85" s="17"/>
      <c r="O85" s="17"/>
      <c r="P85" s="17" t="s">
        <v>53</v>
      </c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6" t="s">
        <v>187</v>
      </c>
      <c r="B86" s="16" t="s">
        <v>31</v>
      </c>
      <c r="C86" s="17">
        <v>104.0</v>
      </c>
      <c r="D86" s="17">
        <v>27.0</v>
      </c>
      <c r="E86" s="16" t="s">
        <v>268</v>
      </c>
      <c r="F86" s="17">
        <v>2021.0</v>
      </c>
      <c r="G86" s="17">
        <v>2023.0</v>
      </c>
      <c r="H86" s="18">
        <v>0.754</v>
      </c>
      <c r="I86" s="18">
        <v>2.352</v>
      </c>
      <c r="J86" s="16"/>
      <c r="K86" s="17"/>
      <c r="L86" s="17"/>
      <c r="M86" s="17"/>
      <c r="N86" s="17"/>
      <c r="O86" s="17"/>
      <c r="P86" s="17" t="s">
        <v>53</v>
      </c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6" t="s">
        <v>187</v>
      </c>
      <c r="B87" s="16" t="s">
        <v>31</v>
      </c>
      <c r="C87" s="17">
        <v>104.0</v>
      </c>
      <c r="D87" s="17">
        <v>29.0</v>
      </c>
      <c r="E87" s="16" t="s">
        <v>269</v>
      </c>
      <c r="F87" s="17">
        <v>2021.0</v>
      </c>
      <c r="G87" s="17">
        <v>2023.0</v>
      </c>
      <c r="H87" s="18">
        <v>2.37</v>
      </c>
      <c r="I87" s="18">
        <v>0.934</v>
      </c>
      <c r="J87" s="16"/>
      <c r="K87" s="17"/>
      <c r="L87" s="17"/>
      <c r="M87" s="17"/>
      <c r="N87" s="17"/>
      <c r="O87" s="17"/>
      <c r="P87" s="17" t="s">
        <v>53</v>
      </c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6" t="s">
        <v>187</v>
      </c>
      <c r="B88" s="16" t="s">
        <v>31</v>
      </c>
      <c r="C88" s="17">
        <v>104.0</v>
      </c>
      <c r="D88" s="17">
        <v>39.0</v>
      </c>
      <c r="E88" s="16" t="s">
        <v>270</v>
      </c>
      <c r="F88" s="17">
        <v>2021.0</v>
      </c>
      <c r="G88" s="17">
        <v>2023.0</v>
      </c>
      <c r="H88" s="18">
        <v>2.706</v>
      </c>
      <c r="I88" s="18">
        <v>0.729</v>
      </c>
      <c r="J88" s="16"/>
      <c r="K88" s="17"/>
      <c r="L88" s="17"/>
      <c r="M88" s="17"/>
      <c r="N88" s="17"/>
      <c r="O88" s="17"/>
      <c r="P88" s="17" t="s">
        <v>53</v>
      </c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6" t="s">
        <v>187</v>
      </c>
      <c r="B89" s="16" t="s">
        <v>31</v>
      </c>
      <c r="C89" s="17">
        <v>104.0</v>
      </c>
      <c r="D89" s="17">
        <v>45.0</v>
      </c>
      <c r="E89" s="16" t="s">
        <v>271</v>
      </c>
      <c r="F89" s="17">
        <v>2021.0</v>
      </c>
      <c r="G89" s="17">
        <v>2023.0</v>
      </c>
      <c r="H89" s="18">
        <v>1.945</v>
      </c>
      <c r="I89" s="18">
        <v>0.932</v>
      </c>
      <c r="J89" s="17">
        <v>0.0</v>
      </c>
      <c r="K89" s="17"/>
      <c r="L89" s="17"/>
      <c r="M89" s="17"/>
      <c r="N89" s="17"/>
      <c r="O89" s="17"/>
      <c r="P89" s="17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6" t="s">
        <v>187</v>
      </c>
      <c r="B90" s="16" t="s">
        <v>31</v>
      </c>
      <c r="C90" s="17">
        <v>104.0</v>
      </c>
      <c r="D90" s="17">
        <v>49.0</v>
      </c>
      <c r="E90" s="16" t="s">
        <v>272</v>
      </c>
      <c r="F90" s="17">
        <v>2021.0</v>
      </c>
      <c r="G90" s="17">
        <v>2023.0</v>
      </c>
      <c r="H90" s="18">
        <v>2.083</v>
      </c>
      <c r="I90" s="18">
        <v>0.925</v>
      </c>
      <c r="J90" s="16"/>
      <c r="K90" s="17"/>
      <c r="L90" s="17"/>
      <c r="M90" s="17"/>
      <c r="N90" s="17"/>
      <c r="O90" s="17"/>
      <c r="P90" s="17" t="s">
        <v>53</v>
      </c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6" t="s">
        <v>187</v>
      </c>
      <c r="B91" s="16" t="s">
        <v>31</v>
      </c>
      <c r="C91" s="17">
        <v>104.0</v>
      </c>
      <c r="D91" s="17">
        <v>52.0</v>
      </c>
      <c r="E91" s="16" t="s">
        <v>273</v>
      </c>
      <c r="F91" s="17">
        <v>2021.0</v>
      </c>
      <c r="G91" s="17">
        <v>2023.0</v>
      </c>
      <c r="H91" s="18">
        <v>2.154</v>
      </c>
      <c r="I91" s="18">
        <v>0.65</v>
      </c>
      <c r="J91" s="16"/>
      <c r="K91" s="17"/>
      <c r="L91" s="17"/>
      <c r="M91" s="17"/>
      <c r="N91" s="17"/>
      <c r="O91" s="17"/>
      <c r="P91" s="17" t="s">
        <v>53</v>
      </c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6" t="s">
        <v>187</v>
      </c>
      <c r="B92" s="16" t="s">
        <v>31</v>
      </c>
      <c r="C92" s="17">
        <v>104.0</v>
      </c>
      <c r="D92" s="17">
        <v>57.0</v>
      </c>
      <c r="E92" s="16" t="s">
        <v>274</v>
      </c>
      <c r="F92" s="17">
        <v>2021.0</v>
      </c>
      <c r="G92" s="17">
        <v>2023.0</v>
      </c>
      <c r="H92" s="18">
        <v>2.414</v>
      </c>
      <c r="I92" s="18">
        <v>0.309</v>
      </c>
      <c r="J92" s="17">
        <v>1.0</v>
      </c>
      <c r="K92" s="17">
        <v>10.0</v>
      </c>
      <c r="L92" s="17">
        <v>1.0</v>
      </c>
      <c r="M92" s="17"/>
      <c r="N92" s="17"/>
      <c r="O92" s="17"/>
      <c r="P92" s="17" t="s">
        <v>275</v>
      </c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6" t="s">
        <v>187</v>
      </c>
      <c r="B93" s="16" t="s">
        <v>31</v>
      </c>
      <c r="C93" s="17">
        <v>104.0</v>
      </c>
      <c r="D93" s="17">
        <v>71.0</v>
      </c>
      <c r="E93" s="16" t="s">
        <v>276</v>
      </c>
      <c r="F93" s="17">
        <v>2021.0</v>
      </c>
      <c r="G93" s="17">
        <v>2023.0</v>
      </c>
      <c r="H93" s="18">
        <v>2.206</v>
      </c>
      <c r="I93" s="18">
        <v>0.772</v>
      </c>
      <c r="J93" s="17">
        <v>0.0</v>
      </c>
      <c r="K93" s="17"/>
      <c r="L93" s="17"/>
      <c r="M93" s="17"/>
      <c r="N93" s="17"/>
      <c r="O93" s="17"/>
      <c r="P93" s="17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6" t="s">
        <v>187</v>
      </c>
      <c r="B94" s="16" t="s">
        <v>31</v>
      </c>
      <c r="C94" s="17">
        <v>104.0</v>
      </c>
      <c r="D94" s="17">
        <v>78.0</v>
      </c>
      <c r="E94" s="16" t="s">
        <v>277</v>
      </c>
      <c r="F94" s="17">
        <v>2022.0</v>
      </c>
      <c r="G94" s="17">
        <v>2023.0</v>
      </c>
      <c r="H94" s="18">
        <v>1.169</v>
      </c>
      <c r="I94" s="18">
        <v>1.788</v>
      </c>
      <c r="J94" s="17"/>
      <c r="K94" s="17"/>
      <c r="L94" s="17"/>
      <c r="M94" s="17"/>
      <c r="N94" s="17"/>
      <c r="O94" s="17"/>
      <c r="P94" s="17" t="s">
        <v>96</v>
      </c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6" t="s">
        <v>187</v>
      </c>
      <c r="B95" s="16" t="s">
        <v>31</v>
      </c>
      <c r="C95" s="17">
        <v>104.0</v>
      </c>
      <c r="D95" s="17">
        <v>79.0</v>
      </c>
      <c r="E95" s="17">
        <v>79.0</v>
      </c>
      <c r="F95" s="17">
        <v>2022.0</v>
      </c>
      <c r="G95" s="17">
        <v>2023.0</v>
      </c>
      <c r="H95" s="18">
        <v>1.974</v>
      </c>
      <c r="I95" s="18">
        <v>1.709</v>
      </c>
      <c r="J95" s="17">
        <v>0.0</v>
      </c>
      <c r="K95" s="17"/>
      <c r="L95" s="17"/>
      <c r="M95" s="17"/>
      <c r="N95" s="17"/>
      <c r="O95" s="17"/>
      <c r="P95" s="17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6" t="s">
        <v>187</v>
      </c>
      <c r="B96" s="16" t="s">
        <v>31</v>
      </c>
      <c r="C96" s="17">
        <v>104.0</v>
      </c>
      <c r="D96" s="17">
        <v>80.0</v>
      </c>
      <c r="E96" s="17">
        <v>80.0</v>
      </c>
      <c r="F96" s="17">
        <v>2022.0</v>
      </c>
      <c r="G96" s="17">
        <v>2023.0</v>
      </c>
      <c r="H96" s="18">
        <v>1.963</v>
      </c>
      <c r="I96" s="18">
        <v>1.702</v>
      </c>
      <c r="J96" s="17">
        <v>0.0</v>
      </c>
      <c r="K96" s="17"/>
      <c r="L96" s="17"/>
      <c r="M96" s="17"/>
      <c r="N96" s="17"/>
      <c r="O96" s="17"/>
      <c r="P96" s="17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6" t="s">
        <v>187</v>
      </c>
      <c r="B97" s="16" t="s">
        <v>31</v>
      </c>
      <c r="C97" s="17">
        <v>104.0</v>
      </c>
      <c r="D97" s="17">
        <v>81.0</v>
      </c>
      <c r="E97" s="17">
        <v>81.0</v>
      </c>
      <c r="F97" s="17">
        <v>2022.0</v>
      </c>
      <c r="G97" s="17">
        <v>2023.0</v>
      </c>
      <c r="H97" s="18">
        <v>1.995</v>
      </c>
      <c r="I97" s="18">
        <v>1.663</v>
      </c>
      <c r="J97" s="17">
        <v>0.0</v>
      </c>
      <c r="K97" s="17"/>
      <c r="L97" s="17"/>
      <c r="M97" s="17"/>
      <c r="N97" s="17"/>
      <c r="O97" s="17"/>
      <c r="P97" s="17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6" t="s">
        <v>187</v>
      </c>
      <c r="B98" s="16" t="s">
        <v>31</v>
      </c>
      <c r="C98" s="17">
        <v>104.0</v>
      </c>
      <c r="D98" s="17">
        <v>82.0</v>
      </c>
      <c r="E98" s="17">
        <v>82.0</v>
      </c>
      <c r="F98" s="17">
        <v>2022.0</v>
      </c>
      <c r="G98" s="17">
        <v>2023.0</v>
      </c>
      <c r="H98" s="18">
        <v>1.571</v>
      </c>
      <c r="I98" s="18">
        <v>2.955</v>
      </c>
      <c r="J98" s="17">
        <v>0.0</v>
      </c>
      <c r="K98" s="17"/>
      <c r="L98" s="17"/>
      <c r="M98" s="17"/>
      <c r="N98" s="17"/>
      <c r="O98" s="17"/>
      <c r="P98" s="17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6" t="s">
        <v>187</v>
      </c>
      <c r="B99" s="16" t="s">
        <v>31</v>
      </c>
      <c r="C99" s="17">
        <v>104.0</v>
      </c>
      <c r="D99" s="17">
        <v>83.0</v>
      </c>
      <c r="E99" s="17">
        <v>83.0</v>
      </c>
      <c r="F99" s="17">
        <v>2022.0</v>
      </c>
      <c r="G99" s="17">
        <v>2023.0</v>
      </c>
      <c r="H99" s="18">
        <v>1.5</v>
      </c>
      <c r="I99" s="18">
        <v>2.967</v>
      </c>
      <c r="J99" s="17">
        <v>0.0</v>
      </c>
      <c r="K99" s="17"/>
      <c r="L99" s="17"/>
      <c r="M99" s="17"/>
      <c r="N99" s="17"/>
      <c r="O99" s="17"/>
      <c r="P99" s="17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6" t="s">
        <v>187</v>
      </c>
      <c r="B100" s="16" t="s">
        <v>31</v>
      </c>
      <c r="C100" s="17">
        <v>104.0</v>
      </c>
      <c r="D100" s="17">
        <v>84.0</v>
      </c>
      <c r="E100" s="17">
        <v>84.0</v>
      </c>
      <c r="F100" s="17">
        <v>2022.0</v>
      </c>
      <c r="G100" s="17">
        <v>2023.0</v>
      </c>
      <c r="H100" s="18">
        <v>1.06</v>
      </c>
      <c r="I100" s="18">
        <v>2.752</v>
      </c>
      <c r="J100" s="17"/>
      <c r="K100" s="17"/>
      <c r="L100" s="17"/>
      <c r="M100" s="17"/>
      <c r="N100" s="17"/>
      <c r="O100" s="17"/>
      <c r="P100" s="17" t="s">
        <v>96</v>
      </c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6" t="s">
        <v>187</v>
      </c>
      <c r="B101" s="16" t="s">
        <v>31</v>
      </c>
      <c r="C101" s="17">
        <v>104.0</v>
      </c>
      <c r="D101" s="17">
        <v>85.0</v>
      </c>
      <c r="E101" s="17">
        <v>85.0</v>
      </c>
      <c r="F101" s="17">
        <v>2022.0</v>
      </c>
      <c r="G101" s="17">
        <v>2023.0</v>
      </c>
      <c r="H101" s="18">
        <v>2.263</v>
      </c>
      <c r="I101" s="18">
        <v>0.906</v>
      </c>
      <c r="J101" s="17">
        <v>1.0</v>
      </c>
      <c r="K101" s="17">
        <v>5.0</v>
      </c>
      <c r="L101" s="17">
        <v>0.0</v>
      </c>
      <c r="M101" s="17"/>
      <c r="N101" s="17"/>
      <c r="O101" s="17"/>
      <c r="P101" s="17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6" t="s">
        <v>187</v>
      </c>
      <c r="B102" s="16" t="s">
        <v>31</v>
      </c>
      <c r="C102" s="17">
        <v>104.0</v>
      </c>
      <c r="D102" s="16" t="s">
        <v>278</v>
      </c>
      <c r="E102" s="16" t="s">
        <v>278</v>
      </c>
      <c r="F102" s="17">
        <v>2022.0</v>
      </c>
      <c r="G102" s="17">
        <v>2023.0</v>
      </c>
      <c r="H102" s="18">
        <v>2.191</v>
      </c>
      <c r="I102" s="18">
        <v>0.785</v>
      </c>
      <c r="J102" s="17">
        <v>1.0</v>
      </c>
      <c r="K102" s="17">
        <v>2.0</v>
      </c>
      <c r="L102" s="17"/>
      <c r="M102" s="17"/>
      <c r="N102" s="17"/>
      <c r="O102" s="17"/>
      <c r="P102" s="17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6" t="s">
        <v>187</v>
      </c>
      <c r="B103" s="16" t="s">
        <v>31</v>
      </c>
      <c r="C103" s="17">
        <v>104.0</v>
      </c>
      <c r="D103" s="16" t="s">
        <v>279</v>
      </c>
      <c r="E103" s="16" t="s">
        <v>279</v>
      </c>
      <c r="F103" s="17">
        <v>2022.0</v>
      </c>
      <c r="G103" s="17">
        <v>2023.0</v>
      </c>
      <c r="H103" s="18">
        <v>2.191</v>
      </c>
      <c r="I103" s="18">
        <v>0.785</v>
      </c>
      <c r="J103" s="17">
        <v>0.0</v>
      </c>
      <c r="K103" s="17"/>
      <c r="L103" s="17"/>
      <c r="M103" s="17"/>
      <c r="N103" s="17"/>
      <c r="O103" s="17"/>
      <c r="P103" s="17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6" t="s">
        <v>187</v>
      </c>
      <c r="B104" s="16" t="s">
        <v>31</v>
      </c>
      <c r="C104" s="17">
        <v>104.0</v>
      </c>
      <c r="D104" s="16" t="s">
        <v>280</v>
      </c>
      <c r="E104" s="16" t="s">
        <v>280</v>
      </c>
      <c r="F104" s="17">
        <v>2022.0</v>
      </c>
      <c r="G104" s="17">
        <v>2023.0</v>
      </c>
      <c r="H104" s="18">
        <v>2.191</v>
      </c>
      <c r="I104" s="18">
        <v>0.785</v>
      </c>
      <c r="J104" s="17">
        <v>0.0</v>
      </c>
      <c r="K104" s="17"/>
      <c r="L104" s="17"/>
      <c r="M104" s="17"/>
      <c r="N104" s="17"/>
      <c r="O104" s="17"/>
      <c r="P104" s="17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6" t="s">
        <v>187</v>
      </c>
      <c r="B105" s="16" t="s">
        <v>31</v>
      </c>
      <c r="C105" s="17">
        <v>104.0</v>
      </c>
      <c r="D105" s="16" t="s">
        <v>281</v>
      </c>
      <c r="E105" s="16" t="s">
        <v>281</v>
      </c>
      <c r="F105" s="17">
        <v>2022.0</v>
      </c>
      <c r="G105" s="17">
        <v>2023.0</v>
      </c>
      <c r="H105" s="18">
        <v>2.191</v>
      </c>
      <c r="I105" s="18">
        <v>0.785</v>
      </c>
      <c r="J105" s="17">
        <v>0.0</v>
      </c>
      <c r="K105" s="17"/>
      <c r="L105" s="17"/>
      <c r="M105" s="17"/>
      <c r="N105" s="17"/>
      <c r="O105" s="17"/>
      <c r="P105" s="17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6" t="s">
        <v>187</v>
      </c>
      <c r="B106" s="16" t="s">
        <v>31</v>
      </c>
      <c r="C106" s="17">
        <v>104.0</v>
      </c>
      <c r="D106" s="16" t="s">
        <v>282</v>
      </c>
      <c r="E106" s="16" t="s">
        <v>282</v>
      </c>
      <c r="F106" s="17">
        <v>2022.0</v>
      </c>
      <c r="G106" s="17">
        <v>2023.0</v>
      </c>
      <c r="H106" s="18">
        <v>2.191</v>
      </c>
      <c r="I106" s="18">
        <v>0.785</v>
      </c>
      <c r="J106" s="17">
        <v>0.0</v>
      </c>
      <c r="K106" s="17"/>
      <c r="L106" s="17"/>
      <c r="M106" s="17"/>
      <c r="N106" s="17"/>
      <c r="O106" s="17"/>
      <c r="P106" s="17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6" t="s">
        <v>187</v>
      </c>
      <c r="B107" s="16" t="s">
        <v>31</v>
      </c>
      <c r="C107" s="17">
        <v>104.0</v>
      </c>
      <c r="D107" s="16" t="s">
        <v>283</v>
      </c>
      <c r="E107" s="16" t="s">
        <v>283</v>
      </c>
      <c r="F107" s="17">
        <v>2022.0</v>
      </c>
      <c r="G107" s="17">
        <v>2023.0</v>
      </c>
      <c r="H107" s="18">
        <v>2.191</v>
      </c>
      <c r="I107" s="18">
        <v>0.785</v>
      </c>
      <c r="J107" s="17">
        <v>0.0</v>
      </c>
      <c r="K107" s="17"/>
      <c r="L107" s="17"/>
      <c r="M107" s="17"/>
      <c r="N107" s="17"/>
      <c r="O107" s="17"/>
      <c r="P107" s="17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6" t="s">
        <v>187</v>
      </c>
      <c r="B108" s="16" t="s">
        <v>31</v>
      </c>
      <c r="C108" s="17">
        <v>104.0</v>
      </c>
      <c r="D108" s="16" t="s">
        <v>284</v>
      </c>
      <c r="E108" s="16" t="s">
        <v>284</v>
      </c>
      <c r="F108" s="17">
        <v>2022.0</v>
      </c>
      <c r="G108" s="17">
        <v>2023.0</v>
      </c>
      <c r="H108" s="18">
        <v>2.191</v>
      </c>
      <c r="I108" s="18">
        <v>0.785</v>
      </c>
      <c r="J108" s="17">
        <v>0.0</v>
      </c>
      <c r="K108" s="17"/>
      <c r="L108" s="17"/>
      <c r="M108" s="17"/>
      <c r="N108" s="17"/>
      <c r="O108" s="17"/>
      <c r="P108" s="17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6" t="s">
        <v>187</v>
      </c>
      <c r="B109" s="16" t="s">
        <v>31</v>
      </c>
      <c r="C109" s="17">
        <v>104.0</v>
      </c>
      <c r="D109" s="16" t="s">
        <v>285</v>
      </c>
      <c r="E109" s="16" t="s">
        <v>285</v>
      </c>
      <c r="F109" s="17">
        <v>2022.0</v>
      </c>
      <c r="G109" s="17">
        <v>2023.0</v>
      </c>
      <c r="H109" s="18">
        <v>2.191</v>
      </c>
      <c r="I109" s="18">
        <v>0.785</v>
      </c>
      <c r="J109" s="17">
        <v>0.0</v>
      </c>
      <c r="K109" s="17"/>
      <c r="L109" s="17"/>
      <c r="M109" s="17"/>
      <c r="N109" s="17"/>
      <c r="O109" s="17"/>
      <c r="P109" s="17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6" t="s">
        <v>187</v>
      </c>
      <c r="B110" s="16" t="s">
        <v>31</v>
      </c>
      <c r="C110" s="17">
        <v>104.0</v>
      </c>
      <c r="D110" s="16" t="s">
        <v>286</v>
      </c>
      <c r="E110" s="16" t="s">
        <v>286</v>
      </c>
      <c r="F110" s="17">
        <v>2022.0</v>
      </c>
      <c r="G110" s="17">
        <v>2023.0</v>
      </c>
      <c r="H110" s="18">
        <v>2.191</v>
      </c>
      <c r="I110" s="18">
        <v>0.785</v>
      </c>
      <c r="J110" s="17">
        <v>0.0</v>
      </c>
      <c r="K110" s="17"/>
      <c r="L110" s="17"/>
      <c r="M110" s="17"/>
      <c r="N110" s="17"/>
      <c r="O110" s="17"/>
      <c r="P110" s="17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6" t="s">
        <v>187</v>
      </c>
      <c r="B111" s="16" t="s">
        <v>31</v>
      </c>
      <c r="C111" s="17">
        <v>104.0</v>
      </c>
      <c r="D111" s="16" t="s">
        <v>287</v>
      </c>
      <c r="E111" s="16" t="s">
        <v>287</v>
      </c>
      <c r="F111" s="17">
        <v>2022.0</v>
      </c>
      <c r="G111" s="17">
        <v>2023.0</v>
      </c>
      <c r="H111" s="18">
        <v>2.191</v>
      </c>
      <c r="I111" s="18">
        <v>0.785</v>
      </c>
      <c r="J111" s="17">
        <v>0.0</v>
      </c>
      <c r="K111" s="17"/>
      <c r="L111" s="17"/>
      <c r="M111" s="17"/>
      <c r="N111" s="17"/>
      <c r="O111" s="17"/>
      <c r="P111" s="17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20" t="s">
        <v>187</v>
      </c>
      <c r="B112" s="20"/>
      <c r="C112" s="21">
        <v>104.0</v>
      </c>
      <c r="D112" s="20" t="s">
        <v>288</v>
      </c>
      <c r="E112" s="20" t="s">
        <v>289</v>
      </c>
      <c r="F112" s="21"/>
      <c r="G112" s="21">
        <v>2023.0</v>
      </c>
      <c r="H112" s="22"/>
      <c r="I112" s="22"/>
      <c r="J112" s="21">
        <v>1.0</v>
      </c>
      <c r="K112" s="21">
        <v>4.0</v>
      </c>
      <c r="L112" s="21">
        <v>4.0</v>
      </c>
      <c r="M112" s="21">
        <v>35.0</v>
      </c>
      <c r="N112" s="21">
        <v>24.0</v>
      </c>
      <c r="O112" s="21">
        <v>21.0</v>
      </c>
      <c r="P112" s="21" t="s">
        <v>290</v>
      </c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23" t="s">
        <v>187</v>
      </c>
      <c r="B113" s="37" t="s">
        <v>19</v>
      </c>
      <c r="C113" s="24">
        <v>105.0</v>
      </c>
      <c r="D113" s="23"/>
      <c r="E113" s="23" t="s">
        <v>291</v>
      </c>
      <c r="F113" s="24"/>
      <c r="G113" s="24">
        <v>2023.0</v>
      </c>
      <c r="H113" s="25"/>
      <c r="I113" s="25"/>
      <c r="J113" s="24">
        <v>0.0</v>
      </c>
      <c r="K113" s="24"/>
      <c r="L113" s="24"/>
      <c r="M113" s="24"/>
      <c r="N113" s="24"/>
      <c r="O113" s="24"/>
      <c r="P113" s="38" t="s">
        <v>292</v>
      </c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26" t="s">
        <v>187</v>
      </c>
      <c r="B114" s="26" t="s">
        <v>31</v>
      </c>
      <c r="C114" s="27">
        <v>106.0</v>
      </c>
      <c r="D114" s="26" t="s">
        <v>293</v>
      </c>
      <c r="E114" s="26" t="s">
        <v>294</v>
      </c>
      <c r="F114" s="27">
        <v>2013.0</v>
      </c>
      <c r="G114" s="27">
        <v>2023.0</v>
      </c>
      <c r="H114" s="28"/>
      <c r="I114" s="28"/>
      <c r="J114" s="27">
        <v>1.0</v>
      </c>
      <c r="K114" s="27">
        <v>25.0</v>
      </c>
      <c r="L114" s="27">
        <v>17.0</v>
      </c>
      <c r="M114" s="27">
        <v>15.0</v>
      </c>
      <c r="N114" s="27">
        <v>23.0</v>
      </c>
      <c r="O114" s="27">
        <v>11.0</v>
      </c>
      <c r="P114" s="27" t="s">
        <v>295</v>
      </c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6" t="s">
        <v>187</v>
      </c>
      <c r="B115" s="16" t="s">
        <v>19</v>
      </c>
      <c r="C115" s="17">
        <v>106.0</v>
      </c>
      <c r="D115" s="17">
        <v>2.0</v>
      </c>
      <c r="E115" s="16" t="s">
        <v>296</v>
      </c>
      <c r="F115" s="17"/>
      <c r="G115" s="17">
        <v>2023.0</v>
      </c>
      <c r="H115" s="18">
        <v>2.037</v>
      </c>
      <c r="I115" s="18">
        <v>0.8</v>
      </c>
      <c r="J115" s="39">
        <v>0.0</v>
      </c>
      <c r="K115" s="17"/>
      <c r="L115" s="17"/>
      <c r="M115" s="17"/>
      <c r="N115" s="17"/>
      <c r="O115" s="17"/>
      <c r="P115" s="17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6" t="s">
        <v>187</v>
      </c>
      <c r="B116" s="16" t="s">
        <v>19</v>
      </c>
      <c r="C116" s="17">
        <v>106.0</v>
      </c>
      <c r="D116" s="17">
        <v>3.0</v>
      </c>
      <c r="E116" s="16" t="s">
        <v>297</v>
      </c>
      <c r="F116" s="17"/>
      <c r="G116" s="17">
        <v>2023.0</v>
      </c>
      <c r="H116" s="18">
        <v>1.988</v>
      </c>
      <c r="I116" s="18">
        <v>0.9</v>
      </c>
      <c r="J116" s="16"/>
      <c r="K116" s="17"/>
      <c r="L116" s="17"/>
      <c r="M116" s="17"/>
      <c r="N116" s="17"/>
      <c r="O116" s="17"/>
      <c r="P116" s="17" t="s">
        <v>53</v>
      </c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6" t="s">
        <v>187</v>
      </c>
      <c r="B117" s="16" t="s">
        <v>19</v>
      </c>
      <c r="C117" s="17">
        <v>106.0</v>
      </c>
      <c r="D117" s="17">
        <v>6.0</v>
      </c>
      <c r="E117" s="16" t="s">
        <v>298</v>
      </c>
      <c r="F117" s="17"/>
      <c r="G117" s="17">
        <v>2023.0</v>
      </c>
      <c r="H117" s="18">
        <v>2.277</v>
      </c>
      <c r="I117" s="18">
        <v>1.569</v>
      </c>
      <c r="J117" s="17">
        <v>1.0</v>
      </c>
      <c r="K117" s="17">
        <v>2.0</v>
      </c>
      <c r="L117" s="17">
        <v>2.0</v>
      </c>
      <c r="M117" s="17">
        <v>9.0</v>
      </c>
      <c r="N117" s="17"/>
      <c r="O117" s="17"/>
      <c r="P117" s="17" t="s">
        <v>299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6" t="s">
        <v>187</v>
      </c>
      <c r="B118" s="16" t="s">
        <v>31</v>
      </c>
      <c r="C118" s="17">
        <v>106.0</v>
      </c>
      <c r="D118" s="16" t="s">
        <v>300</v>
      </c>
      <c r="E118" s="16" t="s">
        <v>301</v>
      </c>
      <c r="F118" s="17">
        <v>2022.0</v>
      </c>
      <c r="G118" s="17">
        <v>2023.0</v>
      </c>
      <c r="H118" s="18">
        <v>0.779</v>
      </c>
      <c r="I118" s="18">
        <v>2.013</v>
      </c>
      <c r="J118" s="40">
        <v>0.0</v>
      </c>
      <c r="K118" s="17"/>
      <c r="L118" s="17"/>
      <c r="M118" s="17"/>
      <c r="N118" s="17"/>
      <c r="O118" s="17"/>
      <c r="P118" s="17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6" t="s">
        <v>187</v>
      </c>
      <c r="B119" s="16" t="s">
        <v>31</v>
      </c>
      <c r="C119" s="17">
        <v>106.0</v>
      </c>
      <c r="D119" s="16" t="s">
        <v>302</v>
      </c>
      <c r="E119" s="17"/>
      <c r="F119" s="17">
        <v>2022.0</v>
      </c>
      <c r="G119" s="17">
        <v>2023.0</v>
      </c>
      <c r="H119" s="18">
        <v>0.779</v>
      </c>
      <c r="I119" s="18">
        <v>2.013</v>
      </c>
      <c r="J119" s="40">
        <v>0.0</v>
      </c>
      <c r="K119" s="17"/>
      <c r="L119" s="17"/>
      <c r="M119" s="17"/>
      <c r="N119" s="17"/>
      <c r="O119" s="17"/>
      <c r="P119" s="17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6" t="s">
        <v>187</v>
      </c>
      <c r="B120" s="16" t="s">
        <v>31</v>
      </c>
      <c r="C120" s="17">
        <v>106.0</v>
      </c>
      <c r="D120" s="16" t="s">
        <v>303</v>
      </c>
      <c r="E120" s="17"/>
      <c r="F120" s="17">
        <v>2022.0</v>
      </c>
      <c r="G120" s="17">
        <v>2023.0</v>
      </c>
      <c r="H120" s="18">
        <v>0.779</v>
      </c>
      <c r="I120" s="18">
        <v>2.013</v>
      </c>
      <c r="J120" s="41">
        <v>0.0</v>
      </c>
      <c r="K120" s="17"/>
      <c r="L120" s="17"/>
      <c r="M120" s="17"/>
      <c r="N120" s="17"/>
      <c r="O120" s="17"/>
      <c r="P120" s="17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6" t="s">
        <v>187</v>
      </c>
      <c r="B121" s="16" t="s">
        <v>31</v>
      </c>
      <c r="C121" s="17">
        <v>106.0</v>
      </c>
      <c r="D121" s="16" t="s">
        <v>304</v>
      </c>
      <c r="E121" s="17"/>
      <c r="F121" s="17">
        <v>2022.0</v>
      </c>
      <c r="G121" s="17">
        <v>2023.0</v>
      </c>
      <c r="H121" s="18">
        <v>0.779</v>
      </c>
      <c r="I121" s="18">
        <v>2.013</v>
      </c>
      <c r="J121" s="17">
        <v>0.0</v>
      </c>
      <c r="K121" s="17"/>
      <c r="L121" s="17"/>
      <c r="M121" s="17"/>
      <c r="N121" s="17"/>
      <c r="O121" s="17"/>
      <c r="P121" s="17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21" t="s">
        <v>187</v>
      </c>
      <c r="B122" s="30" t="s">
        <v>31</v>
      </c>
      <c r="C122" s="21">
        <v>106.0</v>
      </c>
      <c r="D122" s="21"/>
      <c r="E122" s="21" t="s">
        <v>305</v>
      </c>
      <c r="F122" s="21">
        <v>2023.0</v>
      </c>
      <c r="G122" s="21">
        <v>2023.0</v>
      </c>
      <c r="H122" s="22">
        <v>9.34</v>
      </c>
      <c r="I122" s="22">
        <v>1.954</v>
      </c>
      <c r="J122" s="30">
        <v>1.0</v>
      </c>
      <c r="K122" s="21">
        <v>1.0</v>
      </c>
      <c r="L122" s="21">
        <v>0.0</v>
      </c>
      <c r="M122" s="21"/>
      <c r="N122" s="21"/>
      <c r="O122" s="21"/>
      <c r="P122" s="21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26" t="s">
        <v>187</v>
      </c>
      <c r="B123" s="26" t="s">
        <v>44</v>
      </c>
      <c r="C123" s="27">
        <v>107.0</v>
      </c>
      <c r="D123" s="27">
        <v>7.0</v>
      </c>
      <c r="E123" s="27">
        <v>2127.0</v>
      </c>
      <c r="F123" s="27">
        <v>2007.0</v>
      </c>
      <c r="G123" s="27">
        <v>2023.0</v>
      </c>
      <c r="H123" s="28"/>
      <c r="I123" s="28"/>
      <c r="J123" s="27">
        <v>1.0</v>
      </c>
      <c r="K123" s="27">
        <v>20.0</v>
      </c>
      <c r="L123" s="27">
        <v>4.0</v>
      </c>
      <c r="M123" s="27">
        <v>31.0</v>
      </c>
      <c r="N123" s="27"/>
      <c r="O123" s="27"/>
      <c r="P123" s="27" t="s">
        <v>306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6" t="s">
        <v>187</v>
      </c>
      <c r="B124" s="16" t="s">
        <v>44</v>
      </c>
      <c r="C124" s="17">
        <v>107.0</v>
      </c>
      <c r="D124" s="17">
        <v>9.0</v>
      </c>
      <c r="E124" s="17">
        <v>2129.0</v>
      </c>
      <c r="F124" s="17">
        <v>2007.0</v>
      </c>
      <c r="G124" s="17">
        <v>2023.0</v>
      </c>
      <c r="H124" s="18"/>
      <c r="I124" s="18"/>
      <c r="J124" s="17">
        <v>1.0</v>
      </c>
      <c r="K124" s="17">
        <v>5.0</v>
      </c>
      <c r="L124" s="17">
        <v>2.0</v>
      </c>
      <c r="M124" s="17"/>
      <c r="N124" s="17"/>
      <c r="O124" s="17"/>
      <c r="P124" s="17" t="s">
        <v>307</v>
      </c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6" t="s">
        <v>187</v>
      </c>
      <c r="B125" s="16" t="s">
        <v>44</v>
      </c>
      <c r="C125" s="17">
        <v>107.0</v>
      </c>
      <c r="D125" s="17">
        <v>13.0</v>
      </c>
      <c r="E125" s="17">
        <v>2133.0</v>
      </c>
      <c r="F125" s="17">
        <v>2007.0</v>
      </c>
      <c r="G125" s="17">
        <v>2023.0</v>
      </c>
      <c r="H125" s="18"/>
      <c r="I125" s="18"/>
      <c r="J125" s="17">
        <v>1.0</v>
      </c>
      <c r="K125" s="17">
        <v>13.0</v>
      </c>
      <c r="L125" s="17">
        <v>3.0</v>
      </c>
      <c r="M125" s="17"/>
      <c r="N125" s="17"/>
      <c r="O125" s="17"/>
      <c r="P125" s="17" t="s">
        <v>308</v>
      </c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6" t="s">
        <v>187</v>
      </c>
      <c r="B126" s="16" t="s">
        <v>31</v>
      </c>
      <c r="C126" s="17">
        <v>107.0</v>
      </c>
      <c r="D126" s="17">
        <v>14.0</v>
      </c>
      <c r="E126" s="16" t="s">
        <v>309</v>
      </c>
      <c r="F126" s="16" t="s">
        <v>65</v>
      </c>
      <c r="G126" s="17">
        <v>2023.0</v>
      </c>
      <c r="H126" s="18">
        <v>1.459</v>
      </c>
      <c r="I126" s="18">
        <v>2.316</v>
      </c>
      <c r="J126" s="17">
        <v>1.0</v>
      </c>
      <c r="K126" s="17">
        <v>10.0</v>
      </c>
      <c r="L126" s="17">
        <v>7.0</v>
      </c>
      <c r="M126" s="17">
        <v>20.0</v>
      </c>
      <c r="N126" s="17">
        <v>37.0</v>
      </c>
      <c r="O126" s="17">
        <v>35.0</v>
      </c>
      <c r="P126" s="17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6" t="s">
        <v>187</v>
      </c>
      <c r="B127" s="16" t="s">
        <v>31</v>
      </c>
      <c r="C127" s="17">
        <v>107.0</v>
      </c>
      <c r="D127" s="16" t="s">
        <v>310</v>
      </c>
      <c r="E127" s="16" t="s">
        <v>311</v>
      </c>
      <c r="F127" s="17">
        <v>2015.0</v>
      </c>
      <c r="G127" s="17">
        <v>2023.0</v>
      </c>
      <c r="H127" s="18"/>
      <c r="I127" s="18"/>
      <c r="J127" s="17">
        <v>1.0</v>
      </c>
      <c r="K127" s="17">
        <v>1.0</v>
      </c>
      <c r="L127" s="17">
        <v>0.0</v>
      </c>
      <c r="M127" s="17"/>
      <c r="N127" s="17"/>
      <c r="O127" s="17"/>
      <c r="P127" s="17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6" t="s">
        <v>187</v>
      </c>
      <c r="B128" s="16" t="s">
        <v>31</v>
      </c>
      <c r="C128" s="17">
        <v>107.0</v>
      </c>
      <c r="D128" s="16" t="s">
        <v>312</v>
      </c>
      <c r="E128" s="16" t="s">
        <v>313</v>
      </c>
      <c r="F128" s="17">
        <v>2016.0</v>
      </c>
      <c r="G128" s="17">
        <v>2023.0</v>
      </c>
      <c r="H128" s="18"/>
      <c r="I128" s="18"/>
      <c r="J128" s="17">
        <v>0.0</v>
      </c>
      <c r="K128" s="17"/>
      <c r="L128" s="17"/>
      <c r="M128" s="17"/>
      <c r="N128" s="17"/>
      <c r="O128" s="17"/>
      <c r="P128" s="17" t="s">
        <v>314</v>
      </c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6" t="s">
        <v>187</v>
      </c>
      <c r="B129" s="16" t="s">
        <v>31</v>
      </c>
      <c r="C129" s="17">
        <v>107.0</v>
      </c>
      <c r="D129" s="16" t="s">
        <v>47</v>
      </c>
      <c r="E129" s="16" t="s">
        <v>315</v>
      </c>
      <c r="F129" s="17">
        <v>2017.0</v>
      </c>
      <c r="G129" s="17">
        <v>2023.0</v>
      </c>
      <c r="H129" s="18"/>
      <c r="I129" s="18"/>
      <c r="J129" s="17">
        <v>1.0</v>
      </c>
      <c r="K129" s="17">
        <v>26.0</v>
      </c>
      <c r="L129" s="17">
        <v>14.0</v>
      </c>
      <c r="M129" s="17">
        <v>17.0</v>
      </c>
      <c r="N129" s="17">
        <v>32.0</v>
      </c>
      <c r="O129" s="17">
        <v>26.0</v>
      </c>
      <c r="P129" s="17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6" t="s">
        <v>187</v>
      </c>
      <c r="B130" s="16" t="s">
        <v>19</v>
      </c>
      <c r="C130" s="17">
        <v>107.0</v>
      </c>
      <c r="D130" s="17">
        <v>1.0</v>
      </c>
      <c r="E130" s="16" t="s">
        <v>316</v>
      </c>
      <c r="F130" s="17"/>
      <c r="G130" s="17">
        <v>2023.0</v>
      </c>
      <c r="H130" s="18">
        <v>1.017</v>
      </c>
      <c r="I130" s="18">
        <v>1.767</v>
      </c>
      <c r="J130" s="16"/>
      <c r="K130" s="17"/>
      <c r="L130" s="17"/>
      <c r="M130" s="17"/>
      <c r="N130" s="17"/>
      <c r="O130" s="17"/>
      <c r="P130" s="17" t="s">
        <v>53</v>
      </c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6" t="s">
        <v>187</v>
      </c>
      <c r="B131" s="16" t="s">
        <v>19</v>
      </c>
      <c r="C131" s="17">
        <v>107.0</v>
      </c>
      <c r="D131" s="17">
        <v>4.0</v>
      </c>
      <c r="E131" s="16" t="s">
        <v>317</v>
      </c>
      <c r="F131" s="17"/>
      <c r="G131" s="17">
        <v>2023.0</v>
      </c>
      <c r="H131" s="18">
        <v>2.365</v>
      </c>
      <c r="I131" s="18">
        <v>0.512</v>
      </c>
      <c r="J131" s="17">
        <v>1.0</v>
      </c>
      <c r="K131" s="17">
        <v>5.0</v>
      </c>
      <c r="L131" s="17">
        <v>4.0</v>
      </c>
      <c r="M131" s="17">
        <v>38.0</v>
      </c>
      <c r="N131" s="17">
        <v>43.0</v>
      </c>
      <c r="O131" s="17"/>
      <c r="P131" s="17" t="s">
        <v>318</v>
      </c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6" t="s">
        <v>187</v>
      </c>
      <c r="B132" s="16" t="s">
        <v>31</v>
      </c>
      <c r="C132" s="17">
        <v>107.0</v>
      </c>
      <c r="D132" s="17">
        <v>42.0</v>
      </c>
      <c r="E132" s="16" t="s">
        <v>319</v>
      </c>
      <c r="F132" s="17">
        <v>2021.0</v>
      </c>
      <c r="G132" s="17">
        <v>2023.0</v>
      </c>
      <c r="H132" s="18">
        <v>2.522</v>
      </c>
      <c r="I132" s="18">
        <v>1.854</v>
      </c>
      <c r="J132" s="16"/>
      <c r="K132" s="17"/>
      <c r="L132" s="17"/>
      <c r="M132" s="17"/>
      <c r="N132" s="17"/>
      <c r="O132" s="17"/>
      <c r="P132" s="17" t="s">
        <v>53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6" t="s">
        <v>187</v>
      </c>
      <c r="B133" s="16" t="s">
        <v>31</v>
      </c>
      <c r="C133" s="17">
        <v>107.0</v>
      </c>
      <c r="D133" s="16" t="s">
        <v>320</v>
      </c>
      <c r="E133" s="16" t="s">
        <v>321</v>
      </c>
      <c r="F133" s="17">
        <v>2022.0</v>
      </c>
      <c r="G133" s="17">
        <v>2023.0</v>
      </c>
      <c r="H133" s="18">
        <v>2.754</v>
      </c>
      <c r="I133" s="18">
        <v>1.232</v>
      </c>
      <c r="J133" s="17">
        <v>0.0</v>
      </c>
      <c r="K133" s="17"/>
      <c r="L133" s="17"/>
      <c r="M133" s="17"/>
      <c r="N133" s="17"/>
      <c r="O133" s="17"/>
      <c r="P133" s="17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6" t="s">
        <v>187</v>
      </c>
      <c r="B134" s="16" t="s">
        <v>31</v>
      </c>
      <c r="C134" s="17">
        <v>107.0</v>
      </c>
      <c r="D134" s="16" t="s">
        <v>322</v>
      </c>
      <c r="E134" s="42"/>
      <c r="F134" s="17">
        <v>2022.0</v>
      </c>
      <c r="G134" s="17">
        <v>2023.0</v>
      </c>
      <c r="H134" s="18">
        <v>2.754</v>
      </c>
      <c r="I134" s="18">
        <v>1.232</v>
      </c>
      <c r="J134" s="17">
        <v>0.0</v>
      </c>
      <c r="K134" s="17"/>
      <c r="L134" s="17"/>
      <c r="M134" s="17"/>
      <c r="N134" s="17"/>
      <c r="O134" s="17"/>
      <c r="P134" s="17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6" t="s">
        <v>187</v>
      </c>
      <c r="B135" s="16" t="s">
        <v>31</v>
      </c>
      <c r="C135" s="17">
        <v>107.0</v>
      </c>
      <c r="D135" s="16" t="s">
        <v>323</v>
      </c>
      <c r="E135" s="42"/>
      <c r="F135" s="17">
        <v>2022.0</v>
      </c>
      <c r="G135" s="17">
        <v>2023.0</v>
      </c>
      <c r="H135" s="18">
        <v>2.754</v>
      </c>
      <c r="I135" s="18">
        <v>1.232</v>
      </c>
      <c r="J135" s="17">
        <v>0.0</v>
      </c>
      <c r="K135" s="17"/>
      <c r="L135" s="17"/>
      <c r="M135" s="17"/>
      <c r="N135" s="17"/>
      <c r="O135" s="17"/>
      <c r="P135" s="17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6" t="s">
        <v>187</v>
      </c>
      <c r="B136" s="16" t="s">
        <v>31</v>
      </c>
      <c r="C136" s="17">
        <v>107.0</v>
      </c>
      <c r="D136" s="16" t="s">
        <v>324</v>
      </c>
      <c r="E136" s="42"/>
      <c r="F136" s="17">
        <v>2022.0</v>
      </c>
      <c r="G136" s="17">
        <v>2023.0</v>
      </c>
      <c r="H136" s="18">
        <v>2.754</v>
      </c>
      <c r="I136" s="18">
        <v>1.232</v>
      </c>
      <c r="J136" s="17">
        <v>0.0</v>
      </c>
      <c r="K136" s="17"/>
      <c r="L136" s="17"/>
      <c r="M136" s="17"/>
      <c r="N136" s="17"/>
      <c r="O136" s="17"/>
      <c r="P136" s="17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6" t="s">
        <v>187</v>
      </c>
      <c r="B137" s="16" t="s">
        <v>31</v>
      </c>
      <c r="C137" s="17">
        <v>107.0</v>
      </c>
      <c r="D137" s="16" t="s">
        <v>325</v>
      </c>
      <c r="E137" s="42"/>
      <c r="F137" s="17">
        <v>2022.0</v>
      </c>
      <c r="G137" s="17">
        <v>2023.0</v>
      </c>
      <c r="H137" s="18">
        <v>2.754</v>
      </c>
      <c r="I137" s="18">
        <v>1.232</v>
      </c>
      <c r="J137" s="17">
        <v>0.0</v>
      </c>
      <c r="K137" s="17"/>
      <c r="L137" s="17"/>
      <c r="M137" s="17"/>
      <c r="N137" s="17"/>
      <c r="O137" s="17"/>
      <c r="P137" s="17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7" t="s">
        <v>187</v>
      </c>
      <c r="B138" s="17"/>
      <c r="C138" s="17">
        <v>107.0</v>
      </c>
      <c r="D138" s="17"/>
      <c r="E138" s="17" t="s">
        <v>326</v>
      </c>
      <c r="F138" s="17"/>
      <c r="G138" s="17">
        <v>2023.0</v>
      </c>
      <c r="H138" s="18">
        <v>2.068</v>
      </c>
      <c r="I138" s="18">
        <v>1.103</v>
      </c>
      <c r="J138" s="17"/>
      <c r="K138" s="17">
        <v>3.0</v>
      </c>
      <c r="L138" s="17">
        <v>2.0</v>
      </c>
      <c r="M138" s="17">
        <v>22.0</v>
      </c>
      <c r="N138" s="17">
        <v>21.0</v>
      </c>
      <c r="O138" s="17"/>
      <c r="P138" s="17" t="s">
        <v>327</v>
      </c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7" t="s">
        <v>187</v>
      </c>
      <c r="B139" s="29" t="s">
        <v>31</v>
      </c>
      <c r="C139" s="17">
        <v>107.0</v>
      </c>
      <c r="D139" s="17"/>
      <c r="E139" s="17" t="s">
        <v>328</v>
      </c>
      <c r="F139" s="17">
        <v>2023.0</v>
      </c>
      <c r="G139" s="17">
        <v>2023.0</v>
      </c>
      <c r="H139" s="18">
        <v>1.015</v>
      </c>
      <c r="I139" s="18">
        <v>2.21</v>
      </c>
      <c r="J139" s="29">
        <v>1.0</v>
      </c>
      <c r="K139" s="17">
        <v>1.0</v>
      </c>
      <c r="L139" s="17">
        <v>0.0</v>
      </c>
      <c r="M139" s="17"/>
      <c r="N139" s="17"/>
      <c r="O139" s="17"/>
      <c r="P139" s="17" t="s">
        <v>329</v>
      </c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7" t="s">
        <v>187</v>
      </c>
      <c r="B140" s="29" t="s">
        <v>31</v>
      </c>
      <c r="C140" s="17">
        <v>107.0</v>
      </c>
      <c r="D140" s="17"/>
      <c r="E140" s="17" t="s">
        <v>330</v>
      </c>
      <c r="F140" s="17">
        <v>2023.0</v>
      </c>
      <c r="G140" s="17">
        <v>2023.0</v>
      </c>
      <c r="H140" s="18">
        <v>0.908</v>
      </c>
      <c r="I140" s="18">
        <v>2.153</v>
      </c>
      <c r="J140" s="29">
        <v>1.0</v>
      </c>
      <c r="K140" s="17">
        <v>1.0</v>
      </c>
      <c r="L140" s="17">
        <v>0.0</v>
      </c>
      <c r="M140" s="17"/>
      <c r="N140" s="17"/>
      <c r="O140" s="17"/>
      <c r="P140" s="17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7" t="s">
        <v>187</v>
      </c>
      <c r="B141" s="29" t="s">
        <v>31</v>
      </c>
      <c r="C141" s="17">
        <v>107.0</v>
      </c>
      <c r="D141" s="17"/>
      <c r="E141" s="17" t="s">
        <v>331</v>
      </c>
      <c r="F141" s="17">
        <v>2023.0</v>
      </c>
      <c r="G141" s="17">
        <v>2023.0</v>
      </c>
      <c r="H141" s="18">
        <v>1.015</v>
      </c>
      <c r="I141" s="18">
        <v>2.21</v>
      </c>
      <c r="J141" s="29">
        <v>1.0</v>
      </c>
      <c r="K141" s="17">
        <v>1.0</v>
      </c>
      <c r="L141" s="17">
        <v>0.0</v>
      </c>
      <c r="M141" s="17"/>
      <c r="N141" s="17"/>
      <c r="O141" s="17"/>
      <c r="P141" s="17" t="s">
        <v>332</v>
      </c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7" t="s">
        <v>187</v>
      </c>
      <c r="B142" s="29" t="s">
        <v>31</v>
      </c>
      <c r="C142" s="17">
        <v>107.0</v>
      </c>
      <c r="D142" s="17"/>
      <c r="E142" s="17" t="s">
        <v>333</v>
      </c>
      <c r="F142" s="17">
        <v>2023.0</v>
      </c>
      <c r="G142" s="17">
        <v>2023.0</v>
      </c>
      <c r="H142" s="18">
        <v>1.374</v>
      </c>
      <c r="I142" s="18">
        <v>1.841</v>
      </c>
      <c r="J142" s="29">
        <v>1.0</v>
      </c>
      <c r="K142" s="17">
        <v>1.0</v>
      </c>
      <c r="L142" s="17">
        <v>0.0</v>
      </c>
      <c r="M142" s="17"/>
      <c r="N142" s="17"/>
      <c r="O142" s="17"/>
      <c r="P142" s="17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7" t="s">
        <v>187</v>
      </c>
      <c r="B143" s="29" t="s">
        <v>31</v>
      </c>
      <c r="C143" s="17">
        <v>107.0</v>
      </c>
      <c r="D143" s="17"/>
      <c r="E143" s="17" t="s">
        <v>334</v>
      </c>
      <c r="F143" s="17">
        <v>2023.0</v>
      </c>
      <c r="G143" s="17">
        <v>2023.0</v>
      </c>
      <c r="H143" s="18">
        <v>1.374</v>
      </c>
      <c r="I143" s="18">
        <v>1.841</v>
      </c>
      <c r="J143" s="29">
        <v>1.0</v>
      </c>
      <c r="K143" s="17">
        <v>1.0</v>
      </c>
      <c r="L143" s="17">
        <v>0.0</v>
      </c>
      <c r="M143" s="17"/>
      <c r="N143" s="17"/>
      <c r="O143" s="17"/>
      <c r="P143" s="17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7" t="s">
        <v>187</v>
      </c>
      <c r="B144" s="29" t="s">
        <v>31</v>
      </c>
      <c r="C144" s="17">
        <v>107.0</v>
      </c>
      <c r="D144" s="17"/>
      <c r="E144" s="17" t="s">
        <v>335</v>
      </c>
      <c r="F144" s="17">
        <v>2023.0</v>
      </c>
      <c r="G144" s="17">
        <v>2023.0</v>
      </c>
      <c r="H144" s="18">
        <v>1.374</v>
      </c>
      <c r="I144" s="18">
        <v>1.841</v>
      </c>
      <c r="J144" s="29">
        <v>1.0</v>
      </c>
      <c r="K144" s="17">
        <v>1.0</v>
      </c>
      <c r="L144" s="17">
        <v>0.0</v>
      </c>
      <c r="M144" s="17"/>
      <c r="N144" s="17"/>
      <c r="O144" s="17"/>
      <c r="P144" s="17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21" t="s">
        <v>187</v>
      </c>
      <c r="B145" s="30" t="s">
        <v>31</v>
      </c>
      <c r="C145" s="21">
        <v>107.0</v>
      </c>
      <c r="D145" s="21"/>
      <c r="E145" s="21" t="s">
        <v>336</v>
      </c>
      <c r="F145" s="21">
        <v>2023.0</v>
      </c>
      <c r="G145" s="21">
        <v>2023.0</v>
      </c>
      <c r="H145" s="22">
        <v>1.374</v>
      </c>
      <c r="I145" s="22">
        <v>1.841</v>
      </c>
      <c r="J145" s="30">
        <v>1.0</v>
      </c>
      <c r="K145" s="21">
        <v>1.0</v>
      </c>
      <c r="L145" s="21">
        <v>0.0</v>
      </c>
      <c r="M145" s="21"/>
      <c r="N145" s="21"/>
      <c r="O145" s="21"/>
      <c r="P145" s="21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26" t="s">
        <v>187</v>
      </c>
      <c r="B146" s="26" t="s">
        <v>31</v>
      </c>
      <c r="C146" s="27">
        <v>108.0</v>
      </c>
      <c r="D146" s="27">
        <v>1.0</v>
      </c>
      <c r="E146" s="26" t="s">
        <v>337</v>
      </c>
      <c r="F146" s="27">
        <v>2019.0</v>
      </c>
      <c r="G146" s="27">
        <v>2023.0</v>
      </c>
      <c r="H146" s="28">
        <v>2.061</v>
      </c>
      <c r="I146" s="28">
        <v>0.66</v>
      </c>
      <c r="J146" s="27">
        <v>1.0</v>
      </c>
      <c r="K146" s="27">
        <v>4.0</v>
      </c>
      <c r="L146" s="27">
        <v>3.0</v>
      </c>
      <c r="M146" s="27">
        <v>37.0</v>
      </c>
      <c r="N146" s="27">
        <v>41.0</v>
      </c>
      <c r="O146" s="27"/>
      <c r="P146" s="27" t="s">
        <v>338</v>
      </c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6" t="s">
        <v>187</v>
      </c>
      <c r="B147" s="16" t="s">
        <v>31</v>
      </c>
      <c r="C147" s="17">
        <v>108.0</v>
      </c>
      <c r="D147" s="17">
        <v>2.0</v>
      </c>
      <c r="E147" s="16" t="s">
        <v>339</v>
      </c>
      <c r="F147" s="16" t="s">
        <v>65</v>
      </c>
      <c r="G147" s="17">
        <v>2023.0</v>
      </c>
      <c r="H147" s="18">
        <v>2.047</v>
      </c>
      <c r="I147" s="18">
        <v>0.436</v>
      </c>
      <c r="J147" s="17">
        <v>1.0</v>
      </c>
      <c r="K147" s="17">
        <v>11.0</v>
      </c>
      <c r="L147" s="17">
        <v>9.0</v>
      </c>
      <c r="M147" s="17">
        <v>19.0</v>
      </c>
      <c r="N147" s="17">
        <v>20.0</v>
      </c>
      <c r="O147" s="17">
        <v>19.0</v>
      </c>
      <c r="P147" s="17" t="s">
        <v>340</v>
      </c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6" t="s">
        <v>187</v>
      </c>
      <c r="B148" s="16" t="s">
        <v>44</v>
      </c>
      <c r="C148" s="17">
        <v>108.0</v>
      </c>
      <c r="D148" s="17">
        <v>3.0</v>
      </c>
      <c r="E148" s="17">
        <v>2143.0</v>
      </c>
      <c r="F148" s="17">
        <v>2007.0</v>
      </c>
      <c r="G148" s="17">
        <v>2023.0</v>
      </c>
      <c r="H148" s="18"/>
      <c r="I148" s="18"/>
      <c r="J148" s="17">
        <v>1.0</v>
      </c>
      <c r="K148" s="17">
        <v>18.0</v>
      </c>
      <c r="L148" s="17">
        <v>7.0</v>
      </c>
      <c r="M148" s="17">
        <v>16.0</v>
      </c>
      <c r="N148" s="17">
        <v>24.0</v>
      </c>
      <c r="O148" s="17">
        <v>17.0</v>
      </c>
      <c r="P148" s="17" t="s">
        <v>338</v>
      </c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6" t="s">
        <v>187</v>
      </c>
      <c r="B149" s="16" t="s">
        <v>31</v>
      </c>
      <c r="C149" s="17">
        <v>108.0</v>
      </c>
      <c r="D149" s="17">
        <v>3.0</v>
      </c>
      <c r="E149" s="16" t="s">
        <v>341</v>
      </c>
      <c r="F149" s="17">
        <v>2019.0</v>
      </c>
      <c r="G149" s="17">
        <v>2023.0</v>
      </c>
      <c r="H149" s="18">
        <v>1.576</v>
      </c>
      <c r="I149" s="18">
        <v>0.926</v>
      </c>
      <c r="J149" s="17">
        <v>1.0</v>
      </c>
      <c r="K149" s="17">
        <v>6.0</v>
      </c>
      <c r="L149" s="17">
        <v>2.0</v>
      </c>
      <c r="M149" s="17"/>
      <c r="N149" s="17"/>
      <c r="O149" s="17"/>
      <c r="P149" s="17" t="s">
        <v>342</v>
      </c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6" t="s">
        <v>187</v>
      </c>
      <c r="B150" s="16" t="s">
        <v>31</v>
      </c>
      <c r="C150" s="17">
        <v>108.0</v>
      </c>
      <c r="D150" s="17">
        <v>4.0</v>
      </c>
      <c r="E150" s="16" t="s">
        <v>343</v>
      </c>
      <c r="F150" s="16" t="s">
        <v>65</v>
      </c>
      <c r="G150" s="17">
        <v>2023.0</v>
      </c>
      <c r="H150" s="18">
        <v>1.44</v>
      </c>
      <c r="I150" s="18">
        <v>1.004</v>
      </c>
      <c r="J150" s="17">
        <v>1.0</v>
      </c>
      <c r="K150" s="17">
        <v>25.0</v>
      </c>
      <c r="L150" s="17">
        <v>8.0</v>
      </c>
      <c r="M150" s="17">
        <v>8.0</v>
      </c>
      <c r="N150" s="17">
        <v>17.0</v>
      </c>
      <c r="O150" s="17"/>
      <c r="P150" s="17" t="s">
        <v>344</v>
      </c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6" t="s">
        <v>187</v>
      </c>
      <c r="B151" s="16" t="s">
        <v>31</v>
      </c>
      <c r="C151" s="17">
        <v>108.0</v>
      </c>
      <c r="D151" s="17">
        <v>5.0</v>
      </c>
      <c r="E151" s="16" t="s">
        <v>345</v>
      </c>
      <c r="F151" s="16" t="s">
        <v>65</v>
      </c>
      <c r="G151" s="17">
        <v>2023.0</v>
      </c>
      <c r="H151" s="18">
        <v>1.441</v>
      </c>
      <c r="I151" s="18">
        <v>1.125</v>
      </c>
      <c r="J151" s="17"/>
      <c r="K151" s="17"/>
      <c r="L151" s="17"/>
      <c r="M151" s="17"/>
      <c r="N151" s="17"/>
      <c r="O151" s="17"/>
      <c r="P151" s="17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6" t="s">
        <v>187</v>
      </c>
      <c r="B152" s="16" t="s">
        <v>44</v>
      </c>
      <c r="C152" s="17">
        <v>108.0</v>
      </c>
      <c r="D152" s="17">
        <v>7.0</v>
      </c>
      <c r="E152" s="17">
        <v>2147.0</v>
      </c>
      <c r="F152" s="17">
        <v>2007.0</v>
      </c>
      <c r="G152" s="17">
        <v>2023.0</v>
      </c>
      <c r="H152" s="18"/>
      <c r="I152" s="18"/>
      <c r="J152" s="17">
        <v>1.0</v>
      </c>
      <c r="K152" s="17">
        <v>8.0</v>
      </c>
      <c r="L152" s="17">
        <v>0.0</v>
      </c>
      <c r="M152" s="17"/>
      <c r="N152" s="17"/>
      <c r="O152" s="17"/>
      <c r="P152" s="17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6" t="s">
        <v>187</v>
      </c>
      <c r="B153" s="16" t="s">
        <v>44</v>
      </c>
      <c r="C153" s="17">
        <v>108.0</v>
      </c>
      <c r="D153" s="17">
        <v>9.0</v>
      </c>
      <c r="E153" s="17">
        <v>2149.0</v>
      </c>
      <c r="F153" s="17">
        <v>2007.0</v>
      </c>
      <c r="G153" s="17">
        <v>2023.0</v>
      </c>
      <c r="H153" s="18"/>
      <c r="I153" s="18"/>
      <c r="J153" s="17"/>
      <c r="K153" s="17"/>
      <c r="L153" s="17"/>
      <c r="M153" s="17"/>
      <c r="N153" s="17"/>
      <c r="O153" s="17"/>
      <c r="P153" s="17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6" t="s">
        <v>187</v>
      </c>
      <c r="B154" s="16" t="s">
        <v>31</v>
      </c>
      <c r="C154" s="17">
        <v>108.0</v>
      </c>
      <c r="D154" s="17">
        <v>10.0</v>
      </c>
      <c r="E154" s="16" t="s">
        <v>346</v>
      </c>
      <c r="F154" s="16" t="s">
        <v>65</v>
      </c>
      <c r="G154" s="17">
        <v>2023.0</v>
      </c>
      <c r="H154" s="18">
        <v>0.563</v>
      </c>
      <c r="I154" s="18">
        <v>2.146</v>
      </c>
      <c r="J154" s="17"/>
      <c r="K154" s="17"/>
      <c r="L154" s="17"/>
      <c r="M154" s="17"/>
      <c r="N154" s="17"/>
      <c r="O154" s="17"/>
      <c r="P154" s="17" t="s">
        <v>96</v>
      </c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6" t="s">
        <v>187</v>
      </c>
      <c r="B155" s="16" t="s">
        <v>31</v>
      </c>
      <c r="C155" s="17">
        <v>108.0</v>
      </c>
      <c r="D155" s="17">
        <v>11.0</v>
      </c>
      <c r="E155" s="16" t="s">
        <v>347</v>
      </c>
      <c r="F155" s="17">
        <v>2019.0</v>
      </c>
      <c r="G155" s="17">
        <v>2023.0</v>
      </c>
      <c r="H155" s="18">
        <v>0.955</v>
      </c>
      <c r="I155" s="18">
        <v>1.497</v>
      </c>
      <c r="J155" s="17">
        <v>1.0</v>
      </c>
      <c r="K155" s="17">
        <v>15.0</v>
      </c>
      <c r="L155" s="17">
        <v>5.0</v>
      </c>
      <c r="M155" s="17">
        <v>15.0</v>
      </c>
      <c r="N155" s="17">
        <v>13.0</v>
      </c>
      <c r="O155" s="17"/>
      <c r="P155" s="17" t="s">
        <v>348</v>
      </c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6" t="s">
        <v>187</v>
      </c>
      <c r="B156" s="16" t="s">
        <v>31</v>
      </c>
      <c r="C156" s="17">
        <v>108.0</v>
      </c>
      <c r="D156" s="17">
        <v>12.0</v>
      </c>
      <c r="E156" s="16" t="s">
        <v>349</v>
      </c>
      <c r="F156" s="17">
        <v>2019.0</v>
      </c>
      <c r="G156" s="17">
        <v>2023.0</v>
      </c>
      <c r="H156" s="18">
        <v>1.332</v>
      </c>
      <c r="I156" s="18">
        <v>2.072</v>
      </c>
      <c r="J156" s="17"/>
      <c r="K156" s="17"/>
      <c r="L156" s="17"/>
      <c r="M156" s="17"/>
      <c r="N156" s="17"/>
      <c r="O156" s="17"/>
      <c r="P156" s="17" t="s">
        <v>96</v>
      </c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6" t="s">
        <v>187</v>
      </c>
      <c r="B157" s="16" t="s">
        <v>44</v>
      </c>
      <c r="C157" s="17">
        <v>108.0</v>
      </c>
      <c r="D157" s="17">
        <v>13.0</v>
      </c>
      <c r="E157" s="17">
        <v>2153.0</v>
      </c>
      <c r="F157" s="17">
        <v>2007.0</v>
      </c>
      <c r="G157" s="17">
        <v>2023.0</v>
      </c>
      <c r="H157" s="18"/>
      <c r="I157" s="18"/>
      <c r="J157" s="17">
        <v>1.0</v>
      </c>
      <c r="K157" s="17">
        <v>15.0</v>
      </c>
      <c r="L157" s="17">
        <v>13.0</v>
      </c>
      <c r="M157" s="17">
        <v>12.0</v>
      </c>
      <c r="N157" s="17">
        <v>21.0</v>
      </c>
      <c r="O157" s="17">
        <v>5.0</v>
      </c>
      <c r="P157" s="17" t="s">
        <v>350</v>
      </c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6" t="s">
        <v>187</v>
      </c>
      <c r="B158" s="16" t="s">
        <v>31</v>
      </c>
      <c r="C158" s="17">
        <v>108.0</v>
      </c>
      <c r="D158" s="16" t="s">
        <v>351</v>
      </c>
      <c r="E158" s="16" t="s">
        <v>352</v>
      </c>
      <c r="F158" s="17">
        <v>2007.0</v>
      </c>
      <c r="G158" s="17">
        <v>2023.0</v>
      </c>
      <c r="H158" s="18"/>
      <c r="I158" s="18"/>
      <c r="J158" s="17">
        <v>1.0</v>
      </c>
      <c r="K158" s="17">
        <v>17.0</v>
      </c>
      <c r="L158" s="17">
        <v>9.0</v>
      </c>
      <c r="M158" s="17">
        <v>6.0</v>
      </c>
      <c r="N158" s="17">
        <v>10.0</v>
      </c>
      <c r="O158" s="17">
        <v>20.0</v>
      </c>
      <c r="P158" s="17" t="s">
        <v>353</v>
      </c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6" t="s">
        <v>187</v>
      </c>
      <c r="B159" s="16" t="s">
        <v>31</v>
      </c>
      <c r="C159" s="17">
        <v>108.0</v>
      </c>
      <c r="D159" s="16" t="s">
        <v>354</v>
      </c>
      <c r="E159" s="16" t="s">
        <v>355</v>
      </c>
      <c r="F159" s="17">
        <v>2016.0</v>
      </c>
      <c r="G159" s="17">
        <v>2023.0</v>
      </c>
      <c r="H159" s="18">
        <v>1.478</v>
      </c>
      <c r="I159" s="18">
        <v>1.247</v>
      </c>
      <c r="J159" s="16"/>
      <c r="K159" s="17"/>
      <c r="L159" s="17"/>
      <c r="M159" s="17"/>
      <c r="N159" s="17"/>
      <c r="O159" s="17"/>
      <c r="P159" s="17" t="s">
        <v>53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6" t="s">
        <v>187</v>
      </c>
      <c r="B160" s="16" t="s">
        <v>31</v>
      </c>
      <c r="C160" s="17">
        <v>108.0</v>
      </c>
      <c r="D160" s="16" t="s">
        <v>356</v>
      </c>
      <c r="E160" s="16" t="s">
        <v>357</v>
      </c>
      <c r="F160" s="17">
        <v>2018.0</v>
      </c>
      <c r="G160" s="17">
        <v>2023.0</v>
      </c>
      <c r="H160" s="18"/>
      <c r="I160" s="18"/>
      <c r="J160" s="16"/>
      <c r="K160" s="17"/>
      <c r="L160" s="17"/>
      <c r="M160" s="17"/>
      <c r="N160" s="17"/>
      <c r="O160" s="17"/>
      <c r="P160" s="17" t="s">
        <v>53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6" t="s">
        <v>187</v>
      </c>
      <c r="B161" s="16" t="s">
        <v>31</v>
      </c>
      <c r="C161" s="17">
        <v>108.0</v>
      </c>
      <c r="D161" s="16" t="s">
        <v>358</v>
      </c>
      <c r="E161" s="16" t="s">
        <v>359</v>
      </c>
      <c r="F161" s="17">
        <v>2018.0</v>
      </c>
      <c r="G161" s="17">
        <v>2023.0</v>
      </c>
      <c r="H161" s="18"/>
      <c r="I161" s="18"/>
      <c r="J161" s="43">
        <v>1.0</v>
      </c>
      <c r="K161" s="44">
        <v>3.0</v>
      </c>
      <c r="L161" s="44">
        <v>1.0</v>
      </c>
      <c r="M161" s="44">
        <v>16.0</v>
      </c>
      <c r="N161" s="44"/>
      <c r="O161" s="45"/>
      <c r="P161" s="17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6" t="s">
        <v>187</v>
      </c>
      <c r="B162" s="16" t="s">
        <v>31</v>
      </c>
      <c r="C162" s="17">
        <v>108.0</v>
      </c>
      <c r="D162" s="16" t="s">
        <v>360</v>
      </c>
      <c r="E162" s="16" t="s">
        <v>361</v>
      </c>
      <c r="F162" s="17">
        <v>2018.0</v>
      </c>
      <c r="G162" s="17">
        <v>2023.0</v>
      </c>
      <c r="H162" s="18"/>
      <c r="I162" s="18"/>
      <c r="J162" s="16"/>
      <c r="K162" s="17"/>
      <c r="L162" s="17"/>
      <c r="M162" s="17"/>
      <c r="N162" s="17"/>
      <c r="O162" s="17"/>
      <c r="P162" s="17" t="s">
        <v>53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6" t="s">
        <v>187</v>
      </c>
      <c r="B163" s="16" t="s">
        <v>31</v>
      </c>
      <c r="C163" s="17">
        <v>108.0</v>
      </c>
      <c r="D163" s="16" t="s">
        <v>362</v>
      </c>
      <c r="E163" s="16" t="s">
        <v>363</v>
      </c>
      <c r="F163" s="17">
        <v>2018.0</v>
      </c>
      <c r="G163" s="17">
        <v>2023.0</v>
      </c>
      <c r="H163" s="18"/>
      <c r="I163" s="18"/>
      <c r="J163" s="17">
        <v>1.0</v>
      </c>
      <c r="K163" s="17">
        <v>10.0</v>
      </c>
      <c r="L163" s="17">
        <v>1.0</v>
      </c>
      <c r="M163" s="17">
        <v>21.0</v>
      </c>
      <c r="N163" s="17"/>
      <c r="O163" s="17"/>
      <c r="P163" s="17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6" t="s">
        <v>187</v>
      </c>
      <c r="B164" s="16" t="s">
        <v>31</v>
      </c>
      <c r="C164" s="17">
        <v>108.0</v>
      </c>
      <c r="D164" s="16" t="s">
        <v>364</v>
      </c>
      <c r="E164" s="16" t="s">
        <v>365</v>
      </c>
      <c r="F164" s="17">
        <v>2018.0</v>
      </c>
      <c r="G164" s="17">
        <v>2023.0</v>
      </c>
      <c r="H164" s="18"/>
      <c r="I164" s="18"/>
      <c r="J164" s="17"/>
      <c r="K164" s="17"/>
      <c r="L164" s="17"/>
      <c r="M164" s="17"/>
      <c r="N164" s="17"/>
      <c r="O164" s="17"/>
      <c r="P164" s="17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6" t="s">
        <v>187</v>
      </c>
      <c r="B165" s="16" t="s">
        <v>31</v>
      </c>
      <c r="C165" s="17">
        <v>108.0</v>
      </c>
      <c r="D165" s="16" t="s">
        <v>366</v>
      </c>
      <c r="E165" s="16" t="s">
        <v>367</v>
      </c>
      <c r="F165" s="17">
        <v>2018.0</v>
      </c>
      <c r="G165" s="17">
        <v>2023.0</v>
      </c>
      <c r="H165" s="18"/>
      <c r="I165" s="18"/>
      <c r="J165" s="17">
        <v>1.0</v>
      </c>
      <c r="K165" s="17">
        <v>5.0</v>
      </c>
      <c r="L165" s="17">
        <v>2.0</v>
      </c>
      <c r="M165" s="17">
        <v>30.0</v>
      </c>
      <c r="N165" s="17">
        <v>46.0</v>
      </c>
      <c r="O165" s="17"/>
      <c r="P165" s="17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6" t="s">
        <v>187</v>
      </c>
      <c r="B166" s="16" t="s">
        <v>31</v>
      </c>
      <c r="C166" s="17">
        <v>108.0</v>
      </c>
      <c r="D166" s="16" t="s">
        <v>368</v>
      </c>
      <c r="E166" s="16" t="s">
        <v>369</v>
      </c>
      <c r="F166" s="17">
        <v>2018.0</v>
      </c>
      <c r="G166" s="17">
        <v>2023.0</v>
      </c>
      <c r="H166" s="18"/>
      <c r="I166" s="18"/>
      <c r="J166" s="17">
        <v>1.0</v>
      </c>
      <c r="K166" s="17">
        <v>5.0</v>
      </c>
      <c r="L166" s="17">
        <v>4.0</v>
      </c>
      <c r="M166" s="17">
        <v>6.0</v>
      </c>
      <c r="N166" s="17">
        <v>19.0</v>
      </c>
      <c r="O166" s="17">
        <v>17.0</v>
      </c>
      <c r="P166" s="17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6" t="s">
        <v>187</v>
      </c>
      <c r="B167" s="16" t="s">
        <v>31</v>
      </c>
      <c r="C167" s="17">
        <v>108.0</v>
      </c>
      <c r="D167" s="17">
        <v>23.0</v>
      </c>
      <c r="E167" s="16" t="s">
        <v>370</v>
      </c>
      <c r="F167" s="17">
        <v>2020.0</v>
      </c>
      <c r="G167" s="17">
        <v>2023.0</v>
      </c>
      <c r="H167" s="18">
        <v>0.59</v>
      </c>
      <c r="I167" s="18">
        <v>2.153</v>
      </c>
      <c r="J167" s="16"/>
      <c r="K167" s="17"/>
      <c r="L167" s="17"/>
      <c r="M167" s="17"/>
      <c r="N167" s="17"/>
      <c r="O167" s="17"/>
      <c r="P167" s="17" t="s">
        <v>53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6" t="s">
        <v>187</v>
      </c>
      <c r="B168" s="16" t="s">
        <v>31</v>
      </c>
      <c r="C168" s="17">
        <v>108.0</v>
      </c>
      <c r="D168" s="17">
        <v>24.0</v>
      </c>
      <c r="E168" s="16" t="s">
        <v>371</v>
      </c>
      <c r="F168" s="17">
        <v>2020.0</v>
      </c>
      <c r="G168" s="17">
        <v>2023.0</v>
      </c>
      <c r="H168" s="18">
        <v>0.59</v>
      </c>
      <c r="I168" s="18">
        <v>2.153</v>
      </c>
      <c r="J168" s="16"/>
      <c r="K168" s="17"/>
      <c r="L168" s="17"/>
      <c r="M168" s="17"/>
      <c r="N168" s="17"/>
      <c r="O168" s="17"/>
      <c r="P168" s="17" t="s">
        <v>53</v>
      </c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6" t="s">
        <v>187</v>
      </c>
      <c r="B169" s="16" t="s">
        <v>19</v>
      </c>
      <c r="C169" s="17">
        <v>108.0</v>
      </c>
      <c r="D169" s="17">
        <v>6.0</v>
      </c>
      <c r="E169" s="16" t="s">
        <v>372</v>
      </c>
      <c r="F169" s="17"/>
      <c r="G169" s="17">
        <v>2023.0</v>
      </c>
      <c r="H169" s="18">
        <v>2.002</v>
      </c>
      <c r="I169" s="18">
        <v>0.794</v>
      </c>
      <c r="J169" s="17">
        <v>1.0</v>
      </c>
      <c r="K169" s="17">
        <v>2.0</v>
      </c>
      <c r="L169" s="17">
        <v>1.0</v>
      </c>
      <c r="M169" s="17">
        <v>21.0</v>
      </c>
      <c r="N169" s="17"/>
      <c r="O169" s="17"/>
      <c r="P169" s="17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6" t="s">
        <v>187</v>
      </c>
      <c r="B170" s="16" t="s">
        <v>31</v>
      </c>
      <c r="C170" s="17">
        <v>108.0</v>
      </c>
      <c r="D170" s="17">
        <v>31.0</v>
      </c>
      <c r="E170" s="16" t="s">
        <v>373</v>
      </c>
      <c r="F170" s="17">
        <v>2021.0</v>
      </c>
      <c r="G170" s="17">
        <v>2023.0</v>
      </c>
      <c r="H170" s="18">
        <v>2.509</v>
      </c>
      <c r="I170" s="18">
        <v>0.999</v>
      </c>
      <c r="J170" s="16"/>
      <c r="K170" s="17"/>
      <c r="L170" s="17"/>
      <c r="M170" s="17"/>
      <c r="N170" s="17"/>
      <c r="O170" s="17"/>
      <c r="P170" s="17" t="s">
        <v>53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6" t="s">
        <v>187</v>
      </c>
      <c r="B171" s="16" t="s">
        <v>31</v>
      </c>
      <c r="C171" s="17">
        <v>108.0</v>
      </c>
      <c r="D171" s="17">
        <v>37.0</v>
      </c>
      <c r="E171" s="16" t="s">
        <v>374</v>
      </c>
      <c r="F171" s="17">
        <v>2021.0</v>
      </c>
      <c r="G171" s="17">
        <v>2023.0</v>
      </c>
      <c r="H171" s="18">
        <v>1.18</v>
      </c>
      <c r="I171" s="18">
        <v>2.462</v>
      </c>
      <c r="J171" s="16"/>
      <c r="K171" s="17"/>
      <c r="L171" s="17"/>
      <c r="M171" s="17"/>
      <c r="N171" s="17"/>
      <c r="O171" s="17"/>
      <c r="P171" s="17" t="s">
        <v>53</v>
      </c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6" t="s">
        <v>187</v>
      </c>
      <c r="B172" s="16" t="s">
        <v>31</v>
      </c>
      <c r="C172" s="17">
        <v>108.0</v>
      </c>
      <c r="D172" s="17">
        <v>40.0</v>
      </c>
      <c r="E172" s="16" t="s">
        <v>375</v>
      </c>
      <c r="F172" s="16" t="s">
        <v>65</v>
      </c>
      <c r="G172" s="17">
        <v>2023.0</v>
      </c>
      <c r="H172" s="18">
        <v>2.435</v>
      </c>
      <c r="I172" s="18">
        <v>0.777</v>
      </c>
      <c r="J172" s="17">
        <v>1.0</v>
      </c>
      <c r="K172" s="17">
        <v>3.0</v>
      </c>
      <c r="L172" s="17">
        <v>0.0</v>
      </c>
      <c r="M172" s="17"/>
      <c r="N172" s="17"/>
      <c r="O172" s="17"/>
      <c r="P172" s="17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6" t="s">
        <v>187</v>
      </c>
      <c r="B173" s="16" t="s">
        <v>31</v>
      </c>
      <c r="C173" s="17">
        <v>108.0</v>
      </c>
      <c r="D173" s="17">
        <v>41.0</v>
      </c>
      <c r="E173" s="16" t="s">
        <v>376</v>
      </c>
      <c r="F173" s="17">
        <v>2021.0</v>
      </c>
      <c r="G173" s="17">
        <v>2023.0</v>
      </c>
      <c r="H173" s="18">
        <v>1.112</v>
      </c>
      <c r="I173" s="18">
        <v>2.458</v>
      </c>
      <c r="J173" s="16"/>
      <c r="K173" s="17"/>
      <c r="L173" s="17"/>
      <c r="M173" s="17"/>
      <c r="N173" s="17"/>
      <c r="O173" s="17"/>
      <c r="P173" s="17" t="s">
        <v>53</v>
      </c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6" t="s">
        <v>187</v>
      </c>
      <c r="B174" s="16" t="s">
        <v>31</v>
      </c>
      <c r="C174" s="17">
        <v>108.0</v>
      </c>
      <c r="D174" s="17">
        <v>43.0</v>
      </c>
      <c r="E174" s="16" t="s">
        <v>377</v>
      </c>
      <c r="F174" s="17">
        <v>2021.0</v>
      </c>
      <c r="G174" s="17">
        <v>2023.0</v>
      </c>
      <c r="H174" s="18">
        <v>2.501</v>
      </c>
      <c r="I174" s="18">
        <v>0.946</v>
      </c>
      <c r="J174" s="17">
        <v>1.0</v>
      </c>
      <c r="K174" s="17">
        <v>6.0</v>
      </c>
      <c r="L174" s="17">
        <v>4.0</v>
      </c>
      <c r="M174" s="17">
        <v>15.0</v>
      </c>
      <c r="N174" s="17">
        <v>37.0</v>
      </c>
      <c r="O174" s="17">
        <v>19.0</v>
      </c>
      <c r="P174" s="17" t="s">
        <v>378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6" t="s">
        <v>187</v>
      </c>
      <c r="B175" s="16" t="s">
        <v>31</v>
      </c>
      <c r="C175" s="17">
        <v>108.0</v>
      </c>
      <c r="D175" s="17">
        <v>44.0</v>
      </c>
      <c r="E175" s="16" t="s">
        <v>379</v>
      </c>
      <c r="F175" s="17">
        <v>2021.0</v>
      </c>
      <c r="G175" s="17">
        <v>2023.0</v>
      </c>
      <c r="H175" s="18">
        <v>2.01</v>
      </c>
      <c r="I175" s="18">
        <v>1.048</v>
      </c>
      <c r="J175" s="17">
        <v>0.0</v>
      </c>
      <c r="K175" s="17"/>
      <c r="L175" s="17"/>
      <c r="M175" s="17"/>
      <c r="N175" s="17"/>
      <c r="O175" s="17"/>
      <c r="P175" s="17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6" t="s">
        <v>187</v>
      </c>
      <c r="B176" s="16" t="s">
        <v>31</v>
      </c>
      <c r="C176" s="17">
        <v>108.0</v>
      </c>
      <c r="D176" s="17">
        <v>49.0</v>
      </c>
      <c r="E176" s="16" t="s">
        <v>380</v>
      </c>
      <c r="F176" s="16" t="s">
        <v>65</v>
      </c>
      <c r="G176" s="17">
        <v>2023.0</v>
      </c>
      <c r="H176" s="18">
        <v>1.727</v>
      </c>
      <c r="I176" s="18">
        <v>2.755</v>
      </c>
      <c r="J176" s="17">
        <v>1.0</v>
      </c>
      <c r="K176" s="17">
        <v>4.0</v>
      </c>
      <c r="L176" s="17">
        <v>3.0</v>
      </c>
      <c r="M176" s="17">
        <v>26.0</v>
      </c>
      <c r="N176" s="17">
        <v>32.0</v>
      </c>
      <c r="O176" s="17">
        <v>12.0</v>
      </c>
      <c r="P176" s="17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6" t="s">
        <v>187</v>
      </c>
      <c r="B177" s="16" t="s">
        <v>31</v>
      </c>
      <c r="C177" s="17">
        <v>108.0</v>
      </c>
      <c r="D177" s="17">
        <v>51.0</v>
      </c>
      <c r="E177" s="16" t="s">
        <v>381</v>
      </c>
      <c r="F177" s="17">
        <v>2021.0</v>
      </c>
      <c r="G177" s="17">
        <v>2023.0</v>
      </c>
      <c r="H177" s="18">
        <v>1.981</v>
      </c>
      <c r="I177" s="18">
        <v>2.411</v>
      </c>
      <c r="J177" s="31" t="s">
        <v>86</v>
      </c>
      <c r="K177" s="17"/>
      <c r="L177" s="17"/>
      <c r="M177" s="17"/>
      <c r="N177" s="17"/>
      <c r="O177" s="17"/>
      <c r="P177" s="17" t="s">
        <v>53</v>
      </c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6" t="s">
        <v>187</v>
      </c>
      <c r="B178" s="16" t="s">
        <v>31</v>
      </c>
      <c r="C178" s="17">
        <v>108.0</v>
      </c>
      <c r="D178" s="17">
        <v>55.0</v>
      </c>
      <c r="E178" s="16" t="s">
        <v>382</v>
      </c>
      <c r="F178" s="17">
        <v>2021.0</v>
      </c>
      <c r="G178" s="17">
        <v>2023.0</v>
      </c>
      <c r="H178" s="18">
        <v>2.33</v>
      </c>
      <c r="I178" s="18">
        <v>1.086</v>
      </c>
      <c r="J178" s="17"/>
      <c r="K178" s="17"/>
      <c r="L178" s="17"/>
      <c r="M178" s="17"/>
      <c r="N178" s="17"/>
      <c r="O178" s="17"/>
      <c r="P178" s="17" t="s">
        <v>96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6" t="s">
        <v>187</v>
      </c>
      <c r="B179" s="16" t="s">
        <v>31</v>
      </c>
      <c r="C179" s="17">
        <v>108.0</v>
      </c>
      <c r="D179" s="17">
        <v>57.0</v>
      </c>
      <c r="E179" s="16" t="s">
        <v>383</v>
      </c>
      <c r="F179" s="17">
        <v>2021.0</v>
      </c>
      <c r="G179" s="17">
        <v>2023.0</v>
      </c>
      <c r="H179" s="18">
        <v>2.279</v>
      </c>
      <c r="I179" s="18">
        <v>1.077</v>
      </c>
      <c r="J179" s="17">
        <v>1.0</v>
      </c>
      <c r="K179" s="17">
        <v>4.0</v>
      </c>
      <c r="L179" s="17">
        <v>0.0</v>
      </c>
      <c r="M179" s="17"/>
      <c r="N179" s="17"/>
      <c r="O179" s="17"/>
      <c r="P179" s="17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6" t="s">
        <v>187</v>
      </c>
      <c r="B180" s="16" t="s">
        <v>31</v>
      </c>
      <c r="C180" s="17">
        <v>108.0</v>
      </c>
      <c r="D180" s="17">
        <v>59.0</v>
      </c>
      <c r="E180" s="16" t="s">
        <v>384</v>
      </c>
      <c r="F180" s="16" t="s">
        <v>65</v>
      </c>
      <c r="G180" s="17">
        <v>2023.0</v>
      </c>
      <c r="H180" s="18">
        <v>2.283</v>
      </c>
      <c r="I180" s="18">
        <v>1.779</v>
      </c>
      <c r="J180" s="17">
        <v>1.0</v>
      </c>
      <c r="K180" s="17">
        <v>7.0</v>
      </c>
      <c r="L180" s="17">
        <v>4.0</v>
      </c>
      <c r="M180" s="17">
        <v>16.0</v>
      </c>
      <c r="N180" s="17">
        <v>34.0</v>
      </c>
      <c r="O180" s="17">
        <v>24.0</v>
      </c>
      <c r="P180" s="17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6" t="s">
        <v>187</v>
      </c>
      <c r="B181" s="16" t="s">
        <v>31</v>
      </c>
      <c r="C181" s="17">
        <v>108.0</v>
      </c>
      <c r="D181" s="17">
        <v>69.0</v>
      </c>
      <c r="E181" s="16" t="s">
        <v>385</v>
      </c>
      <c r="F181" s="17">
        <v>2021.0</v>
      </c>
      <c r="G181" s="17">
        <v>2023.0</v>
      </c>
      <c r="H181" s="18">
        <v>2.223</v>
      </c>
      <c r="I181" s="18">
        <v>1.28</v>
      </c>
      <c r="J181" s="17">
        <v>1.0</v>
      </c>
      <c r="K181" s="17">
        <v>6.0</v>
      </c>
      <c r="L181" s="17">
        <v>0.0</v>
      </c>
      <c r="M181" s="17"/>
      <c r="N181" s="17"/>
      <c r="O181" s="17"/>
      <c r="P181" s="17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6" t="s">
        <v>187</v>
      </c>
      <c r="B182" s="16" t="s">
        <v>31</v>
      </c>
      <c r="C182" s="17">
        <v>108.0</v>
      </c>
      <c r="D182" s="17">
        <v>70.0</v>
      </c>
      <c r="E182" s="16" t="s">
        <v>386</v>
      </c>
      <c r="F182" s="17">
        <v>2021.0</v>
      </c>
      <c r="G182" s="17">
        <v>2023.0</v>
      </c>
      <c r="H182" s="18">
        <v>2.222</v>
      </c>
      <c r="I182" s="18">
        <v>1.187</v>
      </c>
      <c r="J182" s="17">
        <v>0.0</v>
      </c>
      <c r="K182" s="17"/>
      <c r="L182" s="17"/>
      <c r="M182" s="17"/>
      <c r="N182" s="17"/>
      <c r="O182" s="17"/>
      <c r="P182" s="17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6" t="s">
        <v>187</v>
      </c>
      <c r="B183" s="16" t="s">
        <v>31</v>
      </c>
      <c r="C183" s="17">
        <v>108.0</v>
      </c>
      <c r="D183" s="17">
        <v>77.0</v>
      </c>
      <c r="E183" s="16" t="s">
        <v>387</v>
      </c>
      <c r="F183" s="17">
        <v>2021.0</v>
      </c>
      <c r="G183" s="17">
        <v>2023.0</v>
      </c>
      <c r="H183" s="18">
        <v>2.235</v>
      </c>
      <c r="I183" s="18">
        <v>1.421</v>
      </c>
      <c r="J183" s="17">
        <v>1.0</v>
      </c>
      <c r="K183" s="17">
        <v>4.0</v>
      </c>
      <c r="L183" s="17">
        <v>0.0</v>
      </c>
      <c r="M183" s="17"/>
      <c r="N183" s="17"/>
      <c r="O183" s="17"/>
      <c r="P183" s="17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6" t="s">
        <v>187</v>
      </c>
      <c r="B184" s="16" t="s">
        <v>31</v>
      </c>
      <c r="C184" s="17">
        <v>108.0</v>
      </c>
      <c r="D184" s="16" t="s">
        <v>388</v>
      </c>
      <c r="E184" s="29" t="s">
        <v>389</v>
      </c>
      <c r="F184" s="17"/>
      <c r="G184" s="17">
        <v>2023.0</v>
      </c>
      <c r="H184" s="18"/>
      <c r="I184" s="18"/>
      <c r="J184" s="17">
        <v>1.0</v>
      </c>
      <c r="K184" s="17">
        <v>11.0</v>
      </c>
      <c r="L184" s="17">
        <v>6.0</v>
      </c>
      <c r="M184" s="17">
        <v>21.0</v>
      </c>
      <c r="N184" s="17">
        <v>21.0</v>
      </c>
      <c r="O184" s="17">
        <v>19.0</v>
      </c>
      <c r="P184" s="16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6" t="s">
        <v>187</v>
      </c>
      <c r="B185" s="16" t="s">
        <v>31</v>
      </c>
      <c r="C185" s="17">
        <v>108.0</v>
      </c>
      <c r="D185" s="17">
        <v>79.0</v>
      </c>
      <c r="E185" s="29" t="s">
        <v>390</v>
      </c>
      <c r="F185" s="17"/>
      <c r="G185" s="17">
        <v>2023.0</v>
      </c>
      <c r="H185" s="18"/>
      <c r="I185" s="18"/>
      <c r="J185" s="17">
        <v>1.0</v>
      </c>
      <c r="K185" s="17">
        <v>8.0</v>
      </c>
      <c r="L185" s="17">
        <v>2.0</v>
      </c>
      <c r="M185" s="17">
        <v>12.0</v>
      </c>
      <c r="N185" s="17">
        <v>18.0</v>
      </c>
      <c r="O185" s="17"/>
      <c r="P185" s="16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6" t="s">
        <v>187</v>
      </c>
      <c r="B186" s="16" t="s">
        <v>31</v>
      </c>
      <c r="C186" s="17">
        <v>108.0</v>
      </c>
      <c r="D186" s="17">
        <v>80.0</v>
      </c>
      <c r="E186" s="29" t="s">
        <v>391</v>
      </c>
      <c r="F186" s="17">
        <v>2022.0</v>
      </c>
      <c r="G186" s="17">
        <v>2023.0</v>
      </c>
      <c r="H186" s="18">
        <v>1.958</v>
      </c>
      <c r="I186" s="18">
        <v>2.256</v>
      </c>
      <c r="J186" s="17">
        <v>0.0</v>
      </c>
      <c r="K186" s="17"/>
      <c r="L186" s="17"/>
      <c r="M186" s="17"/>
      <c r="N186" s="17"/>
      <c r="O186" s="17"/>
      <c r="P186" s="17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6" t="s">
        <v>187</v>
      </c>
      <c r="B187" s="16" t="s">
        <v>31</v>
      </c>
      <c r="C187" s="17">
        <v>108.0</v>
      </c>
      <c r="D187" s="17">
        <v>81.0</v>
      </c>
      <c r="E187" s="29" t="s">
        <v>392</v>
      </c>
      <c r="F187" s="17">
        <v>2022.0</v>
      </c>
      <c r="G187" s="17">
        <v>2023.0</v>
      </c>
      <c r="H187" s="18">
        <v>1.905</v>
      </c>
      <c r="I187" s="18">
        <v>2.27</v>
      </c>
      <c r="J187" s="17">
        <v>1.0</v>
      </c>
      <c r="K187" s="17">
        <v>1.0</v>
      </c>
      <c r="L187" s="17">
        <v>0.0</v>
      </c>
      <c r="M187" s="17"/>
      <c r="N187" s="17"/>
      <c r="O187" s="17"/>
      <c r="P187" s="17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6" t="s">
        <v>187</v>
      </c>
      <c r="B188" s="16" t="s">
        <v>31</v>
      </c>
      <c r="C188" s="17">
        <v>108.0</v>
      </c>
      <c r="D188" s="17">
        <v>82.0</v>
      </c>
      <c r="E188" s="29" t="s">
        <v>393</v>
      </c>
      <c r="F188" s="17"/>
      <c r="G188" s="17">
        <v>2023.0</v>
      </c>
      <c r="H188" s="18">
        <v>2.027</v>
      </c>
      <c r="I188" s="18">
        <v>1.112</v>
      </c>
      <c r="J188" s="17">
        <v>1.0</v>
      </c>
      <c r="K188" s="17">
        <v>1.0</v>
      </c>
      <c r="L188" s="17">
        <v>0.0</v>
      </c>
      <c r="M188" s="17"/>
      <c r="N188" s="17"/>
      <c r="O188" s="17"/>
      <c r="P188" s="16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7" t="s">
        <v>187</v>
      </c>
      <c r="B189" s="29" t="s">
        <v>31</v>
      </c>
      <c r="C189" s="17">
        <v>108.0</v>
      </c>
      <c r="D189" s="17"/>
      <c r="E189" s="17">
        <v>160.0</v>
      </c>
      <c r="F189" s="17">
        <v>2023.0</v>
      </c>
      <c r="G189" s="17">
        <v>2023.0</v>
      </c>
      <c r="H189" s="18"/>
      <c r="I189" s="18"/>
      <c r="J189" s="29">
        <v>1.0</v>
      </c>
      <c r="K189" s="17">
        <v>5.0</v>
      </c>
      <c r="L189" s="17">
        <v>3.0</v>
      </c>
      <c r="M189" s="17">
        <v>21.0</v>
      </c>
      <c r="N189" s="17">
        <v>16.0</v>
      </c>
      <c r="O189" s="17"/>
      <c r="P189" s="17" t="s">
        <v>394</v>
      </c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7" t="s">
        <v>187</v>
      </c>
      <c r="B190" s="29" t="s">
        <v>31</v>
      </c>
      <c r="C190" s="17">
        <v>108.0</v>
      </c>
      <c r="D190" s="17"/>
      <c r="E190" s="17" t="s">
        <v>395</v>
      </c>
      <c r="F190" s="17">
        <v>2023.0</v>
      </c>
      <c r="G190" s="17">
        <v>2023.0</v>
      </c>
      <c r="H190" s="18">
        <v>1.824</v>
      </c>
      <c r="I190" s="18">
        <v>1.811</v>
      </c>
      <c r="J190" s="29">
        <v>1.0</v>
      </c>
      <c r="K190" s="17">
        <v>1.0</v>
      </c>
      <c r="L190" s="17">
        <v>0.0</v>
      </c>
      <c r="M190" s="17"/>
      <c r="N190" s="17"/>
      <c r="O190" s="17"/>
      <c r="P190" s="17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7" t="s">
        <v>187</v>
      </c>
      <c r="B191" s="29" t="s">
        <v>31</v>
      </c>
      <c r="C191" s="17">
        <v>108.0</v>
      </c>
      <c r="D191" s="17"/>
      <c r="E191" s="17" t="s">
        <v>396</v>
      </c>
      <c r="F191" s="17">
        <v>2023.0</v>
      </c>
      <c r="G191" s="17">
        <v>2023.0</v>
      </c>
      <c r="H191" s="18">
        <v>1.903</v>
      </c>
      <c r="I191" s="18">
        <v>2.606</v>
      </c>
      <c r="J191" s="29">
        <v>1.0</v>
      </c>
      <c r="K191" s="17">
        <v>1.0</v>
      </c>
      <c r="L191" s="17">
        <v>0.0</v>
      </c>
      <c r="M191" s="17"/>
      <c r="N191" s="17"/>
      <c r="O191" s="17"/>
      <c r="P191" s="17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7" t="s">
        <v>187</v>
      </c>
      <c r="B192" s="29" t="s">
        <v>31</v>
      </c>
      <c r="C192" s="17">
        <v>108.0</v>
      </c>
      <c r="D192" s="17"/>
      <c r="E192" s="29" t="s">
        <v>397</v>
      </c>
      <c r="F192" s="17">
        <v>2023.0</v>
      </c>
      <c r="G192" s="17">
        <v>2023.0</v>
      </c>
      <c r="H192" s="18">
        <v>1.459</v>
      </c>
      <c r="I192" s="18">
        <v>2.377</v>
      </c>
      <c r="J192" s="29">
        <v>1.0</v>
      </c>
      <c r="K192" s="17">
        <v>1.0</v>
      </c>
      <c r="L192" s="17">
        <v>0.0</v>
      </c>
      <c r="M192" s="17"/>
      <c r="N192" s="17"/>
      <c r="O192" s="17"/>
      <c r="P192" s="17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7" t="s">
        <v>187</v>
      </c>
      <c r="B193" s="29" t="s">
        <v>31</v>
      </c>
      <c r="C193" s="17">
        <v>108.0</v>
      </c>
      <c r="D193" s="17"/>
      <c r="E193" s="29" t="s">
        <v>398</v>
      </c>
      <c r="F193" s="17">
        <v>2023.0</v>
      </c>
      <c r="G193" s="17">
        <v>2023.0</v>
      </c>
      <c r="H193" s="18">
        <v>1.459</v>
      </c>
      <c r="I193" s="18">
        <v>2.377</v>
      </c>
      <c r="J193" s="29">
        <v>1.0</v>
      </c>
      <c r="K193" s="17">
        <v>1.0</v>
      </c>
      <c r="L193" s="17">
        <v>0.0</v>
      </c>
      <c r="M193" s="17"/>
      <c r="N193" s="17"/>
      <c r="O193" s="17"/>
      <c r="P193" s="17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7" t="s">
        <v>187</v>
      </c>
      <c r="B194" s="29" t="s">
        <v>31</v>
      </c>
      <c r="C194" s="17">
        <v>108.0</v>
      </c>
      <c r="D194" s="17"/>
      <c r="E194" s="17">
        <v>86.0</v>
      </c>
      <c r="F194" s="17">
        <v>2023.0</v>
      </c>
      <c r="G194" s="17">
        <v>2023.0</v>
      </c>
      <c r="H194" s="18">
        <v>0.374</v>
      </c>
      <c r="I194" s="18">
        <v>2.086</v>
      </c>
      <c r="J194" s="29">
        <v>1.0</v>
      </c>
      <c r="K194" s="17">
        <v>2.0</v>
      </c>
      <c r="L194" s="17">
        <v>0.0</v>
      </c>
      <c r="M194" s="17"/>
      <c r="N194" s="17"/>
      <c r="O194" s="17"/>
      <c r="P194" s="17" t="s">
        <v>399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7" t="s">
        <v>187</v>
      </c>
      <c r="B195" s="29" t="s">
        <v>31</v>
      </c>
      <c r="C195" s="17">
        <v>108.0</v>
      </c>
      <c r="D195" s="17"/>
      <c r="E195" s="29" t="s">
        <v>400</v>
      </c>
      <c r="F195" s="17">
        <v>2023.0</v>
      </c>
      <c r="G195" s="17">
        <v>2023.0</v>
      </c>
      <c r="H195" s="18">
        <v>0.301</v>
      </c>
      <c r="I195" s="18">
        <v>2.073</v>
      </c>
      <c r="J195" s="29">
        <v>1.0</v>
      </c>
      <c r="K195" s="17">
        <v>3.0</v>
      </c>
      <c r="L195" s="17">
        <v>0.0</v>
      </c>
      <c r="M195" s="17"/>
      <c r="N195" s="17"/>
      <c r="O195" s="17"/>
      <c r="P195" s="17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7" t="s">
        <v>187</v>
      </c>
      <c r="B196" s="29" t="s">
        <v>31</v>
      </c>
      <c r="C196" s="17">
        <v>108.0</v>
      </c>
      <c r="D196" s="17"/>
      <c r="E196" s="29" t="s">
        <v>401</v>
      </c>
      <c r="F196" s="17">
        <v>2023.0</v>
      </c>
      <c r="G196" s="17">
        <v>2023.0</v>
      </c>
      <c r="H196" s="18">
        <v>0.301</v>
      </c>
      <c r="I196" s="18">
        <v>2.073</v>
      </c>
      <c r="J196" s="29">
        <v>1.0</v>
      </c>
      <c r="K196" s="17">
        <v>1.0</v>
      </c>
      <c r="L196" s="17">
        <v>0.0</v>
      </c>
      <c r="M196" s="17"/>
      <c r="N196" s="17"/>
      <c r="O196" s="17"/>
      <c r="P196" s="17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7" t="s">
        <v>187</v>
      </c>
      <c r="B197" s="29" t="s">
        <v>31</v>
      </c>
      <c r="C197" s="17">
        <v>108.0</v>
      </c>
      <c r="D197" s="17"/>
      <c r="E197" s="17">
        <v>89.0</v>
      </c>
      <c r="F197" s="17">
        <v>2023.0</v>
      </c>
      <c r="G197" s="17">
        <v>2023.0</v>
      </c>
      <c r="H197" s="18">
        <v>0.758</v>
      </c>
      <c r="I197" s="18">
        <v>1.68</v>
      </c>
      <c r="J197" s="29">
        <v>1.0</v>
      </c>
      <c r="K197" s="17">
        <v>1.0</v>
      </c>
      <c r="L197" s="17">
        <v>0.0</v>
      </c>
      <c r="M197" s="17"/>
      <c r="N197" s="17"/>
      <c r="O197" s="17"/>
      <c r="P197" s="17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7" t="s">
        <v>187</v>
      </c>
      <c r="B198" s="29" t="s">
        <v>31</v>
      </c>
      <c r="C198" s="17">
        <v>108.0</v>
      </c>
      <c r="D198" s="17"/>
      <c r="E198" s="17">
        <v>90.0</v>
      </c>
      <c r="F198" s="17">
        <v>2023.0</v>
      </c>
      <c r="G198" s="17">
        <v>2023.0</v>
      </c>
      <c r="H198" s="18">
        <v>1.395</v>
      </c>
      <c r="I198" s="18">
        <v>1.528</v>
      </c>
      <c r="J198" s="29">
        <v>1.0</v>
      </c>
      <c r="K198" s="17">
        <v>1.0</v>
      </c>
      <c r="L198" s="17">
        <v>0.0</v>
      </c>
      <c r="M198" s="17"/>
      <c r="N198" s="17"/>
      <c r="O198" s="17"/>
      <c r="P198" s="17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7" t="s">
        <v>187</v>
      </c>
      <c r="B199" s="29" t="s">
        <v>31</v>
      </c>
      <c r="C199" s="17">
        <v>108.0</v>
      </c>
      <c r="D199" s="17"/>
      <c r="E199" s="17">
        <v>91.0</v>
      </c>
      <c r="F199" s="17">
        <v>2023.0</v>
      </c>
      <c r="G199" s="17">
        <v>2023.0</v>
      </c>
      <c r="H199" s="18">
        <v>2.045</v>
      </c>
      <c r="I199" s="18">
        <v>1.823</v>
      </c>
      <c r="J199" s="29">
        <v>1.0</v>
      </c>
      <c r="K199" s="17">
        <v>1.0</v>
      </c>
      <c r="L199" s="17">
        <v>0.0</v>
      </c>
      <c r="M199" s="17"/>
      <c r="N199" s="17"/>
      <c r="O199" s="17"/>
      <c r="P199" s="17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7" t="s">
        <v>187</v>
      </c>
      <c r="B200" s="29" t="s">
        <v>31</v>
      </c>
      <c r="C200" s="17">
        <v>108.0</v>
      </c>
      <c r="D200" s="17"/>
      <c r="E200" s="17">
        <v>92.0</v>
      </c>
      <c r="F200" s="17">
        <v>2023.0</v>
      </c>
      <c r="G200" s="17">
        <v>2023.0</v>
      </c>
      <c r="H200" s="18">
        <v>2.12</v>
      </c>
      <c r="I200" s="18">
        <v>1.396</v>
      </c>
      <c r="J200" s="29">
        <v>1.0</v>
      </c>
      <c r="K200" s="17">
        <v>1.0</v>
      </c>
      <c r="L200" s="17">
        <v>0.0</v>
      </c>
      <c r="M200" s="17"/>
      <c r="N200" s="17"/>
      <c r="O200" s="17"/>
      <c r="P200" s="17" t="s">
        <v>402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7" t="s">
        <v>187</v>
      </c>
      <c r="B201" s="29" t="s">
        <v>31</v>
      </c>
      <c r="C201" s="17">
        <v>108.0</v>
      </c>
      <c r="D201" s="17"/>
      <c r="E201" s="17">
        <v>93.0</v>
      </c>
      <c r="F201" s="17">
        <v>2023.0</v>
      </c>
      <c r="G201" s="17">
        <v>2023.0</v>
      </c>
      <c r="H201" s="18">
        <v>1.451</v>
      </c>
      <c r="I201" s="18">
        <v>2.04</v>
      </c>
      <c r="J201" s="29">
        <v>1.0</v>
      </c>
      <c r="K201" s="17">
        <v>1.0</v>
      </c>
      <c r="L201" s="17">
        <v>0.0</v>
      </c>
      <c r="M201" s="17"/>
      <c r="N201" s="17"/>
      <c r="O201" s="17"/>
      <c r="P201" s="17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7" t="s">
        <v>187</v>
      </c>
      <c r="B202" s="29" t="s">
        <v>31</v>
      </c>
      <c r="C202" s="17">
        <v>108.0</v>
      </c>
      <c r="D202" s="17"/>
      <c r="E202" s="17">
        <v>94.0</v>
      </c>
      <c r="F202" s="17">
        <v>2023.0</v>
      </c>
      <c r="G202" s="17">
        <v>2023.0</v>
      </c>
      <c r="H202" s="18">
        <v>0.753</v>
      </c>
      <c r="I202" s="18">
        <v>1.652</v>
      </c>
      <c r="J202" s="29">
        <v>1.0</v>
      </c>
      <c r="K202" s="17">
        <v>1.0</v>
      </c>
      <c r="L202" s="17">
        <v>0.0</v>
      </c>
      <c r="M202" s="17"/>
      <c r="N202" s="17"/>
      <c r="O202" s="17"/>
      <c r="P202" s="17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7" t="s">
        <v>187</v>
      </c>
      <c r="B203" s="29" t="s">
        <v>31</v>
      </c>
      <c r="C203" s="17">
        <v>108.0</v>
      </c>
      <c r="D203" s="17"/>
      <c r="E203" s="17">
        <v>95.0</v>
      </c>
      <c r="F203" s="17">
        <v>2023.0</v>
      </c>
      <c r="G203" s="17">
        <v>2023.0</v>
      </c>
      <c r="H203" s="18">
        <v>1.093</v>
      </c>
      <c r="I203" s="18">
        <v>1.385</v>
      </c>
      <c r="J203" s="29">
        <v>1.0</v>
      </c>
      <c r="K203" s="17">
        <v>1.0</v>
      </c>
      <c r="L203" s="17">
        <v>0.0</v>
      </c>
      <c r="M203" s="17"/>
      <c r="N203" s="17"/>
      <c r="O203" s="17"/>
      <c r="P203" s="17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7" t="s">
        <v>187</v>
      </c>
      <c r="B204" s="29" t="s">
        <v>31</v>
      </c>
      <c r="C204" s="17">
        <v>108.0</v>
      </c>
      <c r="D204" s="17"/>
      <c r="E204" s="17">
        <v>96.0</v>
      </c>
      <c r="F204" s="17">
        <v>2023.0</v>
      </c>
      <c r="G204" s="17">
        <v>2023.0</v>
      </c>
      <c r="H204" s="18">
        <v>2.099</v>
      </c>
      <c r="I204" s="18">
        <v>0.578</v>
      </c>
      <c r="J204" s="29">
        <v>1.0</v>
      </c>
      <c r="K204" s="17">
        <v>1.0</v>
      </c>
      <c r="L204" s="17">
        <v>0.0</v>
      </c>
      <c r="M204" s="17"/>
      <c r="N204" s="17"/>
      <c r="O204" s="17"/>
      <c r="P204" s="17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21" t="s">
        <v>187</v>
      </c>
      <c r="B205" s="30" t="s">
        <v>31</v>
      </c>
      <c r="C205" s="21">
        <v>108.0</v>
      </c>
      <c r="D205" s="21"/>
      <c r="E205" s="21">
        <v>97.0</v>
      </c>
      <c r="F205" s="21">
        <v>2023.0</v>
      </c>
      <c r="G205" s="21">
        <v>2023.0</v>
      </c>
      <c r="H205" s="22">
        <v>1.857</v>
      </c>
      <c r="I205" s="22">
        <v>0.413</v>
      </c>
      <c r="J205" s="30">
        <v>1.0</v>
      </c>
      <c r="K205" s="21">
        <v>1.0</v>
      </c>
      <c r="L205" s="21">
        <v>0.0</v>
      </c>
      <c r="M205" s="21"/>
      <c r="N205" s="21"/>
      <c r="O205" s="21"/>
      <c r="P205" s="21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26" t="s">
        <v>187</v>
      </c>
      <c r="B206" s="26" t="s">
        <v>44</v>
      </c>
      <c r="C206" s="27">
        <v>109.0</v>
      </c>
      <c r="D206" s="27">
        <v>1.0</v>
      </c>
      <c r="E206" s="27">
        <v>2161.0</v>
      </c>
      <c r="F206" s="27">
        <v>2007.0</v>
      </c>
      <c r="G206" s="27">
        <v>2023.0</v>
      </c>
      <c r="H206" s="28"/>
      <c r="I206" s="28"/>
      <c r="J206" s="27">
        <v>1.0</v>
      </c>
      <c r="K206" s="27">
        <v>1.0</v>
      </c>
      <c r="L206" s="27">
        <v>0.0</v>
      </c>
      <c r="M206" s="27"/>
      <c r="N206" s="27"/>
      <c r="O206" s="27"/>
      <c r="P206" s="26" t="s">
        <v>403</v>
      </c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6" t="s">
        <v>187</v>
      </c>
      <c r="B207" s="16" t="s">
        <v>44</v>
      </c>
      <c r="C207" s="17">
        <v>109.0</v>
      </c>
      <c r="D207" s="17">
        <v>10.0</v>
      </c>
      <c r="E207" s="17">
        <v>2170.0</v>
      </c>
      <c r="F207" s="17">
        <v>2007.0</v>
      </c>
      <c r="G207" s="17">
        <v>2023.0</v>
      </c>
      <c r="H207" s="18"/>
      <c r="I207" s="18"/>
      <c r="J207" s="17">
        <v>0.0</v>
      </c>
      <c r="K207" s="17"/>
      <c r="L207" s="17"/>
      <c r="M207" s="17"/>
      <c r="N207" s="17"/>
      <c r="O207" s="17"/>
      <c r="P207" s="17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6" t="s">
        <v>187</v>
      </c>
      <c r="B208" s="16" t="s">
        <v>31</v>
      </c>
      <c r="C208" s="17">
        <v>109.0</v>
      </c>
      <c r="D208" s="17">
        <v>4.0</v>
      </c>
      <c r="E208" s="16" t="s">
        <v>404</v>
      </c>
      <c r="F208" s="17">
        <v>2020.0</v>
      </c>
      <c r="G208" s="17">
        <v>2023.0</v>
      </c>
      <c r="H208" s="18">
        <v>2.493</v>
      </c>
      <c r="I208" s="18">
        <v>1.562</v>
      </c>
      <c r="J208" s="17">
        <v>0.0</v>
      </c>
      <c r="K208" s="17"/>
      <c r="L208" s="17"/>
      <c r="M208" s="17"/>
      <c r="N208" s="17"/>
      <c r="O208" s="17"/>
      <c r="P208" s="17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6" t="s">
        <v>187</v>
      </c>
      <c r="B209" s="16" t="s">
        <v>19</v>
      </c>
      <c r="C209" s="17">
        <v>109.0</v>
      </c>
      <c r="D209" s="17">
        <v>5.0</v>
      </c>
      <c r="E209" s="16" t="s">
        <v>405</v>
      </c>
      <c r="F209" s="17"/>
      <c r="G209" s="17">
        <v>2023.0</v>
      </c>
      <c r="H209" s="18">
        <v>2.838</v>
      </c>
      <c r="I209" s="18">
        <v>1.624</v>
      </c>
      <c r="J209" s="16"/>
      <c r="K209" s="17"/>
      <c r="L209" s="17"/>
      <c r="M209" s="17"/>
      <c r="N209" s="17"/>
      <c r="O209" s="17"/>
      <c r="P209" s="17" t="s">
        <v>53</v>
      </c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6" t="s">
        <v>187</v>
      </c>
      <c r="B210" s="16" t="s">
        <v>31</v>
      </c>
      <c r="C210" s="17">
        <v>109.0</v>
      </c>
      <c r="D210" s="17">
        <v>15.0</v>
      </c>
      <c r="E210" s="16" t="s">
        <v>406</v>
      </c>
      <c r="F210" s="17">
        <v>2021.0</v>
      </c>
      <c r="G210" s="17">
        <v>2023.0</v>
      </c>
      <c r="H210" s="18">
        <v>2.208</v>
      </c>
      <c r="I210" s="18">
        <v>0.822</v>
      </c>
      <c r="J210" s="16"/>
      <c r="K210" s="17"/>
      <c r="L210" s="17"/>
      <c r="M210" s="17"/>
      <c r="N210" s="17"/>
      <c r="O210" s="17"/>
      <c r="P210" s="17" t="s">
        <v>53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6" t="s">
        <v>187</v>
      </c>
      <c r="B211" s="16" t="s">
        <v>31</v>
      </c>
      <c r="C211" s="17">
        <v>109.0</v>
      </c>
      <c r="D211" s="17">
        <v>20.0</v>
      </c>
      <c r="E211" s="16" t="s">
        <v>407</v>
      </c>
      <c r="F211" s="17">
        <v>2021.0</v>
      </c>
      <c r="G211" s="17">
        <v>2023.0</v>
      </c>
      <c r="H211" s="18">
        <v>0.921</v>
      </c>
      <c r="I211" s="18">
        <v>2.224</v>
      </c>
      <c r="J211" s="16"/>
      <c r="K211" s="17"/>
      <c r="L211" s="17"/>
      <c r="M211" s="17"/>
      <c r="N211" s="17"/>
      <c r="O211" s="17"/>
      <c r="P211" s="17" t="s">
        <v>53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6" t="s">
        <v>187</v>
      </c>
      <c r="B212" s="16" t="s">
        <v>31</v>
      </c>
      <c r="C212" s="17">
        <v>109.0</v>
      </c>
      <c r="D212" s="17">
        <v>21.0</v>
      </c>
      <c r="E212" s="16" t="s">
        <v>408</v>
      </c>
      <c r="F212" s="17">
        <v>2021.0</v>
      </c>
      <c r="G212" s="17">
        <v>2023.0</v>
      </c>
      <c r="H212" s="18">
        <v>1.033</v>
      </c>
      <c r="I212" s="18">
        <v>2.363</v>
      </c>
      <c r="J212" s="17">
        <v>1.0</v>
      </c>
      <c r="K212" s="17">
        <v>1.0</v>
      </c>
      <c r="L212" s="17">
        <v>0.0</v>
      </c>
      <c r="M212" s="17"/>
      <c r="N212" s="17"/>
      <c r="O212" s="17"/>
      <c r="P212" s="17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7" t="s">
        <v>187</v>
      </c>
      <c r="B213" s="29" t="s">
        <v>31</v>
      </c>
      <c r="C213" s="17">
        <v>109.0</v>
      </c>
      <c r="D213" s="17"/>
      <c r="E213" s="17" t="s">
        <v>409</v>
      </c>
      <c r="F213" s="17">
        <v>2023.0</v>
      </c>
      <c r="G213" s="17">
        <v>2023.0</v>
      </c>
      <c r="H213" s="18">
        <v>2.105</v>
      </c>
      <c r="I213" s="18">
        <v>1.165</v>
      </c>
      <c r="J213" s="29">
        <v>1.0</v>
      </c>
      <c r="K213" s="17">
        <v>1.0</v>
      </c>
      <c r="L213" s="17">
        <v>0.0</v>
      </c>
      <c r="M213" s="17"/>
      <c r="N213" s="17"/>
      <c r="O213" s="17"/>
      <c r="P213" s="17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7" t="s">
        <v>187</v>
      </c>
      <c r="B214" s="29" t="s">
        <v>31</v>
      </c>
      <c r="C214" s="17">
        <v>109.0</v>
      </c>
      <c r="D214" s="17"/>
      <c r="E214" s="17" t="s">
        <v>410</v>
      </c>
      <c r="F214" s="17">
        <v>2023.0</v>
      </c>
      <c r="G214" s="17">
        <v>2023.0</v>
      </c>
      <c r="H214" s="18">
        <v>0.939</v>
      </c>
      <c r="I214" s="18">
        <v>1.626</v>
      </c>
      <c r="J214" s="29">
        <v>1.0</v>
      </c>
      <c r="K214" s="17">
        <v>1.0</v>
      </c>
      <c r="L214" s="17">
        <v>0.0</v>
      </c>
      <c r="M214" s="17"/>
      <c r="N214" s="17"/>
      <c r="O214" s="17"/>
      <c r="P214" s="17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7" t="s">
        <v>187</v>
      </c>
      <c r="B215" s="29" t="s">
        <v>31</v>
      </c>
      <c r="C215" s="17">
        <v>109.0</v>
      </c>
      <c r="D215" s="17"/>
      <c r="E215" s="17" t="s">
        <v>411</v>
      </c>
      <c r="F215" s="17">
        <v>2023.0</v>
      </c>
      <c r="G215" s="17">
        <v>2023.0</v>
      </c>
      <c r="H215" s="18">
        <v>1.093</v>
      </c>
      <c r="I215" s="18">
        <v>2.094</v>
      </c>
      <c r="J215" s="29">
        <v>1.0</v>
      </c>
      <c r="K215" s="17">
        <v>1.0</v>
      </c>
      <c r="L215" s="17">
        <v>0.0</v>
      </c>
      <c r="M215" s="17"/>
      <c r="N215" s="17"/>
      <c r="O215" s="17"/>
      <c r="P215" s="17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7" t="s">
        <v>187</v>
      </c>
      <c r="B216" s="29" t="s">
        <v>31</v>
      </c>
      <c r="C216" s="17">
        <v>109.0</v>
      </c>
      <c r="D216" s="17"/>
      <c r="E216" s="17" t="s">
        <v>412</v>
      </c>
      <c r="F216" s="17">
        <v>2023.0</v>
      </c>
      <c r="G216" s="17">
        <v>2023.0</v>
      </c>
      <c r="H216" s="18">
        <v>1.093</v>
      </c>
      <c r="I216" s="18">
        <v>2.094</v>
      </c>
      <c r="J216" s="29">
        <v>1.0</v>
      </c>
      <c r="K216" s="17">
        <v>1.0</v>
      </c>
      <c r="L216" s="17">
        <v>0.0</v>
      </c>
      <c r="M216" s="17"/>
      <c r="N216" s="17"/>
      <c r="O216" s="17"/>
      <c r="P216" s="17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21" t="s">
        <v>187</v>
      </c>
      <c r="B217" s="21"/>
      <c r="C217" s="21">
        <v>109.0</v>
      </c>
      <c r="D217" s="21"/>
      <c r="E217" s="21" t="s">
        <v>413</v>
      </c>
      <c r="F217" s="21"/>
      <c r="G217" s="21">
        <v>2023.0</v>
      </c>
      <c r="H217" s="22">
        <v>1.014</v>
      </c>
      <c r="I217" s="22">
        <v>1.603</v>
      </c>
      <c r="J217" s="21"/>
      <c r="K217" s="21">
        <v>1.0</v>
      </c>
      <c r="L217" s="21">
        <v>0.0</v>
      </c>
      <c r="M217" s="21"/>
      <c r="N217" s="21"/>
      <c r="O217" s="21"/>
      <c r="P217" s="21" t="s">
        <v>67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26" t="s">
        <v>187</v>
      </c>
      <c r="B218" s="26" t="s">
        <v>31</v>
      </c>
      <c r="C218" s="27">
        <v>110.0</v>
      </c>
      <c r="D218" s="26" t="s">
        <v>414</v>
      </c>
      <c r="E218" s="26" t="s">
        <v>415</v>
      </c>
      <c r="F218" s="27">
        <v>2012.0</v>
      </c>
      <c r="G218" s="27">
        <v>2023.0</v>
      </c>
      <c r="H218" s="28"/>
      <c r="I218" s="28"/>
      <c r="J218" s="27">
        <v>1.0</v>
      </c>
      <c r="K218" s="27">
        <v>2.0</v>
      </c>
      <c r="L218" s="27">
        <v>0.0</v>
      </c>
      <c r="M218" s="27"/>
      <c r="N218" s="27"/>
      <c r="O218" s="27"/>
      <c r="P218" s="27" t="s">
        <v>416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6" t="s">
        <v>187</v>
      </c>
      <c r="B219" s="16" t="s">
        <v>31</v>
      </c>
      <c r="C219" s="17">
        <v>110.0</v>
      </c>
      <c r="D219" s="16" t="s">
        <v>417</v>
      </c>
      <c r="E219" s="16" t="s">
        <v>418</v>
      </c>
      <c r="F219" s="17">
        <v>2013.0</v>
      </c>
      <c r="G219" s="17">
        <v>2023.0</v>
      </c>
      <c r="H219" s="18"/>
      <c r="I219" s="18"/>
      <c r="J219" s="17">
        <v>0.0</v>
      </c>
      <c r="K219" s="17"/>
      <c r="L219" s="17"/>
      <c r="M219" s="17"/>
      <c r="N219" s="17"/>
      <c r="O219" s="17"/>
      <c r="P219" s="17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6" t="s">
        <v>187</v>
      </c>
      <c r="B220" s="16" t="s">
        <v>19</v>
      </c>
      <c r="C220" s="17">
        <v>110.0</v>
      </c>
      <c r="D220" s="17">
        <v>2.0</v>
      </c>
      <c r="E220" s="16" t="s">
        <v>419</v>
      </c>
      <c r="F220" s="17"/>
      <c r="G220" s="17">
        <v>2023.0</v>
      </c>
      <c r="H220" s="18">
        <v>2.608</v>
      </c>
      <c r="I220" s="18">
        <v>1.859</v>
      </c>
      <c r="J220" s="17">
        <v>0.0</v>
      </c>
      <c r="K220" s="17"/>
      <c r="L220" s="17"/>
      <c r="M220" s="17"/>
      <c r="N220" s="17"/>
      <c r="O220" s="17"/>
      <c r="P220" s="17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6" t="s">
        <v>187</v>
      </c>
      <c r="B221" s="16" t="s">
        <v>19</v>
      </c>
      <c r="C221" s="17">
        <v>110.0</v>
      </c>
      <c r="D221" s="17">
        <v>4.0</v>
      </c>
      <c r="E221" s="16" t="s">
        <v>420</v>
      </c>
      <c r="F221" s="17"/>
      <c r="G221" s="17">
        <v>2023.0</v>
      </c>
      <c r="H221" s="18">
        <v>0.849</v>
      </c>
      <c r="I221" s="18">
        <v>1.896</v>
      </c>
      <c r="J221" s="17">
        <v>0.0</v>
      </c>
      <c r="K221" s="17"/>
      <c r="L221" s="17"/>
      <c r="M221" s="17"/>
      <c r="N221" s="17"/>
      <c r="O221" s="17"/>
      <c r="P221" s="17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6" t="s">
        <v>187</v>
      </c>
      <c r="B222" s="16" t="s">
        <v>31</v>
      </c>
      <c r="C222" s="17">
        <v>110.0</v>
      </c>
      <c r="D222" s="17">
        <v>18.0</v>
      </c>
      <c r="E222" s="16" t="s">
        <v>421</v>
      </c>
      <c r="F222" s="17">
        <v>2021.0</v>
      </c>
      <c r="G222" s="17">
        <v>2023.0</v>
      </c>
      <c r="H222" s="18">
        <v>2.498</v>
      </c>
      <c r="I222" s="18">
        <v>1.117</v>
      </c>
      <c r="J222" s="17">
        <v>0.0</v>
      </c>
      <c r="K222" s="17"/>
      <c r="L222" s="17"/>
      <c r="M222" s="17"/>
      <c r="N222" s="17"/>
      <c r="O222" s="17"/>
      <c r="P222" s="17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6" t="s">
        <v>187</v>
      </c>
      <c r="B223" s="16" t="s">
        <v>31</v>
      </c>
      <c r="C223" s="17">
        <v>110.0</v>
      </c>
      <c r="D223" s="17">
        <v>22.0</v>
      </c>
      <c r="E223" s="16" t="s">
        <v>422</v>
      </c>
      <c r="F223" s="17">
        <v>2022.0</v>
      </c>
      <c r="G223" s="17">
        <v>2023.0</v>
      </c>
      <c r="H223" s="18">
        <v>1.999</v>
      </c>
      <c r="I223" s="18">
        <v>0.734</v>
      </c>
      <c r="J223" s="17">
        <v>1.0</v>
      </c>
      <c r="K223" s="17">
        <v>1.0</v>
      </c>
      <c r="L223" s="17">
        <v>0.0</v>
      </c>
      <c r="M223" s="17"/>
      <c r="N223" s="17"/>
      <c r="O223" s="17"/>
      <c r="P223" s="17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6" t="s">
        <v>187</v>
      </c>
      <c r="B224" s="16" t="s">
        <v>31</v>
      </c>
      <c r="C224" s="17">
        <v>110.0</v>
      </c>
      <c r="D224" s="17">
        <v>23.0</v>
      </c>
      <c r="E224" s="17" t="s">
        <v>423</v>
      </c>
      <c r="F224" s="17">
        <v>2022.0</v>
      </c>
      <c r="G224" s="17">
        <v>2023.0</v>
      </c>
      <c r="H224" s="18">
        <v>2.45</v>
      </c>
      <c r="I224" s="18">
        <v>1.218</v>
      </c>
      <c r="J224" s="17">
        <v>1.0</v>
      </c>
      <c r="K224" s="17">
        <v>1.0</v>
      </c>
      <c r="L224" s="17">
        <v>0.0</v>
      </c>
      <c r="M224" s="17"/>
      <c r="N224" s="17"/>
      <c r="O224" s="17"/>
      <c r="P224" s="17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7" t="s">
        <v>187</v>
      </c>
      <c r="B225" s="29" t="s">
        <v>31</v>
      </c>
      <c r="C225" s="17">
        <v>110.0</v>
      </c>
      <c r="D225" s="17"/>
      <c r="E225" s="17" t="s">
        <v>424</v>
      </c>
      <c r="F225" s="17">
        <v>2023.0</v>
      </c>
      <c r="G225" s="17">
        <v>2023.0</v>
      </c>
      <c r="H225" s="18">
        <v>0.0521</v>
      </c>
      <c r="I225" s="18">
        <v>2.03</v>
      </c>
      <c r="J225" s="29">
        <v>1.0</v>
      </c>
      <c r="K225" s="17">
        <v>1.0</v>
      </c>
      <c r="L225" s="17">
        <v>0.0</v>
      </c>
      <c r="M225" s="17"/>
      <c r="N225" s="17"/>
      <c r="O225" s="17"/>
      <c r="P225" s="17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</row>
  </sheetData>
  <printOptions/>
  <pageMargins bottom="0.75" footer="0.0" header="0.0" left="0.7" right="0.7" top="0.75"/>
  <pageSetup fitToHeight="0" orientation="landscape"/>
  <headerFooter>
    <oddHeader>&amp;LDate:&amp;CLTREB: ELRI census&amp;RObservers:</oddHead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7" max="17" width="20.67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46" t="s">
        <v>425</v>
      </c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426</v>
      </c>
      <c r="B2" s="3" t="s">
        <v>31</v>
      </c>
      <c r="C2" s="7">
        <v>111.0</v>
      </c>
      <c r="D2" s="3" t="s">
        <v>100</v>
      </c>
      <c r="E2" s="3" t="str">
        <f t="shared" ref="E2:E10" si="1">CONCATENATE(C2, "_", D2)</f>
        <v>111_F1</v>
      </c>
      <c r="F2" s="7">
        <v>2017.0</v>
      </c>
      <c r="G2" s="7">
        <v>2023.0</v>
      </c>
      <c r="H2" s="47">
        <v>1.882</v>
      </c>
      <c r="I2" s="47">
        <v>0.526</v>
      </c>
      <c r="J2" s="7">
        <v>0.0</v>
      </c>
      <c r="K2" s="3"/>
      <c r="L2" s="3"/>
      <c r="M2" s="3"/>
      <c r="N2" s="3"/>
      <c r="O2" s="3"/>
      <c r="P2" s="3" t="s">
        <v>53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426</v>
      </c>
      <c r="B3" s="3" t="s">
        <v>31</v>
      </c>
      <c r="C3" s="7">
        <v>111.0</v>
      </c>
      <c r="D3" s="3" t="s">
        <v>427</v>
      </c>
      <c r="E3" s="3" t="str">
        <f t="shared" si="1"/>
        <v>111_I9</v>
      </c>
      <c r="F3" s="7">
        <v>2020.0</v>
      </c>
      <c r="G3" s="7">
        <v>2023.0</v>
      </c>
      <c r="H3" s="9">
        <v>1.281</v>
      </c>
      <c r="I3" s="9">
        <v>1.169</v>
      </c>
      <c r="J3" s="7">
        <v>0.0</v>
      </c>
      <c r="K3" s="3"/>
      <c r="L3" s="3"/>
      <c r="M3" s="3"/>
      <c r="N3" s="3"/>
      <c r="O3" s="3"/>
      <c r="P3" s="3" t="s">
        <v>53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426</v>
      </c>
      <c r="B4" s="3" t="s">
        <v>31</v>
      </c>
      <c r="C4" s="7">
        <v>111.0</v>
      </c>
      <c r="D4" s="3" t="s">
        <v>428</v>
      </c>
      <c r="E4" s="3" t="str">
        <f t="shared" si="1"/>
        <v>111_I10</v>
      </c>
      <c r="F4" s="7">
        <v>2020.0</v>
      </c>
      <c r="G4" s="7">
        <v>2023.0</v>
      </c>
      <c r="H4" s="9">
        <v>1.44</v>
      </c>
      <c r="I4" s="9">
        <v>1.042</v>
      </c>
      <c r="J4" s="3"/>
      <c r="K4" s="3"/>
      <c r="L4" s="3"/>
      <c r="M4" s="3"/>
      <c r="N4" s="3"/>
      <c r="O4" s="3"/>
      <c r="P4" s="3" t="s">
        <v>429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426</v>
      </c>
      <c r="B5" s="3" t="s">
        <v>31</v>
      </c>
      <c r="C5" s="7">
        <v>111.0</v>
      </c>
      <c r="D5" s="3" t="s">
        <v>430</v>
      </c>
      <c r="E5" s="3" t="str">
        <f t="shared" si="1"/>
        <v>111_I24</v>
      </c>
      <c r="F5" s="7">
        <v>2020.0</v>
      </c>
      <c r="G5" s="7">
        <v>2023.0</v>
      </c>
      <c r="H5" s="9">
        <v>1.118</v>
      </c>
      <c r="I5" s="9">
        <v>1.837</v>
      </c>
      <c r="J5" s="7">
        <v>0.0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426</v>
      </c>
      <c r="B6" s="3" t="s">
        <v>31</v>
      </c>
      <c r="C6" s="7">
        <v>111.0</v>
      </c>
      <c r="D6" s="3" t="s">
        <v>431</v>
      </c>
      <c r="E6" s="3" t="str">
        <f t="shared" si="1"/>
        <v>111_I28</v>
      </c>
      <c r="F6" s="7">
        <v>2020.0</v>
      </c>
      <c r="G6" s="7">
        <v>2023.0</v>
      </c>
      <c r="H6" s="9">
        <v>1.589</v>
      </c>
      <c r="I6" s="9">
        <v>2.027</v>
      </c>
      <c r="J6" s="7">
        <v>0.0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426</v>
      </c>
      <c r="B7" s="3" t="s">
        <v>31</v>
      </c>
      <c r="C7" s="7">
        <v>111.0</v>
      </c>
      <c r="D7" s="3" t="s">
        <v>432</v>
      </c>
      <c r="E7" s="3" t="str">
        <f t="shared" si="1"/>
        <v>111_I31</v>
      </c>
      <c r="F7" s="7">
        <v>2020.0</v>
      </c>
      <c r="G7" s="7">
        <v>2023.0</v>
      </c>
      <c r="H7" s="47">
        <v>1.901</v>
      </c>
      <c r="I7" s="47">
        <v>2.148</v>
      </c>
      <c r="J7" s="3"/>
      <c r="K7" s="3"/>
      <c r="L7" s="3"/>
      <c r="M7" s="3"/>
      <c r="N7" s="3"/>
      <c r="O7" s="3"/>
      <c r="P7" s="3" t="s">
        <v>429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426</v>
      </c>
      <c r="B8" s="3" t="s">
        <v>31</v>
      </c>
      <c r="C8" s="7">
        <v>111.0</v>
      </c>
      <c r="D8" s="3" t="s">
        <v>433</v>
      </c>
      <c r="E8" s="3" t="str">
        <f t="shared" si="1"/>
        <v>111_I39</v>
      </c>
      <c r="F8" s="7">
        <v>2020.0</v>
      </c>
      <c r="G8" s="7">
        <v>2023.0</v>
      </c>
      <c r="H8" s="47">
        <v>2.68</v>
      </c>
      <c r="I8" s="47">
        <v>1.595</v>
      </c>
      <c r="J8" s="3"/>
      <c r="K8" s="3"/>
      <c r="L8" s="3"/>
      <c r="M8" s="3"/>
      <c r="N8" s="3"/>
      <c r="O8" s="3"/>
      <c r="P8" s="3" t="s">
        <v>429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426</v>
      </c>
      <c r="B9" s="3" t="s">
        <v>31</v>
      </c>
      <c r="C9" s="7">
        <v>111.0</v>
      </c>
      <c r="D9" s="3" t="s">
        <v>434</v>
      </c>
      <c r="E9" s="3" t="str">
        <f t="shared" si="1"/>
        <v>111_I42</v>
      </c>
      <c r="F9" s="7">
        <v>2020.0</v>
      </c>
      <c r="G9" s="7">
        <v>2023.0</v>
      </c>
      <c r="H9" s="47">
        <v>2.535</v>
      </c>
      <c r="I9" s="47">
        <v>1.43</v>
      </c>
      <c r="J9" s="7">
        <v>0.0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426</v>
      </c>
      <c r="B10" s="3" t="s">
        <v>31</v>
      </c>
      <c r="C10" s="7">
        <v>111.0</v>
      </c>
      <c r="D10" s="3" t="s">
        <v>435</v>
      </c>
      <c r="E10" s="3" t="str">
        <f t="shared" si="1"/>
        <v>111_I48</v>
      </c>
      <c r="F10" s="7">
        <v>2020.0</v>
      </c>
      <c r="G10" s="7">
        <v>2023.0</v>
      </c>
      <c r="H10" s="9">
        <v>1.621</v>
      </c>
      <c r="I10" s="47">
        <v>0.888</v>
      </c>
      <c r="J10" s="7">
        <v>0.0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426</v>
      </c>
      <c r="B11" s="3" t="s">
        <v>19</v>
      </c>
      <c r="C11" s="7">
        <v>111.0</v>
      </c>
      <c r="D11" s="7">
        <v>8.0</v>
      </c>
      <c r="E11" s="3" t="str">
        <f>CONCATENATE(C11, "_orig21-",D11)</f>
        <v>111_orig21-8</v>
      </c>
      <c r="F11" s="3"/>
      <c r="G11" s="7">
        <v>2023.0</v>
      </c>
      <c r="H11" s="9">
        <v>1.126</v>
      </c>
      <c r="I11" s="9">
        <v>1.333</v>
      </c>
      <c r="J11" s="3"/>
      <c r="K11" s="3"/>
      <c r="L11" s="3"/>
      <c r="M11" s="3"/>
      <c r="N11" s="3"/>
      <c r="O11" s="3"/>
      <c r="P11" s="3" t="s">
        <v>429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426</v>
      </c>
      <c r="B12" s="3" t="s">
        <v>31</v>
      </c>
      <c r="C12" s="7">
        <v>111.0</v>
      </c>
      <c r="D12" s="3" t="s">
        <v>169</v>
      </c>
      <c r="E12" s="3" t="str">
        <f t="shared" ref="E12:E15" si="2">CONCATENATE(C12, "_", D12)</f>
        <v>111_J1</v>
      </c>
      <c r="F12" s="7">
        <v>2021.0</v>
      </c>
      <c r="G12" s="7">
        <v>2023.0</v>
      </c>
      <c r="H12" s="47">
        <v>0.691</v>
      </c>
      <c r="I12" s="47">
        <v>1.64</v>
      </c>
      <c r="J12" s="7">
        <v>0.0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426</v>
      </c>
      <c r="B13" s="3" t="s">
        <v>31</v>
      </c>
      <c r="C13" s="7">
        <v>111.0</v>
      </c>
      <c r="D13" s="3" t="s">
        <v>436</v>
      </c>
      <c r="E13" s="3" t="str">
        <f t="shared" si="2"/>
        <v>111_J3</v>
      </c>
      <c r="F13" s="7">
        <v>2021.0</v>
      </c>
      <c r="G13" s="7">
        <v>2023.0</v>
      </c>
      <c r="H13" s="47">
        <v>1.091</v>
      </c>
      <c r="I13" s="47">
        <v>1.373</v>
      </c>
      <c r="J13" s="7">
        <v>0.0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426</v>
      </c>
      <c r="B14" s="3" t="s">
        <v>31</v>
      </c>
      <c r="C14" s="7">
        <v>111.0</v>
      </c>
      <c r="D14" s="3" t="s">
        <v>437</v>
      </c>
      <c r="E14" s="3" t="str">
        <f t="shared" si="2"/>
        <v>111_J6</v>
      </c>
      <c r="F14" s="7">
        <v>2021.0</v>
      </c>
      <c r="G14" s="7">
        <v>2023.0</v>
      </c>
      <c r="H14" s="47">
        <v>1.931</v>
      </c>
      <c r="I14" s="47">
        <v>0.61</v>
      </c>
      <c r="J14" s="7">
        <v>0.0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426</v>
      </c>
      <c r="B15" s="3" t="s">
        <v>31</v>
      </c>
      <c r="C15" s="7">
        <v>111.0</v>
      </c>
      <c r="D15" s="3" t="s">
        <v>438</v>
      </c>
      <c r="E15" s="3" t="str">
        <f t="shared" si="2"/>
        <v>111_J8</v>
      </c>
      <c r="F15" s="7">
        <v>2021.0</v>
      </c>
      <c r="G15" s="7">
        <v>2023.0</v>
      </c>
      <c r="H15" s="47">
        <v>2.317</v>
      </c>
      <c r="I15" s="47">
        <v>1.416</v>
      </c>
      <c r="J15" s="7">
        <v>0.0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426</v>
      </c>
      <c r="B16" s="3" t="s">
        <v>439</v>
      </c>
      <c r="C16" s="7">
        <v>111.0</v>
      </c>
      <c r="D16" s="7">
        <v>2.0</v>
      </c>
      <c r="E16" s="3" t="str">
        <f>CONCATENATE(C16,"_orig22-",D16)</f>
        <v>111_orig22-2</v>
      </c>
      <c r="F16" s="3"/>
      <c r="G16" s="7">
        <v>2023.0</v>
      </c>
      <c r="H16" s="48"/>
      <c r="I16" s="48"/>
      <c r="J16" s="3"/>
      <c r="K16" s="3"/>
      <c r="L16" s="3"/>
      <c r="M16" s="3"/>
      <c r="N16" s="3"/>
      <c r="O16" s="3"/>
      <c r="P16" s="3" t="s">
        <v>429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426</v>
      </c>
      <c r="B17" s="3" t="s">
        <v>31</v>
      </c>
      <c r="C17" s="7">
        <v>111.0</v>
      </c>
      <c r="D17" s="3" t="s">
        <v>440</v>
      </c>
      <c r="E17" s="3" t="s">
        <v>440</v>
      </c>
      <c r="F17" s="7">
        <v>2022.0</v>
      </c>
      <c r="G17" s="7">
        <v>2023.0</v>
      </c>
      <c r="H17" s="49">
        <v>1.983</v>
      </c>
      <c r="I17" s="49">
        <v>0.668</v>
      </c>
      <c r="J17" s="7">
        <v>0.0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426</v>
      </c>
      <c r="B18" s="3" t="s">
        <v>31</v>
      </c>
      <c r="C18" s="7">
        <v>111.0</v>
      </c>
      <c r="D18" s="3" t="s">
        <v>441</v>
      </c>
      <c r="E18" s="3" t="s">
        <v>441</v>
      </c>
      <c r="F18" s="7">
        <v>2022.0</v>
      </c>
      <c r="G18" s="7">
        <v>2023.0</v>
      </c>
      <c r="H18" s="49">
        <v>1.479</v>
      </c>
      <c r="I18" s="49">
        <v>1.227</v>
      </c>
      <c r="J18" s="7">
        <v>0.0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426</v>
      </c>
      <c r="B19" s="3" t="s">
        <v>31</v>
      </c>
      <c r="C19" s="7">
        <v>111.0</v>
      </c>
      <c r="D19" s="3" t="s">
        <v>442</v>
      </c>
      <c r="E19" s="3" t="s">
        <v>442</v>
      </c>
      <c r="F19" s="7">
        <v>2022.0</v>
      </c>
      <c r="G19" s="7">
        <v>2023.0</v>
      </c>
      <c r="H19" s="49">
        <v>1.345</v>
      </c>
      <c r="I19" s="49">
        <v>1.269</v>
      </c>
      <c r="J19" s="7">
        <v>0.0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426</v>
      </c>
      <c r="B20" s="3" t="s">
        <v>31</v>
      </c>
      <c r="C20" s="7">
        <v>111.0</v>
      </c>
      <c r="D20" s="3" t="s">
        <v>443</v>
      </c>
      <c r="E20" s="3" t="s">
        <v>443</v>
      </c>
      <c r="F20" s="7">
        <v>2022.0</v>
      </c>
      <c r="G20" s="7">
        <v>2023.0</v>
      </c>
      <c r="H20" s="49">
        <v>1.15</v>
      </c>
      <c r="I20" s="49">
        <v>1.913</v>
      </c>
      <c r="J20" s="7">
        <v>0.0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426</v>
      </c>
      <c r="B21" s="3" t="s">
        <v>31</v>
      </c>
      <c r="C21" s="7">
        <v>111.0</v>
      </c>
      <c r="D21" s="3" t="s">
        <v>444</v>
      </c>
      <c r="E21" s="3" t="s">
        <v>444</v>
      </c>
      <c r="F21" s="7">
        <v>2022.0</v>
      </c>
      <c r="G21" s="7">
        <v>2023.0</v>
      </c>
      <c r="H21" s="49">
        <v>1.655</v>
      </c>
      <c r="I21" s="49">
        <v>2.179</v>
      </c>
      <c r="J21" s="7">
        <v>1.0</v>
      </c>
      <c r="K21" s="7">
        <v>9.0</v>
      </c>
      <c r="L21" s="7">
        <v>0.0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426</v>
      </c>
      <c r="B22" s="3" t="s">
        <v>31</v>
      </c>
      <c r="C22" s="7">
        <v>111.0</v>
      </c>
      <c r="D22" s="3" t="s">
        <v>445</v>
      </c>
      <c r="E22" s="3" t="s">
        <v>445</v>
      </c>
      <c r="F22" s="7">
        <v>2022.0</v>
      </c>
      <c r="G22" s="7">
        <v>2023.0</v>
      </c>
      <c r="H22" s="49">
        <v>2.526</v>
      </c>
      <c r="I22" s="49">
        <v>2.272</v>
      </c>
      <c r="J22" s="7">
        <v>0.0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426</v>
      </c>
      <c r="B23" s="3" t="s">
        <v>31</v>
      </c>
      <c r="C23" s="7">
        <v>112.0</v>
      </c>
      <c r="D23" s="3" t="s">
        <v>446</v>
      </c>
      <c r="E23" s="3" t="str">
        <f t="shared" ref="E23:E26" si="3">CONCATENATE(C23, "_", D23)</f>
        <v>112_75A</v>
      </c>
      <c r="F23" s="3"/>
      <c r="G23" s="7">
        <v>2023.0</v>
      </c>
      <c r="H23" s="50">
        <v>1.239</v>
      </c>
      <c r="I23" s="50">
        <v>2.271</v>
      </c>
      <c r="J23" s="3"/>
      <c r="K23" s="3"/>
      <c r="L23" s="3"/>
      <c r="M23" s="3"/>
      <c r="N23" s="3"/>
      <c r="O23" s="3"/>
      <c r="P23" s="3" t="s">
        <v>429</v>
      </c>
      <c r="Q23" s="51" t="s">
        <v>447</v>
      </c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426</v>
      </c>
      <c r="B24" s="3" t="s">
        <v>31</v>
      </c>
      <c r="C24" s="7">
        <v>112.0</v>
      </c>
      <c r="D24" s="3" t="s">
        <v>448</v>
      </c>
      <c r="E24" s="3" t="str">
        <f t="shared" si="3"/>
        <v>112_G9</v>
      </c>
      <c r="F24" s="7">
        <v>2019.0</v>
      </c>
      <c r="G24" s="7">
        <v>2023.0</v>
      </c>
      <c r="H24" s="9">
        <v>1.31</v>
      </c>
      <c r="I24" s="9">
        <v>2.315</v>
      </c>
      <c r="J24" s="3"/>
      <c r="K24" s="3"/>
      <c r="L24" s="3"/>
      <c r="M24" s="3"/>
      <c r="N24" s="3"/>
      <c r="O24" s="3"/>
      <c r="P24" s="3" t="s">
        <v>429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426</v>
      </c>
      <c r="B25" s="3" t="s">
        <v>31</v>
      </c>
      <c r="C25" s="7">
        <v>112.0</v>
      </c>
      <c r="D25" s="3" t="s">
        <v>436</v>
      </c>
      <c r="E25" s="3" t="str">
        <f t="shared" si="3"/>
        <v>112_J3</v>
      </c>
      <c r="F25" s="3"/>
      <c r="G25" s="7">
        <v>2023.0</v>
      </c>
      <c r="H25" s="47">
        <v>2.488</v>
      </c>
      <c r="I25" s="47">
        <v>1.703</v>
      </c>
      <c r="J25" s="7">
        <v>1.0</v>
      </c>
      <c r="K25" s="7">
        <v>3.0</v>
      </c>
      <c r="L25" s="7"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426</v>
      </c>
      <c r="B26" s="3" t="s">
        <v>31</v>
      </c>
      <c r="C26" s="7">
        <v>112.0</v>
      </c>
      <c r="D26" s="3" t="s">
        <v>449</v>
      </c>
      <c r="E26" s="3" t="str">
        <f t="shared" si="3"/>
        <v>112_J4</v>
      </c>
      <c r="F26" s="3"/>
      <c r="G26" s="7">
        <v>2023.0</v>
      </c>
      <c r="H26" s="47">
        <v>2.49</v>
      </c>
      <c r="I26" s="47">
        <v>1.591</v>
      </c>
      <c r="J26" s="7">
        <v>1.0</v>
      </c>
      <c r="K26" s="7">
        <v>14.0</v>
      </c>
      <c r="L26" s="7">
        <v>0.0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426</v>
      </c>
      <c r="B27" s="3" t="s">
        <v>31</v>
      </c>
      <c r="C27" s="7">
        <v>112.0</v>
      </c>
      <c r="D27" s="3" t="s">
        <v>440</v>
      </c>
      <c r="E27" s="3" t="s">
        <v>440</v>
      </c>
      <c r="F27" s="7">
        <v>2022.0</v>
      </c>
      <c r="G27" s="7">
        <v>2023.0</v>
      </c>
      <c r="H27" s="49">
        <v>2.089</v>
      </c>
      <c r="I27" s="49">
        <v>3.15</v>
      </c>
      <c r="J27" s="52">
        <v>0.0</v>
      </c>
      <c r="K27" s="3"/>
      <c r="L27" s="3"/>
      <c r="M27" s="3"/>
      <c r="N27" s="3"/>
      <c r="O27" s="3"/>
      <c r="P27" s="3" t="s">
        <v>450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426</v>
      </c>
      <c r="B28" s="3" t="s">
        <v>31</v>
      </c>
      <c r="C28" s="7">
        <v>113.0</v>
      </c>
      <c r="D28" s="3" t="s">
        <v>354</v>
      </c>
      <c r="E28" s="3" t="str">
        <f t="shared" ref="E28:E36" si="4">CONCATENATE(C28, "_", D28)</f>
        <v>113_G1</v>
      </c>
      <c r="F28" s="7">
        <v>2019.0</v>
      </c>
      <c r="G28" s="7">
        <v>2023.0</v>
      </c>
      <c r="H28" s="9">
        <v>1.96</v>
      </c>
      <c r="I28" s="9">
        <v>2.113</v>
      </c>
      <c r="J28" s="7">
        <v>0.0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426</v>
      </c>
      <c r="B29" s="3" t="s">
        <v>31</v>
      </c>
      <c r="C29" s="7">
        <v>113.0</v>
      </c>
      <c r="D29" s="3" t="s">
        <v>451</v>
      </c>
      <c r="E29" s="3" t="str">
        <f t="shared" si="4"/>
        <v>113_I2</v>
      </c>
      <c r="F29" s="7">
        <v>2020.0</v>
      </c>
      <c r="G29" s="7">
        <v>2023.0</v>
      </c>
      <c r="H29" s="47">
        <v>0.881</v>
      </c>
      <c r="I29" s="47">
        <v>2.043</v>
      </c>
      <c r="J29" s="7">
        <v>0.0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426</v>
      </c>
      <c r="B30" s="3" t="s">
        <v>31</v>
      </c>
      <c r="C30" s="7">
        <v>113.0</v>
      </c>
      <c r="D30" s="3" t="s">
        <v>449</v>
      </c>
      <c r="E30" s="3" t="str">
        <f t="shared" si="4"/>
        <v>113_J4</v>
      </c>
      <c r="F30" s="7">
        <v>2021.0</v>
      </c>
      <c r="G30" s="7">
        <v>2023.0</v>
      </c>
      <c r="H30" s="47">
        <v>2.074</v>
      </c>
      <c r="I30" s="47">
        <v>2.137</v>
      </c>
      <c r="J30" s="7">
        <v>0.0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426</v>
      </c>
      <c r="B31" s="3" t="s">
        <v>31</v>
      </c>
      <c r="C31" s="7">
        <v>113.0</v>
      </c>
      <c r="D31" s="3" t="s">
        <v>452</v>
      </c>
      <c r="E31" s="3" t="str">
        <f t="shared" si="4"/>
        <v>113_J5</v>
      </c>
      <c r="F31" s="7">
        <v>2021.0</v>
      </c>
      <c r="G31" s="7">
        <v>2023.0</v>
      </c>
      <c r="H31" s="47">
        <v>2.029</v>
      </c>
      <c r="I31" s="47">
        <v>2.197</v>
      </c>
      <c r="J31" s="7">
        <v>0.0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426</v>
      </c>
      <c r="B32" s="3" t="s">
        <v>31</v>
      </c>
      <c r="C32" s="7">
        <v>113.0</v>
      </c>
      <c r="D32" s="3" t="s">
        <v>438</v>
      </c>
      <c r="E32" s="3" t="str">
        <f t="shared" si="4"/>
        <v>113_J8</v>
      </c>
      <c r="F32" s="7">
        <v>2021.0</v>
      </c>
      <c r="G32" s="7">
        <v>2023.0</v>
      </c>
      <c r="H32" s="47">
        <v>1.845</v>
      </c>
      <c r="I32" s="47">
        <v>1.103</v>
      </c>
      <c r="J32" s="7">
        <v>0.0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426</v>
      </c>
      <c r="B33" s="3" t="s">
        <v>31</v>
      </c>
      <c r="C33" s="7">
        <v>113.0</v>
      </c>
      <c r="D33" s="3" t="s">
        <v>453</v>
      </c>
      <c r="E33" s="3" t="str">
        <f t="shared" si="4"/>
        <v>113_J9</v>
      </c>
      <c r="F33" s="7">
        <v>2021.0</v>
      </c>
      <c r="G33" s="7">
        <v>2023.0</v>
      </c>
      <c r="H33" s="47">
        <v>1.813</v>
      </c>
      <c r="I33" s="47">
        <v>1.018</v>
      </c>
      <c r="J33" s="7">
        <v>0.0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426</v>
      </c>
      <c r="B34" s="3" t="s">
        <v>31</v>
      </c>
      <c r="C34" s="7">
        <v>113.0</v>
      </c>
      <c r="D34" s="3" t="s">
        <v>454</v>
      </c>
      <c r="E34" s="3" t="str">
        <f t="shared" si="4"/>
        <v>113_J10</v>
      </c>
      <c r="F34" s="7">
        <v>2021.0</v>
      </c>
      <c r="G34" s="7">
        <v>2023.0</v>
      </c>
      <c r="H34" s="47">
        <v>1.135</v>
      </c>
      <c r="I34" s="47">
        <v>1.888</v>
      </c>
      <c r="J34" s="7">
        <v>0.0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426</v>
      </c>
      <c r="B35" s="3" t="s">
        <v>31</v>
      </c>
      <c r="C35" s="7">
        <v>114.0</v>
      </c>
      <c r="D35" s="3" t="s">
        <v>455</v>
      </c>
      <c r="E35" s="3" t="str">
        <f t="shared" si="4"/>
        <v>114_I1</v>
      </c>
      <c r="F35" s="7">
        <v>2020.0</v>
      </c>
      <c r="G35" s="7">
        <v>2023.0</v>
      </c>
      <c r="H35" s="47">
        <v>1.364</v>
      </c>
      <c r="I35" s="47">
        <v>1.404</v>
      </c>
      <c r="J35" s="3"/>
      <c r="K35" s="3"/>
      <c r="L35" s="3"/>
      <c r="M35" s="3"/>
      <c r="N35" s="3"/>
      <c r="O35" s="3"/>
      <c r="P35" s="3" t="s">
        <v>429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426</v>
      </c>
      <c r="B36" s="3" t="s">
        <v>31</v>
      </c>
      <c r="C36" s="7">
        <v>114.0</v>
      </c>
      <c r="D36" s="3" t="s">
        <v>451</v>
      </c>
      <c r="E36" s="3" t="str">
        <f t="shared" si="4"/>
        <v>114_I2</v>
      </c>
      <c r="F36" s="7">
        <v>2020.0</v>
      </c>
      <c r="G36" s="7">
        <v>2023.0</v>
      </c>
      <c r="H36" s="47">
        <v>1.701</v>
      </c>
      <c r="I36" s="47">
        <v>1.561</v>
      </c>
      <c r="J36" s="7">
        <v>0.0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426</v>
      </c>
      <c r="B37" s="3" t="s">
        <v>19</v>
      </c>
      <c r="C37" s="7">
        <v>114.0</v>
      </c>
      <c r="D37" s="7">
        <v>8.0</v>
      </c>
      <c r="E37" s="3" t="str">
        <f>CONCATENATE(C37, "_orig21-", D37)</f>
        <v>114_orig21-8</v>
      </c>
      <c r="F37" s="3"/>
      <c r="G37" s="7">
        <v>2023.0</v>
      </c>
      <c r="H37" s="9">
        <v>1.949</v>
      </c>
      <c r="I37" s="9">
        <v>1.087</v>
      </c>
      <c r="J37" s="7">
        <v>0.0</v>
      </c>
      <c r="K37" s="3"/>
      <c r="L37" s="3"/>
      <c r="M37" s="3"/>
      <c r="N37" s="3"/>
      <c r="O37" s="3"/>
      <c r="P37" s="3"/>
      <c r="Q37" s="3"/>
      <c r="R37" s="3" t="s">
        <v>456</v>
      </c>
      <c r="S37" s="3"/>
      <c r="T37" s="3"/>
      <c r="U37" s="3"/>
      <c r="V37" s="3"/>
      <c r="W37" s="3"/>
      <c r="X37" s="3"/>
      <c r="Y37" s="3"/>
      <c r="Z37" s="3"/>
    </row>
    <row r="38">
      <c r="A38" s="3" t="s">
        <v>426</v>
      </c>
      <c r="B38" s="3" t="s">
        <v>31</v>
      </c>
      <c r="C38" s="7">
        <v>114.0</v>
      </c>
      <c r="D38" s="3" t="s">
        <v>169</v>
      </c>
      <c r="E38" s="3" t="str">
        <f t="shared" ref="E38:E39" si="5">CONCATENATE(C38, "_", D38)</f>
        <v>114_J1</v>
      </c>
      <c r="F38" s="7">
        <v>2021.0</v>
      </c>
      <c r="G38" s="7">
        <v>2023.0</v>
      </c>
      <c r="H38" s="47">
        <v>2.866</v>
      </c>
      <c r="I38" s="47">
        <v>2.028</v>
      </c>
      <c r="J38" s="7">
        <v>0.0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426</v>
      </c>
      <c r="B39" s="3" t="s">
        <v>31</v>
      </c>
      <c r="C39" s="7">
        <v>114.0</v>
      </c>
      <c r="D39" s="3" t="s">
        <v>457</v>
      </c>
      <c r="E39" s="3" t="str">
        <f t="shared" si="5"/>
        <v>114_J2</v>
      </c>
      <c r="F39" s="7">
        <v>2021.0</v>
      </c>
      <c r="G39" s="7">
        <v>2023.0</v>
      </c>
      <c r="H39" s="47">
        <v>2.584</v>
      </c>
      <c r="I39" s="47">
        <v>1.651</v>
      </c>
      <c r="J39" s="3"/>
      <c r="K39" s="3"/>
      <c r="L39" s="3"/>
      <c r="M39" s="3"/>
      <c r="N39" s="3"/>
      <c r="O39" s="3"/>
      <c r="P39" s="3" t="s">
        <v>429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 t="s">
        <v>426</v>
      </c>
      <c r="B40" s="3" t="s">
        <v>439</v>
      </c>
      <c r="C40" s="7">
        <v>114.0</v>
      </c>
      <c r="D40" s="7">
        <v>4.0</v>
      </c>
      <c r="E40" s="3" t="str">
        <f>CONCATENATE(C40,"_orig22-",D40)</f>
        <v>114_orig22-4</v>
      </c>
      <c r="F40" s="3"/>
      <c r="G40" s="7">
        <v>2023.0</v>
      </c>
      <c r="H40" s="48"/>
      <c r="I40" s="48"/>
      <c r="J40" s="3"/>
      <c r="K40" s="3"/>
      <c r="L40" s="3"/>
      <c r="M40" s="3"/>
      <c r="N40" s="3"/>
      <c r="O40" s="3"/>
      <c r="P40" s="3" t="s">
        <v>429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426</v>
      </c>
      <c r="B41" s="3" t="s">
        <v>31</v>
      </c>
      <c r="C41" s="7">
        <v>114.0</v>
      </c>
      <c r="D41" s="3" t="s">
        <v>440</v>
      </c>
      <c r="E41" s="3" t="s">
        <v>440</v>
      </c>
      <c r="F41" s="7">
        <v>2022.0</v>
      </c>
      <c r="G41" s="7">
        <v>2023.0</v>
      </c>
      <c r="H41" s="49">
        <v>2.261</v>
      </c>
      <c r="I41" s="49">
        <v>1.037</v>
      </c>
      <c r="J41" s="7">
        <v>1.0</v>
      </c>
      <c r="K41" s="7">
        <v>3.0</v>
      </c>
      <c r="L41" s="7">
        <v>0.0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426</v>
      </c>
      <c r="B42" s="3" t="s">
        <v>19</v>
      </c>
      <c r="C42" s="7">
        <v>115.0</v>
      </c>
      <c r="D42" s="7">
        <v>2.0</v>
      </c>
      <c r="E42" s="3" t="str">
        <f t="shared" ref="E42:E45" si="6">CONCATENATE(C42, "_orig21-", D42)</f>
        <v>115_orig21-2</v>
      </c>
      <c r="F42" s="3"/>
      <c r="G42" s="7">
        <v>2023.0</v>
      </c>
      <c r="H42" s="9">
        <v>1.903</v>
      </c>
      <c r="I42" s="9">
        <v>0.667</v>
      </c>
      <c r="J42" s="7">
        <v>0.0</v>
      </c>
      <c r="K42" s="3"/>
      <c r="L42" s="3"/>
      <c r="M42" s="3"/>
      <c r="N42" s="3"/>
      <c r="O42" s="3"/>
      <c r="P42" s="3" t="s">
        <v>53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426</v>
      </c>
      <c r="B43" s="3" t="s">
        <v>19</v>
      </c>
      <c r="C43" s="7">
        <v>115.0</v>
      </c>
      <c r="D43" s="7">
        <v>3.0</v>
      </c>
      <c r="E43" s="3" t="str">
        <f t="shared" si="6"/>
        <v>115_orig21-3</v>
      </c>
      <c r="F43" s="3"/>
      <c r="G43" s="7">
        <v>2023.0</v>
      </c>
      <c r="H43" s="9">
        <v>1.973</v>
      </c>
      <c r="I43" s="9">
        <v>0.707</v>
      </c>
      <c r="J43" s="7">
        <v>0.0</v>
      </c>
      <c r="K43" s="3"/>
      <c r="L43" s="3"/>
      <c r="M43" s="3"/>
      <c r="N43" s="3"/>
      <c r="O43" s="3"/>
      <c r="P43" s="3" t="s">
        <v>53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">
        <v>426</v>
      </c>
      <c r="B44" s="3" t="s">
        <v>19</v>
      </c>
      <c r="C44" s="7">
        <v>115.0</v>
      </c>
      <c r="D44" s="7">
        <v>5.0</v>
      </c>
      <c r="E44" s="3" t="str">
        <f t="shared" si="6"/>
        <v>115_orig21-5</v>
      </c>
      <c r="F44" s="3"/>
      <c r="G44" s="7">
        <v>2023.0</v>
      </c>
      <c r="H44" s="9">
        <v>1.563</v>
      </c>
      <c r="I44" s="9">
        <v>2.203</v>
      </c>
      <c r="J44" s="7">
        <v>0.0</v>
      </c>
      <c r="K44" s="3"/>
      <c r="L44" s="3"/>
      <c r="M44" s="3"/>
      <c r="N44" s="3"/>
      <c r="O44" s="3"/>
      <c r="P44" s="3" t="s">
        <v>53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 t="s">
        <v>426</v>
      </c>
      <c r="B45" s="3" t="s">
        <v>19</v>
      </c>
      <c r="C45" s="7">
        <v>115.0</v>
      </c>
      <c r="D45" s="7">
        <v>6.0</v>
      </c>
      <c r="E45" s="3" t="str">
        <f t="shared" si="6"/>
        <v>115_orig21-6</v>
      </c>
      <c r="F45" s="3"/>
      <c r="G45" s="7">
        <v>2023.0</v>
      </c>
      <c r="H45" s="9">
        <v>1.576</v>
      </c>
      <c r="I45" s="9">
        <v>2.29</v>
      </c>
      <c r="J45" s="7">
        <v>0.0</v>
      </c>
      <c r="K45" s="3"/>
      <c r="L45" s="3"/>
      <c r="M45" s="3"/>
      <c r="N45" s="3"/>
      <c r="O45" s="3"/>
      <c r="P45" s="3" t="s">
        <v>53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 t="s">
        <v>426</v>
      </c>
      <c r="B46" s="3" t="s">
        <v>31</v>
      </c>
      <c r="C46" s="7">
        <v>115.0</v>
      </c>
      <c r="D46" s="3" t="s">
        <v>457</v>
      </c>
      <c r="E46" s="3" t="str">
        <f>CONCATENATE(C46, "_", D46)</f>
        <v>115_J2</v>
      </c>
      <c r="F46" s="7">
        <v>2021.0</v>
      </c>
      <c r="G46" s="7">
        <v>2023.0</v>
      </c>
      <c r="H46" s="47">
        <v>2.25</v>
      </c>
      <c r="I46" s="47">
        <v>1.387</v>
      </c>
      <c r="J46" s="7">
        <v>0.0</v>
      </c>
      <c r="K46" s="3"/>
      <c r="L46" s="3"/>
      <c r="M46" s="3"/>
      <c r="N46" s="3"/>
      <c r="O46" s="3"/>
      <c r="P46" s="3" t="s">
        <v>458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 t="s">
        <v>426</v>
      </c>
      <c r="B47" s="3" t="s">
        <v>439</v>
      </c>
      <c r="C47" s="7">
        <v>115.0</v>
      </c>
      <c r="D47" s="7">
        <v>3.0</v>
      </c>
      <c r="E47" s="3" t="str">
        <f>CONCATENATE(C47,"_orig22-",D47)</f>
        <v>115_orig22-3</v>
      </c>
      <c r="F47" s="3"/>
      <c r="G47" s="7">
        <v>2023.0</v>
      </c>
      <c r="H47" s="48"/>
      <c r="I47" s="48"/>
      <c r="J47" s="3"/>
      <c r="K47" s="3"/>
      <c r="L47" s="3"/>
      <c r="M47" s="3"/>
      <c r="N47" s="3"/>
      <c r="O47" s="3"/>
      <c r="P47" s="3" t="s">
        <v>459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 t="s">
        <v>426</v>
      </c>
      <c r="B48" s="3" t="s">
        <v>31</v>
      </c>
      <c r="C48" s="7">
        <v>115.0</v>
      </c>
      <c r="D48" s="3" t="s">
        <v>440</v>
      </c>
      <c r="E48" s="3" t="s">
        <v>440</v>
      </c>
      <c r="F48" s="7">
        <v>2022.0</v>
      </c>
      <c r="G48" s="7">
        <v>2023.0</v>
      </c>
      <c r="H48" s="49">
        <v>1.635</v>
      </c>
      <c r="I48" s="49">
        <v>1.084</v>
      </c>
      <c r="J48" s="7">
        <v>0.0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 t="s">
        <v>426</v>
      </c>
      <c r="B49" s="3" t="s">
        <v>31</v>
      </c>
      <c r="C49" s="7">
        <v>115.0</v>
      </c>
      <c r="D49" s="3" t="s">
        <v>441</v>
      </c>
      <c r="E49" s="3" t="s">
        <v>441</v>
      </c>
      <c r="F49" s="7">
        <v>2022.0</v>
      </c>
      <c r="G49" s="7">
        <v>2023.0</v>
      </c>
      <c r="H49" s="49">
        <v>0.693</v>
      </c>
      <c r="I49" s="49">
        <v>1.977</v>
      </c>
      <c r="J49" s="52">
        <v>0.0</v>
      </c>
      <c r="K49" s="3"/>
      <c r="L49" s="3"/>
      <c r="M49" s="3"/>
      <c r="N49" s="3"/>
      <c r="O49" s="3"/>
      <c r="P49" s="3" t="s">
        <v>460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 t="s">
        <v>426</v>
      </c>
      <c r="B50" s="3" t="s">
        <v>19</v>
      </c>
      <c r="C50" s="7">
        <v>116.0</v>
      </c>
      <c r="D50" s="7">
        <v>1.0</v>
      </c>
      <c r="E50" s="3" t="str">
        <f t="shared" ref="E50:E53" si="7">CONCATENATE(C50, "_orig21-", D50)</f>
        <v>116_orig21-1</v>
      </c>
      <c r="F50" s="3"/>
      <c r="G50" s="7">
        <v>2023.0</v>
      </c>
      <c r="H50" s="9">
        <v>1.514</v>
      </c>
      <c r="I50" s="9">
        <v>1.116</v>
      </c>
      <c r="J50" s="7">
        <v>0.0</v>
      </c>
      <c r="K50" s="3"/>
      <c r="L50" s="3"/>
      <c r="M50" s="3"/>
      <c r="N50" s="3"/>
      <c r="O50" s="3"/>
      <c r="P50" s="3" t="s">
        <v>461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 t="s">
        <v>426</v>
      </c>
      <c r="B51" s="3" t="s">
        <v>19</v>
      </c>
      <c r="C51" s="7">
        <v>116.0</v>
      </c>
      <c r="D51" s="7">
        <v>3.0</v>
      </c>
      <c r="E51" s="3" t="str">
        <f t="shared" si="7"/>
        <v>116_orig21-3</v>
      </c>
      <c r="F51" s="3"/>
      <c r="G51" s="7">
        <v>2023.0</v>
      </c>
      <c r="H51" s="9">
        <v>1.784</v>
      </c>
      <c r="I51" s="9">
        <v>2.243</v>
      </c>
      <c r="J51" s="3"/>
      <c r="K51" s="3"/>
      <c r="L51" s="3"/>
      <c r="M51" s="3"/>
      <c r="N51" s="3"/>
      <c r="O51" s="3"/>
      <c r="P51" s="3" t="s">
        <v>459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 t="s">
        <v>426</v>
      </c>
      <c r="B52" s="3" t="s">
        <v>19</v>
      </c>
      <c r="C52" s="7">
        <v>117.0</v>
      </c>
      <c r="D52" s="7">
        <v>2.0</v>
      </c>
      <c r="E52" s="3" t="str">
        <f t="shared" si="7"/>
        <v>117_orig21-2</v>
      </c>
      <c r="F52" s="3"/>
      <c r="G52" s="7">
        <v>2023.0</v>
      </c>
      <c r="H52" s="9">
        <v>1.985</v>
      </c>
      <c r="I52" s="9">
        <v>0.999</v>
      </c>
      <c r="J52" s="7">
        <v>0.0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 t="s">
        <v>426</v>
      </c>
      <c r="B53" s="3" t="s">
        <v>19</v>
      </c>
      <c r="C53" s="7">
        <v>117.0</v>
      </c>
      <c r="D53" s="7">
        <v>3.0</v>
      </c>
      <c r="E53" s="3" t="str">
        <f t="shared" si="7"/>
        <v>117_orig21-3</v>
      </c>
      <c r="F53" s="3"/>
      <c r="G53" s="7">
        <v>2023.0</v>
      </c>
      <c r="H53" s="9">
        <v>1.902</v>
      </c>
      <c r="I53" s="9">
        <v>1.068</v>
      </c>
      <c r="J53" s="7">
        <v>0.0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 t="s">
        <v>426</v>
      </c>
      <c r="B54" s="3" t="s">
        <v>439</v>
      </c>
      <c r="C54" s="7">
        <v>117.0</v>
      </c>
      <c r="D54" s="7">
        <v>1.0</v>
      </c>
      <c r="E54" s="3" t="str">
        <f t="shared" ref="E54:E57" si="8">CONCATENATE(C54,"_orig22-",D54)</f>
        <v>117_orig22-1</v>
      </c>
      <c r="F54" s="3"/>
      <c r="G54" s="7">
        <v>2023.0</v>
      </c>
      <c r="H54" s="48"/>
      <c r="I54" s="48"/>
      <c r="J54" s="7">
        <v>0.0</v>
      </c>
      <c r="K54" s="3"/>
      <c r="L54" s="3"/>
      <c r="M54" s="3"/>
      <c r="N54" s="3"/>
      <c r="O54" s="3"/>
      <c r="P54" s="3" t="s">
        <v>462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 t="s">
        <v>426</v>
      </c>
      <c r="B55" s="3" t="s">
        <v>439</v>
      </c>
      <c r="C55" s="7">
        <v>117.0</v>
      </c>
      <c r="D55" s="7">
        <v>2.0</v>
      </c>
      <c r="E55" s="3" t="str">
        <f t="shared" si="8"/>
        <v>117_orig22-2</v>
      </c>
      <c r="F55" s="3"/>
      <c r="G55" s="7">
        <v>2023.0</v>
      </c>
      <c r="H55" s="48"/>
      <c r="I55" s="48"/>
      <c r="J55" s="7">
        <v>0.0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 t="s">
        <v>426</v>
      </c>
      <c r="B56" s="3" t="s">
        <v>439</v>
      </c>
      <c r="C56" s="7">
        <v>117.0</v>
      </c>
      <c r="D56" s="7">
        <v>3.0</v>
      </c>
      <c r="E56" s="3" t="str">
        <f t="shared" si="8"/>
        <v>117_orig22-3</v>
      </c>
      <c r="F56" s="3"/>
      <c r="G56" s="7">
        <v>2023.0</v>
      </c>
      <c r="H56" s="48"/>
      <c r="I56" s="48"/>
      <c r="J56" s="7">
        <v>0.0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 t="s">
        <v>426</v>
      </c>
      <c r="B57" s="3" t="s">
        <v>439</v>
      </c>
      <c r="C57" s="7">
        <v>117.0</v>
      </c>
      <c r="D57" s="7">
        <v>4.0</v>
      </c>
      <c r="E57" s="3" t="str">
        <f t="shared" si="8"/>
        <v>117_orig22-4</v>
      </c>
      <c r="F57" s="3"/>
      <c r="G57" s="7">
        <v>2023.0</v>
      </c>
      <c r="H57" s="48"/>
      <c r="I57" s="48"/>
      <c r="J57" s="7">
        <v>0.0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 t="s">
        <v>426</v>
      </c>
      <c r="B58" s="3" t="s">
        <v>31</v>
      </c>
      <c r="C58" s="7">
        <v>117.0</v>
      </c>
      <c r="D58" s="3" t="s">
        <v>440</v>
      </c>
      <c r="E58" s="3" t="s">
        <v>440</v>
      </c>
      <c r="F58" s="7">
        <v>2022.0</v>
      </c>
      <c r="G58" s="7">
        <v>2023.0</v>
      </c>
      <c r="H58" s="49">
        <v>1.288</v>
      </c>
      <c r="I58" s="49">
        <v>1.569</v>
      </c>
      <c r="J58" s="7">
        <v>1.0</v>
      </c>
      <c r="K58" s="7">
        <v>26.0</v>
      </c>
      <c r="L58" s="7">
        <v>0.0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 t="s">
        <v>426</v>
      </c>
      <c r="B59" s="3" t="s">
        <v>31</v>
      </c>
      <c r="C59" s="7">
        <v>117.0</v>
      </c>
      <c r="D59" s="3" t="s">
        <v>441</v>
      </c>
      <c r="E59" s="3" t="s">
        <v>441</v>
      </c>
      <c r="F59" s="7">
        <v>2022.0</v>
      </c>
      <c r="G59" s="7">
        <v>2023.0</v>
      </c>
      <c r="H59" s="49">
        <v>1.122</v>
      </c>
      <c r="I59" s="49">
        <v>1.803</v>
      </c>
      <c r="J59" s="7">
        <v>1.0</v>
      </c>
      <c r="K59" s="7">
        <v>13.0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 t="s">
        <v>426</v>
      </c>
      <c r="B60" s="3" t="s">
        <v>31</v>
      </c>
      <c r="C60" s="7">
        <v>117.0</v>
      </c>
      <c r="D60" s="3" t="s">
        <v>442</v>
      </c>
      <c r="E60" s="3" t="s">
        <v>442</v>
      </c>
      <c r="F60" s="7">
        <v>2022.0</v>
      </c>
      <c r="G60" s="7">
        <v>2023.0</v>
      </c>
      <c r="H60" s="49">
        <v>0.484</v>
      </c>
      <c r="I60" s="49">
        <v>2.304</v>
      </c>
      <c r="J60" s="7">
        <v>0.0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 t="s">
        <v>426</v>
      </c>
      <c r="B61" s="3" t="s">
        <v>439</v>
      </c>
      <c r="C61" s="7">
        <v>118.0</v>
      </c>
      <c r="D61" s="7">
        <v>1.0</v>
      </c>
      <c r="E61" s="3" t="str">
        <f t="shared" ref="E61:E62" si="9">CONCATENATE(C61,"_orig22-",D61)</f>
        <v>118_orig22-1</v>
      </c>
      <c r="F61" s="3"/>
      <c r="G61" s="7">
        <v>2023.0</v>
      </c>
      <c r="H61" s="49">
        <v>0.758</v>
      </c>
      <c r="I61" s="49">
        <v>2.189</v>
      </c>
      <c r="J61" s="7">
        <v>0.0</v>
      </c>
      <c r="K61" s="3"/>
      <c r="L61" s="3"/>
      <c r="M61" s="3"/>
      <c r="N61" s="3"/>
      <c r="O61" s="3"/>
      <c r="P61" s="3" t="s">
        <v>462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 t="s">
        <v>426</v>
      </c>
      <c r="B62" s="3" t="s">
        <v>439</v>
      </c>
      <c r="C62" s="7">
        <v>118.0</v>
      </c>
      <c r="D62" s="7">
        <v>3.0</v>
      </c>
      <c r="E62" s="3" t="str">
        <f t="shared" si="9"/>
        <v>118_orig22-3</v>
      </c>
      <c r="F62" s="3"/>
      <c r="G62" s="7">
        <v>2023.0</v>
      </c>
      <c r="H62" s="49">
        <v>2.441</v>
      </c>
      <c r="I62" s="49">
        <v>1.772</v>
      </c>
      <c r="J62" s="7">
        <v>0.0</v>
      </c>
      <c r="K62" s="3"/>
      <c r="L62" s="3"/>
      <c r="M62" s="3"/>
      <c r="N62" s="3"/>
      <c r="O62" s="3"/>
      <c r="P62" s="3" t="s">
        <v>462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 t="s">
        <v>426</v>
      </c>
      <c r="B63" s="3" t="s">
        <v>31</v>
      </c>
      <c r="C63" s="7">
        <v>118.0</v>
      </c>
      <c r="D63" s="3" t="s">
        <v>440</v>
      </c>
      <c r="E63" s="3" t="s">
        <v>440</v>
      </c>
      <c r="F63" s="7">
        <v>2022.0</v>
      </c>
      <c r="G63" s="7">
        <v>2023.0</v>
      </c>
      <c r="H63" s="49">
        <v>0.444</v>
      </c>
      <c r="I63" s="49">
        <v>2.12</v>
      </c>
      <c r="J63" s="7">
        <v>0.0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 t="s">
        <v>426</v>
      </c>
      <c r="B64" s="3" t="s">
        <v>439</v>
      </c>
      <c r="C64" s="7">
        <v>119.0</v>
      </c>
      <c r="D64" s="7">
        <v>2.0</v>
      </c>
      <c r="E64" s="3" t="str">
        <f>CONCATENATE(C64,"_orig22-",D64)</f>
        <v>119_orig22-2</v>
      </c>
      <c r="F64" s="3"/>
      <c r="G64" s="7">
        <v>2023.0</v>
      </c>
      <c r="H64" s="48"/>
      <c r="I64" s="48"/>
      <c r="J64" s="3"/>
      <c r="K64" s="3"/>
      <c r="L64" s="3"/>
      <c r="M64" s="3"/>
      <c r="N64" s="3"/>
      <c r="O64" s="3"/>
      <c r="P64" s="3" t="s">
        <v>463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 t="s">
        <v>426</v>
      </c>
      <c r="B65" s="3" t="s">
        <v>31</v>
      </c>
      <c r="C65" s="7">
        <v>119.0</v>
      </c>
      <c r="D65" s="3" t="s">
        <v>440</v>
      </c>
      <c r="E65" s="3" t="s">
        <v>440</v>
      </c>
      <c r="F65" s="7">
        <v>2022.0</v>
      </c>
      <c r="G65" s="7">
        <v>2023.0</v>
      </c>
      <c r="H65" s="49">
        <v>1.796</v>
      </c>
      <c r="I65" s="49">
        <v>2.182</v>
      </c>
      <c r="J65" s="7">
        <v>1.0</v>
      </c>
      <c r="K65" s="7">
        <v>4.0</v>
      </c>
      <c r="L65" s="7">
        <v>0.0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 t="s">
        <v>426</v>
      </c>
      <c r="B66" s="3" t="s">
        <v>31</v>
      </c>
      <c r="C66" s="7">
        <v>120.0</v>
      </c>
      <c r="D66" s="7">
        <v>5.0</v>
      </c>
      <c r="E66" s="3" t="str">
        <f t="shared" ref="E66:E67" si="10">CONCATENATE(C66, "_", D66)</f>
        <v>120_5</v>
      </c>
      <c r="F66" s="7">
        <v>2014.0</v>
      </c>
      <c r="G66" s="7">
        <v>2023.0</v>
      </c>
      <c r="H66" s="4"/>
      <c r="I66" s="4"/>
      <c r="J66" s="7">
        <v>0.0</v>
      </c>
      <c r="K66" s="3"/>
      <c r="L66" s="3"/>
      <c r="M66" s="3"/>
      <c r="N66" s="3"/>
      <c r="O66" s="3"/>
      <c r="P66" s="3" t="s">
        <v>462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 t="s">
        <v>426</v>
      </c>
      <c r="B67" s="3" t="s">
        <v>31</v>
      </c>
      <c r="C67" s="7">
        <v>120.0</v>
      </c>
      <c r="D67" s="7">
        <v>6.0</v>
      </c>
      <c r="E67" s="3" t="str">
        <f t="shared" si="10"/>
        <v>120_6</v>
      </c>
      <c r="F67" s="7">
        <v>2014.0</v>
      </c>
      <c r="G67" s="7">
        <v>2023.0</v>
      </c>
      <c r="H67" s="4"/>
      <c r="I67" s="4"/>
      <c r="J67" s="7">
        <v>0.0</v>
      </c>
      <c r="K67" s="3"/>
      <c r="L67" s="3"/>
      <c r="M67" s="3"/>
      <c r="N67" s="3"/>
      <c r="O67" s="3"/>
      <c r="P67" s="3" t="s">
        <v>462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 t="s">
        <v>426</v>
      </c>
      <c r="B68" s="3" t="s">
        <v>19</v>
      </c>
      <c r="C68" s="7">
        <v>120.0</v>
      </c>
      <c r="D68" s="7">
        <v>3.0</v>
      </c>
      <c r="E68" s="3" t="str">
        <f t="shared" ref="E68:E70" si="11">CONCATENATE(C68, "_orig21-", D68)</f>
        <v>120_orig21-3</v>
      </c>
      <c r="F68" s="3"/>
      <c r="G68" s="7">
        <v>2023.0</v>
      </c>
      <c r="H68" s="9">
        <v>2.605</v>
      </c>
      <c r="I68" s="9">
        <v>1.698</v>
      </c>
      <c r="J68" s="7">
        <v>0.0</v>
      </c>
      <c r="K68" s="3"/>
      <c r="L68" s="3"/>
      <c r="M68" s="3"/>
      <c r="N68" s="3"/>
      <c r="O68" s="3"/>
      <c r="P68" s="3" t="s">
        <v>462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 t="s">
        <v>426</v>
      </c>
      <c r="B69" s="3" t="s">
        <v>19</v>
      </c>
      <c r="C69" s="7">
        <v>120.0</v>
      </c>
      <c r="D69" s="7">
        <v>5.0</v>
      </c>
      <c r="E69" s="3" t="str">
        <f t="shared" si="11"/>
        <v>120_orig21-5</v>
      </c>
      <c r="F69" s="3"/>
      <c r="G69" s="7">
        <v>2023.0</v>
      </c>
      <c r="H69" s="9">
        <v>2.045</v>
      </c>
      <c r="I69" s="9">
        <v>0.804</v>
      </c>
      <c r="J69" s="7">
        <v>0.0</v>
      </c>
      <c r="K69" s="3"/>
      <c r="L69" s="3"/>
      <c r="M69" s="3"/>
      <c r="N69" s="3"/>
      <c r="O69" s="3"/>
      <c r="P69" s="3" t="s">
        <v>462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 t="s">
        <v>426</v>
      </c>
      <c r="B70" s="3" t="s">
        <v>19</v>
      </c>
      <c r="C70" s="7">
        <v>120.0</v>
      </c>
      <c r="D70" s="7">
        <v>7.0</v>
      </c>
      <c r="E70" s="3" t="str">
        <f t="shared" si="11"/>
        <v>120_orig21-7</v>
      </c>
      <c r="F70" s="3"/>
      <c r="G70" s="7">
        <v>2023.0</v>
      </c>
      <c r="H70" s="9">
        <v>1.552</v>
      </c>
      <c r="I70" s="9">
        <v>1.665</v>
      </c>
      <c r="J70" s="7">
        <v>0.0</v>
      </c>
      <c r="K70" s="3"/>
      <c r="L70" s="3"/>
      <c r="M70" s="3"/>
      <c r="N70" s="3"/>
      <c r="O70" s="3"/>
      <c r="P70" s="3" t="s">
        <v>462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 t="s">
        <v>426</v>
      </c>
      <c r="B71" s="3" t="s">
        <v>31</v>
      </c>
      <c r="C71" s="7">
        <v>120.0</v>
      </c>
      <c r="D71" s="3" t="s">
        <v>169</v>
      </c>
      <c r="E71" s="3" t="str">
        <f>CONCATENATE(C71, "_", D71)</f>
        <v>120_J1</v>
      </c>
      <c r="F71" s="7">
        <v>2021.0</v>
      </c>
      <c r="G71" s="7">
        <v>2023.0</v>
      </c>
      <c r="H71" s="47">
        <v>2.204</v>
      </c>
      <c r="I71" s="47">
        <v>1.959</v>
      </c>
      <c r="J71" s="7">
        <v>0.0</v>
      </c>
      <c r="K71" s="3"/>
      <c r="L71" s="3"/>
      <c r="M71" s="3"/>
      <c r="N71" s="3"/>
      <c r="O71" s="3"/>
      <c r="P71" s="3" t="s">
        <v>462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 t="s">
        <v>426</v>
      </c>
      <c r="B72" s="3" t="s">
        <v>439</v>
      </c>
      <c r="C72" s="7">
        <v>120.0</v>
      </c>
      <c r="D72" s="7">
        <v>2.0</v>
      </c>
      <c r="E72" s="3" t="str">
        <f t="shared" ref="E72:E74" si="12">CONCATENATE(C72,"_orig22-",D72)</f>
        <v>120_orig22-2</v>
      </c>
      <c r="F72" s="3"/>
      <c r="G72" s="7">
        <v>2023.0</v>
      </c>
      <c r="H72" s="49">
        <v>1.73</v>
      </c>
      <c r="I72" s="49">
        <v>1.079</v>
      </c>
      <c r="J72" s="7">
        <v>0.0</v>
      </c>
      <c r="K72" s="3"/>
      <c r="L72" s="3"/>
      <c r="M72" s="3"/>
      <c r="N72" s="3"/>
      <c r="O72" s="3"/>
      <c r="P72" s="3" t="s">
        <v>462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 t="s">
        <v>426</v>
      </c>
      <c r="B73" s="3" t="s">
        <v>439</v>
      </c>
      <c r="C73" s="7">
        <v>120.0</v>
      </c>
      <c r="D73" s="7">
        <v>3.0</v>
      </c>
      <c r="E73" s="3" t="str">
        <f t="shared" si="12"/>
        <v>120_orig22-3</v>
      </c>
      <c r="F73" s="3"/>
      <c r="G73" s="7">
        <v>2023.0</v>
      </c>
      <c r="H73" s="49">
        <v>1.625</v>
      </c>
      <c r="I73" s="49">
        <v>2.07</v>
      </c>
      <c r="J73" s="7">
        <v>0.0</v>
      </c>
      <c r="K73" s="3"/>
      <c r="L73" s="3"/>
      <c r="M73" s="3"/>
      <c r="N73" s="3"/>
      <c r="O73" s="3"/>
      <c r="P73" s="3" t="s">
        <v>462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 t="s">
        <v>426</v>
      </c>
      <c r="B74" s="3" t="s">
        <v>439</v>
      </c>
      <c r="C74" s="7">
        <v>120.0</v>
      </c>
      <c r="D74" s="7">
        <v>4.0</v>
      </c>
      <c r="E74" s="3" t="str">
        <f t="shared" si="12"/>
        <v>120_orig22-4</v>
      </c>
      <c r="F74" s="3"/>
      <c r="G74" s="7">
        <v>2023.0</v>
      </c>
      <c r="H74" s="49">
        <v>1.678</v>
      </c>
      <c r="I74" s="49">
        <v>2.038</v>
      </c>
      <c r="J74" s="7">
        <v>0.0</v>
      </c>
      <c r="K74" s="3"/>
      <c r="L74" s="3"/>
      <c r="M74" s="3"/>
      <c r="N74" s="3"/>
      <c r="O74" s="3"/>
      <c r="P74" s="3" t="s">
        <v>462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 t="s">
        <v>426</v>
      </c>
      <c r="B75" s="3" t="s">
        <v>31</v>
      </c>
      <c r="C75" s="7">
        <v>120.0</v>
      </c>
      <c r="D75" s="3" t="s">
        <v>440</v>
      </c>
      <c r="E75" s="3" t="s">
        <v>440</v>
      </c>
      <c r="F75" s="7">
        <v>2022.0</v>
      </c>
      <c r="G75" s="7">
        <v>2023.0</v>
      </c>
      <c r="H75" s="49">
        <v>2.441</v>
      </c>
      <c r="I75" s="49">
        <v>1.725</v>
      </c>
      <c r="J75" s="7">
        <v>1.0</v>
      </c>
      <c r="K75" s="7">
        <v>23.0</v>
      </c>
      <c r="L75" s="7">
        <v>0.0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 t="s">
        <v>426</v>
      </c>
      <c r="B76" s="3" t="s">
        <v>31</v>
      </c>
      <c r="C76" s="7">
        <v>120.0</v>
      </c>
      <c r="D76" s="3" t="s">
        <v>441</v>
      </c>
      <c r="E76" s="3" t="s">
        <v>441</v>
      </c>
      <c r="F76" s="7">
        <v>2022.0</v>
      </c>
      <c r="G76" s="7">
        <v>2023.0</v>
      </c>
      <c r="H76" s="49">
        <v>2.428</v>
      </c>
      <c r="I76" s="49">
        <v>1.941</v>
      </c>
      <c r="J76" s="7">
        <v>1.0</v>
      </c>
      <c r="K76" s="7">
        <v>28.0</v>
      </c>
      <c r="L76" s="7">
        <v>0.0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53"/>
      <c r="B161" s="53"/>
      <c r="C161" s="10"/>
      <c r="D161" s="10"/>
      <c r="E161" s="53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3"/>
      <c r="B162" s="53"/>
      <c r="C162" s="10"/>
      <c r="D162" s="10"/>
      <c r="E162" s="5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53"/>
      <c r="B163" s="53"/>
      <c r="C163" s="10"/>
      <c r="D163" s="10"/>
      <c r="E163" s="5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53"/>
      <c r="B164" s="53"/>
      <c r="C164" s="10"/>
      <c r="D164" s="10"/>
      <c r="E164" s="53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53"/>
      <c r="B165" s="53"/>
      <c r="C165" s="10"/>
      <c r="D165" s="10"/>
      <c r="E165" s="5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53"/>
      <c r="B166" s="53"/>
      <c r="C166" s="10"/>
      <c r="D166" s="10"/>
      <c r="E166" s="5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53"/>
      <c r="B167" s="53"/>
      <c r="C167" s="10"/>
      <c r="D167" s="10"/>
      <c r="E167" s="53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53"/>
      <c r="B168" s="53"/>
      <c r="C168" s="10"/>
      <c r="D168" s="10"/>
      <c r="E168" s="5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53"/>
      <c r="B169" s="53"/>
      <c r="C169" s="10"/>
      <c r="D169" s="10"/>
      <c r="E169" s="5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53"/>
      <c r="B170" s="53"/>
      <c r="C170" s="10"/>
      <c r="D170" s="10"/>
      <c r="E170" s="53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53"/>
      <c r="B171" s="53"/>
      <c r="C171" s="10"/>
      <c r="D171" s="10"/>
      <c r="E171" s="5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53"/>
      <c r="B172" s="53"/>
      <c r="C172" s="10"/>
      <c r="D172" s="10"/>
      <c r="E172" s="5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53"/>
      <c r="B173" s="53"/>
      <c r="C173" s="10"/>
      <c r="D173" s="10"/>
      <c r="E173" s="5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53"/>
      <c r="B174" s="53"/>
      <c r="C174" s="10"/>
      <c r="D174" s="10"/>
      <c r="E174" s="5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53"/>
      <c r="B175" s="53"/>
      <c r="C175" s="10"/>
      <c r="D175" s="10"/>
      <c r="E175" s="5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53"/>
      <c r="B184" s="53"/>
      <c r="C184" s="10"/>
      <c r="D184" s="10"/>
      <c r="E184" s="5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53"/>
      <c r="B185" s="53"/>
      <c r="C185" s="10"/>
      <c r="D185" s="10"/>
      <c r="E185" s="53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53"/>
      <c r="B186" s="53"/>
      <c r="C186" s="10"/>
      <c r="D186" s="10"/>
      <c r="E186" s="5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53"/>
      <c r="B187" s="53"/>
      <c r="C187" s="10"/>
      <c r="D187" s="10"/>
      <c r="E187" s="5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53"/>
      <c r="B188" s="5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5" max="5" width="13.56"/>
  </cols>
  <sheetData>
    <row r="1">
      <c r="A1" s="54" t="s">
        <v>2</v>
      </c>
      <c r="B1" s="54" t="s">
        <v>3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5" t="s">
        <v>9</v>
      </c>
      <c r="I1" s="55" t="s">
        <v>10</v>
      </c>
      <c r="J1" s="54" t="s">
        <v>11</v>
      </c>
      <c r="K1" s="54" t="s">
        <v>12</v>
      </c>
      <c r="L1" s="54" t="s">
        <v>13</v>
      </c>
      <c r="M1" s="54" t="s">
        <v>14</v>
      </c>
      <c r="N1" s="54" t="s">
        <v>15</v>
      </c>
      <c r="O1" s="54" t="s">
        <v>16</v>
      </c>
      <c r="P1" s="54" t="s">
        <v>17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464</v>
      </c>
      <c r="B2" s="3" t="s">
        <v>31</v>
      </c>
      <c r="C2" s="7">
        <v>1.0</v>
      </c>
      <c r="D2" s="7">
        <v>276.0</v>
      </c>
      <c r="E2" s="3" t="str">
        <f t="shared" ref="E2:E17" si="1">CONCATENATE(C2, "_", D2)</f>
        <v>1_276</v>
      </c>
      <c r="F2" s="7">
        <v>2013.0</v>
      </c>
      <c r="G2" s="7">
        <v>2023.0</v>
      </c>
      <c r="H2" s="9">
        <v>2.776</v>
      </c>
      <c r="I2" s="9">
        <v>2.133</v>
      </c>
      <c r="J2" s="7">
        <v>1.0</v>
      </c>
      <c r="K2" s="7">
        <v>16.0</v>
      </c>
      <c r="L2" s="7">
        <v>6.0</v>
      </c>
      <c r="M2" s="7">
        <v>83.0</v>
      </c>
      <c r="N2" s="7">
        <v>61.0</v>
      </c>
      <c r="O2" s="7">
        <v>76.0</v>
      </c>
      <c r="P2" s="3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464</v>
      </c>
      <c r="B3" s="3" t="s">
        <v>31</v>
      </c>
      <c r="C3" s="7">
        <v>1.0</v>
      </c>
      <c r="D3" s="7">
        <v>312.0</v>
      </c>
      <c r="E3" s="3" t="str">
        <f t="shared" si="1"/>
        <v>1_312</v>
      </c>
      <c r="F3" s="7">
        <v>2013.0</v>
      </c>
      <c r="G3" s="7">
        <v>2023.0</v>
      </c>
      <c r="H3" s="56">
        <v>2.582</v>
      </c>
      <c r="I3" s="56">
        <v>2.494</v>
      </c>
      <c r="J3" s="7">
        <v>0.0</v>
      </c>
      <c r="K3" s="3"/>
      <c r="L3" s="3"/>
      <c r="M3" s="3"/>
      <c r="N3" s="3"/>
      <c r="O3" s="3"/>
      <c r="P3" s="3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464</v>
      </c>
      <c r="B4" s="3" t="s">
        <v>31</v>
      </c>
      <c r="C4" s="7">
        <v>1.0</v>
      </c>
      <c r="D4" s="7">
        <v>540.0</v>
      </c>
      <c r="E4" s="3" t="str">
        <f t="shared" si="1"/>
        <v>1_540</v>
      </c>
      <c r="F4" s="7">
        <v>2016.0</v>
      </c>
      <c r="G4" s="7">
        <v>2023.0</v>
      </c>
      <c r="H4" s="56">
        <v>3.133</v>
      </c>
      <c r="I4" s="56">
        <v>3.53</v>
      </c>
      <c r="J4" s="7">
        <v>0.0</v>
      </c>
      <c r="K4" s="3"/>
      <c r="L4" s="3"/>
      <c r="M4" s="3"/>
      <c r="N4" s="3"/>
      <c r="O4" s="3"/>
      <c r="P4" s="3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 t="s">
        <v>464</v>
      </c>
      <c r="B5" s="3" t="s">
        <v>31</v>
      </c>
      <c r="C5" s="7">
        <v>1.0</v>
      </c>
      <c r="D5" s="7">
        <v>670.0</v>
      </c>
      <c r="E5" s="3" t="str">
        <f t="shared" si="1"/>
        <v>1_670</v>
      </c>
      <c r="F5" s="7">
        <v>2017.0</v>
      </c>
      <c r="G5" s="7">
        <v>2023.0</v>
      </c>
      <c r="H5" s="56">
        <v>3.614</v>
      </c>
      <c r="I5" s="56">
        <v>3.138</v>
      </c>
      <c r="J5" s="7">
        <v>0.0</v>
      </c>
      <c r="K5" s="3"/>
      <c r="L5" s="3"/>
      <c r="M5" s="3"/>
      <c r="N5" s="3"/>
      <c r="O5" s="3"/>
      <c r="P5" s="3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464</v>
      </c>
      <c r="B6" s="3" t="s">
        <v>31</v>
      </c>
      <c r="C6" s="7">
        <v>1.0</v>
      </c>
      <c r="D6" s="7">
        <v>790.0</v>
      </c>
      <c r="E6" s="3" t="str">
        <f t="shared" si="1"/>
        <v>1_790</v>
      </c>
      <c r="F6" s="7">
        <v>2019.0</v>
      </c>
      <c r="G6" s="7">
        <v>2023.0</v>
      </c>
      <c r="H6" s="56">
        <v>2.453</v>
      </c>
      <c r="I6" s="56">
        <v>3.123</v>
      </c>
      <c r="J6" s="7">
        <v>0.0</v>
      </c>
      <c r="K6" s="3"/>
      <c r="L6" s="3"/>
      <c r="M6" s="3"/>
      <c r="N6" s="3"/>
      <c r="O6" s="3"/>
      <c r="P6" s="3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 t="s">
        <v>464</v>
      </c>
      <c r="B7" s="3" t="s">
        <v>31</v>
      </c>
      <c r="C7" s="7">
        <v>1.0</v>
      </c>
      <c r="D7" s="7">
        <v>799.0</v>
      </c>
      <c r="E7" s="3" t="str">
        <f t="shared" si="1"/>
        <v>1_799</v>
      </c>
      <c r="F7" s="7">
        <v>2019.0</v>
      </c>
      <c r="G7" s="7">
        <v>2023.0</v>
      </c>
      <c r="H7" s="56">
        <v>2.234</v>
      </c>
      <c r="I7" s="56">
        <v>2.03</v>
      </c>
      <c r="J7" s="7">
        <v>0.0</v>
      </c>
      <c r="K7" s="3"/>
      <c r="L7" s="3"/>
      <c r="M7" s="3"/>
      <c r="N7" s="3"/>
      <c r="O7" s="3"/>
      <c r="P7" s="3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464</v>
      </c>
      <c r="B8" s="3" t="s">
        <v>31</v>
      </c>
      <c r="C8" s="7">
        <v>1.0</v>
      </c>
      <c r="D8" s="7">
        <v>807.0</v>
      </c>
      <c r="E8" s="3" t="str">
        <f t="shared" si="1"/>
        <v>1_807</v>
      </c>
      <c r="F8" s="7">
        <v>2020.0</v>
      </c>
      <c r="G8" s="7">
        <v>2023.0</v>
      </c>
      <c r="H8" s="9">
        <v>2.453</v>
      </c>
      <c r="I8" s="9">
        <v>3.123</v>
      </c>
      <c r="J8" s="7">
        <v>0.0</v>
      </c>
      <c r="K8" s="3"/>
      <c r="L8" s="3"/>
      <c r="M8" s="3"/>
      <c r="N8" s="3"/>
      <c r="O8" s="3"/>
      <c r="P8" s="3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" t="s">
        <v>464</v>
      </c>
      <c r="B9" s="3" t="s">
        <v>31</v>
      </c>
      <c r="C9" s="7">
        <v>1.0</v>
      </c>
      <c r="D9" s="7">
        <v>810.0</v>
      </c>
      <c r="E9" s="3" t="str">
        <f t="shared" si="1"/>
        <v>1_810</v>
      </c>
      <c r="F9" s="7">
        <v>2020.0</v>
      </c>
      <c r="G9" s="7">
        <v>2023.0</v>
      </c>
      <c r="H9" s="9">
        <v>2.234</v>
      </c>
      <c r="I9" s="9">
        <v>2.03</v>
      </c>
      <c r="J9" s="7">
        <v>0.0</v>
      </c>
      <c r="K9" s="3"/>
      <c r="L9" s="3"/>
      <c r="M9" s="3"/>
      <c r="N9" s="3"/>
      <c r="O9" s="3"/>
      <c r="P9" s="3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" t="s">
        <v>464</v>
      </c>
      <c r="B10" s="3" t="s">
        <v>31</v>
      </c>
      <c r="C10" s="7">
        <v>1.0</v>
      </c>
      <c r="D10" s="7">
        <v>814.0</v>
      </c>
      <c r="E10" s="3" t="str">
        <f t="shared" si="1"/>
        <v>1_814</v>
      </c>
      <c r="F10" s="7">
        <v>2020.0</v>
      </c>
      <c r="G10" s="7">
        <v>2023.0</v>
      </c>
      <c r="H10" s="9">
        <v>3.17</v>
      </c>
      <c r="I10" s="9">
        <v>4.162</v>
      </c>
      <c r="J10" s="7">
        <v>0.0</v>
      </c>
      <c r="K10" s="3"/>
      <c r="L10" s="3"/>
      <c r="M10" s="3"/>
      <c r="N10" s="3"/>
      <c r="O10" s="3"/>
      <c r="P10" s="3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" t="s">
        <v>464</v>
      </c>
      <c r="B11" s="3" t="s">
        <v>31</v>
      </c>
      <c r="C11" s="7">
        <v>1.0</v>
      </c>
      <c r="D11" s="7">
        <v>815.0</v>
      </c>
      <c r="E11" s="3" t="str">
        <f t="shared" si="1"/>
        <v>1_815</v>
      </c>
      <c r="F11" s="7">
        <v>2020.0</v>
      </c>
      <c r="G11" s="7">
        <v>2023.0</v>
      </c>
      <c r="H11" s="9">
        <v>3.222</v>
      </c>
      <c r="I11" s="9">
        <v>4.168</v>
      </c>
      <c r="J11" s="7">
        <v>0.0</v>
      </c>
      <c r="K11" s="3"/>
      <c r="L11" s="3"/>
      <c r="M11" s="3"/>
      <c r="N11" s="3"/>
      <c r="O11" s="3"/>
      <c r="P11" s="3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 t="s">
        <v>464</v>
      </c>
      <c r="B12" s="3" t="s">
        <v>31</v>
      </c>
      <c r="C12" s="7">
        <v>1.0</v>
      </c>
      <c r="D12" s="7">
        <v>819.0</v>
      </c>
      <c r="E12" s="3" t="str">
        <f t="shared" si="1"/>
        <v>1_819</v>
      </c>
      <c r="F12" s="7">
        <v>2021.0</v>
      </c>
      <c r="G12" s="7">
        <v>2023.0</v>
      </c>
      <c r="H12" s="9">
        <v>3.528</v>
      </c>
      <c r="I12" s="9">
        <v>3.867</v>
      </c>
      <c r="J12" s="7">
        <v>0.0</v>
      </c>
      <c r="K12" s="3"/>
      <c r="L12" s="3"/>
      <c r="M12" s="3"/>
      <c r="N12" s="3"/>
      <c r="O12" s="3"/>
      <c r="P12" s="3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 t="s">
        <v>464</v>
      </c>
      <c r="B13" s="3" t="s">
        <v>31</v>
      </c>
      <c r="C13" s="7">
        <v>1.0</v>
      </c>
      <c r="D13" s="7">
        <v>820.0</v>
      </c>
      <c r="E13" s="3" t="str">
        <f t="shared" si="1"/>
        <v>1_820</v>
      </c>
      <c r="F13" s="7">
        <v>2021.0</v>
      </c>
      <c r="G13" s="7">
        <v>2023.0</v>
      </c>
      <c r="H13" s="9">
        <v>3.354</v>
      </c>
      <c r="I13" s="9">
        <v>3.887</v>
      </c>
      <c r="J13" s="7">
        <v>0.0</v>
      </c>
      <c r="K13" s="3"/>
      <c r="L13" s="3"/>
      <c r="M13" s="3"/>
      <c r="N13" s="3"/>
      <c r="O13" s="3"/>
      <c r="P13" s="3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 t="s">
        <v>464</v>
      </c>
      <c r="B14" s="3" t="s">
        <v>31</v>
      </c>
      <c r="C14" s="7">
        <v>1.0</v>
      </c>
      <c r="D14" s="7">
        <v>824.0</v>
      </c>
      <c r="E14" s="3" t="str">
        <f t="shared" si="1"/>
        <v>1_824</v>
      </c>
      <c r="F14" s="7">
        <v>2021.0</v>
      </c>
      <c r="G14" s="7">
        <v>2023.0</v>
      </c>
      <c r="H14" s="9">
        <v>3.197</v>
      </c>
      <c r="I14" s="9">
        <v>3.883</v>
      </c>
      <c r="J14" s="7">
        <v>0.0</v>
      </c>
      <c r="K14" s="3"/>
      <c r="L14" s="3"/>
      <c r="M14" s="3"/>
      <c r="N14" s="3"/>
      <c r="O14" s="3"/>
      <c r="P14" s="3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" t="s">
        <v>464</v>
      </c>
      <c r="B15" s="3" t="s">
        <v>31</v>
      </c>
      <c r="C15" s="7">
        <v>1.0</v>
      </c>
      <c r="D15" s="7">
        <v>827.0</v>
      </c>
      <c r="E15" s="3" t="str">
        <f t="shared" si="1"/>
        <v>1_827</v>
      </c>
      <c r="F15" s="7">
        <v>2021.0</v>
      </c>
      <c r="G15" s="7">
        <v>2023.0</v>
      </c>
      <c r="H15" s="9">
        <v>3.184</v>
      </c>
      <c r="I15" s="9">
        <v>3.784</v>
      </c>
      <c r="J15" s="7">
        <v>0.0</v>
      </c>
      <c r="K15" s="3"/>
      <c r="L15" s="3"/>
      <c r="M15" s="3"/>
      <c r="N15" s="3"/>
      <c r="O15" s="3"/>
      <c r="P15" s="3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 t="s">
        <v>464</v>
      </c>
      <c r="B16" s="3" t="s">
        <v>31</v>
      </c>
      <c r="C16" s="7">
        <v>1.0</v>
      </c>
      <c r="D16" s="7">
        <v>828.0</v>
      </c>
      <c r="E16" s="3" t="str">
        <f t="shared" si="1"/>
        <v>1_828</v>
      </c>
      <c r="F16" s="7">
        <v>2021.0</v>
      </c>
      <c r="G16" s="7">
        <v>2023.0</v>
      </c>
      <c r="H16" s="9">
        <v>3.165</v>
      </c>
      <c r="I16" s="9">
        <v>3.774</v>
      </c>
      <c r="J16" s="7">
        <v>0.0</v>
      </c>
      <c r="K16" s="3"/>
      <c r="L16" s="3"/>
      <c r="M16" s="3"/>
      <c r="N16" s="3"/>
      <c r="O16" s="3"/>
      <c r="P16" s="3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" t="s">
        <v>464</v>
      </c>
      <c r="B17" s="3" t="s">
        <v>31</v>
      </c>
      <c r="C17" s="7">
        <v>1.0</v>
      </c>
      <c r="D17" s="7">
        <v>830.0</v>
      </c>
      <c r="E17" s="3" t="str">
        <f t="shared" si="1"/>
        <v>1_830</v>
      </c>
      <c r="F17" s="7">
        <v>2021.0</v>
      </c>
      <c r="G17" s="7">
        <v>2023.0</v>
      </c>
      <c r="H17" s="9">
        <v>2.971</v>
      </c>
      <c r="I17" s="9">
        <v>3.472</v>
      </c>
      <c r="J17" s="7">
        <v>0.0</v>
      </c>
      <c r="K17" s="3"/>
      <c r="L17" s="3"/>
      <c r="M17" s="3"/>
      <c r="N17" s="3"/>
      <c r="O17" s="3"/>
      <c r="P17" s="3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6" t="s">
        <v>464</v>
      </c>
      <c r="B18" s="3" t="s">
        <v>19</v>
      </c>
      <c r="C18" s="7">
        <v>1.0</v>
      </c>
      <c r="D18" s="7">
        <v>2.0</v>
      </c>
      <c r="E18" s="3" t="str">
        <f t="shared" ref="E18:E21" si="2">CONCATENATE(C18, "_", "orig21","-", D18)</f>
        <v>1_orig21-2</v>
      </c>
      <c r="F18" s="3"/>
      <c r="G18" s="7">
        <v>2023.0</v>
      </c>
      <c r="H18" s="9">
        <v>1.835</v>
      </c>
      <c r="I18" s="9">
        <v>2.13</v>
      </c>
      <c r="J18" s="7">
        <v>0.0</v>
      </c>
      <c r="K18" s="3"/>
      <c r="L18" s="3"/>
      <c r="M18" s="3"/>
      <c r="N18" s="3"/>
      <c r="O18" s="3"/>
      <c r="P18" s="3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6" t="s">
        <v>464</v>
      </c>
      <c r="B19" s="3" t="s">
        <v>19</v>
      </c>
      <c r="C19" s="7">
        <v>1.0</v>
      </c>
      <c r="D19" s="7">
        <v>5.0</v>
      </c>
      <c r="E19" s="3" t="str">
        <f t="shared" si="2"/>
        <v>1_orig21-5</v>
      </c>
      <c r="F19" s="3"/>
      <c r="G19" s="7">
        <v>2023.0</v>
      </c>
      <c r="H19" s="9">
        <v>2.02</v>
      </c>
      <c r="I19" s="9">
        <v>1.064</v>
      </c>
      <c r="J19" s="7">
        <v>0.0</v>
      </c>
      <c r="K19" s="3"/>
      <c r="L19" s="3"/>
      <c r="M19" s="3"/>
      <c r="N19" s="3"/>
      <c r="O19" s="3"/>
      <c r="P19" s="3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6" t="s">
        <v>464</v>
      </c>
      <c r="B20" s="3" t="s">
        <v>19</v>
      </c>
      <c r="C20" s="7">
        <v>1.0</v>
      </c>
      <c r="D20" s="7">
        <v>4.0</v>
      </c>
      <c r="E20" s="3" t="str">
        <f t="shared" si="2"/>
        <v>1_orig21-4</v>
      </c>
      <c r="F20" s="3"/>
      <c r="G20" s="7">
        <v>2023.0</v>
      </c>
      <c r="H20" s="9">
        <v>2.098</v>
      </c>
      <c r="I20" s="9">
        <v>0.873</v>
      </c>
      <c r="J20" s="7">
        <v>1.0</v>
      </c>
      <c r="K20" s="7">
        <v>1.0</v>
      </c>
      <c r="L20" s="7">
        <v>0.0</v>
      </c>
      <c r="M20" s="3"/>
      <c r="N20" s="3"/>
      <c r="O20" s="3"/>
      <c r="P20" s="3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6" t="s">
        <v>464</v>
      </c>
      <c r="B21" s="3" t="s">
        <v>19</v>
      </c>
      <c r="C21" s="7">
        <v>1.0</v>
      </c>
      <c r="D21" s="7">
        <v>3.0</v>
      </c>
      <c r="E21" s="3" t="str">
        <f t="shared" si="2"/>
        <v>1_orig21-3</v>
      </c>
      <c r="F21" s="3"/>
      <c r="G21" s="7">
        <v>2023.0</v>
      </c>
      <c r="H21" s="9">
        <v>0.993</v>
      </c>
      <c r="I21" s="9">
        <v>2.017</v>
      </c>
      <c r="J21" s="7">
        <v>1.0</v>
      </c>
      <c r="K21" s="7">
        <v>9.0</v>
      </c>
      <c r="L21" s="7">
        <v>6.0</v>
      </c>
      <c r="M21" s="7">
        <v>59.0</v>
      </c>
      <c r="N21" s="7">
        <v>96.0</v>
      </c>
      <c r="O21" s="7">
        <v>91.0</v>
      </c>
      <c r="P21" s="3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6" t="s">
        <v>464</v>
      </c>
      <c r="B22" s="3" t="s">
        <v>31</v>
      </c>
      <c r="C22" s="7">
        <v>1.0</v>
      </c>
      <c r="D22" s="7">
        <v>832.0</v>
      </c>
      <c r="E22" s="3" t="str">
        <f t="shared" ref="E22:E52" si="3">CONCATENATE(C22, "_", D22)</f>
        <v>1_832</v>
      </c>
      <c r="F22" s="7">
        <v>2022.0</v>
      </c>
      <c r="G22" s="7">
        <v>2023.0</v>
      </c>
      <c r="H22" s="9">
        <v>3.934</v>
      </c>
      <c r="I22" s="9">
        <v>3.025</v>
      </c>
      <c r="J22" s="7">
        <v>0.0</v>
      </c>
      <c r="K22" s="3"/>
      <c r="L22" s="3"/>
      <c r="M22" s="3"/>
      <c r="N22" s="3"/>
      <c r="O22" s="3"/>
      <c r="P22" s="3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6" t="s">
        <v>464</v>
      </c>
      <c r="B23" s="3" t="s">
        <v>31</v>
      </c>
      <c r="C23" s="7">
        <v>1.0</v>
      </c>
      <c r="D23" s="7">
        <v>833.0</v>
      </c>
      <c r="E23" s="3" t="str">
        <f t="shared" si="3"/>
        <v>1_833</v>
      </c>
      <c r="F23" s="7">
        <v>2022.0</v>
      </c>
      <c r="G23" s="7">
        <v>2023.0</v>
      </c>
      <c r="H23" s="9">
        <v>3.449</v>
      </c>
      <c r="I23" s="9">
        <v>3.572</v>
      </c>
      <c r="J23" s="7">
        <v>0.0</v>
      </c>
      <c r="K23" s="3"/>
      <c r="L23" s="3"/>
      <c r="M23" s="3"/>
      <c r="N23" s="3"/>
      <c r="O23" s="3"/>
      <c r="P23" s="3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6" t="s">
        <v>464</v>
      </c>
      <c r="B24" s="3" t="s">
        <v>31</v>
      </c>
      <c r="C24" s="7">
        <v>1.0</v>
      </c>
      <c r="D24" s="7">
        <v>834.0</v>
      </c>
      <c r="E24" s="3" t="str">
        <f t="shared" si="3"/>
        <v>1_834</v>
      </c>
      <c r="F24" s="7">
        <v>2022.0</v>
      </c>
      <c r="G24" s="7">
        <v>2023.0</v>
      </c>
      <c r="H24" s="9">
        <v>3.435</v>
      </c>
      <c r="I24" s="9">
        <v>3.555</v>
      </c>
      <c r="J24" s="7">
        <v>0.0</v>
      </c>
      <c r="K24" s="3"/>
      <c r="L24" s="3"/>
      <c r="M24" s="3"/>
      <c r="N24" s="3"/>
      <c r="O24" s="3"/>
      <c r="P24" s="3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6" t="s">
        <v>464</v>
      </c>
      <c r="B25" s="3" t="s">
        <v>31</v>
      </c>
      <c r="C25" s="7">
        <v>1.0</v>
      </c>
      <c r="D25" s="7">
        <v>835.0</v>
      </c>
      <c r="E25" s="3" t="str">
        <f t="shared" si="3"/>
        <v>1_835</v>
      </c>
      <c r="F25" s="7">
        <v>2022.0</v>
      </c>
      <c r="G25" s="7">
        <v>2023.0</v>
      </c>
      <c r="H25" s="9">
        <v>3.571</v>
      </c>
      <c r="I25" s="9">
        <v>3.786</v>
      </c>
      <c r="J25" s="7">
        <v>1.0</v>
      </c>
      <c r="K25" s="7">
        <v>6.0</v>
      </c>
      <c r="L25" s="7">
        <v>0.0</v>
      </c>
      <c r="M25" s="3"/>
      <c r="N25" s="3"/>
      <c r="O25" s="3"/>
      <c r="P25" s="3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6" t="s">
        <v>464</v>
      </c>
      <c r="B26" s="3" t="s">
        <v>31</v>
      </c>
      <c r="C26" s="7">
        <v>1.0</v>
      </c>
      <c r="D26" s="7">
        <v>836.0</v>
      </c>
      <c r="E26" s="3" t="str">
        <f t="shared" si="3"/>
        <v>1_836</v>
      </c>
      <c r="F26" s="7">
        <v>2022.0</v>
      </c>
      <c r="G26" s="7">
        <v>2023.0</v>
      </c>
      <c r="H26" s="9">
        <v>3.228</v>
      </c>
      <c r="I26" s="9">
        <v>3.758</v>
      </c>
      <c r="J26" s="7">
        <v>1.0</v>
      </c>
      <c r="K26" s="7">
        <v>5.0</v>
      </c>
      <c r="L26" s="7">
        <v>0.0</v>
      </c>
      <c r="M26" s="3"/>
      <c r="N26" s="3"/>
      <c r="O26" s="3"/>
      <c r="P26" s="3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6" t="s">
        <v>464</v>
      </c>
      <c r="B27" s="3" t="s">
        <v>31</v>
      </c>
      <c r="C27" s="7">
        <v>1.0</v>
      </c>
      <c r="D27" s="7">
        <v>837.0</v>
      </c>
      <c r="E27" s="3" t="str">
        <f t="shared" si="3"/>
        <v>1_837</v>
      </c>
      <c r="F27" s="7">
        <v>2022.0</v>
      </c>
      <c r="G27" s="7">
        <v>2023.0</v>
      </c>
      <c r="H27" s="9">
        <v>3.173</v>
      </c>
      <c r="I27" s="9">
        <v>3.705</v>
      </c>
      <c r="J27" s="7">
        <v>1.0</v>
      </c>
      <c r="K27" s="7">
        <v>2.0</v>
      </c>
      <c r="L27" s="7">
        <v>0.0</v>
      </c>
      <c r="M27" s="3"/>
      <c r="N27" s="3"/>
      <c r="O27" s="3"/>
      <c r="P27" s="3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6" t="s">
        <v>464</v>
      </c>
      <c r="B28" s="3" t="s">
        <v>31</v>
      </c>
      <c r="C28" s="7">
        <v>1.0</v>
      </c>
      <c r="D28" s="7">
        <v>838.0</v>
      </c>
      <c r="E28" s="3" t="str">
        <f t="shared" si="3"/>
        <v>1_838</v>
      </c>
      <c r="F28" s="7">
        <v>2022.0</v>
      </c>
      <c r="G28" s="7">
        <v>2023.0</v>
      </c>
      <c r="H28" s="9">
        <v>2.936</v>
      </c>
      <c r="I28" s="9">
        <v>3.316</v>
      </c>
      <c r="J28" s="7">
        <v>1.0</v>
      </c>
      <c r="K28" s="7">
        <v>1.0</v>
      </c>
      <c r="L28" s="7">
        <v>0.0</v>
      </c>
      <c r="M28" s="3"/>
      <c r="N28" s="3"/>
      <c r="O28" s="3"/>
      <c r="P28" s="3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6" t="s">
        <v>464</v>
      </c>
      <c r="B29" s="3" t="s">
        <v>31</v>
      </c>
      <c r="C29" s="7">
        <v>1.0</v>
      </c>
      <c r="D29" s="7">
        <v>839.0</v>
      </c>
      <c r="E29" s="3" t="str">
        <f t="shared" si="3"/>
        <v>1_839</v>
      </c>
      <c r="F29" s="7">
        <v>2022.0</v>
      </c>
      <c r="G29" s="7">
        <v>2023.0</v>
      </c>
      <c r="H29" s="9">
        <v>3.125</v>
      </c>
      <c r="I29" s="9">
        <v>3.818</v>
      </c>
      <c r="J29" s="7">
        <v>0.0</v>
      </c>
      <c r="K29" s="3"/>
      <c r="L29" s="3"/>
      <c r="M29" s="3"/>
      <c r="N29" s="3"/>
      <c r="O29" s="3"/>
      <c r="P29" s="3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6" t="s">
        <v>464</v>
      </c>
      <c r="B30" s="3" t="s">
        <v>31</v>
      </c>
      <c r="C30" s="7">
        <v>1.0</v>
      </c>
      <c r="D30" s="7">
        <v>840.0</v>
      </c>
      <c r="E30" s="3" t="str">
        <f t="shared" si="3"/>
        <v>1_840</v>
      </c>
      <c r="F30" s="7">
        <v>2022.0</v>
      </c>
      <c r="G30" s="7">
        <v>2023.0</v>
      </c>
      <c r="H30" s="9">
        <v>3.068</v>
      </c>
      <c r="I30" s="9">
        <v>3.822</v>
      </c>
      <c r="J30" s="7">
        <v>0.0</v>
      </c>
      <c r="K30" s="3"/>
      <c r="L30" s="3"/>
      <c r="M30" s="3"/>
      <c r="N30" s="3"/>
      <c r="O30" s="3"/>
      <c r="P30" s="3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6" t="s">
        <v>464</v>
      </c>
      <c r="B31" s="3" t="s">
        <v>31</v>
      </c>
      <c r="C31" s="7">
        <v>1.0</v>
      </c>
      <c r="D31" s="7">
        <v>841.0</v>
      </c>
      <c r="E31" s="3" t="str">
        <f t="shared" si="3"/>
        <v>1_841</v>
      </c>
      <c r="F31" s="7">
        <v>2022.0</v>
      </c>
      <c r="G31" s="7">
        <v>2023.0</v>
      </c>
      <c r="H31" s="9">
        <v>2.984</v>
      </c>
      <c r="I31" s="9">
        <v>3.781</v>
      </c>
      <c r="J31" s="7">
        <v>0.0</v>
      </c>
      <c r="K31" s="3"/>
      <c r="L31" s="3"/>
      <c r="M31" s="3"/>
      <c r="N31" s="3"/>
      <c r="O31" s="3"/>
      <c r="P31" s="3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6" t="s">
        <v>464</v>
      </c>
      <c r="B32" s="3" t="s">
        <v>31</v>
      </c>
      <c r="C32" s="7">
        <v>1.0</v>
      </c>
      <c r="D32" s="7">
        <v>842.0</v>
      </c>
      <c r="E32" s="3" t="str">
        <f t="shared" si="3"/>
        <v>1_842</v>
      </c>
      <c r="F32" s="7">
        <v>2022.0</v>
      </c>
      <c r="G32" s="7">
        <v>2023.0</v>
      </c>
      <c r="H32" s="9">
        <v>3.024</v>
      </c>
      <c r="I32" s="9">
        <v>3.747</v>
      </c>
      <c r="J32" s="7">
        <v>0.0</v>
      </c>
      <c r="K32" s="3"/>
      <c r="L32" s="3"/>
      <c r="M32" s="3"/>
      <c r="N32" s="3"/>
      <c r="O32" s="3"/>
      <c r="P32" s="3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6" t="s">
        <v>464</v>
      </c>
      <c r="B33" s="3" t="s">
        <v>31</v>
      </c>
      <c r="C33" s="7">
        <v>1.0</v>
      </c>
      <c r="D33" s="7">
        <v>843.0</v>
      </c>
      <c r="E33" s="3" t="str">
        <f t="shared" si="3"/>
        <v>1_843</v>
      </c>
      <c r="F33" s="7">
        <v>2022.0</v>
      </c>
      <c r="G33" s="7">
        <v>2023.0</v>
      </c>
      <c r="H33" s="9">
        <v>3.087</v>
      </c>
      <c r="I33" s="9">
        <v>3.855</v>
      </c>
      <c r="J33" s="7">
        <v>1.0</v>
      </c>
      <c r="K33" s="7">
        <v>5.0</v>
      </c>
      <c r="L33" s="7">
        <v>1.0</v>
      </c>
      <c r="M33" s="7">
        <v>9.0</v>
      </c>
      <c r="N33" s="3"/>
      <c r="O33" s="3"/>
      <c r="P33" s="3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6" t="s">
        <v>464</v>
      </c>
      <c r="B34" s="3" t="s">
        <v>31</v>
      </c>
      <c r="C34" s="7">
        <v>1.0</v>
      </c>
      <c r="D34" s="7">
        <v>844.0</v>
      </c>
      <c r="E34" s="3" t="str">
        <f t="shared" si="3"/>
        <v>1_844</v>
      </c>
      <c r="F34" s="7">
        <v>2022.0</v>
      </c>
      <c r="G34" s="7">
        <v>2023.0</v>
      </c>
      <c r="H34" s="9">
        <v>2.831</v>
      </c>
      <c r="I34" s="9">
        <v>3.777</v>
      </c>
      <c r="J34" s="7">
        <v>1.0</v>
      </c>
      <c r="K34" s="7">
        <v>8.0</v>
      </c>
      <c r="L34" s="7">
        <v>2.0</v>
      </c>
      <c r="M34" s="7">
        <v>85.0</v>
      </c>
      <c r="N34" s="7">
        <v>32.0</v>
      </c>
      <c r="O34" s="3"/>
      <c r="P34" s="3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6" t="s">
        <v>464</v>
      </c>
      <c r="B35" s="3" t="s">
        <v>31</v>
      </c>
      <c r="C35" s="7">
        <v>1.0</v>
      </c>
      <c r="D35" s="7">
        <v>845.0</v>
      </c>
      <c r="E35" s="3" t="str">
        <f t="shared" si="3"/>
        <v>1_845</v>
      </c>
      <c r="F35" s="7">
        <v>2022.0</v>
      </c>
      <c r="G35" s="7">
        <v>2023.0</v>
      </c>
      <c r="H35" s="9">
        <v>2.662</v>
      </c>
      <c r="I35" s="9">
        <v>3.691</v>
      </c>
      <c r="J35" s="7">
        <v>1.0</v>
      </c>
      <c r="K35" s="7">
        <v>1.0</v>
      </c>
      <c r="L35" s="7">
        <v>0.0</v>
      </c>
      <c r="M35" s="3"/>
      <c r="N35" s="3"/>
      <c r="O35" s="3"/>
      <c r="P35" s="3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6" t="s">
        <v>464</v>
      </c>
      <c r="B36" s="3" t="s">
        <v>31</v>
      </c>
      <c r="C36" s="7">
        <v>1.0</v>
      </c>
      <c r="D36" s="7">
        <v>846.0</v>
      </c>
      <c r="E36" s="3" t="str">
        <f t="shared" si="3"/>
        <v>1_846</v>
      </c>
      <c r="F36" s="7">
        <v>2022.0</v>
      </c>
      <c r="G36" s="7">
        <v>2023.0</v>
      </c>
      <c r="H36" s="9">
        <v>2.707</v>
      </c>
      <c r="I36" s="9">
        <v>3.64</v>
      </c>
      <c r="J36" s="7">
        <v>1.0</v>
      </c>
      <c r="K36" s="7">
        <v>8.0</v>
      </c>
      <c r="L36" s="7">
        <v>0.0</v>
      </c>
      <c r="M36" s="3"/>
      <c r="N36" s="3"/>
      <c r="O36" s="3"/>
      <c r="P36" s="3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6" t="s">
        <v>464</v>
      </c>
      <c r="B37" s="3" t="s">
        <v>31</v>
      </c>
      <c r="C37" s="7">
        <v>1.0</v>
      </c>
      <c r="D37" s="7">
        <v>847.0</v>
      </c>
      <c r="E37" s="3" t="str">
        <f t="shared" si="3"/>
        <v>1_847</v>
      </c>
      <c r="F37" s="7">
        <v>2022.0</v>
      </c>
      <c r="G37" s="7">
        <v>2023.0</v>
      </c>
      <c r="H37" s="9">
        <v>2.659</v>
      </c>
      <c r="I37" s="9">
        <v>3.39</v>
      </c>
      <c r="J37" s="7">
        <v>1.0</v>
      </c>
      <c r="K37" s="7">
        <v>4.0</v>
      </c>
      <c r="L37" s="7">
        <v>0.0</v>
      </c>
      <c r="M37" s="3"/>
      <c r="N37" s="3"/>
      <c r="O37" s="3"/>
      <c r="P37" s="3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6" t="s">
        <v>464</v>
      </c>
      <c r="B38" s="3" t="s">
        <v>31</v>
      </c>
      <c r="C38" s="7">
        <v>1.0</v>
      </c>
      <c r="D38" s="7">
        <v>848.0</v>
      </c>
      <c r="E38" s="3" t="str">
        <f t="shared" si="3"/>
        <v>1_848</v>
      </c>
      <c r="F38" s="7">
        <v>2022.0</v>
      </c>
      <c r="G38" s="7">
        <v>2023.0</v>
      </c>
      <c r="H38" s="9">
        <v>2.729</v>
      </c>
      <c r="I38" s="9">
        <v>3.239</v>
      </c>
      <c r="J38" s="7">
        <v>1.0</v>
      </c>
      <c r="K38" s="7">
        <v>4.0</v>
      </c>
      <c r="L38" s="7">
        <v>2.0</v>
      </c>
      <c r="M38" s="7">
        <v>29.0</v>
      </c>
      <c r="N38" s="7">
        <v>44.0</v>
      </c>
      <c r="O38" s="3"/>
      <c r="P38" s="3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6" t="s">
        <v>464</v>
      </c>
      <c r="B39" s="3" t="s">
        <v>31</v>
      </c>
      <c r="C39" s="7">
        <v>1.0</v>
      </c>
      <c r="D39" s="7">
        <v>849.0</v>
      </c>
      <c r="E39" s="3" t="str">
        <f t="shared" si="3"/>
        <v>1_849</v>
      </c>
      <c r="F39" s="7">
        <v>2022.0</v>
      </c>
      <c r="G39" s="7">
        <v>2023.0</v>
      </c>
      <c r="H39" s="9">
        <v>2.831</v>
      </c>
      <c r="I39" s="9">
        <v>3.427</v>
      </c>
      <c r="J39" s="7">
        <v>1.0</v>
      </c>
      <c r="K39" s="7">
        <v>8.0</v>
      </c>
      <c r="L39" s="7">
        <v>2.0</v>
      </c>
      <c r="M39" s="7">
        <v>85.0</v>
      </c>
      <c r="N39" s="7">
        <v>32.0</v>
      </c>
      <c r="O39" s="3"/>
      <c r="P39" s="3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6" t="s">
        <v>464</v>
      </c>
      <c r="B40" s="3" t="s">
        <v>31</v>
      </c>
      <c r="C40" s="7">
        <v>1.0</v>
      </c>
      <c r="D40" s="7">
        <v>850.0</v>
      </c>
      <c r="E40" s="3" t="str">
        <f t="shared" si="3"/>
        <v>1_850</v>
      </c>
      <c r="F40" s="7">
        <v>2022.0</v>
      </c>
      <c r="G40" s="7">
        <v>2023.0</v>
      </c>
      <c r="H40" s="9">
        <v>3.064</v>
      </c>
      <c r="I40" s="9">
        <v>2.09</v>
      </c>
      <c r="J40" s="7">
        <v>1.0</v>
      </c>
      <c r="K40" s="7">
        <v>4.0</v>
      </c>
      <c r="L40" s="7">
        <v>0.0</v>
      </c>
      <c r="M40" s="3"/>
      <c r="N40" s="3"/>
      <c r="O40" s="3"/>
      <c r="P40" s="3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6" t="s">
        <v>464</v>
      </c>
      <c r="B41" s="3" t="s">
        <v>31</v>
      </c>
      <c r="C41" s="7">
        <v>1.0</v>
      </c>
      <c r="D41" s="7">
        <v>851.0</v>
      </c>
      <c r="E41" s="3" t="str">
        <f t="shared" si="3"/>
        <v>1_851</v>
      </c>
      <c r="F41" s="7">
        <v>2022.0</v>
      </c>
      <c r="G41" s="7">
        <v>2023.0</v>
      </c>
      <c r="H41" s="9">
        <v>2.747</v>
      </c>
      <c r="I41" s="9">
        <v>1.993</v>
      </c>
      <c r="J41" s="7">
        <v>0.0</v>
      </c>
      <c r="K41" s="3"/>
      <c r="L41" s="3"/>
      <c r="M41" s="3"/>
      <c r="N41" s="3"/>
      <c r="O41" s="3"/>
      <c r="P41" s="3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6" t="s">
        <v>464</v>
      </c>
      <c r="B42" s="3" t="s">
        <v>31</v>
      </c>
      <c r="C42" s="7">
        <v>1.0</v>
      </c>
      <c r="D42" s="7">
        <v>852.0</v>
      </c>
      <c r="E42" s="3" t="str">
        <f t="shared" si="3"/>
        <v>1_852</v>
      </c>
      <c r="F42" s="7">
        <v>2022.0</v>
      </c>
      <c r="G42" s="7">
        <v>2023.0</v>
      </c>
      <c r="H42" s="9">
        <v>2.778</v>
      </c>
      <c r="I42" s="9">
        <v>1.959</v>
      </c>
      <c r="J42" s="7">
        <v>0.0</v>
      </c>
      <c r="K42" s="3"/>
      <c r="L42" s="3"/>
      <c r="M42" s="3"/>
      <c r="N42" s="3"/>
      <c r="O42" s="3"/>
      <c r="P42" s="3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6" t="s">
        <v>464</v>
      </c>
      <c r="B43" s="3" t="s">
        <v>31</v>
      </c>
      <c r="C43" s="7">
        <v>1.0</v>
      </c>
      <c r="D43" s="7">
        <v>853.0</v>
      </c>
      <c r="E43" s="3" t="str">
        <f t="shared" si="3"/>
        <v>1_853</v>
      </c>
      <c r="F43" s="7">
        <v>2022.0</v>
      </c>
      <c r="G43" s="7">
        <v>2023.0</v>
      </c>
      <c r="H43" s="9">
        <v>2.641</v>
      </c>
      <c r="I43" s="9">
        <v>1.965</v>
      </c>
      <c r="J43" s="7">
        <v>1.0</v>
      </c>
      <c r="K43" s="7">
        <v>7.0</v>
      </c>
      <c r="L43" s="7">
        <v>2.0</v>
      </c>
      <c r="M43" s="7">
        <v>33.0</v>
      </c>
      <c r="N43" s="7">
        <v>64.0</v>
      </c>
      <c r="O43" s="3"/>
      <c r="P43" s="3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6" t="s">
        <v>464</v>
      </c>
      <c r="B44" s="3" t="s">
        <v>31</v>
      </c>
      <c r="C44" s="7">
        <v>1.0</v>
      </c>
      <c r="D44" s="7">
        <v>854.0</v>
      </c>
      <c r="E44" s="3" t="str">
        <f t="shared" si="3"/>
        <v>1_854</v>
      </c>
      <c r="F44" s="7">
        <v>2022.0</v>
      </c>
      <c r="G44" s="7">
        <v>2023.0</v>
      </c>
      <c r="H44" s="9">
        <v>2.788</v>
      </c>
      <c r="I44" s="9">
        <v>1.953</v>
      </c>
      <c r="J44" s="7">
        <v>0.0</v>
      </c>
      <c r="K44" s="3"/>
      <c r="L44" s="3"/>
      <c r="M44" s="3"/>
      <c r="N44" s="3"/>
      <c r="O44" s="3"/>
      <c r="P44" s="3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6" t="s">
        <v>464</v>
      </c>
      <c r="B45" s="3" t="s">
        <v>31</v>
      </c>
      <c r="C45" s="7">
        <v>1.0</v>
      </c>
      <c r="D45" s="7">
        <v>855.0</v>
      </c>
      <c r="E45" s="3" t="str">
        <f t="shared" si="3"/>
        <v>1_855</v>
      </c>
      <c r="F45" s="7">
        <v>2022.0</v>
      </c>
      <c r="G45" s="7">
        <v>2023.0</v>
      </c>
      <c r="H45" s="9">
        <v>2.741</v>
      </c>
      <c r="I45" s="9">
        <v>1.871</v>
      </c>
      <c r="J45" s="7">
        <v>0.0</v>
      </c>
      <c r="K45" s="3"/>
      <c r="L45" s="3"/>
      <c r="M45" s="3"/>
      <c r="N45" s="3"/>
      <c r="O45" s="3"/>
      <c r="P45" s="3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6" t="s">
        <v>464</v>
      </c>
      <c r="B46" s="3" t="s">
        <v>31</v>
      </c>
      <c r="C46" s="7">
        <v>1.0</v>
      </c>
      <c r="D46" s="7">
        <v>856.0</v>
      </c>
      <c r="E46" s="3" t="str">
        <f t="shared" si="3"/>
        <v>1_856</v>
      </c>
      <c r="F46" s="7">
        <v>2022.0</v>
      </c>
      <c r="G46" s="7">
        <v>2023.0</v>
      </c>
      <c r="H46" s="9">
        <v>2.737</v>
      </c>
      <c r="I46" s="9">
        <v>1.951</v>
      </c>
      <c r="J46" s="7">
        <v>0.0</v>
      </c>
      <c r="K46" s="3"/>
      <c r="L46" s="3"/>
      <c r="M46" s="3"/>
      <c r="N46" s="3"/>
      <c r="O46" s="3"/>
      <c r="P46" s="3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6" t="s">
        <v>464</v>
      </c>
      <c r="B47" s="3" t="s">
        <v>31</v>
      </c>
      <c r="C47" s="7">
        <v>1.0</v>
      </c>
      <c r="D47" s="7">
        <v>857.0</v>
      </c>
      <c r="E47" s="3" t="str">
        <f t="shared" si="3"/>
        <v>1_857</v>
      </c>
      <c r="F47" s="7">
        <v>2022.0</v>
      </c>
      <c r="G47" s="7">
        <v>2023.0</v>
      </c>
      <c r="H47" s="9">
        <v>2.611</v>
      </c>
      <c r="I47" s="9">
        <v>1.948</v>
      </c>
      <c r="J47" s="7">
        <v>1.0</v>
      </c>
      <c r="K47" s="7">
        <v>4.0</v>
      </c>
      <c r="L47" s="7">
        <v>3.0</v>
      </c>
      <c r="M47" s="7">
        <v>104.0</v>
      </c>
      <c r="N47" s="7">
        <v>79.0</v>
      </c>
      <c r="O47" s="7">
        <v>54.0</v>
      </c>
      <c r="P47" s="3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6" t="s">
        <v>464</v>
      </c>
      <c r="B48" s="3" t="s">
        <v>31</v>
      </c>
      <c r="C48" s="7">
        <v>1.0</v>
      </c>
      <c r="D48" s="7">
        <v>858.0</v>
      </c>
      <c r="E48" s="3" t="str">
        <f t="shared" si="3"/>
        <v>1_858</v>
      </c>
      <c r="F48" s="7">
        <v>2022.0</v>
      </c>
      <c r="G48" s="7">
        <v>2023.0</v>
      </c>
      <c r="H48" s="9">
        <v>2.728</v>
      </c>
      <c r="I48" s="9">
        <v>1.943</v>
      </c>
      <c r="J48" s="7">
        <v>0.0</v>
      </c>
      <c r="K48" s="3"/>
      <c r="L48" s="3"/>
      <c r="M48" s="3"/>
      <c r="N48" s="3"/>
      <c r="O48" s="3"/>
      <c r="P48" s="3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6" t="s">
        <v>464</v>
      </c>
      <c r="B49" s="3" t="s">
        <v>31</v>
      </c>
      <c r="C49" s="7">
        <v>1.0</v>
      </c>
      <c r="D49" s="7">
        <v>859.0</v>
      </c>
      <c r="E49" s="3" t="str">
        <f t="shared" si="3"/>
        <v>1_859</v>
      </c>
      <c r="F49" s="7">
        <v>2022.0</v>
      </c>
      <c r="G49" s="7">
        <v>2023.0</v>
      </c>
      <c r="H49" s="9">
        <v>2.712</v>
      </c>
      <c r="I49" s="9">
        <v>1.924</v>
      </c>
      <c r="J49" s="7">
        <v>0.0</v>
      </c>
      <c r="K49" s="3"/>
      <c r="L49" s="3"/>
      <c r="M49" s="3"/>
      <c r="N49" s="3"/>
      <c r="O49" s="3"/>
      <c r="P49" s="3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6" t="s">
        <v>464</v>
      </c>
      <c r="B50" s="3" t="s">
        <v>31</v>
      </c>
      <c r="C50" s="7">
        <v>1.0</v>
      </c>
      <c r="D50" s="7">
        <v>860.0</v>
      </c>
      <c r="E50" s="3" t="str">
        <f t="shared" si="3"/>
        <v>1_860</v>
      </c>
      <c r="F50" s="7">
        <v>2022.0</v>
      </c>
      <c r="G50" s="7">
        <v>2023.0</v>
      </c>
      <c r="H50" s="9">
        <v>2.732</v>
      </c>
      <c r="I50" s="9">
        <v>1.9283</v>
      </c>
      <c r="J50" s="7">
        <v>0.0</v>
      </c>
      <c r="K50" s="3"/>
      <c r="L50" s="3"/>
      <c r="M50" s="3"/>
      <c r="N50" s="3"/>
      <c r="O50" s="3"/>
      <c r="P50" s="3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6" t="s">
        <v>464</v>
      </c>
      <c r="B51" s="3" t="s">
        <v>31</v>
      </c>
      <c r="C51" s="7">
        <v>1.0</v>
      </c>
      <c r="D51" s="7">
        <v>861.0</v>
      </c>
      <c r="E51" s="3" t="str">
        <f t="shared" si="3"/>
        <v>1_861</v>
      </c>
      <c r="F51" s="7">
        <v>2022.0</v>
      </c>
      <c r="G51" s="7">
        <v>2023.0</v>
      </c>
      <c r="H51" s="9">
        <v>2.683</v>
      </c>
      <c r="I51" s="9">
        <v>1.857</v>
      </c>
      <c r="J51" s="7">
        <v>0.0</v>
      </c>
      <c r="K51" s="3"/>
      <c r="L51" s="3"/>
      <c r="M51" s="3"/>
      <c r="N51" s="3"/>
      <c r="O51" s="3"/>
      <c r="P51" s="3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6" t="s">
        <v>464</v>
      </c>
      <c r="B52" s="3" t="s">
        <v>31</v>
      </c>
      <c r="C52" s="7">
        <v>1.0</v>
      </c>
      <c r="D52" s="7">
        <v>862.0</v>
      </c>
      <c r="E52" s="3" t="str">
        <f t="shared" si="3"/>
        <v>1_862</v>
      </c>
      <c r="F52" s="7">
        <v>2023.0</v>
      </c>
      <c r="G52" s="7">
        <v>2023.0</v>
      </c>
      <c r="H52" s="9">
        <v>1.566</v>
      </c>
      <c r="I52" s="9">
        <v>2.434</v>
      </c>
      <c r="J52" s="7">
        <v>1.0</v>
      </c>
      <c r="K52" s="7">
        <v>1.0</v>
      </c>
      <c r="L52" s="7">
        <v>0.0</v>
      </c>
      <c r="M52" s="3"/>
      <c r="N52" s="3"/>
      <c r="O52" s="3"/>
      <c r="P52" s="3" t="s">
        <v>40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6" t="s">
        <v>464</v>
      </c>
      <c r="B53" s="3" t="s">
        <v>31</v>
      </c>
      <c r="C53" s="7">
        <v>1.0</v>
      </c>
      <c r="D53" s="7">
        <v>863.0</v>
      </c>
      <c r="E53" s="7">
        <v>863.0</v>
      </c>
      <c r="F53" s="7">
        <v>2023.0</v>
      </c>
      <c r="G53" s="7">
        <v>2023.0</v>
      </c>
      <c r="H53" s="9">
        <v>2.801</v>
      </c>
      <c r="I53" s="9">
        <v>3.477</v>
      </c>
      <c r="J53" s="7">
        <v>1.0</v>
      </c>
      <c r="K53" s="7">
        <v>1.0</v>
      </c>
      <c r="L53" s="7">
        <v>0.0</v>
      </c>
      <c r="M53" s="3"/>
      <c r="N53" s="3"/>
      <c r="O53" s="3"/>
      <c r="P53" s="3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6" t="s">
        <v>464</v>
      </c>
      <c r="B54" s="3" t="s">
        <v>31</v>
      </c>
      <c r="C54" s="7">
        <v>1.0</v>
      </c>
      <c r="D54" s="7">
        <v>864.0</v>
      </c>
      <c r="E54" s="7">
        <v>864.0</v>
      </c>
      <c r="F54" s="7">
        <v>2023.0</v>
      </c>
      <c r="G54" s="7">
        <v>2023.0</v>
      </c>
      <c r="H54" s="9">
        <v>3.162</v>
      </c>
      <c r="I54" s="9">
        <v>3.79</v>
      </c>
      <c r="J54" s="7">
        <v>1.0</v>
      </c>
      <c r="K54" s="7">
        <v>1.0</v>
      </c>
      <c r="L54" s="7">
        <v>0.0</v>
      </c>
      <c r="M54" s="3"/>
      <c r="N54" s="3"/>
      <c r="O54" s="3"/>
      <c r="P54" s="3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6" t="s">
        <v>464</v>
      </c>
      <c r="B55" s="3" t="s">
        <v>31</v>
      </c>
      <c r="C55" s="7">
        <v>1.0</v>
      </c>
      <c r="D55" s="7">
        <v>865.0</v>
      </c>
      <c r="E55" s="7">
        <v>865.0</v>
      </c>
      <c r="F55" s="7">
        <v>2023.0</v>
      </c>
      <c r="G55" s="7">
        <v>2023.0</v>
      </c>
      <c r="H55" s="9">
        <v>3.438</v>
      </c>
      <c r="I55" s="9">
        <v>3.673</v>
      </c>
      <c r="J55" s="7">
        <v>1.0</v>
      </c>
      <c r="K55" s="7">
        <v>1.0</v>
      </c>
      <c r="L55" s="7">
        <v>0.0</v>
      </c>
      <c r="M55" s="3"/>
      <c r="N55" s="3"/>
      <c r="O55" s="3"/>
      <c r="P55" s="3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6" t="s">
        <v>464</v>
      </c>
      <c r="B56" s="3" t="s">
        <v>31</v>
      </c>
      <c r="C56" s="7">
        <v>1.0</v>
      </c>
      <c r="D56" s="7">
        <v>866.0</v>
      </c>
      <c r="E56" s="7">
        <v>866.0</v>
      </c>
      <c r="F56" s="7">
        <v>2023.0</v>
      </c>
      <c r="G56" s="7">
        <v>2023.0</v>
      </c>
      <c r="H56" s="9">
        <v>3.451</v>
      </c>
      <c r="I56" s="9">
        <v>3.665</v>
      </c>
      <c r="J56" s="7">
        <v>1.0</v>
      </c>
      <c r="K56" s="7">
        <v>1.0</v>
      </c>
      <c r="L56" s="7">
        <v>0.0</v>
      </c>
      <c r="M56" s="3"/>
      <c r="N56" s="3"/>
      <c r="O56" s="3"/>
      <c r="P56" s="3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6" t="s">
        <v>464</v>
      </c>
      <c r="B57" s="3" t="s">
        <v>31</v>
      </c>
      <c r="C57" s="7">
        <v>1.0</v>
      </c>
      <c r="D57" s="7">
        <v>867.0</v>
      </c>
      <c r="E57" s="7">
        <v>867.0</v>
      </c>
      <c r="F57" s="7">
        <v>2023.0</v>
      </c>
      <c r="G57" s="7">
        <v>2023.0</v>
      </c>
      <c r="H57" s="9">
        <v>3.393</v>
      </c>
      <c r="I57" s="9">
        <v>3.6</v>
      </c>
      <c r="J57" s="7">
        <v>1.0</v>
      </c>
      <c r="K57" s="7">
        <v>1.0</v>
      </c>
      <c r="L57" s="7">
        <v>0.0</v>
      </c>
      <c r="M57" s="3"/>
      <c r="N57" s="3"/>
      <c r="O57" s="3"/>
      <c r="P57" s="3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6" t="s">
        <v>464</v>
      </c>
      <c r="B58" s="3" t="s">
        <v>31</v>
      </c>
      <c r="C58" s="7">
        <v>1.0</v>
      </c>
      <c r="D58" s="7">
        <v>868.0</v>
      </c>
      <c r="E58" s="7">
        <v>868.0</v>
      </c>
      <c r="F58" s="7">
        <v>2023.0</v>
      </c>
      <c r="G58" s="7">
        <v>2023.0</v>
      </c>
      <c r="H58" s="9">
        <v>3.121</v>
      </c>
      <c r="I58" s="9">
        <v>2.118</v>
      </c>
      <c r="J58" s="7">
        <v>1.0</v>
      </c>
      <c r="K58" s="7">
        <v>1.0</v>
      </c>
      <c r="L58" s="7">
        <v>0.0</v>
      </c>
      <c r="M58" s="3"/>
      <c r="N58" s="3"/>
      <c r="O58" s="3"/>
      <c r="P58" s="3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6" t="s">
        <v>464</v>
      </c>
      <c r="B59" s="3" t="s">
        <v>31</v>
      </c>
      <c r="C59" s="7">
        <v>1.0</v>
      </c>
      <c r="D59" s="7">
        <v>869.0</v>
      </c>
      <c r="E59" s="7">
        <v>869.0</v>
      </c>
      <c r="F59" s="7">
        <v>2023.0</v>
      </c>
      <c r="G59" s="7">
        <v>2023.0</v>
      </c>
      <c r="H59" s="9">
        <v>1.764</v>
      </c>
      <c r="I59" s="9">
        <v>1.408</v>
      </c>
      <c r="J59" s="7">
        <v>1.0</v>
      </c>
      <c r="K59" s="7">
        <v>1.0</v>
      </c>
      <c r="L59" s="7">
        <v>0.0</v>
      </c>
      <c r="M59" s="3"/>
      <c r="N59" s="3"/>
      <c r="O59" s="3"/>
      <c r="P59" s="3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3" t="s">
        <v>464</v>
      </c>
      <c r="B60" s="3" t="s">
        <v>31</v>
      </c>
      <c r="C60" s="7">
        <v>2.0</v>
      </c>
      <c r="D60" s="7">
        <v>178.0</v>
      </c>
      <c r="E60" s="3" t="str">
        <f t="shared" ref="E60:E61" si="4">CONCATENATE(C60, "_", D60)</f>
        <v>2_178</v>
      </c>
      <c r="F60" s="7">
        <v>2019.0</v>
      </c>
      <c r="G60" s="7">
        <v>2023.0</v>
      </c>
      <c r="H60" s="9">
        <v>2.293</v>
      </c>
      <c r="I60" s="9">
        <v>1.478</v>
      </c>
      <c r="J60" s="7">
        <v>0.0</v>
      </c>
      <c r="K60" s="3"/>
      <c r="L60" s="3"/>
      <c r="M60" s="3"/>
      <c r="N60" s="3"/>
      <c r="O60" s="3"/>
      <c r="P60" s="3" t="s">
        <v>465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3" t="s">
        <v>464</v>
      </c>
      <c r="B61" s="3" t="s">
        <v>31</v>
      </c>
      <c r="C61" s="7">
        <v>2.0</v>
      </c>
      <c r="D61" s="7">
        <v>183.0</v>
      </c>
      <c r="E61" s="3" t="str">
        <f t="shared" si="4"/>
        <v>2_183</v>
      </c>
      <c r="F61" s="7">
        <v>2020.0</v>
      </c>
      <c r="G61" s="7">
        <v>2023.0</v>
      </c>
      <c r="H61" s="9">
        <v>2.9</v>
      </c>
      <c r="I61" s="9">
        <v>2.329</v>
      </c>
      <c r="J61" s="7">
        <v>0.0</v>
      </c>
      <c r="K61" s="3"/>
      <c r="L61" s="3"/>
      <c r="M61" s="3"/>
      <c r="N61" s="3"/>
      <c r="O61" s="3"/>
      <c r="P61" s="3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6" t="s">
        <v>464</v>
      </c>
      <c r="B62" s="3" t="s">
        <v>19</v>
      </c>
      <c r="C62" s="7">
        <v>2.0</v>
      </c>
      <c r="D62" s="7">
        <v>5.0</v>
      </c>
      <c r="E62" s="3" t="str">
        <f>CONCATENATE(C62, "_", "orig21","-", D62)</f>
        <v>2_orig21-5</v>
      </c>
      <c r="F62" s="3"/>
      <c r="G62" s="7">
        <v>2023.0</v>
      </c>
      <c r="H62" s="9">
        <v>2.232</v>
      </c>
      <c r="I62" s="9">
        <v>2.907</v>
      </c>
      <c r="J62" s="7">
        <v>0.0</v>
      </c>
      <c r="K62" s="3"/>
      <c r="L62" s="3"/>
      <c r="M62" s="3"/>
      <c r="N62" s="3"/>
      <c r="O62" s="3"/>
      <c r="P62" s="3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6" t="s">
        <v>464</v>
      </c>
      <c r="B63" s="3" t="s">
        <v>31</v>
      </c>
      <c r="C63" s="7">
        <v>2.0</v>
      </c>
      <c r="D63" s="7">
        <v>184.0</v>
      </c>
      <c r="E63" s="3" t="str">
        <f t="shared" ref="E63:E102" si="5">CONCATENATE(C63, "_", D63)</f>
        <v>2_184</v>
      </c>
      <c r="F63" s="3"/>
      <c r="G63" s="7">
        <v>2023.0</v>
      </c>
      <c r="H63" s="9">
        <v>1.61</v>
      </c>
      <c r="I63" s="9">
        <v>2.136</v>
      </c>
      <c r="J63" s="7">
        <v>0.0</v>
      </c>
      <c r="K63" s="3"/>
      <c r="L63" s="3"/>
      <c r="M63" s="3"/>
      <c r="N63" s="3"/>
      <c r="O63" s="3"/>
      <c r="P63" s="3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6" t="s">
        <v>464</v>
      </c>
      <c r="B64" s="3" t="s">
        <v>31</v>
      </c>
      <c r="C64" s="7">
        <v>2.0</v>
      </c>
      <c r="D64" s="7">
        <v>185.0</v>
      </c>
      <c r="E64" s="3" t="str">
        <f t="shared" si="5"/>
        <v>2_185</v>
      </c>
      <c r="F64" s="7">
        <v>2022.0</v>
      </c>
      <c r="G64" s="7">
        <v>2023.0</v>
      </c>
      <c r="H64" s="9">
        <v>1.435</v>
      </c>
      <c r="I64" s="9">
        <v>2.522</v>
      </c>
      <c r="J64" s="7">
        <v>0.0</v>
      </c>
      <c r="K64" s="3"/>
      <c r="L64" s="3"/>
      <c r="M64" s="3"/>
      <c r="N64" s="3"/>
      <c r="O64" s="3"/>
      <c r="P64" s="3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3" t="s">
        <v>464</v>
      </c>
      <c r="B65" s="3" t="s">
        <v>31</v>
      </c>
      <c r="C65" s="7">
        <v>5.0</v>
      </c>
      <c r="D65" s="7">
        <v>236.0</v>
      </c>
      <c r="E65" s="3" t="str">
        <f t="shared" si="5"/>
        <v>5_236</v>
      </c>
      <c r="F65" s="7">
        <v>2012.0</v>
      </c>
      <c r="G65" s="7">
        <v>2023.0</v>
      </c>
      <c r="H65" s="9">
        <v>1.809</v>
      </c>
      <c r="I65" s="9">
        <v>1.498</v>
      </c>
      <c r="J65" s="7">
        <v>0.0</v>
      </c>
      <c r="K65" s="3"/>
      <c r="L65" s="3"/>
      <c r="M65" s="3"/>
      <c r="N65" s="3"/>
      <c r="O65" s="3"/>
      <c r="P65" s="3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3" t="s">
        <v>464</v>
      </c>
      <c r="B66" s="3" t="s">
        <v>31</v>
      </c>
      <c r="C66" s="7">
        <v>5.0</v>
      </c>
      <c r="D66" s="7">
        <v>309.0</v>
      </c>
      <c r="E66" s="3" t="str">
        <f t="shared" si="5"/>
        <v>5_309</v>
      </c>
      <c r="F66" s="7">
        <v>2013.0</v>
      </c>
      <c r="G66" s="7">
        <v>2023.0</v>
      </c>
      <c r="H66" s="4"/>
      <c r="I66" s="4"/>
      <c r="J66" s="57">
        <v>0.0</v>
      </c>
      <c r="K66" s="3"/>
      <c r="L66" s="3"/>
      <c r="M66" s="3"/>
      <c r="N66" s="3"/>
      <c r="O66" s="3"/>
      <c r="P66" s="3" t="s">
        <v>466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3" t="s">
        <v>464</v>
      </c>
      <c r="B67" s="3" t="s">
        <v>31</v>
      </c>
      <c r="C67" s="7">
        <v>5.0</v>
      </c>
      <c r="D67" s="7">
        <v>363.0</v>
      </c>
      <c r="E67" s="3" t="str">
        <f t="shared" si="5"/>
        <v>5_363</v>
      </c>
      <c r="F67" s="7">
        <v>2013.0</v>
      </c>
      <c r="G67" s="7">
        <v>2023.0</v>
      </c>
      <c r="H67" s="9">
        <v>2.485</v>
      </c>
      <c r="I67" s="9">
        <v>0.0706</v>
      </c>
      <c r="J67" s="7">
        <v>1.0</v>
      </c>
      <c r="K67" s="7">
        <v>9.0</v>
      </c>
      <c r="L67" s="7">
        <v>1.0</v>
      </c>
      <c r="M67" s="7">
        <v>42.0</v>
      </c>
      <c r="N67" s="3"/>
      <c r="O67" s="3"/>
      <c r="P67" s="3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3" t="s">
        <v>464</v>
      </c>
      <c r="B68" s="3" t="s">
        <v>31</v>
      </c>
      <c r="C68" s="7">
        <v>5.0</v>
      </c>
      <c r="D68" s="7">
        <v>518.0</v>
      </c>
      <c r="E68" s="3" t="str">
        <f t="shared" si="5"/>
        <v>5_518</v>
      </c>
      <c r="F68" s="7">
        <v>2014.0</v>
      </c>
      <c r="G68" s="7">
        <v>2023.0</v>
      </c>
      <c r="H68" s="9">
        <v>1.603</v>
      </c>
      <c r="I68" s="9">
        <v>1.377</v>
      </c>
      <c r="J68" s="7">
        <v>1.0</v>
      </c>
      <c r="K68" s="7">
        <v>2.0</v>
      </c>
      <c r="L68" s="7">
        <v>0.0</v>
      </c>
      <c r="M68" s="3"/>
      <c r="N68" s="3"/>
      <c r="O68" s="3"/>
      <c r="P68" s="3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3" t="s">
        <v>464</v>
      </c>
      <c r="B69" s="3" t="s">
        <v>31</v>
      </c>
      <c r="C69" s="7">
        <v>5.0</v>
      </c>
      <c r="D69" s="7">
        <v>627.0</v>
      </c>
      <c r="E69" s="3" t="str">
        <f t="shared" si="5"/>
        <v>5_627</v>
      </c>
      <c r="F69" s="7">
        <v>2015.0</v>
      </c>
      <c r="G69" s="7">
        <v>2023.0</v>
      </c>
      <c r="H69" s="9">
        <v>3.338</v>
      </c>
      <c r="I69" s="9">
        <v>2.889</v>
      </c>
      <c r="J69" s="7">
        <v>0.0</v>
      </c>
      <c r="K69" s="3"/>
      <c r="L69" s="3"/>
      <c r="M69" s="3"/>
      <c r="N69" s="3"/>
      <c r="O69" s="3"/>
      <c r="P69" s="3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3" t="s">
        <v>464</v>
      </c>
      <c r="B70" s="3" t="s">
        <v>31</v>
      </c>
      <c r="C70" s="7">
        <v>5.0</v>
      </c>
      <c r="D70" s="7">
        <v>655.0</v>
      </c>
      <c r="E70" s="3" t="str">
        <f t="shared" si="5"/>
        <v>5_655</v>
      </c>
      <c r="F70" s="7">
        <v>2016.0</v>
      </c>
      <c r="G70" s="7">
        <v>2023.0</v>
      </c>
      <c r="H70" s="9">
        <v>1.152</v>
      </c>
      <c r="I70" s="9">
        <v>2.406</v>
      </c>
      <c r="J70" s="7">
        <v>0.0</v>
      </c>
      <c r="K70" s="3"/>
      <c r="L70" s="3"/>
      <c r="M70" s="3"/>
      <c r="N70" s="3"/>
      <c r="O70" s="3"/>
      <c r="P70" s="3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3" t="s">
        <v>464</v>
      </c>
      <c r="B71" s="3" t="s">
        <v>31</v>
      </c>
      <c r="C71" s="7">
        <v>5.0</v>
      </c>
      <c r="D71" s="7">
        <v>657.0</v>
      </c>
      <c r="E71" s="3" t="str">
        <f t="shared" si="5"/>
        <v>5_657</v>
      </c>
      <c r="F71" s="7">
        <v>2016.0</v>
      </c>
      <c r="G71" s="7">
        <v>2023.0</v>
      </c>
      <c r="H71" s="9">
        <v>1.236</v>
      </c>
      <c r="I71" s="9">
        <v>2.403</v>
      </c>
      <c r="J71" s="7">
        <v>0.0</v>
      </c>
      <c r="K71" s="3"/>
      <c r="L71" s="3"/>
      <c r="M71" s="3"/>
      <c r="N71" s="3"/>
      <c r="O71" s="3"/>
      <c r="P71" s="3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3" t="s">
        <v>464</v>
      </c>
      <c r="B72" s="3" t="s">
        <v>31</v>
      </c>
      <c r="C72" s="7">
        <v>5.0</v>
      </c>
      <c r="D72" s="7">
        <v>668.0</v>
      </c>
      <c r="E72" s="3" t="str">
        <f t="shared" si="5"/>
        <v>5_668</v>
      </c>
      <c r="F72" s="7">
        <v>2016.0</v>
      </c>
      <c r="G72" s="7">
        <v>2023.0</v>
      </c>
      <c r="H72" s="9">
        <v>0.653</v>
      </c>
      <c r="I72" s="9">
        <v>2.527</v>
      </c>
      <c r="J72" s="7">
        <v>0.0</v>
      </c>
      <c r="K72" s="3"/>
      <c r="L72" s="3"/>
      <c r="M72" s="3"/>
      <c r="N72" s="3"/>
      <c r="O72" s="3"/>
      <c r="P72" s="3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3" t="s">
        <v>464</v>
      </c>
      <c r="B73" s="3" t="s">
        <v>31</v>
      </c>
      <c r="C73" s="7">
        <v>5.0</v>
      </c>
      <c r="D73" s="7">
        <v>670.0</v>
      </c>
      <c r="E73" s="3" t="str">
        <f t="shared" si="5"/>
        <v>5_670</v>
      </c>
      <c r="F73" s="7">
        <v>2016.0</v>
      </c>
      <c r="G73" s="7">
        <v>2023.0</v>
      </c>
      <c r="H73" s="9">
        <v>0.0649</v>
      </c>
      <c r="I73" s="9">
        <v>2.529</v>
      </c>
      <c r="J73" s="7">
        <v>0.0</v>
      </c>
      <c r="K73" s="3"/>
      <c r="L73" s="3"/>
      <c r="M73" s="3"/>
      <c r="N73" s="3"/>
      <c r="O73" s="3"/>
      <c r="P73" s="3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3" t="s">
        <v>464</v>
      </c>
      <c r="B74" s="3" t="s">
        <v>31</v>
      </c>
      <c r="C74" s="7">
        <v>5.0</v>
      </c>
      <c r="D74" s="7">
        <v>899.0</v>
      </c>
      <c r="E74" s="3" t="str">
        <f t="shared" si="5"/>
        <v>5_899</v>
      </c>
      <c r="F74" s="7">
        <v>2019.0</v>
      </c>
      <c r="G74" s="7">
        <v>2023.0</v>
      </c>
      <c r="H74" s="9">
        <v>1.024</v>
      </c>
      <c r="I74" s="9">
        <v>2.406</v>
      </c>
      <c r="J74" s="7">
        <v>0.0</v>
      </c>
      <c r="K74" s="3"/>
      <c r="L74" s="3"/>
      <c r="M74" s="3"/>
      <c r="N74" s="3"/>
      <c r="O74" s="3"/>
      <c r="P74" s="3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3" t="s">
        <v>464</v>
      </c>
      <c r="B75" s="3" t="s">
        <v>31</v>
      </c>
      <c r="C75" s="7">
        <v>5.0</v>
      </c>
      <c r="D75" s="7">
        <v>926.0</v>
      </c>
      <c r="E75" s="3" t="str">
        <f t="shared" si="5"/>
        <v>5_926</v>
      </c>
      <c r="F75" s="7">
        <v>2019.0</v>
      </c>
      <c r="G75" s="7">
        <v>2023.0</v>
      </c>
      <c r="H75" s="9">
        <v>1.59</v>
      </c>
      <c r="I75" s="9">
        <v>1.481</v>
      </c>
      <c r="J75" s="7">
        <v>1.0</v>
      </c>
      <c r="K75" s="7">
        <v>1.0</v>
      </c>
      <c r="L75" s="7">
        <v>0.0</v>
      </c>
      <c r="M75" s="3"/>
      <c r="N75" s="3"/>
      <c r="O75" s="3"/>
      <c r="P75" s="3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3" t="s">
        <v>464</v>
      </c>
      <c r="B76" s="3" t="s">
        <v>31</v>
      </c>
      <c r="C76" s="7">
        <v>5.0</v>
      </c>
      <c r="D76" s="7">
        <v>942.0</v>
      </c>
      <c r="E76" s="3" t="str">
        <f t="shared" si="5"/>
        <v>5_942</v>
      </c>
      <c r="F76" s="7">
        <v>2020.0</v>
      </c>
      <c r="G76" s="7">
        <v>2023.0</v>
      </c>
      <c r="H76" s="9">
        <v>2.193</v>
      </c>
      <c r="I76" s="9">
        <v>1.425</v>
      </c>
      <c r="J76" s="7">
        <v>0.0</v>
      </c>
      <c r="K76" s="3"/>
      <c r="L76" s="3"/>
      <c r="M76" s="3"/>
      <c r="N76" s="3"/>
      <c r="O76" s="3"/>
      <c r="P76" s="3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3" t="s">
        <v>464</v>
      </c>
      <c r="B77" s="3" t="s">
        <v>31</v>
      </c>
      <c r="C77" s="7">
        <v>5.0</v>
      </c>
      <c r="D77" s="7">
        <v>946.0</v>
      </c>
      <c r="E77" s="3" t="str">
        <f t="shared" si="5"/>
        <v>5_946</v>
      </c>
      <c r="F77" s="7">
        <v>2020.0</v>
      </c>
      <c r="G77" s="7">
        <v>2023.0</v>
      </c>
      <c r="H77" s="9">
        <v>2.134</v>
      </c>
      <c r="I77" s="9">
        <v>0.97</v>
      </c>
      <c r="J77" s="7">
        <v>0.0</v>
      </c>
      <c r="K77" s="3"/>
      <c r="L77" s="3"/>
      <c r="M77" s="3"/>
      <c r="N77" s="3"/>
      <c r="O77" s="3"/>
      <c r="P77" s="3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" t="s">
        <v>464</v>
      </c>
      <c r="B78" s="3" t="s">
        <v>31</v>
      </c>
      <c r="C78" s="7">
        <v>5.0</v>
      </c>
      <c r="D78" s="7">
        <v>956.0</v>
      </c>
      <c r="E78" s="3" t="str">
        <f t="shared" si="5"/>
        <v>5_956</v>
      </c>
      <c r="F78" s="7">
        <v>2020.0</v>
      </c>
      <c r="G78" s="7">
        <v>2023.0</v>
      </c>
      <c r="H78" s="9">
        <v>2.225</v>
      </c>
      <c r="I78" s="9">
        <v>1.694</v>
      </c>
      <c r="J78" s="7">
        <v>0.0</v>
      </c>
      <c r="K78" s="3"/>
      <c r="L78" s="3"/>
      <c r="M78" s="3"/>
      <c r="N78" s="3"/>
      <c r="O78" s="3"/>
      <c r="P78" s="3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3" t="s">
        <v>464</v>
      </c>
      <c r="B79" s="3" t="s">
        <v>31</v>
      </c>
      <c r="C79" s="7">
        <v>5.0</v>
      </c>
      <c r="D79" s="7">
        <v>958.0</v>
      </c>
      <c r="E79" s="3" t="str">
        <f t="shared" si="5"/>
        <v>5_958</v>
      </c>
      <c r="F79" s="7">
        <v>2020.0</v>
      </c>
      <c r="G79" s="7">
        <v>2023.0</v>
      </c>
      <c r="H79" s="9">
        <v>1.952</v>
      </c>
      <c r="I79" s="9">
        <v>1.862</v>
      </c>
      <c r="J79" s="7">
        <v>0.0</v>
      </c>
      <c r="K79" s="3"/>
      <c r="L79" s="3"/>
      <c r="M79" s="3"/>
      <c r="N79" s="3"/>
      <c r="O79" s="3"/>
      <c r="P79" s="3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3" t="s">
        <v>464</v>
      </c>
      <c r="B80" s="3" t="s">
        <v>31</v>
      </c>
      <c r="C80" s="7">
        <v>5.0</v>
      </c>
      <c r="D80" s="7">
        <v>959.0</v>
      </c>
      <c r="E80" s="3" t="str">
        <f t="shared" si="5"/>
        <v>5_959</v>
      </c>
      <c r="F80" s="7">
        <v>2020.0</v>
      </c>
      <c r="G80" s="7">
        <v>2023.0</v>
      </c>
      <c r="H80" s="9">
        <v>2.3</v>
      </c>
      <c r="I80" s="9">
        <v>0.692</v>
      </c>
      <c r="J80" s="7">
        <v>1.0</v>
      </c>
      <c r="K80" s="7">
        <v>1.0</v>
      </c>
      <c r="L80" s="7">
        <v>0.0</v>
      </c>
      <c r="M80" s="3"/>
      <c r="N80" s="3"/>
      <c r="O80" s="3"/>
      <c r="P80" s="3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3" t="s">
        <v>464</v>
      </c>
      <c r="B81" s="3" t="s">
        <v>31</v>
      </c>
      <c r="C81" s="7">
        <v>5.0</v>
      </c>
      <c r="D81" s="7">
        <v>962.0</v>
      </c>
      <c r="E81" s="3" t="str">
        <f t="shared" si="5"/>
        <v>5_962</v>
      </c>
      <c r="F81" s="7">
        <v>2020.0</v>
      </c>
      <c r="G81" s="7">
        <v>2023.0</v>
      </c>
      <c r="H81" s="9">
        <v>1.694</v>
      </c>
      <c r="I81" s="9">
        <v>2.657</v>
      </c>
      <c r="J81" s="7">
        <v>0.0</v>
      </c>
      <c r="K81" s="3"/>
      <c r="L81" s="3"/>
      <c r="M81" s="3"/>
      <c r="N81" s="3"/>
      <c r="O81" s="3"/>
      <c r="P81" s="3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3" t="s">
        <v>464</v>
      </c>
      <c r="B82" s="3" t="s">
        <v>31</v>
      </c>
      <c r="C82" s="7">
        <v>5.0</v>
      </c>
      <c r="D82" s="7">
        <v>964.0</v>
      </c>
      <c r="E82" s="3" t="str">
        <f t="shared" si="5"/>
        <v>5_964</v>
      </c>
      <c r="F82" s="3"/>
      <c r="G82" s="7">
        <v>2023.0</v>
      </c>
      <c r="H82" s="9">
        <v>2.078</v>
      </c>
      <c r="I82" s="9">
        <v>0.596</v>
      </c>
      <c r="J82" s="7">
        <v>0.0</v>
      </c>
      <c r="K82" s="3"/>
      <c r="L82" s="3"/>
      <c r="M82" s="3"/>
      <c r="N82" s="3"/>
      <c r="O82" s="3"/>
      <c r="P82" s="3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3" t="s">
        <v>464</v>
      </c>
      <c r="B83" s="3" t="s">
        <v>31</v>
      </c>
      <c r="C83" s="7">
        <v>5.0</v>
      </c>
      <c r="D83" s="7">
        <v>965.0</v>
      </c>
      <c r="E83" s="3" t="str">
        <f t="shared" si="5"/>
        <v>5_965</v>
      </c>
      <c r="F83" s="7">
        <v>2021.0</v>
      </c>
      <c r="G83" s="7">
        <v>2023.0</v>
      </c>
      <c r="H83" s="9">
        <v>1.867</v>
      </c>
      <c r="I83" s="9">
        <v>1.867</v>
      </c>
      <c r="J83" s="7">
        <v>0.0</v>
      </c>
      <c r="K83" s="3"/>
      <c r="L83" s="3"/>
      <c r="M83" s="3"/>
      <c r="N83" s="3"/>
      <c r="O83" s="3"/>
      <c r="P83" s="3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3" t="s">
        <v>464</v>
      </c>
      <c r="B84" s="3" t="s">
        <v>31</v>
      </c>
      <c r="C84" s="7">
        <v>5.0</v>
      </c>
      <c r="D84" s="7">
        <v>966.0</v>
      </c>
      <c r="E84" s="3" t="str">
        <f t="shared" si="5"/>
        <v>5_966</v>
      </c>
      <c r="F84" s="7">
        <v>2021.0</v>
      </c>
      <c r="G84" s="7">
        <v>2023.0</v>
      </c>
      <c r="H84" s="9">
        <v>1.84</v>
      </c>
      <c r="I84" s="9">
        <v>1.798</v>
      </c>
      <c r="J84" s="7">
        <v>0.0</v>
      </c>
      <c r="K84" s="3"/>
      <c r="L84" s="3"/>
      <c r="M84" s="3"/>
      <c r="N84" s="3"/>
      <c r="O84" s="3"/>
      <c r="P84" s="3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3" t="s">
        <v>464</v>
      </c>
      <c r="B85" s="3" t="s">
        <v>31</v>
      </c>
      <c r="C85" s="7">
        <v>5.0</v>
      </c>
      <c r="D85" s="7">
        <v>967.0</v>
      </c>
      <c r="E85" s="3" t="str">
        <f t="shared" si="5"/>
        <v>5_967</v>
      </c>
      <c r="F85" s="7">
        <v>2021.0</v>
      </c>
      <c r="G85" s="7">
        <v>2023.0</v>
      </c>
      <c r="H85" s="9">
        <v>0.866</v>
      </c>
      <c r="I85" s="9">
        <v>1.726</v>
      </c>
      <c r="J85" s="7">
        <v>0.0</v>
      </c>
      <c r="K85" s="3"/>
      <c r="L85" s="3"/>
      <c r="M85" s="3"/>
      <c r="N85" s="3"/>
      <c r="O85" s="3"/>
      <c r="P85" s="3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3" t="s">
        <v>464</v>
      </c>
      <c r="B86" s="3" t="s">
        <v>31</v>
      </c>
      <c r="C86" s="7">
        <v>5.0</v>
      </c>
      <c r="D86" s="7">
        <v>969.0</v>
      </c>
      <c r="E86" s="3" t="str">
        <f t="shared" si="5"/>
        <v>5_969</v>
      </c>
      <c r="F86" s="7">
        <v>2021.0</v>
      </c>
      <c r="G86" s="7">
        <v>2023.0</v>
      </c>
      <c r="H86" s="9">
        <v>1.847</v>
      </c>
      <c r="I86" s="9">
        <v>2.568</v>
      </c>
      <c r="J86" s="7">
        <v>0.0</v>
      </c>
      <c r="K86" s="3"/>
      <c r="L86" s="3"/>
      <c r="M86" s="3"/>
      <c r="N86" s="3"/>
      <c r="O86" s="3"/>
      <c r="P86" s="3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" t="s">
        <v>464</v>
      </c>
      <c r="B87" s="3" t="s">
        <v>31</v>
      </c>
      <c r="C87" s="7">
        <v>5.0</v>
      </c>
      <c r="D87" s="7">
        <v>971.0</v>
      </c>
      <c r="E87" s="3" t="str">
        <f t="shared" si="5"/>
        <v>5_971</v>
      </c>
      <c r="F87" s="7">
        <v>2021.0</v>
      </c>
      <c r="G87" s="7">
        <v>2023.0</v>
      </c>
      <c r="H87" s="9">
        <v>1.76</v>
      </c>
      <c r="I87" s="9">
        <v>2.448</v>
      </c>
      <c r="J87" s="7">
        <v>0.0</v>
      </c>
      <c r="K87" s="3"/>
      <c r="L87" s="3"/>
      <c r="M87" s="3"/>
      <c r="N87" s="3"/>
      <c r="O87" s="3"/>
      <c r="P87" s="3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3" t="s">
        <v>464</v>
      </c>
      <c r="B88" s="3" t="s">
        <v>31</v>
      </c>
      <c r="C88" s="7">
        <v>5.0</v>
      </c>
      <c r="D88" s="7">
        <v>972.0</v>
      </c>
      <c r="E88" s="3" t="str">
        <f t="shared" si="5"/>
        <v>5_972</v>
      </c>
      <c r="F88" s="7">
        <v>2021.0</v>
      </c>
      <c r="G88" s="7">
        <v>2023.0</v>
      </c>
      <c r="H88" s="9">
        <v>1.712</v>
      </c>
      <c r="I88" s="9">
        <v>2.5</v>
      </c>
      <c r="J88" s="7">
        <v>0.0</v>
      </c>
      <c r="K88" s="3"/>
      <c r="L88" s="3"/>
      <c r="M88" s="3"/>
      <c r="N88" s="3"/>
      <c r="O88" s="3"/>
      <c r="P88" s="3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3" t="s">
        <v>464</v>
      </c>
      <c r="B89" s="3" t="s">
        <v>31</v>
      </c>
      <c r="C89" s="7">
        <v>5.0</v>
      </c>
      <c r="D89" s="7">
        <v>973.0</v>
      </c>
      <c r="E89" s="3" t="str">
        <f t="shared" si="5"/>
        <v>5_973</v>
      </c>
      <c r="F89" s="7">
        <v>2021.0</v>
      </c>
      <c r="G89" s="7">
        <v>2023.0</v>
      </c>
      <c r="H89" s="9">
        <v>1.726</v>
      </c>
      <c r="I89" s="9">
        <v>2.63</v>
      </c>
      <c r="J89" s="7">
        <v>0.0</v>
      </c>
      <c r="K89" s="3"/>
      <c r="L89" s="3"/>
      <c r="M89" s="3"/>
      <c r="N89" s="3"/>
      <c r="O89" s="3"/>
      <c r="P89" s="3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3" t="s">
        <v>464</v>
      </c>
      <c r="B90" s="3" t="s">
        <v>31</v>
      </c>
      <c r="C90" s="7">
        <v>5.0</v>
      </c>
      <c r="D90" s="7">
        <v>974.0</v>
      </c>
      <c r="E90" s="3" t="str">
        <f t="shared" si="5"/>
        <v>5_974</v>
      </c>
      <c r="F90" s="7">
        <v>2021.0</v>
      </c>
      <c r="G90" s="7">
        <v>2023.0</v>
      </c>
      <c r="H90" s="9">
        <v>1.644</v>
      </c>
      <c r="I90" s="9">
        <v>2.671</v>
      </c>
      <c r="J90" s="7">
        <v>0.0</v>
      </c>
      <c r="K90" s="3"/>
      <c r="L90" s="3"/>
      <c r="M90" s="3"/>
      <c r="N90" s="3"/>
      <c r="O90" s="3"/>
      <c r="P90" s="3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3" t="s">
        <v>464</v>
      </c>
      <c r="B91" s="3" t="s">
        <v>31</v>
      </c>
      <c r="C91" s="7">
        <v>5.0</v>
      </c>
      <c r="D91" s="7">
        <v>975.0</v>
      </c>
      <c r="E91" s="3" t="str">
        <f t="shared" si="5"/>
        <v>5_975</v>
      </c>
      <c r="F91" s="7">
        <v>2021.0</v>
      </c>
      <c r="G91" s="7">
        <v>2023.0</v>
      </c>
      <c r="H91" s="9">
        <v>1.603</v>
      </c>
      <c r="I91" s="9">
        <v>2.531</v>
      </c>
      <c r="J91" s="7">
        <v>0.0</v>
      </c>
      <c r="K91" s="3"/>
      <c r="L91" s="3"/>
      <c r="M91" s="3"/>
      <c r="N91" s="3"/>
      <c r="O91" s="3"/>
      <c r="P91" s="3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3" t="s">
        <v>464</v>
      </c>
      <c r="B92" s="3" t="s">
        <v>31</v>
      </c>
      <c r="C92" s="7">
        <v>5.0</v>
      </c>
      <c r="D92" s="7">
        <v>976.0</v>
      </c>
      <c r="E92" s="3" t="str">
        <f t="shared" si="5"/>
        <v>5_976</v>
      </c>
      <c r="F92" s="7">
        <v>2021.0</v>
      </c>
      <c r="G92" s="7">
        <v>2023.0</v>
      </c>
      <c r="H92" s="9">
        <v>1.519</v>
      </c>
      <c r="I92" s="9">
        <v>2.547</v>
      </c>
      <c r="J92" s="7">
        <v>0.0</v>
      </c>
      <c r="K92" s="3"/>
      <c r="L92" s="3"/>
      <c r="M92" s="3"/>
      <c r="N92" s="3"/>
      <c r="O92" s="3"/>
      <c r="P92" s="3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3" t="s">
        <v>464</v>
      </c>
      <c r="B93" s="3" t="s">
        <v>31</v>
      </c>
      <c r="C93" s="7">
        <v>5.0</v>
      </c>
      <c r="D93" s="7">
        <v>980.0</v>
      </c>
      <c r="E93" s="3" t="str">
        <f t="shared" si="5"/>
        <v>5_980</v>
      </c>
      <c r="F93" s="7">
        <v>2021.0</v>
      </c>
      <c r="G93" s="7">
        <v>2023.0</v>
      </c>
      <c r="H93" s="9">
        <v>1.186</v>
      </c>
      <c r="I93" s="9">
        <v>2.582</v>
      </c>
      <c r="J93" s="7">
        <v>0.0</v>
      </c>
      <c r="K93" s="3"/>
      <c r="L93" s="3"/>
      <c r="M93" s="3"/>
      <c r="N93" s="3"/>
      <c r="O93" s="3"/>
      <c r="P93" s="3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3" t="s">
        <v>464</v>
      </c>
      <c r="B94" s="3" t="s">
        <v>31</v>
      </c>
      <c r="C94" s="7">
        <v>5.0</v>
      </c>
      <c r="D94" s="7">
        <v>981.0</v>
      </c>
      <c r="E94" s="3" t="str">
        <f t="shared" si="5"/>
        <v>5_981</v>
      </c>
      <c r="F94" s="7">
        <v>2021.0</v>
      </c>
      <c r="G94" s="7">
        <v>2023.0</v>
      </c>
      <c r="H94" s="9">
        <v>0.981</v>
      </c>
      <c r="I94" s="9">
        <v>2.545</v>
      </c>
      <c r="J94" s="7">
        <v>0.0</v>
      </c>
      <c r="K94" s="3"/>
      <c r="L94" s="3"/>
      <c r="M94" s="3"/>
      <c r="N94" s="3"/>
      <c r="O94" s="3"/>
      <c r="P94" s="3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3" t="s">
        <v>464</v>
      </c>
      <c r="B95" s="3" t="s">
        <v>31</v>
      </c>
      <c r="C95" s="7">
        <v>5.0</v>
      </c>
      <c r="D95" s="7">
        <v>984.0</v>
      </c>
      <c r="E95" s="3" t="str">
        <f t="shared" si="5"/>
        <v>5_984</v>
      </c>
      <c r="F95" s="7">
        <v>2021.0</v>
      </c>
      <c r="G95" s="7">
        <v>2023.0</v>
      </c>
      <c r="H95" s="9">
        <v>0.907</v>
      </c>
      <c r="I95" s="9">
        <v>2.428</v>
      </c>
      <c r="J95" s="7">
        <v>0.0</v>
      </c>
      <c r="K95" s="3"/>
      <c r="L95" s="3"/>
      <c r="M95" s="3"/>
      <c r="N95" s="3"/>
      <c r="O95" s="3"/>
      <c r="P95" s="3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3" t="s">
        <v>464</v>
      </c>
      <c r="B96" s="3" t="s">
        <v>31</v>
      </c>
      <c r="C96" s="7">
        <v>5.0</v>
      </c>
      <c r="D96" s="7">
        <v>985.0</v>
      </c>
      <c r="E96" s="3" t="str">
        <f t="shared" si="5"/>
        <v>5_985</v>
      </c>
      <c r="F96" s="7">
        <v>2021.0</v>
      </c>
      <c r="G96" s="7">
        <v>2023.0</v>
      </c>
      <c r="H96" s="9">
        <v>0.832</v>
      </c>
      <c r="I96" s="9">
        <v>2.381</v>
      </c>
      <c r="J96" s="7">
        <v>0.0</v>
      </c>
      <c r="K96" s="3"/>
      <c r="L96" s="3"/>
      <c r="M96" s="3"/>
      <c r="N96" s="3"/>
      <c r="O96" s="3"/>
      <c r="P96" s="3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" t="s">
        <v>464</v>
      </c>
      <c r="B97" s="3" t="s">
        <v>31</v>
      </c>
      <c r="C97" s="7">
        <v>5.0</v>
      </c>
      <c r="D97" s="7">
        <v>988.0</v>
      </c>
      <c r="E97" s="3" t="str">
        <f t="shared" si="5"/>
        <v>5_988</v>
      </c>
      <c r="F97" s="7">
        <v>2021.0</v>
      </c>
      <c r="G97" s="7">
        <v>2023.0</v>
      </c>
      <c r="H97" s="9">
        <v>0.949</v>
      </c>
      <c r="I97" s="9">
        <v>2.266</v>
      </c>
      <c r="J97" s="7">
        <v>0.0</v>
      </c>
      <c r="K97" s="3"/>
      <c r="L97" s="3"/>
      <c r="M97" s="3"/>
      <c r="N97" s="3"/>
      <c r="O97" s="3"/>
      <c r="P97" s="3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" t="s">
        <v>464</v>
      </c>
      <c r="B98" s="3" t="s">
        <v>31</v>
      </c>
      <c r="C98" s="7">
        <v>5.0</v>
      </c>
      <c r="D98" s="7">
        <v>989.0</v>
      </c>
      <c r="E98" s="3" t="str">
        <f t="shared" si="5"/>
        <v>5_989</v>
      </c>
      <c r="F98" s="7">
        <v>2021.0</v>
      </c>
      <c r="G98" s="7">
        <v>2023.0</v>
      </c>
      <c r="H98" s="9">
        <v>0.981</v>
      </c>
      <c r="I98" s="9">
        <v>2.335</v>
      </c>
      <c r="J98" s="7">
        <v>0.0</v>
      </c>
      <c r="K98" s="3"/>
      <c r="L98" s="3"/>
      <c r="M98" s="3"/>
      <c r="N98" s="3"/>
      <c r="O98" s="3"/>
      <c r="P98" s="3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" t="s">
        <v>464</v>
      </c>
      <c r="B99" s="3" t="s">
        <v>31</v>
      </c>
      <c r="C99" s="7">
        <v>5.0</v>
      </c>
      <c r="D99" s="7">
        <v>990.0</v>
      </c>
      <c r="E99" s="3" t="str">
        <f t="shared" si="5"/>
        <v>5_990</v>
      </c>
      <c r="F99" s="7">
        <v>2021.0</v>
      </c>
      <c r="G99" s="7">
        <v>2023.0</v>
      </c>
      <c r="H99" s="9">
        <v>1.003</v>
      </c>
      <c r="I99" s="9">
        <v>2.234</v>
      </c>
      <c r="J99" s="7">
        <v>0.0</v>
      </c>
      <c r="K99" s="3"/>
      <c r="L99" s="3"/>
      <c r="M99" s="3"/>
      <c r="N99" s="3"/>
      <c r="O99" s="3"/>
      <c r="P99" s="3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" t="s">
        <v>464</v>
      </c>
      <c r="B100" s="3" t="s">
        <v>31</v>
      </c>
      <c r="C100" s="7">
        <v>5.0</v>
      </c>
      <c r="D100" s="7">
        <v>991.0</v>
      </c>
      <c r="E100" s="3" t="str">
        <f t="shared" si="5"/>
        <v>5_991</v>
      </c>
      <c r="F100" s="7">
        <v>2021.0</v>
      </c>
      <c r="G100" s="7">
        <v>2023.0</v>
      </c>
      <c r="H100" s="9">
        <v>1.021</v>
      </c>
      <c r="I100" s="9">
        <v>2.248</v>
      </c>
      <c r="J100" s="7">
        <v>0.0</v>
      </c>
      <c r="K100" s="3"/>
      <c r="L100" s="3"/>
      <c r="M100" s="3"/>
      <c r="N100" s="3"/>
      <c r="O100" s="3"/>
      <c r="P100" s="3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" t="s">
        <v>464</v>
      </c>
      <c r="B101" s="3" t="s">
        <v>31</v>
      </c>
      <c r="C101" s="7">
        <v>5.0</v>
      </c>
      <c r="D101" s="7">
        <v>993.0</v>
      </c>
      <c r="E101" s="3" t="str">
        <f t="shared" si="5"/>
        <v>5_993</v>
      </c>
      <c r="F101" s="7">
        <v>2021.0</v>
      </c>
      <c r="G101" s="7">
        <v>2023.0</v>
      </c>
      <c r="H101" s="9">
        <v>1.09</v>
      </c>
      <c r="I101" s="9">
        <v>2.278</v>
      </c>
      <c r="J101" s="7">
        <v>0.0</v>
      </c>
      <c r="K101" s="3"/>
      <c r="L101" s="3"/>
      <c r="M101" s="3"/>
      <c r="N101" s="3"/>
      <c r="O101" s="3"/>
      <c r="P101" s="3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" t="s">
        <v>464</v>
      </c>
      <c r="B102" s="3" t="s">
        <v>31</v>
      </c>
      <c r="C102" s="7">
        <v>5.0</v>
      </c>
      <c r="D102" s="7">
        <v>994.0</v>
      </c>
      <c r="E102" s="3" t="str">
        <f t="shared" si="5"/>
        <v>5_994</v>
      </c>
      <c r="F102" s="7">
        <v>2021.0</v>
      </c>
      <c r="G102" s="7">
        <v>2023.0</v>
      </c>
      <c r="H102" s="9">
        <v>1.087</v>
      </c>
      <c r="I102" s="9">
        <v>2.265</v>
      </c>
      <c r="J102" s="7">
        <v>0.0</v>
      </c>
      <c r="K102" s="3"/>
      <c r="L102" s="3"/>
      <c r="M102" s="3"/>
      <c r="N102" s="3"/>
      <c r="O102" s="3"/>
      <c r="P102" s="3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6" t="s">
        <v>464</v>
      </c>
      <c r="B103" s="3" t="s">
        <v>19</v>
      </c>
      <c r="C103" s="7">
        <v>5.0</v>
      </c>
      <c r="D103" s="7">
        <v>3.0</v>
      </c>
      <c r="E103" s="3" t="str">
        <f t="shared" ref="E103:E105" si="6">CONCATENATE(C103, "_", "orig21","-", D103)</f>
        <v>5_orig21-3</v>
      </c>
      <c r="F103" s="3"/>
      <c r="G103" s="7">
        <v>2023.0</v>
      </c>
      <c r="H103" s="9">
        <v>0.856</v>
      </c>
      <c r="I103" s="9">
        <v>1.923</v>
      </c>
      <c r="J103" s="7">
        <v>0.0</v>
      </c>
      <c r="K103" s="3"/>
      <c r="L103" s="3"/>
      <c r="M103" s="3"/>
      <c r="N103" s="3"/>
      <c r="O103" s="3"/>
      <c r="P103" s="3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6" t="s">
        <v>464</v>
      </c>
      <c r="B104" s="3" t="s">
        <v>19</v>
      </c>
      <c r="C104" s="7">
        <v>5.0</v>
      </c>
      <c r="D104" s="7">
        <v>4.0</v>
      </c>
      <c r="E104" s="3" t="str">
        <f t="shared" si="6"/>
        <v>5_orig21-4</v>
      </c>
      <c r="F104" s="3"/>
      <c r="G104" s="7">
        <v>2023.0</v>
      </c>
      <c r="H104" s="9">
        <v>2.431</v>
      </c>
      <c r="I104" s="9">
        <v>2.767</v>
      </c>
      <c r="J104" s="7">
        <v>1.0</v>
      </c>
      <c r="K104" s="7">
        <v>1.0</v>
      </c>
      <c r="L104" s="7">
        <v>0.0</v>
      </c>
      <c r="M104" s="3"/>
      <c r="N104" s="3"/>
      <c r="O104" s="3"/>
      <c r="P104" s="3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6" t="s">
        <v>464</v>
      </c>
      <c r="B105" s="3" t="s">
        <v>19</v>
      </c>
      <c r="C105" s="7">
        <v>5.0</v>
      </c>
      <c r="D105" s="7">
        <v>2.0</v>
      </c>
      <c r="E105" s="3" t="str">
        <f t="shared" si="6"/>
        <v>5_orig21-2</v>
      </c>
      <c r="F105" s="3"/>
      <c r="G105" s="7">
        <v>2023.0</v>
      </c>
      <c r="H105" s="9">
        <v>0.677</v>
      </c>
      <c r="I105" s="9">
        <v>1.917</v>
      </c>
      <c r="J105" s="7">
        <v>0.0</v>
      </c>
      <c r="K105" s="3"/>
      <c r="L105" s="3"/>
      <c r="M105" s="3"/>
      <c r="N105" s="3"/>
      <c r="O105" s="3"/>
      <c r="P105" s="3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6" t="s">
        <v>464</v>
      </c>
      <c r="B106" s="3" t="s">
        <v>31</v>
      </c>
      <c r="C106" s="7">
        <v>5.0</v>
      </c>
      <c r="D106" s="7">
        <v>998.0</v>
      </c>
      <c r="E106" s="3" t="str">
        <f t="shared" ref="E106:E120" si="7">CONCATENATE(C106, "_", D106)</f>
        <v>5_998</v>
      </c>
      <c r="F106" s="7">
        <v>2022.0</v>
      </c>
      <c r="G106" s="7">
        <v>2023.0</v>
      </c>
      <c r="H106" s="9">
        <v>2.043</v>
      </c>
      <c r="I106" s="9">
        <v>1.418</v>
      </c>
      <c r="J106" s="7">
        <v>0.0</v>
      </c>
      <c r="K106" s="3"/>
      <c r="L106" s="3"/>
      <c r="M106" s="3"/>
      <c r="N106" s="3"/>
      <c r="O106" s="3"/>
      <c r="P106" s="3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6" t="s">
        <v>464</v>
      </c>
      <c r="B107" s="3" t="s">
        <v>31</v>
      </c>
      <c r="C107" s="7">
        <v>5.0</v>
      </c>
      <c r="D107" s="7">
        <v>999.0</v>
      </c>
      <c r="E107" s="3" t="str">
        <f t="shared" si="7"/>
        <v>5_999</v>
      </c>
      <c r="F107" s="7">
        <v>2022.0</v>
      </c>
      <c r="G107" s="7">
        <v>2023.0</v>
      </c>
      <c r="H107" s="9">
        <v>2.089</v>
      </c>
      <c r="I107" s="9">
        <v>1.48</v>
      </c>
      <c r="J107" s="7">
        <v>0.0</v>
      </c>
      <c r="K107" s="3"/>
      <c r="L107" s="3"/>
      <c r="M107" s="3"/>
      <c r="N107" s="3"/>
      <c r="O107" s="3"/>
      <c r="P107" s="3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6" t="s">
        <v>464</v>
      </c>
      <c r="B108" s="3" t="s">
        <v>31</v>
      </c>
      <c r="C108" s="7">
        <v>5.0</v>
      </c>
      <c r="D108" s="7">
        <v>1000.0</v>
      </c>
      <c r="E108" s="3" t="str">
        <f t="shared" si="7"/>
        <v>5_1000</v>
      </c>
      <c r="F108" s="7">
        <v>2022.0</v>
      </c>
      <c r="G108" s="7">
        <v>2023.0</v>
      </c>
      <c r="H108" s="9">
        <v>2.329</v>
      </c>
      <c r="I108" s="9">
        <v>1.687</v>
      </c>
      <c r="J108" s="7">
        <v>0.0</v>
      </c>
      <c r="K108" s="3"/>
      <c r="L108" s="3"/>
      <c r="M108" s="3"/>
      <c r="N108" s="3"/>
      <c r="O108" s="3"/>
      <c r="P108" s="3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6" t="s">
        <v>464</v>
      </c>
      <c r="B109" s="3" t="s">
        <v>31</v>
      </c>
      <c r="C109" s="7">
        <v>5.0</v>
      </c>
      <c r="D109" s="7">
        <v>1001.0</v>
      </c>
      <c r="E109" s="3" t="str">
        <f t="shared" si="7"/>
        <v>5_1001</v>
      </c>
      <c r="F109" s="7">
        <v>2022.0</v>
      </c>
      <c r="G109" s="7">
        <v>2023.0</v>
      </c>
      <c r="H109" s="9">
        <v>2.016</v>
      </c>
      <c r="I109" s="9">
        <v>1.823</v>
      </c>
      <c r="J109" s="7">
        <v>0.0</v>
      </c>
      <c r="K109" s="3"/>
      <c r="L109" s="3"/>
      <c r="M109" s="3"/>
      <c r="N109" s="3"/>
      <c r="O109" s="3"/>
      <c r="P109" s="3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6" t="s">
        <v>464</v>
      </c>
      <c r="B110" s="3" t="s">
        <v>31</v>
      </c>
      <c r="C110" s="7">
        <v>5.0</v>
      </c>
      <c r="D110" s="7">
        <v>1002.0</v>
      </c>
      <c r="E110" s="3" t="str">
        <f t="shared" si="7"/>
        <v>5_1002</v>
      </c>
      <c r="F110" s="7">
        <v>2022.0</v>
      </c>
      <c r="G110" s="7">
        <v>2023.0</v>
      </c>
      <c r="H110" s="9">
        <v>1.939</v>
      </c>
      <c r="I110" s="9">
        <v>1.919</v>
      </c>
      <c r="J110" s="7">
        <v>0.0</v>
      </c>
      <c r="K110" s="3"/>
      <c r="L110" s="3"/>
      <c r="M110" s="3"/>
      <c r="N110" s="3"/>
      <c r="O110" s="3"/>
      <c r="P110" s="3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6" t="s">
        <v>464</v>
      </c>
      <c r="B111" s="3" t="s">
        <v>31</v>
      </c>
      <c r="C111" s="7">
        <v>5.0</v>
      </c>
      <c r="D111" s="7">
        <v>1003.0</v>
      </c>
      <c r="E111" s="3" t="str">
        <f t="shared" si="7"/>
        <v>5_1003</v>
      </c>
      <c r="F111" s="7">
        <v>2022.0</v>
      </c>
      <c r="G111" s="7">
        <v>2023.0</v>
      </c>
      <c r="H111" s="9">
        <v>2.326</v>
      </c>
      <c r="I111" s="9">
        <v>2.463</v>
      </c>
      <c r="J111" s="7">
        <v>1.0</v>
      </c>
      <c r="K111" s="7">
        <v>3.0</v>
      </c>
      <c r="L111" s="7">
        <v>1.0</v>
      </c>
      <c r="M111" s="7">
        <v>97.0</v>
      </c>
      <c r="N111" s="3"/>
      <c r="O111" s="3"/>
      <c r="P111" s="3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6" t="s">
        <v>464</v>
      </c>
      <c r="B112" s="3" t="s">
        <v>31</v>
      </c>
      <c r="C112" s="7">
        <v>5.0</v>
      </c>
      <c r="D112" s="7">
        <v>1004.0</v>
      </c>
      <c r="E112" s="3" t="str">
        <f t="shared" si="7"/>
        <v>5_1004</v>
      </c>
      <c r="F112" s="7">
        <v>2022.0</v>
      </c>
      <c r="G112" s="7">
        <v>2023.0</v>
      </c>
      <c r="H112" s="9">
        <v>1.213</v>
      </c>
      <c r="I112" s="9">
        <v>2.464</v>
      </c>
      <c r="J112" s="7">
        <v>0.0</v>
      </c>
      <c r="K112" s="3"/>
      <c r="L112" s="3"/>
      <c r="M112" s="3"/>
      <c r="N112" s="3"/>
      <c r="O112" s="3"/>
      <c r="P112" s="3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6" t="s">
        <v>464</v>
      </c>
      <c r="B113" s="3" t="s">
        <v>31</v>
      </c>
      <c r="C113" s="7">
        <v>5.0</v>
      </c>
      <c r="D113" s="7">
        <v>1005.0</v>
      </c>
      <c r="E113" s="3" t="str">
        <f t="shared" si="7"/>
        <v>5_1005</v>
      </c>
      <c r="F113" s="7">
        <v>2022.0</v>
      </c>
      <c r="G113" s="7">
        <v>2023.0</v>
      </c>
      <c r="H113" s="9">
        <v>1.685</v>
      </c>
      <c r="I113" s="9">
        <v>2.62</v>
      </c>
      <c r="J113" s="7">
        <v>0.0</v>
      </c>
      <c r="K113" s="3"/>
      <c r="L113" s="3"/>
      <c r="M113" s="3"/>
      <c r="N113" s="3"/>
      <c r="O113" s="3"/>
      <c r="P113" s="3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6" t="s">
        <v>464</v>
      </c>
      <c r="B114" s="3" t="s">
        <v>31</v>
      </c>
      <c r="C114" s="7">
        <v>5.0</v>
      </c>
      <c r="D114" s="7">
        <v>1006.0</v>
      </c>
      <c r="E114" s="3" t="str">
        <f t="shared" si="7"/>
        <v>5_1006</v>
      </c>
      <c r="F114" s="7">
        <v>2022.0</v>
      </c>
      <c r="G114" s="7">
        <v>2023.0</v>
      </c>
      <c r="H114" s="9">
        <v>1.26</v>
      </c>
      <c r="I114" s="9">
        <v>2.58</v>
      </c>
      <c r="J114" s="7">
        <v>0.0</v>
      </c>
      <c r="K114" s="3"/>
      <c r="L114" s="3"/>
      <c r="M114" s="3"/>
      <c r="N114" s="3"/>
      <c r="O114" s="3"/>
      <c r="P114" s="3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6" t="s">
        <v>464</v>
      </c>
      <c r="B115" s="3" t="s">
        <v>31</v>
      </c>
      <c r="C115" s="7">
        <v>5.0</v>
      </c>
      <c r="D115" s="7">
        <v>1007.0</v>
      </c>
      <c r="E115" s="3" t="str">
        <f t="shared" si="7"/>
        <v>5_1007</v>
      </c>
      <c r="F115" s="7">
        <v>2022.0</v>
      </c>
      <c r="G115" s="7">
        <v>2023.0</v>
      </c>
      <c r="H115" s="9">
        <v>1.197</v>
      </c>
      <c r="I115" s="9">
        <v>2.483</v>
      </c>
      <c r="J115" s="7">
        <v>0.0</v>
      </c>
      <c r="K115" s="3"/>
      <c r="L115" s="3"/>
      <c r="M115" s="3"/>
      <c r="N115" s="3"/>
      <c r="O115" s="3"/>
      <c r="P115" s="3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6" t="s">
        <v>464</v>
      </c>
      <c r="B116" s="3" t="s">
        <v>31</v>
      </c>
      <c r="C116" s="7">
        <v>5.0</v>
      </c>
      <c r="D116" s="7">
        <v>1008.0</v>
      </c>
      <c r="E116" s="3" t="str">
        <f t="shared" si="7"/>
        <v>5_1008</v>
      </c>
      <c r="F116" s="7">
        <v>2022.0</v>
      </c>
      <c r="G116" s="7">
        <v>2023.0</v>
      </c>
      <c r="H116" s="9">
        <v>1.081</v>
      </c>
      <c r="I116" s="9">
        <v>2.381</v>
      </c>
      <c r="J116" s="7">
        <v>1.0</v>
      </c>
      <c r="K116" s="7">
        <v>1.0</v>
      </c>
      <c r="L116" s="7">
        <v>0.0</v>
      </c>
      <c r="M116" s="3"/>
      <c r="N116" s="3"/>
      <c r="O116" s="3"/>
      <c r="P116" s="3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6" t="s">
        <v>464</v>
      </c>
      <c r="B117" s="3" t="s">
        <v>31</v>
      </c>
      <c r="C117" s="7">
        <v>5.0</v>
      </c>
      <c r="D117" s="7">
        <v>1009.0</v>
      </c>
      <c r="E117" s="3" t="str">
        <f t="shared" si="7"/>
        <v>5_1009</v>
      </c>
      <c r="F117" s="7">
        <v>2022.0</v>
      </c>
      <c r="G117" s="7">
        <v>2023.0</v>
      </c>
      <c r="H117" s="9">
        <v>0.915</v>
      </c>
      <c r="I117" s="9">
        <v>2.114</v>
      </c>
      <c r="J117" s="7">
        <v>0.0</v>
      </c>
      <c r="K117" s="3"/>
      <c r="L117" s="3"/>
      <c r="M117" s="3"/>
      <c r="N117" s="3"/>
      <c r="O117" s="3"/>
      <c r="P117" s="3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6" t="s">
        <v>464</v>
      </c>
      <c r="B118" s="3" t="s">
        <v>31</v>
      </c>
      <c r="C118" s="7">
        <v>5.0</v>
      </c>
      <c r="D118" s="7">
        <v>1010.0</v>
      </c>
      <c r="E118" s="3" t="str">
        <f t="shared" si="7"/>
        <v>5_1010</v>
      </c>
      <c r="F118" s="7">
        <v>2023.0</v>
      </c>
      <c r="G118" s="7">
        <v>2023.0</v>
      </c>
      <c r="H118" s="9">
        <v>1.615</v>
      </c>
      <c r="I118" s="9">
        <v>2.35</v>
      </c>
      <c r="J118" s="7">
        <v>1.0</v>
      </c>
      <c r="K118" s="7">
        <v>1.0</v>
      </c>
      <c r="L118" s="7">
        <v>0.0</v>
      </c>
      <c r="M118" s="3"/>
      <c r="N118" s="3"/>
      <c r="O118" s="3"/>
      <c r="P118" s="3" t="s">
        <v>40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6" t="s">
        <v>464</v>
      </c>
      <c r="B119" s="3" t="s">
        <v>31</v>
      </c>
      <c r="C119" s="7">
        <v>5.0</v>
      </c>
      <c r="D119" s="7">
        <v>1011.0</v>
      </c>
      <c r="E119" s="3" t="str">
        <f t="shared" si="7"/>
        <v>5_1011</v>
      </c>
      <c r="F119" s="7">
        <v>2023.0</v>
      </c>
      <c r="G119" s="7">
        <v>2023.0</v>
      </c>
      <c r="H119" s="9">
        <v>1.533</v>
      </c>
      <c r="I119" s="9">
        <v>2.297</v>
      </c>
      <c r="J119" s="7">
        <v>1.0</v>
      </c>
      <c r="K119" s="7">
        <v>1.0</v>
      </c>
      <c r="L119" s="7">
        <v>0.0</v>
      </c>
      <c r="M119" s="3"/>
      <c r="N119" s="3"/>
      <c r="O119" s="3"/>
      <c r="P119" s="3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6" t="s">
        <v>464</v>
      </c>
      <c r="B120" s="3" t="s">
        <v>31</v>
      </c>
      <c r="C120" s="7">
        <v>5.0</v>
      </c>
      <c r="D120" s="7">
        <v>1012.0</v>
      </c>
      <c r="E120" s="3" t="str">
        <f t="shared" si="7"/>
        <v>5_1012</v>
      </c>
      <c r="F120" s="7">
        <v>2023.0</v>
      </c>
      <c r="G120" s="7">
        <v>2023.0</v>
      </c>
      <c r="H120" s="9">
        <v>1.455</v>
      </c>
      <c r="I120" s="9">
        <v>2.558</v>
      </c>
      <c r="J120" s="7">
        <v>1.0</v>
      </c>
      <c r="K120" s="7">
        <v>1.0</v>
      </c>
      <c r="L120" s="7">
        <v>0.0</v>
      </c>
      <c r="M120" s="3"/>
      <c r="N120" s="3"/>
      <c r="O120" s="3"/>
      <c r="P120" s="3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6" t="s">
        <v>464</v>
      </c>
      <c r="B121" s="3" t="s">
        <v>19</v>
      </c>
      <c r="C121" s="7">
        <v>6.0</v>
      </c>
      <c r="D121" s="7">
        <v>3.0</v>
      </c>
      <c r="E121" s="3" t="str">
        <f t="shared" ref="E121:E123" si="8">CONCATENATE(C121, "_", "orig21","-", D121)</f>
        <v>6_orig21-3</v>
      </c>
      <c r="F121" s="3"/>
      <c r="G121" s="7">
        <v>2023.0</v>
      </c>
      <c r="H121" s="9">
        <v>2.237</v>
      </c>
      <c r="I121" s="9">
        <v>0.979</v>
      </c>
      <c r="J121" s="7">
        <v>1.0</v>
      </c>
      <c r="K121" s="7">
        <v>5.0</v>
      </c>
      <c r="L121" s="7">
        <v>2.0</v>
      </c>
      <c r="M121" s="7">
        <v>88.0</v>
      </c>
      <c r="N121" s="7">
        <v>93.0</v>
      </c>
      <c r="O121" s="3"/>
      <c r="P121" s="3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6" t="s">
        <v>464</v>
      </c>
      <c r="B122" s="3" t="s">
        <v>19</v>
      </c>
      <c r="C122" s="7">
        <v>6.0</v>
      </c>
      <c r="D122" s="7">
        <v>2.0</v>
      </c>
      <c r="E122" s="3" t="str">
        <f t="shared" si="8"/>
        <v>6_orig21-2</v>
      </c>
      <c r="F122" s="3"/>
      <c r="G122" s="7">
        <v>2023.0</v>
      </c>
      <c r="H122" s="9">
        <v>2.995</v>
      </c>
      <c r="I122" s="9">
        <v>2.231</v>
      </c>
      <c r="J122" s="7">
        <v>0.0</v>
      </c>
      <c r="K122" s="3"/>
      <c r="L122" s="3"/>
      <c r="M122" s="3"/>
      <c r="N122" s="3"/>
      <c r="O122" s="3"/>
      <c r="P122" s="3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6" t="s">
        <v>464</v>
      </c>
      <c r="B123" s="3" t="s">
        <v>19</v>
      </c>
      <c r="C123" s="7">
        <v>6.0</v>
      </c>
      <c r="D123" s="7">
        <v>1.0</v>
      </c>
      <c r="E123" s="3" t="str">
        <f t="shared" si="8"/>
        <v>6_orig21-1</v>
      </c>
      <c r="F123" s="3"/>
      <c r="G123" s="7">
        <v>2023.0</v>
      </c>
      <c r="H123" s="9">
        <v>2.35</v>
      </c>
      <c r="I123" s="9">
        <v>2.711</v>
      </c>
      <c r="J123" s="7">
        <v>0.0</v>
      </c>
      <c r="K123" s="3"/>
      <c r="L123" s="3"/>
      <c r="M123" s="3"/>
      <c r="N123" s="3"/>
      <c r="O123" s="3"/>
      <c r="P123" s="3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3" t="s">
        <v>464</v>
      </c>
      <c r="B124" s="3" t="s">
        <v>31</v>
      </c>
      <c r="C124" s="7">
        <v>7.0</v>
      </c>
      <c r="D124" s="7">
        <v>255.0</v>
      </c>
      <c r="E124" s="3" t="str">
        <f>CONCATENATE(C124, "_", D124)</f>
        <v>7_255</v>
      </c>
      <c r="F124" s="7">
        <v>2019.0</v>
      </c>
      <c r="G124" s="7">
        <v>2023.0</v>
      </c>
      <c r="H124" s="9">
        <v>3.195</v>
      </c>
      <c r="I124" s="9">
        <v>2.688</v>
      </c>
      <c r="J124" s="7">
        <v>0.0</v>
      </c>
      <c r="K124" s="3"/>
      <c r="L124" s="3"/>
      <c r="M124" s="3"/>
      <c r="N124" s="3"/>
      <c r="O124" s="3"/>
      <c r="P124" s="3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6" t="s">
        <v>464</v>
      </c>
      <c r="B125" s="3" t="s">
        <v>19</v>
      </c>
      <c r="C125" s="7">
        <v>7.0</v>
      </c>
      <c r="D125" s="7">
        <v>1.0</v>
      </c>
      <c r="E125" s="3" t="str">
        <f t="shared" ref="E125:E127" si="9">CONCATENATE(C125, "_", "orig21","-", D125)</f>
        <v>7_orig21-1</v>
      </c>
      <c r="F125" s="3"/>
      <c r="G125" s="7">
        <v>2023.0</v>
      </c>
      <c r="H125" s="9">
        <v>2.865</v>
      </c>
      <c r="I125" s="9">
        <v>2.073</v>
      </c>
      <c r="J125" s="7">
        <v>0.0</v>
      </c>
      <c r="K125" s="3"/>
      <c r="L125" s="3"/>
      <c r="M125" s="3"/>
      <c r="N125" s="3"/>
      <c r="O125" s="3"/>
      <c r="P125" s="3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6" t="s">
        <v>464</v>
      </c>
      <c r="B126" s="3" t="s">
        <v>19</v>
      </c>
      <c r="C126" s="7">
        <v>7.0</v>
      </c>
      <c r="D126" s="7">
        <v>5.0</v>
      </c>
      <c r="E126" s="3" t="str">
        <f t="shared" si="9"/>
        <v>7_orig21-5</v>
      </c>
      <c r="F126" s="3"/>
      <c r="G126" s="7">
        <v>2023.0</v>
      </c>
      <c r="H126" s="9">
        <v>1.662</v>
      </c>
      <c r="I126" s="9">
        <v>0.791</v>
      </c>
      <c r="J126" s="7">
        <v>0.0</v>
      </c>
      <c r="K126" s="3"/>
      <c r="L126" s="3"/>
      <c r="M126" s="3"/>
      <c r="N126" s="3"/>
      <c r="O126" s="3"/>
      <c r="P126" s="3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6" t="s">
        <v>464</v>
      </c>
      <c r="B127" s="3" t="s">
        <v>19</v>
      </c>
      <c r="C127" s="7">
        <v>7.0</v>
      </c>
      <c r="D127" s="7">
        <v>4.0</v>
      </c>
      <c r="E127" s="3" t="str">
        <f t="shared" si="9"/>
        <v>7_orig21-4</v>
      </c>
      <c r="F127" s="3"/>
      <c r="G127" s="7">
        <v>2023.0</v>
      </c>
      <c r="H127" s="9">
        <v>0.792</v>
      </c>
      <c r="I127" s="9">
        <v>2.284</v>
      </c>
      <c r="J127" s="7">
        <v>0.0</v>
      </c>
      <c r="K127" s="3"/>
      <c r="L127" s="3"/>
      <c r="M127" s="3"/>
      <c r="N127" s="3"/>
      <c r="O127" s="3"/>
      <c r="P127" s="3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6" t="s">
        <v>464</v>
      </c>
      <c r="B128" s="3" t="s">
        <v>31</v>
      </c>
      <c r="C128" s="7">
        <v>7.0</v>
      </c>
      <c r="D128" s="7">
        <v>273.0</v>
      </c>
      <c r="E128" s="3" t="str">
        <f t="shared" ref="E128:E131" si="10">CONCATENATE(C128, "_", D128)</f>
        <v>7_273</v>
      </c>
      <c r="F128" s="7">
        <v>2022.0</v>
      </c>
      <c r="G128" s="7">
        <v>2023.0</v>
      </c>
      <c r="H128" s="9">
        <v>2.374</v>
      </c>
      <c r="I128" s="9">
        <v>2.922</v>
      </c>
      <c r="J128" s="7">
        <v>0.0</v>
      </c>
      <c r="K128" s="3"/>
      <c r="L128" s="3"/>
      <c r="M128" s="3"/>
      <c r="N128" s="3"/>
      <c r="O128" s="3"/>
      <c r="P128" s="3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6" t="s">
        <v>464</v>
      </c>
      <c r="B129" s="3" t="s">
        <v>31</v>
      </c>
      <c r="C129" s="7">
        <v>7.0</v>
      </c>
      <c r="D129" s="7">
        <v>274.0</v>
      </c>
      <c r="E129" s="3" t="str">
        <f t="shared" si="10"/>
        <v>7_274</v>
      </c>
      <c r="F129" s="7">
        <v>2022.0</v>
      </c>
      <c r="G129" s="7">
        <v>2023.0</v>
      </c>
      <c r="H129" s="9">
        <v>2.302</v>
      </c>
      <c r="I129" s="9">
        <v>2.941</v>
      </c>
      <c r="J129" s="7">
        <v>0.0</v>
      </c>
      <c r="K129" s="3"/>
      <c r="L129" s="3"/>
      <c r="M129" s="3"/>
      <c r="N129" s="3"/>
      <c r="O129" s="3"/>
      <c r="P129" s="3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6" t="s">
        <v>464</v>
      </c>
      <c r="B130" s="3" t="s">
        <v>31</v>
      </c>
      <c r="C130" s="7">
        <v>7.0</v>
      </c>
      <c r="D130" s="7">
        <v>275.0</v>
      </c>
      <c r="E130" s="3" t="str">
        <f t="shared" si="10"/>
        <v>7_275</v>
      </c>
      <c r="F130" s="7">
        <v>2022.0</v>
      </c>
      <c r="G130" s="7">
        <v>2023.0</v>
      </c>
      <c r="H130" s="9">
        <v>2.294</v>
      </c>
      <c r="I130" s="9">
        <v>2.915</v>
      </c>
      <c r="J130" s="7">
        <v>0.0</v>
      </c>
      <c r="K130" s="3"/>
      <c r="L130" s="3"/>
      <c r="M130" s="3"/>
      <c r="N130" s="3"/>
      <c r="O130" s="3"/>
      <c r="P130" s="3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6" t="s">
        <v>464</v>
      </c>
      <c r="B131" s="3" t="s">
        <v>31</v>
      </c>
      <c r="C131" s="7">
        <v>7.0</v>
      </c>
      <c r="D131" s="7">
        <v>276.0</v>
      </c>
      <c r="E131" s="3" t="str">
        <f t="shared" si="10"/>
        <v>7_276</v>
      </c>
      <c r="F131" s="7">
        <v>2022.0</v>
      </c>
      <c r="G131" s="7">
        <v>2023.0</v>
      </c>
      <c r="H131" s="9">
        <v>2.288</v>
      </c>
      <c r="I131" s="9">
        <v>2.919</v>
      </c>
      <c r="J131" s="7">
        <v>1.0</v>
      </c>
      <c r="K131" s="7">
        <v>2.0</v>
      </c>
      <c r="L131" s="7">
        <v>0.0</v>
      </c>
      <c r="M131" s="3"/>
      <c r="N131" s="3"/>
      <c r="O131" s="3"/>
      <c r="P131" s="3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6" t="s">
        <v>464</v>
      </c>
      <c r="B132" s="3" t="s">
        <v>19</v>
      </c>
      <c r="C132" s="7">
        <v>12.0</v>
      </c>
      <c r="D132" s="7">
        <v>1.0</v>
      </c>
      <c r="E132" s="3" t="str">
        <f t="shared" ref="E132:E136" si="11">CONCATENATE(C132, "_", "orig21","-", D132)</f>
        <v>12_orig21-1</v>
      </c>
      <c r="F132" s="3"/>
      <c r="G132" s="7">
        <v>2023.0</v>
      </c>
      <c r="H132" s="9">
        <v>3.054</v>
      </c>
      <c r="I132" s="9">
        <v>2.371</v>
      </c>
      <c r="J132" s="7">
        <v>1.0</v>
      </c>
      <c r="K132" s="7">
        <v>4.0</v>
      </c>
      <c r="L132" s="7">
        <v>0.0</v>
      </c>
      <c r="M132" s="3"/>
      <c r="N132" s="3"/>
      <c r="O132" s="3"/>
      <c r="P132" s="3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6" t="s">
        <v>464</v>
      </c>
      <c r="B133" s="3" t="s">
        <v>19</v>
      </c>
      <c r="C133" s="7">
        <v>12.0</v>
      </c>
      <c r="D133" s="7">
        <v>2.0</v>
      </c>
      <c r="E133" s="3" t="str">
        <f t="shared" si="11"/>
        <v>12_orig21-2</v>
      </c>
      <c r="F133" s="3"/>
      <c r="G133" s="7">
        <v>2023.0</v>
      </c>
      <c r="H133" s="9">
        <v>2.151</v>
      </c>
      <c r="I133" s="9">
        <v>2.748</v>
      </c>
      <c r="J133" s="7">
        <v>0.0</v>
      </c>
      <c r="K133" s="3"/>
      <c r="L133" s="3"/>
      <c r="M133" s="3"/>
      <c r="N133" s="3"/>
      <c r="O133" s="3"/>
      <c r="P133" s="3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6" t="s">
        <v>464</v>
      </c>
      <c r="B134" s="3" t="s">
        <v>19</v>
      </c>
      <c r="C134" s="7">
        <v>12.0</v>
      </c>
      <c r="D134" s="7">
        <v>4.0</v>
      </c>
      <c r="E134" s="3" t="str">
        <f t="shared" si="11"/>
        <v>12_orig21-4</v>
      </c>
      <c r="F134" s="3"/>
      <c r="G134" s="7">
        <v>2023.0</v>
      </c>
      <c r="H134" s="9">
        <v>2.251</v>
      </c>
      <c r="I134" s="9">
        <v>2.881</v>
      </c>
      <c r="J134" s="7">
        <v>1.0</v>
      </c>
      <c r="K134" s="7">
        <v>6.0</v>
      </c>
      <c r="L134" s="7">
        <v>2.0</v>
      </c>
      <c r="M134" s="7">
        <v>71.0</v>
      </c>
      <c r="N134" s="7">
        <v>68.0</v>
      </c>
      <c r="O134" s="3"/>
      <c r="P134" s="3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6" t="s">
        <v>464</v>
      </c>
      <c r="B135" s="3" t="s">
        <v>19</v>
      </c>
      <c r="C135" s="7">
        <v>12.0</v>
      </c>
      <c r="D135" s="7">
        <v>5.0</v>
      </c>
      <c r="E135" s="3" t="str">
        <f t="shared" si="11"/>
        <v>12_orig21-5</v>
      </c>
      <c r="F135" s="3"/>
      <c r="G135" s="7">
        <v>2023.0</v>
      </c>
      <c r="H135" s="9">
        <v>1.866</v>
      </c>
      <c r="I135" s="9">
        <v>1.312</v>
      </c>
      <c r="J135" s="7">
        <v>0.0</v>
      </c>
      <c r="K135" s="3"/>
      <c r="L135" s="3"/>
      <c r="M135" s="3"/>
      <c r="N135" s="3"/>
      <c r="O135" s="3"/>
      <c r="P135" s="3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6" t="s">
        <v>464</v>
      </c>
      <c r="B136" s="3" t="s">
        <v>19</v>
      </c>
      <c r="C136" s="7">
        <v>12.0</v>
      </c>
      <c r="D136" s="7">
        <v>3.0</v>
      </c>
      <c r="E136" s="3" t="str">
        <f t="shared" si="11"/>
        <v>12_orig21-3</v>
      </c>
      <c r="F136" s="3"/>
      <c r="G136" s="7">
        <v>2023.0</v>
      </c>
      <c r="H136" s="9">
        <v>0.639</v>
      </c>
      <c r="I136" s="9">
        <v>2.02</v>
      </c>
      <c r="J136" s="7">
        <v>0.0</v>
      </c>
      <c r="K136" s="3"/>
      <c r="L136" s="3"/>
      <c r="M136" s="3"/>
      <c r="N136" s="3"/>
      <c r="O136" s="3"/>
      <c r="P136" s="3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3" t="s">
        <v>464</v>
      </c>
      <c r="B137" s="3" t="s">
        <v>31</v>
      </c>
      <c r="C137" s="7">
        <v>13.0</v>
      </c>
      <c r="D137" s="7">
        <v>495.0</v>
      </c>
      <c r="E137" s="3" t="str">
        <f>CONCATENATE(C137, "_", D137)</f>
        <v>13_495</v>
      </c>
      <c r="F137" s="7">
        <v>2018.0</v>
      </c>
      <c r="G137" s="7">
        <v>2023.0</v>
      </c>
      <c r="H137" s="9">
        <v>1.918</v>
      </c>
      <c r="I137" s="9">
        <v>2.198</v>
      </c>
      <c r="J137" s="7">
        <v>0.0</v>
      </c>
      <c r="K137" s="3"/>
      <c r="L137" s="3"/>
      <c r="M137" s="3"/>
      <c r="N137" s="3"/>
      <c r="O137" s="3"/>
      <c r="P137" s="3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6" t="s">
        <v>464</v>
      </c>
      <c r="B138" s="3" t="s">
        <v>19</v>
      </c>
      <c r="C138" s="7">
        <v>13.0</v>
      </c>
      <c r="D138" s="7">
        <v>1.0</v>
      </c>
      <c r="E138" s="3" t="str">
        <f t="shared" ref="E138:E142" si="12">CONCATENATE(C138, "_", "orig21","-", D138)</f>
        <v>13_orig21-1</v>
      </c>
      <c r="F138" s="3"/>
      <c r="G138" s="7">
        <v>2023.0</v>
      </c>
      <c r="H138" s="9">
        <v>2.542</v>
      </c>
      <c r="I138" s="9">
        <v>3.043</v>
      </c>
      <c r="J138" s="7">
        <v>0.0</v>
      </c>
      <c r="K138" s="3"/>
      <c r="L138" s="3"/>
      <c r="M138" s="3"/>
      <c r="N138" s="3"/>
      <c r="O138" s="3"/>
      <c r="P138" s="3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6" t="s">
        <v>464</v>
      </c>
      <c r="B139" s="3" t="s">
        <v>19</v>
      </c>
      <c r="C139" s="7">
        <v>13.0</v>
      </c>
      <c r="D139" s="7">
        <v>4.0</v>
      </c>
      <c r="E139" s="3" t="str">
        <f t="shared" si="12"/>
        <v>13_orig21-4</v>
      </c>
      <c r="F139" s="3"/>
      <c r="G139" s="7">
        <v>2023.0</v>
      </c>
      <c r="H139" s="9">
        <v>0.691</v>
      </c>
      <c r="I139" s="9">
        <v>1.212</v>
      </c>
      <c r="J139" s="7">
        <v>0.0</v>
      </c>
      <c r="K139" s="3"/>
      <c r="L139" s="3"/>
      <c r="M139" s="3"/>
      <c r="N139" s="3"/>
      <c r="O139" s="3"/>
      <c r="P139" s="3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6" t="s">
        <v>464</v>
      </c>
      <c r="B140" s="3" t="s">
        <v>19</v>
      </c>
      <c r="C140" s="7">
        <v>13.0</v>
      </c>
      <c r="D140" s="7">
        <v>5.0</v>
      </c>
      <c r="E140" s="3" t="str">
        <f t="shared" si="12"/>
        <v>13_orig21-5</v>
      </c>
      <c r="F140" s="3"/>
      <c r="G140" s="7">
        <v>2023.0</v>
      </c>
      <c r="H140" s="9">
        <v>2.593</v>
      </c>
      <c r="I140" s="9">
        <v>3.324</v>
      </c>
      <c r="J140" s="7">
        <v>0.0</v>
      </c>
      <c r="K140" s="3"/>
      <c r="L140" s="3"/>
      <c r="M140" s="3"/>
      <c r="N140" s="3"/>
      <c r="O140" s="3"/>
      <c r="P140" s="3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6" t="s">
        <v>464</v>
      </c>
      <c r="B141" s="3" t="s">
        <v>19</v>
      </c>
      <c r="C141" s="7">
        <v>13.0</v>
      </c>
      <c r="D141" s="7">
        <v>3.0</v>
      </c>
      <c r="E141" s="3" t="str">
        <f t="shared" si="12"/>
        <v>13_orig21-3</v>
      </c>
      <c r="F141" s="3"/>
      <c r="G141" s="7">
        <v>2023.0</v>
      </c>
      <c r="H141" s="9">
        <v>0.606</v>
      </c>
      <c r="I141" s="9">
        <v>2.121</v>
      </c>
      <c r="J141" s="7">
        <v>1.0</v>
      </c>
      <c r="K141" s="7">
        <v>11.0</v>
      </c>
      <c r="L141" s="7">
        <v>3.0</v>
      </c>
      <c r="M141" s="7">
        <v>98.0</v>
      </c>
      <c r="N141" s="7">
        <v>109.0</v>
      </c>
      <c r="O141" s="7">
        <v>71.0</v>
      </c>
      <c r="P141" s="3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6" t="s">
        <v>464</v>
      </c>
      <c r="B142" s="3" t="s">
        <v>19</v>
      </c>
      <c r="C142" s="7">
        <v>13.0</v>
      </c>
      <c r="D142" s="7">
        <v>2.0</v>
      </c>
      <c r="E142" s="3" t="str">
        <f t="shared" si="12"/>
        <v>13_orig21-2</v>
      </c>
      <c r="F142" s="3"/>
      <c r="G142" s="7">
        <v>2023.0</v>
      </c>
      <c r="H142" s="9">
        <v>2.41</v>
      </c>
      <c r="I142" s="9">
        <v>0.905</v>
      </c>
      <c r="J142" s="7">
        <v>0.0</v>
      </c>
      <c r="K142" s="3"/>
      <c r="L142" s="3"/>
      <c r="M142" s="3"/>
      <c r="N142" s="3"/>
      <c r="O142" s="3"/>
      <c r="P142" s="3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6" t="s">
        <v>464</v>
      </c>
      <c r="B143" s="3" t="s">
        <v>31</v>
      </c>
      <c r="C143" s="7">
        <v>13.0</v>
      </c>
      <c r="D143" s="7">
        <v>508.0</v>
      </c>
      <c r="E143" s="3" t="str">
        <f t="shared" ref="E143:E147" si="13">CONCATENATE(C143, "_", D143)</f>
        <v>13_508</v>
      </c>
      <c r="F143" s="7">
        <v>2022.0</v>
      </c>
      <c r="G143" s="7">
        <v>2023.0</v>
      </c>
      <c r="H143" s="9">
        <v>1.819</v>
      </c>
      <c r="I143" s="9">
        <v>2.257</v>
      </c>
      <c r="J143" s="7">
        <v>1.0</v>
      </c>
      <c r="K143" s="7">
        <v>2.0</v>
      </c>
      <c r="L143" s="7">
        <v>0.0</v>
      </c>
      <c r="M143" s="3"/>
      <c r="N143" s="3"/>
      <c r="O143" s="3"/>
      <c r="P143" s="3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6" t="s">
        <v>464</v>
      </c>
      <c r="B144" s="3" t="s">
        <v>31</v>
      </c>
      <c r="C144" s="7">
        <v>13.0</v>
      </c>
      <c r="D144" s="7">
        <v>509.0</v>
      </c>
      <c r="E144" s="3" t="str">
        <f t="shared" si="13"/>
        <v>13_509</v>
      </c>
      <c r="F144" s="7">
        <v>2022.0</v>
      </c>
      <c r="G144" s="7">
        <v>2023.0</v>
      </c>
      <c r="H144" s="9">
        <v>1.828</v>
      </c>
      <c r="I144" s="9">
        <v>2.271</v>
      </c>
      <c r="J144" s="7">
        <v>0.0</v>
      </c>
      <c r="K144" s="3"/>
      <c r="L144" s="3"/>
      <c r="M144" s="3"/>
      <c r="N144" s="3"/>
      <c r="O144" s="3"/>
      <c r="P144" s="3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6" t="s">
        <v>464</v>
      </c>
      <c r="B145" s="3" t="s">
        <v>31</v>
      </c>
      <c r="C145" s="7">
        <v>13.0</v>
      </c>
      <c r="D145" s="7">
        <v>510.0</v>
      </c>
      <c r="E145" s="3" t="str">
        <f t="shared" si="13"/>
        <v>13_510</v>
      </c>
      <c r="F145" s="7">
        <v>2022.0</v>
      </c>
      <c r="G145" s="7">
        <v>2023.0</v>
      </c>
      <c r="H145" s="9">
        <v>1.601</v>
      </c>
      <c r="I145" s="9">
        <v>2.008</v>
      </c>
      <c r="J145" s="7">
        <v>0.0</v>
      </c>
      <c r="K145" s="3"/>
      <c r="L145" s="3"/>
      <c r="M145" s="3"/>
      <c r="N145" s="3"/>
      <c r="O145" s="3"/>
      <c r="P145" s="3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3" t="s">
        <v>464</v>
      </c>
      <c r="B146" s="3" t="s">
        <v>31</v>
      </c>
      <c r="C146" s="7">
        <v>14.0</v>
      </c>
      <c r="D146" s="7">
        <v>342.0</v>
      </c>
      <c r="E146" s="3" t="str">
        <f t="shared" si="13"/>
        <v>14_342</v>
      </c>
      <c r="F146" s="7">
        <v>2014.0</v>
      </c>
      <c r="G146" s="7">
        <v>2023.0</v>
      </c>
      <c r="H146" s="9">
        <v>0.0819</v>
      </c>
      <c r="I146" s="9">
        <v>2.639</v>
      </c>
      <c r="J146" s="7">
        <v>0.0</v>
      </c>
      <c r="K146" s="3"/>
      <c r="L146" s="3"/>
      <c r="M146" s="3"/>
      <c r="N146" s="3"/>
      <c r="O146" s="3"/>
      <c r="P146" s="3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3" t="s">
        <v>464</v>
      </c>
      <c r="B147" s="3" t="s">
        <v>31</v>
      </c>
      <c r="C147" s="7">
        <v>14.0</v>
      </c>
      <c r="D147" s="7">
        <v>501.0</v>
      </c>
      <c r="E147" s="3" t="str">
        <f t="shared" si="13"/>
        <v>14_501</v>
      </c>
      <c r="F147" s="7">
        <v>2021.0</v>
      </c>
      <c r="G147" s="7">
        <v>2023.0</v>
      </c>
      <c r="H147" s="9">
        <v>1.14</v>
      </c>
      <c r="I147" s="9">
        <v>1.556</v>
      </c>
      <c r="J147" s="7">
        <v>0.0</v>
      </c>
      <c r="K147" s="3"/>
      <c r="L147" s="3"/>
      <c r="M147" s="3"/>
      <c r="N147" s="3"/>
      <c r="O147" s="3"/>
      <c r="P147" s="3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6" t="s">
        <v>464</v>
      </c>
      <c r="B148" s="3" t="s">
        <v>19</v>
      </c>
      <c r="C148" s="7">
        <v>14.0</v>
      </c>
      <c r="D148" s="7">
        <v>5.0</v>
      </c>
      <c r="E148" s="3" t="str">
        <f t="shared" ref="E148:E151" si="14">CONCATENATE(C148, "_", "orig21","-", D148)</f>
        <v>14_orig21-5</v>
      </c>
      <c r="F148" s="3"/>
      <c r="G148" s="7">
        <v>2023.0</v>
      </c>
      <c r="H148" s="9">
        <v>1.008</v>
      </c>
      <c r="I148" s="9">
        <v>1.755</v>
      </c>
      <c r="J148" s="7">
        <v>1.0</v>
      </c>
      <c r="K148" s="7">
        <v>5.0</v>
      </c>
      <c r="L148" s="7">
        <v>0.0</v>
      </c>
      <c r="M148" s="3"/>
      <c r="N148" s="3"/>
      <c r="O148" s="3"/>
      <c r="P148" s="3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6" t="s">
        <v>464</v>
      </c>
      <c r="B149" s="3" t="s">
        <v>19</v>
      </c>
      <c r="C149" s="7">
        <v>14.0</v>
      </c>
      <c r="D149" s="7">
        <v>2.0</v>
      </c>
      <c r="E149" s="3" t="str">
        <f t="shared" si="14"/>
        <v>14_orig21-2</v>
      </c>
      <c r="F149" s="3"/>
      <c r="G149" s="7">
        <v>2023.0</v>
      </c>
      <c r="H149" s="9">
        <v>2.825</v>
      </c>
      <c r="I149" s="9">
        <v>1.753</v>
      </c>
      <c r="J149" s="7">
        <v>1.0</v>
      </c>
      <c r="K149" s="7">
        <v>4.0</v>
      </c>
      <c r="L149" s="7">
        <v>1.0</v>
      </c>
      <c r="M149" s="7">
        <v>101.0</v>
      </c>
      <c r="N149" s="3"/>
      <c r="O149" s="3"/>
      <c r="P149" s="3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6" t="s">
        <v>464</v>
      </c>
      <c r="B150" s="3" t="s">
        <v>19</v>
      </c>
      <c r="C150" s="7">
        <v>14.0</v>
      </c>
      <c r="D150" s="7">
        <v>4.0</v>
      </c>
      <c r="E150" s="3" t="str">
        <f t="shared" si="14"/>
        <v>14_orig21-4</v>
      </c>
      <c r="F150" s="3"/>
      <c r="G150" s="7">
        <v>2023.0</v>
      </c>
      <c r="H150" s="9">
        <v>1.845</v>
      </c>
      <c r="I150" s="9">
        <v>0.684</v>
      </c>
      <c r="J150" s="7">
        <v>0.0</v>
      </c>
      <c r="K150" s="3"/>
      <c r="L150" s="3"/>
      <c r="M150" s="3"/>
      <c r="N150" s="3"/>
      <c r="O150" s="3"/>
      <c r="P150" s="3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6" t="s">
        <v>464</v>
      </c>
      <c r="B151" s="3" t="s">
        <v>19</v>
      </c>
      <c r="C151" s="7">
        <v>14.0</v>
      </c>
      <c r="D151" s="7">
        <v>3.0</v>
      </c>
      <c r="E151" s="3" t="str">
        <f t="shared" si="14"/>
        <v>14_orig21-3</v>
      </c>
      <c r="F151" s="3"/>
      <c r="G151" s="7">
        <v>2023.0</v>
      </c>
      <c r="H151" s="9">
        <v>2.12</v>
      </c>
      <c r="I151" s="9">
        <v>2.71</v>
      </c>
      <c r="J151" s="7">
        <v>0.0</v>
      </c>
      <c r="K151" s="3"/>
      <c r="L151" s="3"/>
      <c r="M151" s="3"/>
      <c r="N151" s="3"/>
      <c r="O151" s="3"/>
      <c r="P151" s="3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6" t="s">
        <v>464</v>
      </c>
      <c r="B152" s="3" t="s">
        <v>31</v>
      </c>
      <c r="C152" s="7">
        <v>14.0</v>
      </c>
      <c r="D152" s="7">
        <v>502.0</v>
      </c>
      <c r="E152" s="3" t="str">
        <f t="shared" ref="E152:E161" si="15">CONCATENATE(C152, "_", D152)</f>
        <v>14_502</v>
      </c>
      <c r="F152" s="7">
        <v>2023.0</v>
      </c>
      <c r="G152" s="7">
        <v>2023.0</v>
      </c>
      <c r="H152" s="9">
        <v>2.906</v>
      </c>
      <c r="I152" s="9">
        <v>2.418</v>
      </c>
      <c r="J152" s="7">
        <v>1.0</v>
      </c>
      <c r="K152" s="7">
        <v>1.0</v>
      </c>
      <c r="L152" s="7">
        <v>0.0</v>
      </c>
      <c r="M152" s="3"/>
      <c r="N152" s="3"/>
      <c r="O152" s="3"/>
      <c r="P152" s="3" t="s">
        <v>40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3" t="s">
        <v>464</v>
      </c>
      <c r="B153" s="3" t="s">
        <v>31</v>
      </c>
      <c r="C153" s="7">
        <v>18.0</v>
      </c>
      <c r="D153" s="7">
        <v>219.0</v>
      </c>
      <c r="E153" s="3" t="str">
        <f t="shared" si="15"/>
        <v>18_219</v>
      </c>
      <c r="F153" s="7">
        <v>2017.0</v>
      </c>
      <c r="G153" s="7">
        <v>2023.0</v>
      </c>
      <c r="H153" s="4"/>
      <c r="I153" s="4"/>
      <c r="J153" s="7">
        <v>0.0</v>
      </c>
      <c r="K153" s="3"/>
      <c r="L153" s="3"/>
      <c r="M153" s="3"/>
      <c r="N153" s="3"/>
      <c r="O153" s="3"/>
      <c r="P153" s="3" t="s">
        <v>466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6" t="s">
        <v>464</v>
      </c>
      <c r="B154" s="3" t="s">
        <v>31</v>
      </c>
      <c r="C154" s="7">
        <v>18.0</v>
      </c>
      <c r="D154" s="7">
        <v>253.0</v>
      </c>
      <c r="E154" s="3" t="str">
        <f t="shared" si="15"/>
        <v>18_253</v>
      </c>
      <c r="F154" s="7">
        <v>2022.0</v>
      </c>
      <c r="G154" s="7">
        <v>2023.0</v>
      </c>
      <c r="H154" s="9">
        <v>2.984</v>
      </c>
      <c r="I154" s="9">
        <v>1.74</v>
      </c>
      <c r="J154" s="7">
        <v>0.0</v>
      </c>
      <c r="K154" s="3"/>
      <c r="L154" s="3"/>
      <c r="M154" s="3"/>
      <c r="N154" s="3"/>
      <c r="O154" s="3"/>
      <c r="P154" s="3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6" t="s">
        <v>464</v>
      </c>
      <c r="B155" s="3" t="s">
        <v>31</v>
      </c>
      <c r="C155" s="7">
        <v>18.0</v>
      </c>
      <c r="D155" s="7">
        <v>254.0</v>
      </c>
      <c r="E155" s="3" t="str">
        <f t="shared" si="15"/>
        <v>18_254</v>
      </c>
      <c r="F155" s="7">
        <v>2022.0</v>
      </c>
      <c r="G155" s="7">
        <v>2023.0</v>
      </c>
      <c r="H155" s="9">
        <v>2.684</v>
      </c>
      <c r="I155" s="9">
        <v>1.342</v>
      </c>
      <c r="J155" s="7">
        <v>0.0</v>
      </c>
      <c r="K155" s="3"/>
      <c r="L155" s="3"/>
      <c r="M155" s="3"/>
      <c r="N155" s="3"/>
      <c r="O155" s="3"/>
      <c r="P155" s="3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6" t="s">
        <v>464</v>
      </c>
      <c r="B156" s="3" t="s">
        <v>31</v>
      </c>
      <c r="C156" s="7">
        <v>18.0</v>
      </c>
      <c r="D156" s="7">
        <v>255.0</v>
      </c>
      <c r="E156" s="3" t="str">
        <f t="shared" si="15"/>
        <v>18_255</v>
      </c>
      <c r="F156" s="7">
        <v>2022.0</v>
      </c>
      <c r="G156" s="7">
        <v>2023.0</v>
      </c>
      <c r="H156" s="9">
        <v>2.752</v>
      </c>
      <c r="I156" s="9">
        <v>1.153</v>
      </c>
      <c r="J156" s="7">
        <v>1.0</v>
      </c>
      <c r="K156" s="7">
        <v>1.0</v>
      </c>
      <c r="L156" s="7">
        <v>0.0</v>
      </c>
      <c r="M156" s="3"/>
      <c r="N156" s="3"/>
      <c r="O156" s="3"/>
      <c r="P156" s="3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6" t="s">
        <v>464</v>
      </c>
      <c r="B157" s="3" t="s">
        <v>31</v>
      </c>
      <c r="C157" s="7">
        <v>18.0</v>
      </c>
      <c r="D157" s="7">
        <v>256.0</v>
      </c>
      <c r="E157" s="3" t="str">
        <f t="shared" si="15"/>
        <v>18_256</v>
      </c>
      <c r="F157" s="7">
        <v>2022.0</v>
      </c>
      <c r="G157" s="7">
        <v>2023.0</v>
      </c>
      <c r="H157" s="9">
        <v>2.916</v>
      </c>
      <c r="I157" s="9">
        <v>1.173</v>
      </c>
      <c r="J157" s="7">
        <v>0.0</v>
      </c>
      <c r="K157" s="3"/>
      <c r="L157" s="3"/>
      <c r="M157" s="3"/>
      <c r="N157" s="3"/>
      <c r="O157" s="3"/>
      <c r="P157" s="3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6" t="s">
        <v>464</v>
      </c>
      <c r="B158" s="3" t="s">
        <v>31</v>
      </c>
      <c r="C158" s="7">
        <v>18.0</v>
      </c>
      <c r="D158" s="7">
        <v>257.0</v>
      </c>
      <c r="E158" s="3" t="str">
        <f t="shared" si="15"/>
        <v>18_257</v>
      </c>
      <c r="F158" s="7">
        <v>2022.0</v>
      </c>
      <c r="G158" s="7">
        <v>2023.0</v>
      </c>
      <c r="H158" s="9">
        <v>3.017</v>
      </c>
      <c r="I158" s="9">
        <v>1.216</v>
      </c>
      <c r="J158" s="7">
        <v>0.0</v>
      </c>
      <c r="K158" s="3"/>
      <c r="L158" s="3"/>
      <c r="M158" s="3"/>
      <c r="N158" s="3"/>
      <c r="O158" s="3"/>
      <c r="P158" s="3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6" t="s">
        <v>464</v>
      </c>
      <c r="B159" s="3" t="s">
        <v>31</v>
      </c>
      <c r="C159" s="7">
        <v>18.0</v>
      </c>
      <c r="D159" s="7">
        <v>258.0</v>
      </c>
      <c r="E159" s="3" t="str">
        <f t="shared" si="15"/>
        <v>18_258</v>
      </c>
      <c r="F159" s="7">
        <v>2022.0</v>
      </c>
      <c r="G159" s="7">
        <v>2023.0</v>
      </c>
      <c r="H159" s="9">
        <v>2.875</v>
      </c>
      <c r="I159" s="9">
        <v>0.889</v>
      </c>
      <c r="J159" s="7">
        <v>1.0</v>
      </c>
      <c r="K159" s="7">
        <v>1.0</v>
      </c>
      <c r="L159" s="7">
        <v>0.0</v>
      </c>
      <c r="M159" s="3"/>
      <c r="N159" s="3"/>
      <c r="O159" s="3"/>
      <c r="P159" s="3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6" t="s">
        <v>464</v>
      </c>
      <c r="B160" s="3" t="s">
        <v>31</v>
      </c>
      <c r="C160" s="7">
        <v>18.0</v>
      </c>
      <c r="D160" s="7">
        <v>259.0</v>
      </c>
      <c r="E160" s="3" t="str">
        <f t="shared" si="15"/>
        <v>18_259</v>
      </c>
      <c r="F160" s="3"/>
      <c r="G160" s="7">
        <v>2023.0</v>
      </c>
      <c r="H160" s="9">
        <v>3.287</v>
      </c>
      <c r="I160" s="9">
        <v>2.449</v>
      </c>
      <c r="J160" s="7">
        <v>0.0</v>
      </c>
      <c r="K160" s="3"/>
      <c r="L160" s="3"/>
      <c r="M160" s="3"/>
      <c r="N160" s="3"/>
      <c r="O160" s="3"/>
      <c r="P160" s="3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6" t="s">
        <v>464</v>
      </c>
      <c r="B161" s="3" t="s">
        <v>31</v>
      </c>
      <c r="C161" s="7">
        <v>18.0</v>
      </c>
      <c r="D161" s="7">
        <v>260.0</v>
      </c>
      <c r="E161" s="3" t="str">
        <f t="shared" si="15"/>
        <v>18_260</v>
      </c>
      <c r="F161" s="7">
        <v>2023.0</v>
      </c>
      <c r="G161" s="7">
        <v>2023.0</v>
      </c>
      <c r="H161" s="9">
        <v>2.599</v>
      </c>
      <c r="I161" s="9">
        <v>0.898</v>
      </c>
      <c r="J161" s="7">
        <v>1.0</v>
      </c>
      <c r="K161" s="7">
        <v>1.0</v>
      </c>
      <c r="L161" s="7">
        <v>0.0</v>
      </c>
      <c r="M161" s="3"/>
      <c r="N161" s="3"/>
      <c r="O161" s="3"/>
      <c r="P161" s="3" t="s">
        <v>40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6" t="s">
        <v>464</v>
      </c>
      <c r="B162" s="3" t="s">
        <v>31</v>
      </c>
      <c r="C162" s="7">
        <v>18.0</v>
      </c>
      <c r="D162" s="7">
        <v>260.0</v>
      </c>
      <c r="E162" s="7">
        <v>261.0</v>
      </c>
      <c r="F162" s="7">
        <v>2023.0</v>
      </c>
      <c r="G162" s="7">
        <v>2023.0</v>
      </c>
      <c r="H162" s="9">
        <v>2.907</v>
      </c>
      <c r="I162" s="9">
        <v>1.285</v>
      </c>
      <c r="J162" s="7">
        <v>1.0</v>
      </c>
      <c r="K162" s="7">
        <v>1.0</v>
      </c>
      <c r="L162" s="7">
        <v>0.0</v>
      </c>
      <c r="M162" s="3"/>
      <c r="N162" s="3"/>
      <c r="O162" s="3"/>
      <c r="P162" s="3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3" t="s">
        <v>464</v>
      </c>
      <c r="B163" s="3" t="s">
        <v>31</v>
      </c>
      <c r="C163" s="7">
        <v>20.0</v>
      </c>
      <c r="D163" s="7">
        <v>104.0</v>
      </c>
      <c r="E163" s="3" t="str">
        <f t="shared" ref="E163:E167" si="16">CONCATENATE(C163, "_", D163)</f>
        <v>20_104</v>
      </c>
      <c r="F163" s="7">
        <v>2010.0</v>
      </c>
      <c r="G163" s="7">
        <v>2023.0</v>
      </c>
      <c r="H163" s="9">
        <v>2.099</v>
      </c>
      <c r="I163" s="9">
        <v>2.21</v>
      </c>
      <c r="J163" s="7">
        <v>1.0</v>
      </c>
      <c r="K163" s="7">
        <v>6.0</v>
      </c>
      <c r="L163" s="7">
        <v>1.0</v>
      </c>
      <c r="M163" s="7">
        <v>14.0</v>
      </c>
      <c r="N163" s="3"/>
      <c r="O163" s="3"/>
      <c r="P163" s="3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3" t="s">
        <v>464</v>
      </c>
      <c r="B164" s="3" t="s">
        <v>31</v>
      </c>
      <c r="C164" s="7">
        <v>20.0</v>
      </c>
      <c r="D164" s="7">
        <v>409.0</v>
      </c>
      <c r="E164" s="3" t="str">
        <f t="shared" si="16"/>
        <v>20_409</v>
      </c>
      <c r="F164" s="7">
        <v>2014.0</v>
      </c>
      <c r="G164" s="7">
        <v>2023.0</v>
      </c>
      <c r="H164" s="9">
        <v>2.841</v>
      </c>
      <c r="I164" s="9">
        <v>3.181</v>
      </c>
      <c r="J164" s="7">
        <v>0.0</v>
      </c>
      <c r="K164" s="3"/>
      <c r="L164" s="3"/>
      <c r="M164" s="3"/>
      <c r="N164" s="3"/>
      <c r="O164" s="3"/>
      <c r="P164" s="3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3" t="s">
        <v>464</v>
      </c>
      <c r="B165" s="3" t="s">
        <v>31</v>
      </c>
      <c r="C165" s="7">
        <v>20.0</v>
      </c>
      <c r="D165" s="7">
        <v>483.0</v>
      </c>
      <c r="E165" s="3" t="str">
        <f t="shared" si="16"/>
        <v>20_483</v>
      </c>
      <c r="F165" s="7">
        <v>2019.0</v>
      </c>
      <c r="G165" s="7">
        <v>2023.0</v>
      </c>
      <c r="H165" s="9">
        <v>3.095</v>
      </c>
      <c r="I165" s="9">
        <v>2.965</v>
      </c>
      <c r="J165" s="7">
        <v>0.0</v>
      </c>
      <c r="K165" s="3"/>
      <c r="L165" s="3"/>
      <c r="M165" s="3"/>
      <c r="N165" s="3"/>
      <c r="O165" s="3"/>
      <c r="P165" s="3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3" t="s">
        <v>464</v>
      </c>
      <c r="B166" s="3" t="s">
        <v>31</v>
      </c>
      <c r="C166" s="7">
        <v>20.0</v>
      </c>
      <c r="D166" s="7">
        <v>491.0</v>
      </c>
      <c r="E166" s="3" t="str">
        <f t="shared" si="16"/>
        <v>20_491</v>
      </c>
      <c r="F166" s="7">
        <v>2021.0</v>
      </c>
      <c r="G166" s="7">
        <v>2023.0</v>
      </c>
      <c r="H166" s="9">
        <v>2.455</v>
      </c>
      <c r="I166" s="9">
        <v>3.08</v>
      </c>
      <c r="J166" s="7">
        <v>0.0</v>
      </c>
      <c r="K166" s="3"/>
      <c r="L166" s="3"/>
      <c r="M166" s="3"/>
      <c r="N166" s="3"/>
      <c r="O166" s="3"/>
      <c r="P166" s="3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3" t="s">
        <v>464</v>
      </c>
      <c r="B167" s="3" t="s">
        <v>31</v>
      </c>
      <c r="C167" s="7">
        <v>20.0</v>
      </c>
      <c r="D167" s="7">
        <v>492.0</v>
      </c>
      <c r="E167" s="3" t="str">
        <f t="shared" si="16"/>
        <v>20_492</v>
      </c>
      <c r="F167" s="7">
        <v>2021.0</v>
      </c>
      <c r="G167" s="7">
        <v>2023.0</v>
      </c>
      <c r="H167" s="9">
        <v>2.458</v>
      </c>
      <c r="I167" s="9">
        <v>2.19</v>
      </c>
      <c r="J167" s="7">
        <v>0.0</v>
      </c>
      <c r="K167" s="3"/>
      <c r="L167" s="3"/>
      <c r="M167" s="3"/>
      <c r="N167" s="3"/>
      <c r="O167" s="3"/>
      <c r="P167" s="3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6" t="s">
        <v>464</v>
      </c>
      <c r="B168" s="3" t="s">
        <v>19</v>
      </c>
      <c r="C168" s="7">
        <v>20.0</v>
      </c>
      <c r="D168" s="7">
        <v>1.0</v>
      </c>
      <c r="E168" s="3" t="str">
        <f t="shared" ref="E168:E169" si="17">CONCATENATE(C168, "_", "orig21","-", D168)</f>
        <v>20_orig21-1</v>
      </c>
      <c r="F168" s="3"/>
      <c r="G168" s="7">
        <v>2023.0</v>
      </c>
      <c r="H168" s="9">
        <v>2.359</v>
      </c>
      <c r="I168" s="9">
        <v>0.555</v>
      </c>
      <c r="J168" s="7">
        <v>1.0</v>
      </c>
      <c r="K168" s="7">
        <v>31.0</v>
      </c>
      <c r="L168" s="7">
        <v>3.0</v>
      </c>
      <c r="M168" s="7">
        <v>38.0</v>
      </c>
      <c r="N168" s="7">
        <v>12.0</v>
      </c>
      <c r="O168" s="7">
        <v>47.0</v>
      </c>
      <c r="P168" s="3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6" t="s">
        <v>464</v>
      </c>
      <c r="B169" s="3" t="s">
        <v>19</v>
      </c>
      <c r="C169" s="7">
        <v>20.0</v>
      </c>
      <c r="D169" s="7">
        <v>5.0</v>
      </c>
      <c r="E169" s="3" t="str">
        <f t="shared" si="17"/>
        <v>20_orig21-5</v>
      </c>
      <c r="F169" s="3"/>
      <c r="G169" s="7">
        <v>2023.0</v>
      </c>
      <c r="H169" s="9">
        <v>0.658</v>
      </c>
      <c r="I169" s="9">
        <v>2.508</v>
      </c>
      <c r="J169" s="7">
        <v>0.0</v>
      </c>
      <c r="K169" s="3"/>
      <c r="L169" s="3"/>
      <c r="M169" s="3"/>
      <c r="N169" s="3"/>
      <c r="O169" s="3"/>
      <c r="P169" s="3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6" t="s">
        <v>464</v>
      </c>
      <c r="B170" s="3" t="s">
        <v>31</v>
      </c>
      <c r="C170" s="7">
        <v>20.0</v>
      </c>
      <c r="D170" s="7">
        <v>493.0</v>
      </c>
      <c r="E170" s="3" t="str">
        <f t="shared" ref="E170:E179" si="18">CONCATENATE(C170, "_", D170)</f>
        <v>20_493</v>
      </c>
      <c r="F170" s="7">
        <v>2022.0</v>
      </c>
      <c r="G170" s="7">
        <v>2023.0</v>
      </c>
      <c r="H170" s="9">
        <v>3.187</v>
      </c>
      <c r="I170" s="9">
        <v>2.989</v>
      </c>
      <c r="J170" s="7">
        <v>0.0</v>
      </c>
      <c r="K170" s="3"/>
      <c r="L170" s="3"/>
      <c r="M170" s="3"/>
      <c r="N170" s="3"/>
      <c r="O170" s="3"/>
      <c r="P170" s="3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6" t="s">
        <v>464</v>
      </c>
      <c r="B171" s="3" t="s">
        <v>31</v>
      </c>
      <c r="C171" s="7">
        <v>20.0</v>
      </c>
      <c r="D171" s="7">
        <v>494.0</v>
      </c>
      <c r="E171" s="3" t="str">
        <f t="shared" si="18"/>
        <v>20_494</v>
      </c>
      <c r="F171" s="7">
        <v>2022.0</v>
      </c>
      <c r="G171" s="7">
        <v>2023.0</v>
      </c>
      <c r="H171" s="9">
        <v>3.134</v>
      </c>
      <c r="I171" s="9">
        <v>3.032</v>
      </c>
      <c r="J171" s="7">
        <v>0.0</v>
      </c>
      <c r="K171" s="3"/>
      <c r="L171" s="3"/>
      <c r="M171" s="3"/>
      <c r="N171" s="3"/>
      <c r="O171" s="3"/>
      <c r="P171" s="3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6" t="s">
        <v>464</v>
      </c>
      <c r="B172" s="3" t="s">
        <v>31</v>
      </c>
      <c r="C172" s="7">
        <v>20.0</v>
      </c>
      <c r="D172" s="7">
        <v>495.0</v>
      </c>
      <c r="E172" s="3" t="str">
        <f t="shared" si="18"/>
        <v>20_495</v>
      </c>
      <c r="F172" s="7">
        <v>2022.0</v>
      </c>
      <c r="G172" s="7">
        <v>2023.0</v>
      </c>
      <c r="H172" s="9">
        <v>3.126</v>
      </c>
      <c r="I172" s="9">
        <v>3.039</v>
      </c>
      <c r="J172" s="7">
        <v>0.0</v>
      </c>
      <c r="K172" s="3"/>
      <c r="L172" s="3"/>
      <c r="M172" s="3"/>
      <c r="N172" s="3"/>
      <c r="O172" s="3"/>
      <c r="P172" s="3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6" t="s">
        <v>464</v>
      </c>
      <c r="B173" s="3" t="s">
        <v>31</v>
      </c>
      <c r="C173" s="7">
        <v>20.0</v>
      </c>
      <c r="D173" s="7">
        <v>496.0</v>
      </c>
      <c r="E173" s="3" t="str">
        <f t="shared" si="18"/>
        <v>20_496</v>
      </c>
      <c r="F173" s="7">
        <v>2022.0</v>
      </c>
      <c r="G173" s="7">
        <v>2023.0</v>
      </c>
      <c r="H173" s="9">
        <v>3.122</v>
      </c>
      <c r="I173" s="9">
        <v>3.044</v>
      </c>
      <c r="J173" s="7">
        <v>1.0</v>
      </c>
      <c r="K173" s="7">
        <v>1.0</v>
      </c>
      <c r="L173" s="7">
        <v>0.0</v>
      </c>
      <c r="M173" s="3"/>
      <c r="N173" s="3"/>
      <c r="O173" s="3"/>
      <c r="P173" s="3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6" t="s">
        <v>464</v>
      </c>
      <c r="B174" s="3" t="s">
        <v>31</v>
      </c>
      <c r="C174" s="7">
        <v>20.0</v>
      </c>
      <c r="D174" s="7">
        <v>497.0</v>
      </c>
      <c r="E174" s="3" t="str">
        <f t="shared" si="18"/>
        <v>20_497</v>
      </c>
      <c r="F174" s="7">
        <v>2022.0</v>
      </c>
      <c r="G174" s="7">
        <v>2023.0</v>
      </c>
      <c r="H174" s="9">
        <v>3.128</v>
      </c>
      <c r="I174" s="9">
        <v>2.973</v>
      </c>
      <c r="J174" s="7">
        <v>0.0</v>
      </c>
      <c r="K174" s="3"/>
      <c r="L174" s="3"/>
      <c r="M174" s="3"/>
      <c r="N174" s="3"/>
      <c r="O174" s="3"/>
      <c r="P174" s="3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6" t="s">
        <v>464</v>
      </c>
      <c r="B175" s="3" t="s">
        <v>31</v>
      </c>
      <c r="C175" s="7">
        <v>20.0</v>
      </c>
      <c r="D175" s="7">
        <v>498.0</v>
      </c>
      <c r="E175" s="3" t="str">
        <f t="shared" si="18"/>
        <v>20_498</v>
      </c>
      <c r="F175" s="7">
        <v>2022.0</v>
      </c>
      <c r="G175" s="7">
        <v>2023.0</v>
      </c>
      <c r="H175" s="9">
        <v>2.789</v>
      </c>
      <c r="I175" s="9">
        <v>3.305</v>
      </c>
      <c r="J175" s="7">
        <v>0.0</v>
      </c>
      <c r="K175" s="3"/>
      <c r="L175" s="3"/>
      <c r="M175" s="3"/>
      <c r="N175" s="3"/>
      <c r="O175" s="3"/>
      <c r="P175" s="3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6" t="s">
        <v>464</v>
      </c>
      <c r="B176" s="3" t="s">
        <v>31</v>
      </c>
      <c r="C176" s="7">
        <v>20.0</v>
      </c>
      <c r="D176" s="7">
        <v>499.0</v>
      </c>
      <c r="E176" s="3" t="str">
        <f t="shared" si="18"/>
        <v>20_499</v>
      </c>
      <c r="F176" s="7">
        <v>2022.0</v>
      </c>
      <c r="G176" s="7">
        <v>2023.0</v>
      </c>
      <c r="H176" s="9">
        <v>2.781</v>
      </c>
      <c r="I176" s="9">
        <v>3.202</v>
      </c>
      <c r="J176" s="7">
        <v>0.0</v>
      </c>
      <c r="K176" s="3"/>
      <c r="L176" s="3"/>
      <c r="M176" s="3"/>
      <c r="N176" s="3"/>
      <c r="O176" s="3"/>
      <c r="P176" s="3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6" t="s">
        <v>464</v>
      </c>
      <c r="B177" s="3" t="s">
        <v>31</v>
      </c>
      <c r="C177" s="7">
        <v>20.0</v>
      </c>
      <c r="D177" s="7">
        <v>500.0</v>
      </c>
      <c r="E177" s="3" t="str">
        <f t="shared" si="18"/>
        <v>20_500</v>
      </c>
      <c r="F177" s="7">
        <v>2022.0</v>
      </c>
      <c r="G177" s="7">
        <v>2023.0</v>
      </c>
      <c r="H177" s="9">
        <v>2.342</v>
      </c>
      <c r="I177" s="9">
        <v>3.217</v>
      </c>
      <c r="J177" s="7">
        <v>0.0</v>
      </c>
      <c r="K177" s="3"/>
      <c r="L177" s="3"/>
      <c r="M177" s="3"/>
      <c r="N177" s="3"/>
      <c r="O177" s="3"/>
      <c r="P177" s="3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6" t="s">
        <v>464</v>
      </c>
      <c r="B178" s="3" t="s">
        <v>31</v>
      </c>
      <c r="C178" s="7">
        <v>20.0</v>
      </c>
      <c r="D178" s="7">
        <v>501.0</v>
      </c>
      <c r="E178" s="3" t="str">
        <f t="shared" si="18"/>
        <v>20_501</v>
      </c>
      <c r="F178" s="7">
        <v>2022.0</v>
      </c>
      <c r="G178" s="7">
        <v>2023.0</v>
      </c>
      <c r="H178" s="9">
        <v>2.447</v>
      </c>
      <c r="I178" s="9">
        <v>0.856</v>
      </c>
      <c r="J178" s="7">
        <v>0.0</v>
      </c>
      <c r="K178" s="3"/>
      <c r="L178" s="3"/>
      <c r="M178" s="3"/>
      <c r="N178" s="3"/>
      <c r="O178" s="3"/>
      <c r="P178" s="3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6" t="s">
        <v>464</v>
      </c>
      <c r="B179" s="3" t="s">
        <v>31</v>
      </c>
      <c r="C179" s="7">
        <v>20.0</v>
      </c>
      <c r="D179" s="7">
        <v>502.0</v>
      </c>
      <c r="E179" s="3" t="str">
        <f t="shared" si="18"/>
        <v>20_502</v>
      </c>
      <c r="F179" s="7">
        <v>2023.0</v>
      </c>
      <c r="G179" s="7">
        <v>2023.0</v>
      </c>
      <c r="H179" s="9">
        <v>1.975</v>
      </c>
      <c r="I179" s="9">
        <v>1.185</v>
      </c>
      <c r="J179" s="7">
        <v>1.0</v>
      </c>
      <c r="K179" s="7">
        <v>1.0</v>
      </c>
      <c r="L179" s="7">
        <v>0.0</v>
      </c>
      <c r="M179" s="3"/>
      <c r="N179" s="3"/>
      <c r="O179" s="3"/>
      <c r="P179" s="3" t="s">
        <v>40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6" t="s">
        <v>464</v>
      </c>
      <c r="B180" s="3" t="s">
        <v>31</v>
      </c>
      <c r="C180" s="7">
        <v>20.0</v>
      </c>
      <c r="D180" s="7">
        <v>503.0</v>
      </c>
      <c r="E180" s="7">
        <v>503.0</v>
      </c>
      <c r="F180" s="7">
        <v>2023.0</v>
      </c>
      <c r="G180" s="7">
        <v>2023.0</v>
      </c>
      <c r="H180" s="9">
        <v>1.774</v>
      </c>
      <c r="I180" s="9">
        <v>0.794</v>
      </c>
      <c r="J180" s="7">
        <v>1.0</v>
      </c>
      <c r="K180" s="7">
        <v>1.0</v>
      </c>
      <c r="L180" s="7">
        <v>0.0</v>
      </c>
      <c r="M180" s="3"/>
      <c r="N180" s="3"/>
      <c r="O180" s="3"/>
      <c r="P180" s="3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6" t="s">
        <v>464</v>
      </c>
      <c r="B181" s="3" t="s">
        <v>31</v>
      </c>
      <c r="C181" s="7">
        <v>20.0</v>
      </c>
      <c r="D181" s="7">
        <v>504.0</v>
      </c>
      <c r="E181" s="7">
        <v>504.0</v>
      </c>
      <c r="F181" s="7">
        <v>2023.0</v>
      </c>
      <c r="G181" s="7">
        <v>2023.0</v>
      </c>
      <c r="H181" s="9">
        <v>1.871</v>
      </c>
      <c r="I181" s="9">
        <v>0.932</v>
      </c>
      <c r="J181" s="7">
        <v>1.0</v>
      </c>
      <c r="K181" s="7">
        <v>1.0</v>
      </c>
      <c r="L181" s="7">
        <v>0.0</v>
      </c>
      <c r="M181" s="3"/>
      <c r="N181" s="3"/>
      <c r="O181" s="3"/>
      <c r="P181" s="3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6" t="s">
        <v>464</v>
      </c>
      <c r="B182" s="3" t="s">
        <v>31</v>
      </c>
      <c r="C182" s="7">
        <v>20.0</v>
      </c>
      <c r="D182" s="7">
        <v>505.0</v>
      </c>
      <c r="E182" s="7">
        <v>505.0</v>
      </c>
      <c r="F182" s="7">
        <v>2023.0</v>
      </c>
      <c r="G182" s="7">
        <v>2023.0</v>
      </c>
      <c r="H182" s="9">
        <v>2.171</v>
      </c>
      <c r="I182" s="9">
        <v>0.808</v>
      </c>
      <c r="J182" s="7">
        <v>1.0</v>
      </c>
      <c r="K182" s="7">
        <v>1.0</v>
      </c>
      <c r="L182" s="7">
        <v>0.0</v>
      </c>
      <c r="M182" s="3"/>
      <c r="N182" s="3"/>
      <c r="O182" s="3"/>
      <c r="P182" s="3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6" t="s">
        <v>464</v>
      </c>
      <c r="B183" s="3" t="s">
        <v>31</v>
      </c>
      <c r="C183" s="7">
        <v>20.0</v>
      </c>
      <c r="D183" s="7">
        <v>506.0</v>
      </c>
      <c r="E183" s="7">
        <v>506.0</v>
      </c>
      <c r="F183" s="7">
        <v>2023.0</v>
      </c>
      <c r="G183" s="7">
        <v>2023.0</v>
      </c>
      <c r="H183" s="9">
        <v>2.114</v>
      </c>
      <c r="I183" s="9">
        <v>0.691</v>
      </c>
      <c r="J183" s="7">
        <v>1.0</v>
      </c>
      <c r="K183" s="7">
        <v>1.0</v>
      </c>
      <c r="L183" s="7">
        <v>0.0</v>
      </c>
      <c r="M183" s="3"/>
      <c r="N183" s="3"/>
      <c r="O183" s="3"/>
      <c r="P183" s="3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6" t="s">
        <v>464</v>
      </c>
      <c r="B184" s="3" t="s">
        <v>31</v>
      </c>
      <c r="C184" s="7">
        <v>20.0</v>
      </c>
      <c r="D184" s="7">
        <v>507.0</v>
      </c>
      <c r="E184" s="7">
        <v>507.0</v>
      </c>
      <c r="F184" s="7">
        <v>2023.0</v>
      </c>
      <c r="G184" s="7">
        <v>2023.0</v>
      </c>
      <c r="H184" s="9">
        <v>2.095</v>
      </c>
      <c r="I184" s="9">
        <v>0.672</v>
      </c>
      <c r="J184" s="7">
        <v>1.0</v>
      </c>
      <c r="K184" s="7">
        <v>1.0</v>
      </c>
      <c r="L184" s="7">
        <v>0.0</v>
      </c>
      <c r="M184" s="3"/>
      <c r="N184" s="3"/>
      <c r="O184" s="3"/>
      <c r="P184" s="3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6" t="s">
        <v>464</v>
      </c>
      <c r="B185" s="3" t="s">
        <v>31</v>
      </c>
      <c r="C185" s="7">
        <v>20.0</v>
      </c>
      <c r="D185" s="7">
        <v>508.0</v>
      </c>
      <c r="E185" s="7">
        <v>508.0</v>
      </c>
      <c r="F185" s="7">
        <v>2023.0</v>
      </c>
      <c r="G185" s="7">
        <v>2023.0</v>
      </c>
      <c r="H185" s="9">
        <v>2.233</v>
      </c>
      <c r="I185" s="9">
        <v>0.0641</v>
      </c>
      <c r="J185" s="7">
        <v>1.0</v>
      </c>
      <c r="K185" s="7">
        <v>1.0</v>
      </c>
      <c r="L185" s="7">
        <v>0.0</v>
      </c>
      <c r="M185" s="3"/>
      <c r="N185" s="3"/>
      <c r="O185" s="3"/>
      <c r="P185" s="3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6" t="s">
        <v>464</v>
      </c>
      <c r="B186" s="3" t="s">
        <v>31</v>
      </c>
      <c r="C186" s="7">
        <v>20.0</v>
      </c>
      <c r="D186" s="7">
        <v>509.0</v>
      </c>
      <c r="E186" s="7">
        <v>509.0</v>
      </c>
      <c r="F186" s="7">
        <v>2023.0</v>
      </c>
      <c r="G186" s="7">
        <v>2023.0</v>
      </c>
      <c r="H186" s="9">
        <v>2.321</v>
      </c>
      <c r="I186" s="9">
        <v>0.562</v>
      </c>
      <c r="J186" s="7">
        <v>1.0</v>
      </c>
      <c r="K186" s="7">
        <v>1.0</v>
      </c>
      <c r="L186" s="7">
        <v>0.0</v>
      </c>
      <c r="M186" s="3"/>
      <c r="N186" s="3"/>
      <c r="O186" s="3"/>
      <c r="P186" s="3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6" t="s">
        <v>464</v>
      </c>
      <c r="B187" s="3" t="s">
        <v>31</v>
      </c>
      <c r="C187" s="7">
        <v>20.0</v>
      </c>
      <c r="D187" s="7">
        <v>510.0</v>
      </c>
      <c r="E187" s="7">
        <v>510.0</v>
      </c>
      <c r="F187" s="7">
        <v>2023.0</v>
      </c>
      <c r="G187" s="7">
        <v>2023.0</v>
      </c>
      <c r="H187" s="9">
        <v>2.654</v>
      </c>
      <c r="I187" s="9">
        <v>0.233</v>
      </c>
      <c r="J187" s="7">
        <v>1.0</v>
      </c>
      <c r="K187" s="7">
        <v>1.0</v>
      </c>
      <c r="L187" s="7">
        <v>0.0</v>
      </c>
      <c r="M187" s="3"/>
      <c r="N187" s="3"/>
      <c r="O187" s="3"/>
      <c r="P187" s="3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8" t="s">
        <v>2</v>
      </c>
      <c r="B1" s="58" t="s">
        <v>3</v>
      </c>
      <c r="C1" s="59" t="s">
        <v>4</v>
      </c>
      <c r="D1" s="58" t="s">
        <v>5</v>
      </c>
      <c r="E1" s="58" t="s">
        <v>6</v>
      </c>
      <c r="F1" s="58" t="s">
        <v>7</v>
      </c>
      <c r="G1" s="60" t="s">
        <v>8</v>
      </c>
      <c r="H1" s="61" t="s">
        <v>9</v>
      </c>
      <c r="I1" s="61" t="s">
        <v>10</v>
      </c>
      <c r="J1" s="58" t="s">
        <v>11</v>
      </c>
      <c r="K1" s="58" t="s">
        <v>12</v>
      </c>
      <c r="L1" s="58" t="s">
        <v>13</v>
      </c>
      <c r="M1" s="58" t="s">
        <v>14</v>
      </c>
      <c r="N1" s="58" t="s">
        <v>15</v>
      </c>
      <c r="O1" s="58" t="s">
        <v>16</v>
      </c>
      <c r="P1" s="58" t="s">
        <v>17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58" t="s">
        <v>467</v>
      </c>
      <c r="B2" s="58" t="s">
        <v>44</v>
      </c>
      <c r="C2" s="62">
        <v>121.0</v>
      </c>
      <c r="D2" s="62">
        <v>1.0</v>
      </c>
      <c r="E2" s="63" t="str">
        <f t="shared" ref="E2:E14" si="1">CONCATENATE(C2, "_", "orig22", "-", D2)</f>
        <v>121_orig22-1</v>
      </c>
      <c r="F2" s="6"/>
      <c r="G2" s="62">
        <v>2023.0</v>
      </c>
      <c r="H2" s="64">
        <v>0.897</v>
      </c>
      <c r="I2" s="64">
        <v>1.967</v>
      </c>
      <c r="J2" s="62">
        <v>0.0</v>
      </c>
      <c r="K2" s="65"/>
      <c r="L2" s="65"/>
      <c r="M2" s="65"/>
      <c r="N2" s="65"/>
      <c r="O2" s="65"/>
      <c r="P2" s="6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8" t="s">
        <v>467</v>
      </c>
      <c r="B3" s="58" t="s">
        <v>44</v>
      </c>
      <c r="C3" s="62">
        <v>121.0</v>
      </c>
      <c r="D3" s="62">
        <v>2.0</v>
      </c>
      <c r="E3" s="63" t="str">
        <f t="shared" si="1"/>
        <v>121_orig22-2</v>
      </c>
      <c r="F3" s="6"/>
      <c r="G3" s="62">
        <v>2023.0</v>
      </c>
      <c r="H3" s="64">
        <v>1.502</v>
      </c>
      <c r="I3" s="64">
        <v>2.53</v>
      </c>
      <c r="J3" s="62">
        <v>0.0</v>
      </c>
      <c r="K3" s="65"/>
      <c r="L3" s="65"/>
      <c r="M3" s="65"/>
      <c r="N3" s="65"/>
      <c r="O3" s="65"/>
      <c r="P3" s="6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8" t="s">
        <v>467</v>
      </c>
      <c r="B4" s="58" t="s">
        <v>44</v>
      </c>
      <c r="C4" s="62">
        <v>121.0</v>
      </c>
      <c r="D4" s="62">
        <v>3.0</v>
      </c>
      <c r="E4" s="63" t="str">
        <f t="shared" si="1"/>
        <v>121_orig22-3</v>
      </c>
      <c r="F4" s="6"/>
      <c r="G4" s="62">
        <v>2023.0</v>
      </c>
      <c r="H4" s="64">
        <v>1.999</v>
      </c>
      <c r="I4" s="64">
        <v>1.337</v>
      </c>
      <c r="J4" s="62">
        <v>1.0</v>
      </c>
      <c r="K4" s="62">
        <v>4.0</v>
      </c>
      <c r="L4" s="62">
        <v>3.0</v>
      </c>
      <c r="M4" s="62">
        <v>35.0</v>
      </c>
      <c r="N4" s="62">
        <v>19.0</v>
      </c>
      <c r="O4" s="62">
        <v>39.0</v>
      </c>
      <c r="P4" s="6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8" t="s">
        <v>467</v>
      </c>
      <c r="B5" s="58" t="s">
        <v>44</v>
      </c>
      <c r="C5" s="62">
        <v>121.0</v>
      </c>
      <c r="D5" s="62">
        <v>4.0</v>
      </c>
      <c r="E5" s="63" t="str">
        <f t="shared" si="1"/>
        <v>121_orig22-4</v>
      </c>
      <c r="F5" s="6"/>
      <c r="G5" s="62">
        <v>2023.0</v>
      </c>
      <c r="H5" s="64">
        <v>1.975</v>
      </c>
      <c r="I5" s="64">
        <v>0.884</v>
      </c>
      <c r="J5" s="62">
        <v>1.0</v>
      </c>
      <c r="K5" s="62">
        <v>1.0</v>
      </c>
      <c r="L5" s="62">
        <v>1.0</v>
      </c>
      <c r="M5" s="62">
        <v>22.0</v>
      </c>
      <c r="N5" s="65"/>
      <c r="O5" s="65"/>
      <c r="P5" s="6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8" t="s">
        <v>467</v>
      </c>
      <c r="B6" s="58" t="s">
        <v>44</v>
      </c>
      <c r="C6" s="62">
        <v>121.0</v>
      </c>
      <c r="D6" s="62">
        <v>5.0</v>
      </c>
      <c r="E6" s="63" t="str">
        <f t="shared" si="1"/>
        <v>121_orig22-5</v>
      </c>
      <c r="F6" s="6"/>
      <c r="G6" s="62">
        <v>2023.0</v>
      </c>
      <c r="H6" s="64">
        <v>2.378</v>
      </c>
      <c r="I6" s="64">
        <v>1.714</v>
      </c>
      <c r="J6" s="62">
        <v>0.0</v>
      </c>
      <c r="K6" s="65"/>
      <c r="L6" s="65"/>
      <c r="M6" s="65"/>
      <c r="N6" s="65"/>
      <c r="O6" s="65"/>
      <c r="P6" s="6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8" t="s">
        <v>467</v>
      </c>
      <c r="B7" s="58" t="s">
        <v>44</v>
      </c>
      <c r="C7" s="62">
        <v>121.0</v>
      </c>
      <c r="D7" s="62">
        <v>6.0</v>
      </c>
      <c r="E7" s="63" t="str">
        <f t="shared" si="1"/>
        <v>121_orig22-6</v>
      </c>
      <c r="F7" s="6"/>
      <c r="G7" s="62">
        <v>2023.0</v>
      </c>
      <c r="H7" s="64">
        <v>1.32</v>
      </c>
      <c r="I7" s="64">
        <v>1.394</v>
      </c>
      <c r="J7" s="62">
        <v>0.0</v>
      </c>
      <c r="K7" s="65"/>
      <c r="L7" s="65"/>
      <c r="M7" s="65"/>
      <c r="N7" s="65"/>
      <c r="O7" s="65"/>
      <c r="P7" s="6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8" t="s">
        <v>467</v>
      </c>
      <c r="B8" s="58" t="s">
        <v>44</v>
      </c>
      <c r="C8" s="62">
        <v>121.0</v>
      </c>
      <c r="D8" s="62">
        <v>7.0</v>
      </c>
      <c r="E8" s="63" t="str">
        <f t="shared" si="1"/>
        <v>121_orig22-7</v>
      </c>
      <c r="F8" s="6"/>
      <c r="G8" s="62">
        <v>2023.0</v>
      </c>
      <c r="H8" s="64">
        <v>1.814</v>
      </c>
      <c r="I8" s="64">
        <v>2.252</v>
      </c>
      <c r="J8" s="62">
        <v>0.0</v>
      </c>
      <c r="K8" s="65"/>
      <c r="L8" s="65"/>
      <c r="M8" s="65"/>
      <c r="N8" s="65"/>
      <c r="O8" s="65"/>
      <c r="P8" s="6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8" t="s">
        <v>467</v>
      </c>
      <c r="B9" s="58" t="s">
        <v>44</v>
      </c>
      <c r="C9" s="62">
        <v>121.0</v>
      </c>
      <c r="D9" s="62">
        <v>8.0</v>
      </c>
      <c r="E9" s="63" t="str">
        <f t="shared" si="1"/>
        <v>121_orig22-8</v>
      </c>
      <c r="F9" s="6"/>
      <c r="G9" s="62">
        <v>2023.0</v>
      </c>
      <c r="H9" s="64">
        <v>1.704</v>
      </c>
      <c r="I9" s="64">
        <v>2.168</v>
      </c>
      <c r="J9" s="62">
        <v>0.0</v>
      </c>
      <c r="K9" s="65"/>
      <c r="L9" s="65"/>
      <c r="M9" s="65"/>
      <c r="N9" s="65"/>
      <c r="O9" s="65"/>
      <c r="P9" s="6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8" t="s">
        <v>467</v>
      </c>
      <c r="B10" s="58" t="s">
        <v>44</v>
      </c>
      <c r="C10" s="62">
        <v>121.0</v>
      </c>
      <c r="D10" s="62">
        <v>9.0</v>
      </c>
      <c r="E10" s="63" t="str">
        <f t="shared" si="1"/>
        <v>121_orig22-9</v>
      </c>
      <c r="F10" s="6"/>
      <c r="G10" s="62">
        <v>2023.0</v>
      </c>
      <c r="H10" s="64">
        <v>0.964</v>
      </c>
      <c r="I10" s="64">
        <v>1.855</v>
      </c>
      <c r="J10" s="62">
        <v>0.0</v>
      </c>
      <c r="K10" s="65"/>
      <c r="L10" s="65"/>
      <c r="M10" s="65"/>
      <c r="N10" s="65"/>
      <c r="O10" s="65"/>
      <c r="P10" s="6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8" t="s">
        <v>467</v>
      </c>
      <c r="B11" s="58" t="s">
        <v>44</v>
      </c>
      <c r="C11" s="62">
        <v>121.0</v>
      </c>
      <c r="D11" s="62">
        <v>10.0</v>
      </c>
      <c r="E11" s="63" t="str">
        <f t="shared" si="1"/>
        <v>121_orig22-10</v>
      </c>
      <c r="F11" s="6"/>
      <c r="G11" s="62">
        <v>2023.0</v>
      </c>
      <c r="H11" s="64">
        <v>2.384</v>
      </c>
      <c r="I11" s="64">
        <v>1.813</v>
      </c>
      <c r="J11" s="62">
        <v>1.0</v>
      </c>
      <c r="K11" s="62">
        <v>2.0</v>
      </c>
      <c r="L11" s="62">
        <v>0.0</v>
      </c>
      <c r="M11" s="65"/>
      <c r="N11" s="65"/>
      <c r="O11" s="65"/>
      <c r="P11" s="6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8" t="s">
        <v>467</v>
      </c>
      <c r="B12" s="58" t="s">
        <v>44</v>
      </c>
      <c r="C12" s="62">
        <v>121.0</v>
      </c>
      <c r="D12" s="62">
        <v>11.0</v>
      </c>
      <c r="E12" s="63" t="str">
        <f t="shared" si="1"/>
        <v>121_orig22-11</v>
      </c>
      <c r="F12" s="6"/>
      <c r="G12" s="62">
        <v>2023.0</v>
      </c>
      <c r="H12" s="64">
        <v>1.222</v>
      </c>
      <c r="I12" s="64">
        <v>1.435</v>
      </c>
      <c r="J12" s="62">
        <v>0.0</v>
      </c>
      <c r="K12" s="65"/>
      <c r="L12" s="65"/>
      <c r="M12" s="65"/>
      <c r="N12" s="65"/>
      <c r="O12" s="65"/>
      <c r="P12" s="6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8" t="s">
        <v>467</v>
      </c>
      <c r="B13" s="58" t="s">
        <v>44</v>
      </c>
      <c r="C13" s="62">
        <v>121.0</v>
      </c>
      <c r="D13" s="62">
        <v>12.0</v>
      </c>
      <c r="E13" s="63" t="str">
        <f t="shared" si="1"/>
        <v>121_orig22-12</v>
      </c>
      <c r="F13" s="6"/>
      <c r="G13" s="62">
        <v>2023.0</v>
      </c>
      <c r="H13" s="64">
        <v>1.624</v>
      </c>
      <c r="I13" s="64">
        <v>1.691</v>
      </c>
      <c r="J13" s="62">
        <v>0.0</v>
      </c>
      <c r="K13" s="65"/>
      <c r="L13" s="65"/>
      <c r="M13" s="65"/>
      <c r="N13" s="65"/>
      <c r="O13" s="65"/>
      <c r="P13" s="6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8" t="s">
        <v>467</v>
      </c>
      <c r="B14" s="58" t="s">
        <v>44</v>
      </c>
      <c r="C14" s="62">
        <v>121.0</v>
      </c>
      <c r="D14" s="62">
        <v>13.0</v>
      </c>
      <c r="E14" s="63" t="str">
        <f t="shared" si="1"/>
        <v>121_orig22-13</v>
      </c>
      <c r="F14" s="6"/>
      <c r="G14" s="62">
        <v>2023.0</v>
      </c>
      <c r="H14" s="64">
        <v>1.265</v>
      </c>
      <c r="I14" s="64">
        <v>1.438</v>
      </c>
      <c r="J14" s="62">
        <v>0.0</v>
      </c>
      <c r="K14" s="65"/>
      <c r="L14" s="65"/>
      <c r="M14" s="65"/>
      <c r="N14" s="65"/>
      <c r="O14" s="65"/>
      <c r="P14" s="6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58" t="s">
        <v>467</v>
      </c>
      <c r="B15" s="58" t="s">
        <v>31</v>
      </c>
      <c r="C15" s="62">
        <v>122.0</v>
      </c>
      <c r="D15" s="62">
        <v>269.0</v>
      </c>
      <c r="E15" s="63" t="str">
        <f>CONCATENATE(C15, "_", D15)</f>
        <v>122_269</v>
      </c>
      <c r="F15" s="62">
        <v>2019.0</v>
      </c>
      <c r="G15" s="62">
        <v>2023.0</v>
      </c>
      <c r="H15" s="9">
        <v>1.8</v>
      </c>
      <c r="I15" s="9">
        <v>2.048</v>
      </c>
      <c r="J15" s="66">
        <v>0.0</v>
      </c>
      <c r="K15" s="65"/>
      <c r="L15" s="65"/>
      <c r="M15" s="65"/>
      <c r="N15" s="65"/>
      <c r="O15" s="65"/>
      <c r="P15" s="3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8" t="s">
        <v>467</v>
      </c>
      <c r="B16" s="58" t="s">
        <v>44</v>
      </c>
      <c r="C16" s="62">
        <v>122.0</v>
      </c>
      <c r="D16" s="62">
        <v>1.0</v>
      </c>
      <c r="E16" s="63" t="str">
        <f t="shared" ref="E16:E28" si="2">CONCATENATE(C16, "_", "orig22", "-", D16)</f>
        <v>122_orig22-1</v>
      </c>
      <c r="F16" s="6"/>
      <c r="G16" s="62">
        <v>2023.0</v>
      </c>
      <c r="H16" s="64">
        <v>2.095</v>
      </c>
      <c r="I16" s="64">
        <v>2.104</v>
      </c>
      <c r="J16" s="62">
        <v>0.0</v>
      </c>
      <c r="K16" s="65"/>
      <c r="L16" s="65"/>
      <c r="M16" s="65"/>
      <c r="N16" s="65"/>
      <c r="O16" s="65"/>
      <c r="P16" s="6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58" t="s">
        <v>467</v>
      </c>
      <c r="B17" s="58" t="s">
        <v>44</v>
      </c>
      <c r="C17" s="62">
        <v>122.0</v>
      </c>
      <c r="D17" s="62">
        <v>2.0</v>
      </c>
      <c r="E17" s="63" t="str">
        <f t="shared" si="2"/>
        <v>122_orig22-2</v>
      </c>
      <c r="F17" s="6"/>
      <c r="G17" s="62">
        <v>2023.0</v>
      </c>
      <c r="H17" s="64">
        <v>1.473</v>
      </c>
      <c r="I17" s="64">
        <v>2.274</v>
      </c>
      <c r="J17" s="62">
        <v>0.0</v>
      </c>
      <c r="K17" s="65"/>
      <c r="L17" s="65"/>
      <c r="M17" s="65"/>
      <c r="N17" s="65"/>
      <c r="O17" s="65"/>
      <c r="P17" s="6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8" t="s">
        <v>467</v>
      </c>
      <c r="B18" s="58" t="s">
        <v>44</v>
      </c>
      <c r="C18" s="62">
        <v>122.0</v>
      </c>
      <c r="D18" s="62">
        <v>3.0</v>
      </c>
      <c r="E18" s="63" t="str">
        <f t="shared" si="2"/>
        <v>122_orig22-3</v>
      </c>
      <c r="F18" s="6"/>
      <c r="G18" s="62">
        <v>2023.0</v>
      </c>
      <c r="H18" s="64">
        <v>0.816</v>
      </c>
      <c r="I18" s="64">
        <v>1.865</v>
      </c>
      <c r="J18" s="62">
        <v>1.0</v>
      </c>
      <c r="K18" s="62">
        <v>5.0</v>
      </c>
      <c r="L18" s="62">
        <v>5.0</v>
      </c>
      <c r="M18" s="62">
        <v>12.0</v>
      </c>
      <c r="N18" s="62">
        <v>35.0</v>
      </c>
      <c r="O18" s="62">
        <v>29.0</v>
      </c>
      <c r="P18" s="6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8" t="s">
        <v>467</v>
      </c>
      <c r="B19" s="58" t="s">
        <v>44</v>
      </c>
      <c r="C19" s="62">
        <v>122.0</v>
      </c>
      <c r="D19" s="62">
        <v>4.0</v>
      </c>
      <c r="E19" s="63" t="str">
        <f t="shared" si="2"/>
        <v>122_orig22-4</v>
      </c>
      <c r="F19" s="6"/>
      <c r="G19" s="62">
        <v>2023.0</v>
      </c>
      <c r="H19" s="64">
        <v>1.443</v>
      </c>
      <c r="I19" s="64">
        <v>1.187</v>
      </c>
      <c r="J19" s="62">
        <v>0.0</v>
      </c>
      <c r="K19" s="65"/>
      <c r="L19" s="65"/>
      <c r="M19" s="65"/>
      <c r="N19" s="65"/>
      <c r="O19" s="65"/>
      <c r="P19" s="6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8" t="s">
        <v>467</v>
      </c>
      <c r="B20" s="58" t="s">
        <v>44</v>
      </c>
      <c r="C20" s="62">
        <v>122.0</v>
      </c>
      <c r="D20" s="62">
        <v>5.0</v>
      </c>
      <c r="E20" s="63" t="str">
        <f t="shared" si="2"/>
        <v>122_orig22-5</v>
      </c>
      <c r="F20" s="6"/>
      <c r="G20" s="62">
        <v>2023.0</v>
      </c>
      <c r="H20" s="64">
        <v>1.543</v>
      </c>
      <c r="I20" s="64">
        <v>2.339</v>
      </c>
      <c r="J20" s="62">
        <v>0.0</v>
      </c>
      <c r="K20" s="65"/>
      <c r="L20" s="65"/>
      <c r="M20" s="65"/>
      <c r="N20" s="65"/>
      <c r="O20" s="65"/>
      <c r="P20" s="6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8" t="s">
        <v>467</v>
      </c>
      <c r="B21" s="58" t="s">
        <v>44</v>
      </c>
      <c r="C21" s="62">
        <v>122.0</v>
      </c>
      <c r="D21" s="62">
        <v>6.0</v>
      </c>
      <c r="E21" s="63" t="str">
        <f t="shared" si="2"/>
        <v>122_orig22-6</v>
      </c>
      <c r="F21" s="6"/>
      <c r="G21" s="62">
        <v>2023.0</v>
      </c>
      <c r="H21" s="64">
        <v>2.82</v>
      </c>
      <c r="I21" s="64">
        <v>1.664</v>
      </c>
      <c r="J21" s="62">
        <v>1.0</v>
      </c>
      <c r="K21" s="62">
        <v>4.0</v>
      </c>
      <c r="L21" s="62">
        <v>2.0</v>
      </c>
      <c r="M21" s="62">
        <v>16.0</v>
      </c>
      <c r="N21" s="62">
        <v>21.0</v>
      </c>
      <c r="O21" s="65"/>
      <c r="P21" s="6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8" t="s">
        <v>467</v>
      </c>
      <c r="B22" s="58" t="s">
        <v>44</v>
      </c>
      <c r="C22" s="62">
        <v>122.0</v>
      </c>
      <c r="D22" s="62">
        <v>7.0</v>
      </c>
      <c r="E22" s="63" t="str">
        <f t="shared" si="2"/>
        <v>122_orig22-7</v>
      </c>
      <c r="F22" s="6"/>
      <c r="G22" s="62">
        <v>2023.0</v>
      </c>
      <c r="H22" s="64">
        <v>2.455</v>
      </c>
      <c r="I22" s="64">
        <v>1.401</v>
      </c>
      <c r="J22" s="62">
        <v>0.0</v>
      </c>
      <c r="K22" s="65"/>
      <c r="L22" s="65"/>
      <c r="M22" s="65"/>
      <c r="N22" s="65"/>
      <c r="O22" s="65"/>
      <c r="P22" s="6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8" t="s">
        <v>467</v>
      </c>
      <c r="B23" s="58" t="s">
        <v>44</v>
      </c>
      <c r="C23" s="62">
        <v>122.0</v>
      </c>
      <c r="D23" s="62">
        <v>8.0</v>
      </c>
      <c r="E23" s="63" t="str">
        <f t="shared" si="2"/>
        <v>122_orig22-8</v>
      </c>
      <c r="F23" s="6"/>
      <c r="G23" s="62">
        <v>2023.0</v>
      </c>
      <c r="H23" s="64">
        <v>2.436</v>
      </c>
      <c r="I23" s="64">
        <v>1.335</v>
      </c>
      <c r="J23" s="62">
        <v>0.0</v>
      </c>
      <c r="K23" s="65"/>
      <c r="L23" s="65"/>
      <c r="M23" s="65"/>
      <c r="N23" s="65"/>
      <c r="O23" s="65"/>
      <c r="P23" s="6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58" t="s">
        <v>467</v>
      </c>
      <c r="B24" s="58" t="s">
        <v>44</v>
      </c>
      <c r="C24" s="62">
        <v>122.0</v>
      </c>
      <c r="D24" s="62">
        <v>9.0</v>
      </c>
      <c r="E24" s="63" t="str">
        <f t="shared" si="2"/>
        <v>122_orig22-9</v>
      </c>
      <c r="F24" s="6"/>
      <c r="G24" s="62">
        <v>2023.0</v>
      </c>
      <c r="H24" s="64">
        <v>1.972</v>
      </c>
      <c r="I24" s="64">
        <v>0.663</v>
      </c>
      <c r="J24" s="62">
        <v>0.0</v>
      </c>
      <c r="K24" s="65"/>
      <c r="L24" s="65"/>
      <c r="M24" s="65"/>
      <c r="N24" s="65"/>
      <c r="O24" s="65"/>
      <c r="P24" s="6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58" t="s">
        <v>467</v>
      </c>
      <c r="B25" s="58" t="s">
        <v>44</v>
      </c>
      <c r="C25" s="62">
        <v>122.0</v>
      </c>
      <c r="D25" s="62">
        <v>10.0</v>
      </c>
      <c r="E25" s="63" t="str">
        <f t="shared" si="2"/>
        <v>122_orig22-10</v>
      </c>
      <c r="F25" s="6"/>
      <c r="G25" s="62">
        <v>2023.0</v>
      </c>
      <c r="H25" s="64">
        <v>1.309</v>
      </c>
      <c r="I25" s="64">
        <v>1.772</v>
      </c>
      <c r="J25" s="62">
        <v>0.0</v>
      </c>
      <c r="K25" s="65"/>
      <c r="L25" s="65"/>
      <c r="M25" s="65"/>
      <c r="N25" s="65"/>
      <c r="O25" s="65"/>
      <c r="P25" s="6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8" t="s">
        <v>467</v>
      </c>
      <c r="B26" s="58" t="s">
        <v>44</v>
      </c>
      <c r="C26" s="62">
        <v>122.0</v>
      </c>
      <c r="D26" s="62">
        <v>11.0</v>
      </c>
      <c r="E26" s="63" t="str">
        <f t="shared" si="2"/>
        <v>122_orig22-11</v>
      </c>
      <c r="F26" s="6"/>
      <c r="G26" s="62">
        <v>2023.0</v>
      </c>
      <c r="H26" s="64">
        <v>1.385</v>
      </c>
      <c r="I26" s="64">
        <v>1.814</v>
      </c>
      <c r="J26" s="62">
        <v>0.0</v>
      </c>
      <c r="K26" s="65"/>
      <c r="L26" s="65"/>
      <c r="M26" s="65"/>
      <c r="N26" s="65"/>
      <c r="O26" s="65"/>
      <c r="P26" s="6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8" t="s">
        <v>467</v>
      </c>
      <c r="B27" s="58" t="s">
        <v>44</v>
      </c>
      <c r="C27" s="62">
        <v>122.0</v>
      </c>
      <c r="D27" s="62">
        <v>12.0</v>
      </c>
      <c r="E27" s="63" t="str">
        <f t="shared" si="2"/>
        <v>122_orig22-12</v>
      </c>
      <c r="F27" s="6"/>
      <c r="G27" s="62">
        <v>2023.0</v>
      </c>
      <c r="H27" s="64">
        <v>1.364</v>
      </c>
      <c r="I27" s="64">
        <v>1.673</v>
      </c>
      <c r="J27" s="62">
        <v>0.0</v>
      </c>
      <c r="K27" s="65"/>
      <c r="L27" s="65"/>
      <c r="M27" s="65"/>
      <c r="N27" s="65"/>
      <c r="O27" s="65"/>
      <c r="P27" s="6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8" t="s">
        <v>467</v>
      </c>
      <c r="B28" s="58" t="s">
        <v>44</v>
      </c>
      <c r="C28" s="62">
        <v>122.0</v>
      </c>
      <c r="D28" s="62">
        <v>13.0</v>
      </c>
      <c r="E28" s="63" t="str">
        <f t="shared" si="2"/>
        <v>122_orig22-13</v>
      </c>
      <c r="F28" s="6"/>
      <c r="G28" s="62">
        <v>2023.0</v>
      </c>
      <c r="H28" s="64">
        <v>2.067</v>
      </c>
      <c r="I28" s="64">
        <v>0.569</v>
      </c>
      <c r="J28" s="62">
        <v>0.0</v>
      </c>
      <c r="K28" s="65"/>
      <c r="L28" s="65"/>
      <c r="M28" s="65"/>
      <c r="N28" s="65"/>
      <c r="O28" s="65"/>
      <c r="P28" s="6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58" t="s">
        <v>467</v>
      </c>
      <c r="B29" s="58" t="s">
        <v>31</v>
      </c>
      <c r="C29" s="62">
        <v>122.0</v>
      </c>
      <c r="D29" s="62">
        <v>274.0</v>
      </c>
      <c r="E29" s="63" t="str">
        <f t="shared" ref="E29:E30" si="3">CONCATENATE(C29, "_", D29)</f>
        <v>122_274</v>
      </c>
      <c r="F29" s="62">
        <v>2022.0</v>
      </c>
      <c r="G29" s="62">
        <v>2023.0</v>
      </c>
      <c r="H29" s="64">
        <v>2.055</v>
      </c>
      <c r="I29" s="64">
        <v>2.029</v>
      </c>
      <c r="J29" s="62">
        <v>0.0</v>
      </c>
      <c r="K29" s="65"/>
      <c r="L29" s="65"/>
      <c r="M29" s="65"/>
      <c r="N29" s="65"/>
      <c r="O29" s="65"/>
      <c r="P29" s="3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58" t="s">
        <v>467</v>
      </c>
      <c r="B30" s="58" t="s">
        <v>31</v>
      </c>
      <c r="C30" s="62">
        <v>122.0</v>
      </c>
      <c r="D30" s="62">
        <v>275.0</v>
      </c>
      <c r="E30" s="63" t="str">
        <f t="shared" si="3"/>
        <v>122_275</v>
      </c>
      <c r="F30" s="62">
        <v>2022.0</v>
      </c>
      <c r="G30" s="62">
        <v>2023.0</v>
      </c>
      <c r="H30" s="64">
        <v>1.641</v>
      </c>
      <c r="I30" s="64">
        <v>2.841</v>
      </c>
      <c r="J30" s="62">
        <v>1.0</v>
      </c>
      <c r="K30" s="62">
        <v>1.0</v>
      </c>
      <c r="L30" s="62">
        <v>0.0</v>
      </c>
      <c r="M30" s="65"/>
      <c r="N30" s="65"/>
      <c r="O30" s="65"/>
      <c r="P30" s="3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8" t="s">
        <v>467</v>
      </c>
      <c r="B31" s="58" t="s">
        <v>44</v>
      </c>
      <c r="C31" s="62">
        <v>123.0</v>
      </c>
      <c r="D31" s="62">
        <v>1.0</v>
      </c>
      <c r="E31" s="63" t="str">
        <f t="shared" ref="E31:E43" si="4">CONCATENATE(C31, "_", "orig22", "-", D31)</f>
        <v>123_orig22-1</v>
      </c>
      <c r="F31" s="6"/>
      <c r="G31" s="62">
        <v>2023.0</v>
      </c>
      <c r="H31" s="64">
        <v>1.432</v>
      </c>
      <c r="I31" s="64">
        <v>1.786</v>
      </c>
      <c r="J31" s="62">
        <v>1.0</v>
      </c>
      <c r="K31" s="62">
        <v>3.0</v>
      </c>
      <c r="L31" s="62">
        <v>2.0</v>
      </c>
      <c r="M31" s="62">
        <v>37.0</v>
      </c>
      <c r="N31" s="62">
        <v>23.0</v>
      </c>
      <c r="O31" s="65"/>
      <c r="P31" s="6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58" t="s">
        <v>467</v>
      </c>
      <c r="B32" s="58" t="s">
        <v>44</v>
      </c>
      <c r="C32" s="62">
        <v>123.0</v>
      </c>
      <c r="D32" s="62">
        <v>2.0</v>
      </c>
      <c r="E32" s="63" t="str">
        <f t="shared" si="4"/>
        <v>123_orig22-2</v>
      </c>
      <c r="F32" s="6"/>
      <c r="G32" s="62">
        <v>2023.0</v>
      </c>
      <c r="H32" s="64">
        <v>1.934</v>
      </c>
      <c r="I32" s="64">
        <v>1.584</v>
      </c>
      <c r="J32" s="62">
        <v>1.0</v>
      </c>
      <c r="K32" s="62">
        <v>1.0</v>
      </c>
      <c r="L32" s="62">
        <v>0.0</v>
      </c>
      <c r="M32" s="65"/>
      <c r="N32" s="65"/>
      <c r="O32" s="65"/>
      <c r="P32" s="6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58" t="s">
        <v>467</v>
      </c>
      <c r="B33" s="58" t="s">
        <v>44</v>
      </c>
      <c r="C33" s="62">
        <v>123.0</v>
      </c>
      <c r="D33" s="62">
        <v>3.0</v>
      </c>
      <c r="E33" s="63" t="str">
        <f t="shared" si="4"/>
        <v>123_orig22-3</v>
      </c>
      <c r="F33" s="6"/>
      <c r="G33" s="62">
        <v>2023.0</v>
      </c>
      <c r="H33" s="64">
        <v>1.87</v>
      </c>
      <c r="I33" s="64">
        <v>1.475</v>
      </c>
      <c r="J33" s="62">
        <v>1.0</v>
      </c>
      <c r="K33" s="62">
        <v>6.0</v>
      </c>
      <c r="L33" s="62">
        <v>6.0</v>
      </c>
      <c r="M33" s="62">
        <v>20.0</v>
      </c>
      <c r="N33" s="62">
        <v>19.0</v>
      </c>
      <c r="O33" s="62">
        <v>24.0</v>
      </c>
      <c r="P33" s="6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58" t="s">
        <v>467</v>
      </c>
      <c r="B34" s="58" t="s">
        <v>44</v>
      </c>
      <c r="C34" s="62">
        <v>123.0</v>
      </c>
      <c r="D34" s="62">
        <v>4.0</v>
      </c>
      <c r="E34" s="63" t="str">
        <f t="shared" si="4"/>
        <v>123_orig22-4</v>
      </c>
      <c r="F34" s="6"/>
      <c r="G34" s="62">
        <v>2023.0</v>
      </c>
      <c r="H34" s="64">
        <v>1.446</v>
      </c>
      <c r="I34" s="64">
        <v>1.834</v>
      </c>
      <c r="J34" s="62">
        <v>1.0</v>
      </c>
      <c r="K34" s="62">
        <v>10.0</v>
      </c>
      <c r="L34" s="62">
        <v>2.0</v>
      </c>
      <c r="M34" s="62">
        <v>24.0</v>
      </c>
      <c r="N34" s="62">
        <v>51.0</v>
      </c>
      <c r="O34" s="65"/>
      <c r="P34" s="6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58" t="s">
        <v>467</v>
      </c>
      <c r="B35" s="58" t="s">
        <v>44</v>
      </c>
      <c r="C35" s="62">
        <v>123.0</v>
      </c>
      <c r="D35" s="62">
        <v>5.0</v>
      </c>
      <c r="E35" s="63" t="str">
        <f t="shared" si="4"/>
        <v>123_orig22-5</v>
      </c>
      <c r="F35" s="6"/>
      <c r="G35" s="62">
        <v>2023.0</v>
      </c>
      <c r="H35" s="64">
        <v>1.472</v>
      </c>
      <c r="I35" s="64">
        <v>1.864</v>
      </c>
      <c r="J35" s="62">
        <v>0.0</v>
      </c>
      <c r="K35" s="65"/>
      <c r="L35" s="65"/>
      <c r="M35" s="65"/>
      <c r="N35" s="65"/>
      <c r="O35" s="65"/>
      <c r="P35" s="6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58" t="s">
        <v>467</v>
      </c>
      <c r="B36" s="58" t="s">
        <v>44</v>
      </c>
      <c r="C36" s="62">
        <v>123.0</v>
      </c>
      <c r="D36" s="62">
        <v>6.0</v>
      </c>
      <c r="E36" s="63" t="str">
        <f t="shared" si="4"/>
        <v>123_orig22-6</v>
      </c>
      <c r="F36" s="6"/>
      <c r="G36" s="62">
        <v>2023.0</v>
      </c>
      <c r="H36" s="64">
        <v>2.533</v>
      </c>
      <c r="I36" s="64">
        <v>1.844</v>
      </c>
      <c r="J36" s="62">
        <v>0.0</v>
      </c>
      <c r="K36" s="65"/>
      <c r="L36" s="65"/>
      <c r="M36" s="65"/>
      <c r="N36" s="65"/>
      <c r="O36" s="65"/>
      <c r="P36" s="6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8" t="s">
        <v>467</v>
      </c>
      <c r="B37" s="58" t="s">
        <v>44</v>
      </c>
      <c r="C37" s="62">
        <v>123.0</v>
      </c>
      <c r="D37" s="62">
        <v>7.0</v>
      </c>
      <c r="E37" s="63" t="str">
        <f t="shared" si="4"/>
        <v>123_orig22-7</v>
      </c>
      <c r="F37" s="6"/>
      <c r="G37" s="62">
        <v>2023.0</v>
      </c>
      <c r="H37" s="64">
        <v>1.812</v>
      </c>
      <c r="I37" s="64">
        <v>0.753</v>
      </c>
      <c r="J37" s="62">
        <v>1.0</v>
      </c>
      <c r="K37" s="62">
        <v>2.0</v>
      </c>
      <c r="L37" s="62">
        <v>1.0</v>
      </c>
      <c r="M37" s="62">
        <v>17.0</v>
      </c>
      <c r="N37" s="65"/>
      <c r="O37" s="65"/>
      <c r="P37" s="6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8" t="s">
        <v>467</v>
      </c>
      <c r="B38" s="58" t="s">
        <v>44</v>
      </c>
      <c r="C38" s="62">
        <v>123.0</v>
      </c>
      <c r="D38" s="62">
        <v>8.0</v>
      </c>
      <c r="E38" s="63" t="str">
        <f t="shared" si="4"/>
        <v>123_orig22-8</v>
      </c>
      <c r="F38" s="6"/>
      <c r="G38" s="62">
        <v>2023.0</v>
      </c>
      <c r="H38" s="64">
        <v>1.777</v>
      </c>
      <c r="I38" s="64">
        <v>0.832</v>
      </c>
      <c r="J38" s="62">
        <v>0.0</v>
      </c>
      <c r="K38" s="65"/>
      <c r="L38" s="65"/>
      <c r="M38" s="65"/>
      <c r="N38" s="65"/>
      <c r="O38" s="65"/>
      <c r="P38" s="6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8" t="s">
        <v>467</v>
      </c>
      <c r="B39" s="58" t="s">
        <v>44</v>
      </c>
      <c r="C39" s="62">
        <v>123.0</v>
      </c>
      <c r="D39" s="62">
        <v>9.0</v>
      </c>
      <c r="E39" s="63" t="str">
        <f t="shared" si="4"/>
        <v>123_orig22-9</v>
      </c>
      <c r="F39" s="6"/>
      <c r="G39" s="62">
        <v>2023.0</v>
      </c>
      <c r="H39" s="64">
        <v>1.415</v>
      </c>
      <c r="I39" s="64">
        <v>1.129</v>
      </c>
      <c r="J39" s="62">
        <v>1.0</v>
      </c>
      <c r="K39" s="62">
        <v>2.0</v>
      </c>
      <c r="L39" s="62">
        <v>2.0</v>
      </c>
      <c r="M39" s="62">
        <v>35.0</v>
      </c>
      <c r="N39" s="62">
        <v>26.0</v>
      </c>
      <c r="O39" s="65"/>
      <c r="P39" s="6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8" t="s">
        <v>467</v>
      </c>
      <c r="B40" s="58" t="s">
        <v>44</v>
      </c>
      <c r="C40" s="62">
        <v>123.0</v>
      </c>
      <c r="D40" s="62">
        <v>10.0</v>
      </c>
      <c r="E40" s="63" t="str">
        <f t="shared" si="4"/>
        <v>123_orig22-10</v>
      </c>
      <c r="F40" s="6"/>
      <c r="G40" s="62">
        <v>2023.0</v>
      </c>
      <c r="H40" s="64">
        <v>0.802</v>
      </c>
      <c r="I40" s="64">
        <v>1.812</v>
      </c>
      <c r="J40" s="62">
        <v>1.0</v>
      </c>
      <c r="K40" s="62">
        <v>6.0</v>
      </c>
      <c r="L40" s="62">
        <v>4.0</v>
      </c>
      <c r="M40" s="62">
        <v>39.0</v>
      </c>
      <c r="N40" s="62">
        <v>19.0</v>
      </c>
      <c r="O40" s="62">
        <v>41.0</v>
      </c>
      <c r="P40" s="6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58" t="s">
        <v>467</v>
      </c>
      <c r="B41" s="58" t="s">
        <v>44</v>
      </c>
      <c r="C41" s="62">
        <v>123.0</v>
      </c>
      <c r="D41" s="62">
        <v>11.0</v>
      </c>
      <c r="E41" s="63" t="str">
        <f t="shared" si="4"/>
        <v>123_orig22-11</v>
      </c>
      <c r="F41" s="6"/>
      <c r="G41" s="62">
        <v>2023.0</v>
      </c>
      <c r="H41" s="64">
        <v>0.873</v>
      </c>
      <c r="I41" s="64">
        <v>1.779</v>
      </c>
      <c r="J41" s="62">
        <v>1.0</v>
      </c>
      <c r="K41" s="62">
        <v>1.0</v>
      </c>
      <c r="L41" s="67">
        <v>0.0</v>
      </c>
      <c r="M41" s="65"/>
      <c r="N41" s="65"/>
      <c r="O41" s="65"/>
      <c r="P41" s="6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58" t="s">
        <v>467</v>
      </c>
      <c r="B42" s="58" t="s">
        <v>44</v>
      </c>
      <c r="C42" s="62">
        <v>123.0</v>
      </c>
      <c r="D42" s="62">
        <v>12.0</v>
      </c>
      <c r="E42" s="63" t="str">
        <f t="shared" si="4"/>
        <v>123_orig22-12</v>
      </c>
      <c r="F42" s="6"/>
      <c r="G42" s="62">
        <v>2023.0</v>
      </c>
      <c r="H42" s="64">
        <v>1.194</v>
      </c>
      <c r="I42" s="64">
        <v>2.499</v>
      </c>
      <c r="J42" s="62">
        <v>0.0</v>
      </c>
      <c r="K42" s="65"/>
      <c r="L42" s="65"/>
      <c r="M42" s="65"/>
      <c r="N42" s="65"/>
      <c r="O42" s="65"/>
      <c r="P42" s="6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8" t="s">
        <v>467</v>
      </c>
      <c r="B43" s="58" t="s">
        <v>44</v>
      </c>
      <c r="C43" s="62">
        <v>123.0</v>
      </c>
      <c r="D43" s="62">
        <v>13.0</v>
      </c>
      <c r="E43" s="63" t="str">
        <f t="shared" si="4"/>
        <v>123_orig22-13</v>
      </c>
      <c r="F43" s="6"/>
      <c r="G43" s="62">
        <v>2023.0</v>
      </c>
      <c r="H43" s="64">
        <v>2.177</v>
      </c>
      <c r="I43" s="64">
        <v>1.028</v>
      </c>
      <c r="J43" s="62">
        <v>0.0</v>
      </c>
      <c r="K43" s="65"/>
      <c r="L43" s="65"/>
      <c r="M43" s="65"/>
      <c r="N43" s="65"/>
      <c r="O43" s="65"/>
      <c r="P43" s="6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58" t="s">
        <v>467</v>
      </c>
      <c r="B44" s="58" t="s">
        <v>31</v>
      </c>
      <c r="C44" s="62">
        <v>124.0</v>
      </c>
      <c r="D44" s="62">
        <v>152.0</v>
      </c>
      <c r="E44" s="63" t="str">
        <f t="shared" ref="E44:E74" si="5">CONCATENATE(C44, "_", D44)</f>
        <v>124_152</v>
      </c>
      <c r="F44" s="3"/>
      <c r="G44" s="62">
        <v>2023.0</v>
      </c>
      <c r="H44" s="9">
        <v>0.489</v>
      </c>
      <c r="I44" s="9">
        <v>1.783</v>
      </c>
      <c r="J44" s="66">
        <v>0.0</v>
      </c>
      <c r="K44" s="68"/>
      <c r="L44" s="68"/>
      <c r="M44" s="65"/>
      <c r="N44" s="65"/>
      <c r="O44" s="65"/>
      <c r="P44" s="3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58" t="s">
        <v>467</v>
      </c>
      <c r="B45" s="58" t="s">
        <v>31</v>
      </c>
      <c r="C45" s="62">
        <v>124.0</v>
      </c>
      <c r="D45" s="62">
        <v>667.0</v>
      </c>
      <c r="E45" s="63" t="str">
        <f t="shared" si="5"/>
        <v>124_667</v>
      </c>
      <c r="F45" s="62">
        <v>2017.0</v>
      </c>
      <c r="G45" s="62">
        <v>2023.0</v>
      </c>
      <c r="H45" s="4"/>
      <c r="I45" s="4"/>
      <c r="J45" s="66">
        <v>1.0</v>
      </c>
      <c r="K45" s="66">
        <v>1.0</v>
      </c>
      <c r="L45" s="66">
        <v>0.0</v>
      </c>
      <c r="M45" s="65"/>
      <c r="N45" s="65"/>
      <c r="O45" s="65"/>
      <c r="P45" s="3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58" t="s">
        <v>467</v>
      </c>
      <c r="B46" s="58" t="s">
        <v>31</v>
      </c>
      <c r="C46" s="62">
        <v>124.0</v>
      </c>
      <c r="D46" s="62">
        <v>837.0</v>
      </c>
      <c r="E46" s="63" t="str">
        <f t="shared" si="5"/>
        <v>124_837</v>
      </c>
      <c r="F46" s="62">
        <v>2019.0</v>
      </c>
      <c r="G46" s="62">
        <v>2023.0</v>
      </c>
      <c r="H46" s="9">
        <v>0.989</v>
      </c>
      <c r="I46" s="9">
        <v>1.698</v>
      </c>
      <c r="J46" s="66">
        <v>0.0</v>
      </c>
      <c r="K46" s="68"/>
      <c r="L46" s="68"/>
      <c r="M46" s="65"/>
      <c r="N46" s="65"/>
      <c r="O46" s="65"/>
      <c r="P46" s="3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58" t="s">
        <v>467</v>
      </c>
      <c r="B47" s="58" t="s">
        <v>31</v>
      </c>
      <c r="C47" s="62">
        <v>124.0</v>
      </c>
      <c r="D47" s="62">
        <v>838.0</v>
      </c>
      <c r="E47" s="63" t="str">
        <f t="shared" si="5"/>
        <v>124_838</v>
      </c>
      <c r="F47" s="62">
        <v>2019.0</v>
      </c>
      <c r="G47" s="62">
        <v>2023.0</v>
      </c>
      <c r="H47" s="9">
        <v>1.627</v>
      </c>
      <c r="I47" s="9">
        <v>1.071</v>
      </c>
      <c r="J47" s="66">
        <v>0.0</v>
      </c>
      <c r="K47" s="68"/>
      <c r="L47" s="68"/>
      <c r="M47" s="65"/>
      <c r="N47" s="65"/>
      <c r="O47" s="65"/>
      <c r="P47" s="3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58" t="s">
        <v>467</v>
      </c>
      <c r="B48" s="58" t="s">
        <v>31</v>
      </c>
      <c r="C48" s="62">
        <v>124.0</v>
      </c>
      <c r="D48" s="62">
        <v>511.0</v>
      </c>
      <c r="E48" s="63" t="str">
        <f t="shared" si="5"/>
        <v>124_511</v>
      </c>
      <c r="F48" s="62">
        <v>2014.0</v>
      </c>
      <c r="G48" s="62">
        <v>2023.0</v>
      </c>
      <c r="H48" s="4"/>
      <c r="I48" s="4"/>
      <c r="J48" s="66">
        <v>0.0</v>
      </c>
      <c r="K48" s="68"/>
      <c r="L48" s="68"/>
      <c r="M48" s="65"/>
      <c r="N48" s="65"/>
      <c r="O48" s="65"/>
      <c r="P48" s="3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8" t="s">
        <v>467</v>
      </c>
      <c r="B49" s="58" t="s">
        <v>31</v>
      </c>
      <c r="C49" s="62">
        <v>124.0</v>
      </c>
      <c r="D49" s="62">
        <v>746.0</v>
      </c>
      <c r="E49" s="63" t="str">
        <f t="shared" si="5"/>
        <v>124_746</v>
      </c>
      <c r="F49" s="62">
        <v>2018.0</v>
      </c>
      <c r="G49" s="62">
        <v>2023.0</v>
      </c>
      <c r="H49" s="4"/>
      <c r="I49" s="4"/>
      <c r="J49" s="66">
        <v>1.0</v>
      </c>
      <c r="K49" s="66">
        <v>1.0</v>
      </c>
      <c r="L49" s="66">
        <v>0.0</v>
      </c>
      <c r="M49" s="65"/>
      <c r="N49" s="65"/>
      <c r="O49" s="65"/>
      <c r="P49" s="3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8" t="s">
        <v>467</v>
      </c>
      <c r="B50" s="58" t="s">
        <v>31</v>
      </c>
      <c r="C50" s="62">
        <v>124.0</v>
      </c>
      <c r="D50" s="62">
        <v>843.0</v>
      </c>
      <c r="E50" s="63" t="str">
        <f t="shared" si="5"/>
        <v>124_843</v>
      </c>
      <c r="F50" s="62">
        <v>2019.0</v>
      </c>
      <c r="G50" s="62">
        <v>2023.0</v>
      </c>
      <c r="H50" s="9">
        <v>2.525</v>
      </c>
      <c r="I50" s="9">
        <v>2.724</v>
      </c>
      <c r="J50" s="66">
        <v>1.0</v>
      </c>
      <c r="K50" s="66">
        <v>1.0</v>
      </c>
      <c r="L50" s="66">
        <v>0.0</v>
      </c>
      <c r="M50" s="65"/>
      <c r="N50" s="65"/>
      <c r="O50" s="65"/>
      <c r="P50" s="3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8" t="s">
        <v>467</v>
      </c>
      <c r="B51" s="58" t="s">
        <v>31</v>
      </c>
      <c r="C51" s="62">
        <v>124.0</v>
      </c>
      <c r="D51" s="62">
        <v>527.0</v>
      </c>
      <c r="E51" s="63" t="str">
        <f t="shared" si="5"/>
        <v>124_527</v>
      </c>
      <c r="F51" s="62">
        <v>2015.0</v>
      </c>
      <c r="G51" s="62">
        <v>2023.0</v>
      </c>
      <c r="H51" s="4"/>
      <c r="I51" s="4"/>
      <c r="J51" s="66">
        <v>0.0</v>
      </c>
      <c r="K51" s="68"/>
      <c r="L51" s="68"/>
      <c r="M51" s="65"/>
      <c r="N51" s="65"/>
      <c r="O51" s="65"/>
      <c r="P51" s="3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8" t="s">
        <v>467</v>
      </c>
      <c r="B52" s="58" t="s">
        <v>31</v>
      </c>
      <c r="C52" s="62">
        <v>124.0</v>
      </c>
      <c r="D52" s="62">
        <v>697.0</v>
      </c>
      <c r="E52" s="63" t="str">
        <f t="shared" si="5"/>
        <v>124_697</v>
      </c>
      <c r="F52" s="62">
        <v>2017.0</v>
      </c>
      <c r="G52" s="62">
        <v>2023.0</v>
      </c>
      <c r="H52" s="4"/>
      <c r="I52" s="4"/>
      <c r="J52" s="66">
        <v>1.0</v>
      </c>
      <c r="K52" s="66">
        <v>1.0</v>
      </c>
      <c r="L52" s="66">
        <v>0.0</v>
      </c>
      <c r="M52" s="65"/>
      <c r="N52" s="65"/>
      <c r="O52" s="65"/>
      <c r="P52" s="3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8" t="s">
        <v>467</v>
      </c>
      <c r="B53" s="58" t="s">
        <v>31</v>
      </c>
      <c r="C53" s="62">
        <v>124.0</v>
      </c>
      <c r="D53" s="62">
        <v>854.0</v>
      </c>
      <c r="E53" s="63" t="str">
        <f t="shared" si="5"/>
        <v>124_854</v>
      </c>
      <c r="F53" s="62">
        <v>2019.0</v>
      </c>
      <c r="G53" s="62">
        <v>2023.0</v>
      </c>
      <c r="H53" s="9">
        <v>2.322</v>
      </c>
      <c r="I53" s="9">
        <v>0.356</v>
      </c>
      <c r="J53" s="66">
        <v>0.0</v>
      </c>
      <c r="K53" s="68"/>
      <c r="L53" s="68"/>
      <c r="M53" s="65"/>
      <c r="N53" s="65"/>
      <c r="O53" s="65"/>
      <c r="P53" s="3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8" t="s">
        <v>467</v>
      </c>
      <c r="B54" s="58" t="s">
        <v>31</v>
      </c>
      <c r="C54" s="62">
        <v>124.0</v>
      </c>
      <c r="D54" s="62">
        <v>601.0</v>
      </c>
      <c r="E54" s="63" t="str">
        <f t="shared" si="5"/>
        <v>124_601</v>
      </c>
      <c r="F54" s="62">
        <v>2015.0</v>
      </c>
      <c r="G54" s="62">
        <v>2023.0</v>
      </c>
      <c r="H54" s="4"/>
      <c r="I54" s="4"/>
      <c r="J54" s="66">
        <v>0.0</v>
      </c>
      <c r="K54" s="68"/>
      <c r="L54" s="68"/>
      <c r="M54" s="65"/>
      <c r="N54" s="65"/>
      <c r="O54" s="65"/>
      <c r="P54" s="3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8" t="s">
        <v>467</v>
      </c>
      <c r="B55" s="58" t="s">
        <v>31</v>
      </c>
      <c r="C55" s="62">
        <v>124.0</v>
      </c>
      <c r="D55" s="62">
        <v>858.0</v>
      </c>
      <c r="E55" s="63" t="str">
        <f t="shared" si="5"/>
        <v>124_858</v>
      </c>
      <c r="F55" s="62">
        <v>2020.0</v>
      </c>
      <c r="G55" s="62">
        <v>2023.0</v>
      </c>
      <c r="H55" s="9">
        <v>2.225</v>
      </c>
      <c r="I55" s="9">
        <v>0.957</v>
      </c>
      <c r="J55" s="66">
        <v>1.0</v>
      </c>
      <c r="K55" s="66">
        <v>1.0</v>
      </c>
      <c r="L55" s="66">
        <v>0.0</v>
      </c>
      <c r="M55" s="65"/>
      <c r="N55" s="65"/>
      <c r="O55" s="65"/>
      <c r="P55" s="3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8" t="s">
        <v>467</v>
      </c>
      <c r="B56" s="58" t="s">
        <v>31</v>
      </c>
      <c r="C56" s="62">
        <v>124.0</v>
      </c>
      <c r="D56" s="62">
        <v>859.0</v>
      </c>
      <c r="E56" s="63" t="str">
        <f t="shared" si="5"/>
        <v>124_859</v>
      </c>
      <c r="F56" s="62">
        <v>2020.0</v>
      </c>
      <c r="G56" s="62">
        <v>2023.0</v>
      </c>
      <c r="H56" s="9">
        <v>2.489</v>
      </c>
      <c r="I56" s="9">
        <v>1.16</v>
      </c>
      <c r="J56" s="66">
        <v>0.0</v>
      </c>
      <c r="K56" s="68"/>
      <c r="L56" s="68"/>
      <c r="M56" s="65"/>
      <c r="N56" s="65"/>
      <c r="O56" s="65"/>
      <c r="P56" s="3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8" t="s">
        <v>467</v>
      </c>
      <c r="B57" s="58" t="s">
        <v>31</v>
      </c>
      <c r="C57" s="62">
        <v>124.0</v>
      </c>
      <c r="D57" s="62">
        <v>860.0</v>
      </c>
      <c r="E57" s="63" t="str">
        <f t="shared" si="5"/>
        <v>124_860</v>
      </c>
      <c r="F57" s="62">
        <v>2020.0</v>
      </c>
      <c r="G57" s="62">
        <v>2023.0</v>
      </c>
      <c r="H57" s="9">
        <v>0.541</v>
      </c>
      <c r="I57" s="9">
        <v>1.932</v>
      </c>
      <c r="J57" s="66">
        <v>0.0</v>
      </c>
      <c r="K57" s="68"/>
      <c r="L57" s="68"/>
      <c r="M57" s="65"/>
      <c r="N57" s="65"/>
      <c r="O57" s="65"/>
      <c r="P57" s="3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8" t="s">
        <v>467</v>
      </c>
      <c r="B58" s="58" t="s">
        <v>31</v>
      </c>
      <c r="C58" s="62">
        <v>124.0</v>
      </c>
      <c r="D58" s="62">
        <v>861.0</v>
      </c>
      <c r="E58" s="63" t="str">
        <f t="shared" si="5"/>
        <v>124_861</v>
      </c>
      <c r="F58" s="62">
        <v>2020.0</v>
      </c>
      <c r="G58" s="62">
        <v>2023.0</v>
      </c>
      <c r="H58" s="9">
        <v>0.498</v>
      </c>
      <c r="I58" s="9">
        <v>1.977</v>
      </c>
      <c r="J58" s="66">
        <v>1.0</v>
      </c>
      <c r="K58" s="66">
        <v>1.0</v>
      </c>
      <c r="L58" s="66">
        <v>0.0</v>
      </c>
      <c r="M58" s="65"/>
      <c r="N58" s="65"/>
      <c r="O58" s="65"/>
      <c r="P58" s="3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8" t="s">
        <v>467</v>
      </c>
      <c r="B59" s="58" t="s">
        <v>31</v>
      </c>
      <c r="C59" s="62">
        <v>124.0</v>
      </c>
      <c r="D59" s="62">
        <v>862.0</v>
      </c>
      <c r="E59" s="63" t="str">
        <f t="shared" si="5"/>
        <v>124_862</v>
      </c>
      <c r="F59" s="62">
        <v>2020.0</v>
      </c>
      <c r="G59" s="62">
        <v>2023.0</v>
      </c>
      <c r="H59" s="9">
        <v>1.192</v>
      </c>
      <c r="I59" s="9">
        <v>0.598</v>
      </c>
      <c r="J59" s="66">
        <v>0.0</v>
      </c>
      <c r="K59" s="68"/>
      <c r="L59" s="68"/>
      <c r="M59" s="65"/>
      <c r="N59" s="65"/>
      <c r="O59" s="65"/>
      <c r="P59" s="3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58" t="s">
        <v>467</v>
      </c>
      <c r="B60" s="58" t="s">
        <v>31</v>
      </c>
      <c r="C60" s="62">
        <v>124.0</v>
      </c>
      <c r="D60" s="62">
        <v>863.0</v>
      </c>
      <c r="E60" s="63" t="str">
        <f t="shared" si="5"/>
        <v>124_863</v>
      </c>
      <c r="F60" s="62">
        <v>2021.0</v>
      </c>
      <c r="G60" s="62">
        <v>2023.0</v>
      </c>
      <c r="H60" s="9">
        <v>1.898</v>
      </c>
      <c r="I60" s="9">
        <v>0.69</v>
      </c>
      <c r="J60" s="66">
        <v>0.0</v>
      </c>
      <c r="K60" s="68"/>
      <c r="L60" s="68"/>
      <c r="M60" s="65"/>
      <c r="N60" s="65"/>
      <c r="O60" s="65"/>
      <c r="P60" s="3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58" t="s">
        <v>467</v>
      </c>
      <c r="B61" s="58" t="s">
        <v>31</v>
      </c>
      <c r="C61" s="62">
        <v>124.0</v>
      </c>
      <c r="D61" s="62">
        <v>865.0</v>
      </c>
      <c r="E61" s="63" t="str">
        <f t="shared" si="5"/>
        <v>124_865</v>
      </c>
      <c r="F61" s="62">
        <v>2021.0</v>
      </c>
      <c r="G61" s="62">
        <v>2023.0</v>
      </c>
      <c r="H61" s="9">
        <v>2.061</v>
      </c>
      <c r="I61" s="9">
        <v>0.932</v>
      </c>
      <c r="J61" s="66">
        <v>1.0</v>
      </c>
      <c r="K61" s="66">
        <v>1.0</v>
      </c>
      <c r="L61" s="66">
        <v>0.0</v>
      </c>
      <c r="M61" s="65"/>
      <c r="N61" s="65"/>
      <c r="O61" s="65"/>
      <c r="P61" s="3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58" t="s">
        <v>467</v>
      </c>
      <c r="B62" s="58" t="s">
        <v>31</v>
      </c>
      <c r="C62" s="62">
        <v>124.0</v>
      </c>
      <c r="D62" s="62">
        <v>866.0</v>
      </c>
      <c r="E62" s="63" t="str">
        <f t="shared" si="5"/>
        <v>124_866</v>
      </c>
      <c r="F62" s="62">
        <v>2021.0</v>
      </c>
      <c r="G62" s="62">
        <v>2023.0</v>
      </c>
      <c r="H62" s="9">
        <v>2.846</v>
      </c>
      <c r="I62" s="9">
        <v>2.095</v>
      </c>
      <c r="J62" s="66">
        <v>1.0</v>
      </c>
      <c r="K62" s="66">
        <v>5.0</v>
      </c>
      <c r="L62" s="66">
        <v>0.0</v>
      </c>
      <c r="M62" s="65"/>
      <c r="N62" s="65"/>
      <c r="O62" s="65"/>
      <c r="P62" s="3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58" t="s">
        <v>467</v>
      </c>
      <c r="B63" s="58" t="s">
        <v>31</v>
      </c>
      <c r="C63" s="62">
        <v>124.0</v>
      </c>
      <c r="D63" s="62">
        <v>867.0</v>
      </c>
      <c r="E63" s="63" t="str">
        <f t="shared" si="5"/>
        <v>124_867</v>
      </c>
      <c r="F63" s="62">
        <v>2021.0</v>
      </c>
      <c r="G63" s="62">
        <v>2023.0</v>
      </c>
      <c r="H63" s="9">
        <v>2.493</v>
      </c>
      <c r="I63" s="9">
        <v>2.054</v>
      </c>
      <c r="J63" s="66">
        <v>1.0</v>
      </c>
      <c r="K63" s="66">
        <v>2.0</v>
      </c>
      <c r="L63" s="66">
        <v>0.0</v>
      </c>
      <c r="M63" s="65"/>
      <c r="N63" s="65"/>
      <c r="O63" s="65"/>
      <c r="P63" s="3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8" t="s">
        <v>467</v>
      </c>
      <c r="B64" s="58" t="s">
        <v>31</v>
      </c>
      <c r="C64" s="62">
        <v>124.0</v>
      </c>
      <c r="D64" s="62">
        <v>868.0</v>
      </c>
      <c r="E64" s="63" t="str">
        <f t="shared" si="5"/>
        <v>124_868</v>
      </c>
      <c r="F64" s="62">
        <v>2021.0</v>
      </c>
      <c r="G64" s="62">
        <v>2023.0</v>
      </c>
      <c r="H64" s="9">
        <v>2.441</v>
      </c>
      <c r="I64" s="9">
        <v>2.031</v>
      </c>
      <c r="J64" s="66">
        <v>1.0</v>
      </c>
      <c r="K64" s="66">
        <v>1.0</v>
      </c>
      <c r="L64" s="66">
        <v>0.0</v>
      </c>
      <c r="M64" s="65"/>
      <c r="N64" s="65"/>
      <c r="O64" s="65"/>
      <c r="P64" s="3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58" t="s">
        <v>467</v>
      </c>
      <c r="B65" s="58" t="s">
        <v>31</v>
      </c>
      <c r="C65" s="62">
        <v>124.0</v>
      </c>
      <c r="D65" s="62">
        <v>873.0</v>
      </c>
      <c r="E65" s="63" t="str">
        <f t="shared" si="5"/>
        <v>124_873</v>
      </c>
      <c r="F65" s="62">
        <v>2021.0</v>
      </c>
      <c r="G65" s="62">
        <v>2023.0</v>
      </c>
      <c r="H65" s="9">
        <v>2.121</v>
      </c>
      <c r="I65" s="9">
        <v>2.081</v>
      </c>
      <c r="J65" s="66">
        <v>1.0</v>
      </c>
      <c r="K65" s="66">
        <v>3.0</v>
      </c>
      <c r="L65" s="66">
        <v>0.0</v>
      </c>
      <c r="M65" s="65"/>
      <c r="N65" s="65"/>
      <c r="O65" s="65"/>
      <c r="P65" s="3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58" t="s">
        <v>467</v>
      </c>
      <c r="B66" s="58" t="s">
        <v>31</v>
      </c>
      <c r="C66" s="62">
        <v>124.0</v>
      </c>
      <c r="D66" s="62">
        <v>874.0</v>
      </c>
      <c r="E66" s="63" t="str">
        <f t="shared" si="5"/>
        <v>124_874</v>
      </c>
      <c r="F66" s="62">
        <v>2021.0</v>
      </c>
      <c r="G66" s="62">
        <v>2023.0</v>
      </c>
      <c r="H66" s="9">
        <v>2.054</v>
      </c>
      <c r="I66" s="9">
        <v>0.666</v>
      </c>
      <c r="J66" s="66">
        <v>0.0</v>
      </c>
      <c r="K66" s="68"/>
      <c r="L66" s="68"/>
      <c r="M66" s="65"/>
      <c r="N66" s="65"/>
      <c r="O66" s="65"/>
      <c r="P66" s="3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58" t="s">
        <v>467</v>
      </c>
      <c r="B67" s="58" t="s">
        <v>31</v>
      </c>
      <c r="C67" s="62">
        <v>124.0</v>
      </c>
      <c r="D67" s="62">
        <v>881.0</v>
      </c>
      <c r="E67" s="63" t="str">
        <f t="shared" si="5"/>
        <v>124_881</v>
      </c>
      <c r="F67" s="3"/>
      <c r="G67" s="62">
        <v>2023.0</v>
      </c>
      <c r="H67" s="9">
        <v>2.45</v>
      </c>
      <c r="I67" s="9">
        <v>2.453</v>
      </c>
      <c r="J67" s="66">
        <v>1.0</v>
      </c>
      <c r="K67" s="66">
        <v>2.0</v>
      </c>
      <c r="L67" s="66">
        <v>0.0</v>
      </c>
      <c r="M67" s="65"/>
      <c r="N67" s="65"/>
      <c r="O67" s="65"/>
      <c r="P67" s="3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58" t="s">
        <v>467</v>
      </c>
      <c r="B68" s="58" t="s">
        <v>31</v>
      </c>
      <c r="C68" s="62">
        <v>124.0</v>
      </c>
      <c r="D68" s="62">
        <v>882.0</v>
      </c>
      <c r="E68" s="63" t="str">
        <f t="shared" si="5"/>
        <v>124_882</v>
      </c>
      <c r="F68" s="62">
        <v>2021.0</v>
      </c>
      <c r="G68" s="62">
        <v>2023.0</v>
      </c>
      <c r="H68" s="9">
        <v>2.324</v>
      </c>
      <c r="I68" s="9">
        <v>1.991</v>
      </c>
      <c r="J68" s="66">
        <v>1.0</v>
      </c>
      <c r="K68" s="66">
        <v>1.0</v>
      </c>
      <c r="L68" s="66">
        <v>0.0</v>
      </c>
      <c r="M68" s="65"/>
      <c r="N68" s="65"/>
      <c r="O68" s="65"/>
      <c r="P68" s="3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58" t="s">
        <v>467</v>
      </c>
      <c r="B69" s="58" t="s">
        <v>31</v>
      </c>
      <c r="C69" s="62">
        <v>124.0</v>
      </c>
      <c r="D69" s="62">
        <v>883.0</v>
      </c>
      <c r="E69" s="63" t="str">
        <f t="shared" si="5"/>
        <v>124_883</v>
      </c>
      <c r="F69" s="62">
        <v>2021.0</v>
      </c>
      <c r="G69" s="62">
        <v>2023.0</v>
      </c>
      <c r="H69" s="9">
        <v>2.594</v>
      </c>
      <c r="I69" s="9">
        <v>2.097</v>
      </c>
      <c r="J69" s="66">
        <v>1.0</v>
      </c>
      <c r="K69" s="66">
        <v>1.0</v>
      </c>
      <c r="L69" s="66">
        <v>0.0</v>
      </c>
      <c r="M69" s="65"/>
      <c r="N69" s="65"/>
      <c r="O69" s="65"/>
      <c r="P69" s="3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58" t="s">
        <v>467</v>
      </c>
      <c r="B70" s="58" t="s">
        <v>31</v>
      </c>
      <c r="C70" s="62">
        <v>124.0</v>
      </c>
      <c r="D70" s="62">
        <v>887.0</v>
      </c>
      <c r="E70" s="63" t="str">
        <f t="shared" si="5"/>
        <v>124_887</v>
      </c>
      <c r="F70" s="3"/>
      <c r="G70" s="62">
        <v>2023.0</v>
      </c>
      <c r="H70" s="9">
        <v>2.268</v>
      </c>
      <c r="I70" s="9">
        <v>0.486</v>
      </c>
      <c r="J70" s="66">
        <v>0.0</v>
      </c>
      <c r="K70" s="68"/>
      <c r="L70" s="68"/>
      <c r="M70" s="65"/>
      <c r="N70" s="65"/>
      <c r="O70" s="65"/>
      <c r="P70" s="3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58" t="s">
        <v>467</v>
      </c>
      <c r="B71" s="58" t="s">
        <v>31</v>
      </c>
      <c r="C71" s="62">
        <v>124.0</v>
      </c>
      <c r="D71" s="62">
        <v>888.0</v>
      </c>
      <c r="E71" s="63" t="str">
        <f t="shared" si="5"/>
        <v>124_888</v>
      </c>
      <c r="F71" s="3"/>
      <c r="G71" s="62">
        <v>2023.0</v>
      </c>
      <c r="H71" s="9">
        <v>1.824</v>
      </c>
      <c r="I71" s="9">
        <v>1.126</v>
      </c>
      <c r="J71" s="66">
        <v>0.0</v>
      </c>
      <c r="K71" s="68"/>
      <c r="L71" s="68"/>
      <c r="M71" s="65"/>
      <c r="N71" s="65"/>
      <c r="O71" s="65"/>
      <c r="P71" s="3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58" t="s">
        <v>467</v>
      </c>
      <c r="B72" s="58" t="s">
        <v>31</v>
      </c>
      <c r="C72" s="62">
        <v>124.0</v>
      </c>
      <c r="D72" s="62">
        <v>889.0</v>
      </c>
      <c r="E72" s="63" t="str">
        <f t="shared" si="5"/>
        <v>124_889</v>
      </c>
      <c r="F72" s="62">
        <v>2021.0</v>
      </c>
      <c r="G72" s="62">
        <v>2023.0</v>
      </c>
      <c r="H72" s="9">
        <v>1.673</v>
      </c>
      <c r="I72" s="9">
        <v>1.215</v>
      </c>
      <c r="J72" s="66">
        <v>1.0</v>
      </c>
      <c r="K72" s="66">
        <v>6.0</v>
      </c>
      <c r="L72" s="66">
        <v>0.0</v>
      </c>
      <c r="M72" s="65"/>
      <c r="N72" s="65"/>
      <c r="O72" s="65"/>
      <c r="P72" s="3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58" t="s">
        <v>467</v>
      </c>
      <c r="B73" s="58" t="s">
        <v>31</v>
      </c>
      <c r="C73" s="62">
        <v>124.0</v>
      </c>
      <c r="D73" s="62">
        <v>890.0</v>
      </c>
      <c r="E73" s="63" t="str">
        <f t="shared" si="5"/>
        <v>124_890</v>
      </c>
      <c r="F73" s="62">
        <v>2021.0</v>
      </c>
      <c r="G73" s="62">
        <v>2023.0</v>
      </c>
      <c r="H73" s="9">
        <v>1.673</v>
      </c>
      <c r="I73" s="9">
        <v>1.215</v>
      </c>
      <c r="J73" s="66">
        <v>0.0</v>
      </c>
      <c r="K73" s="68"/>
      <c r="L73" s="68"/>
      <c r="M73" s="65"/>
      <c r="N73" s="65"/>
      <c r="O73" s="65"/>
      <c r="P73" s="3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58" t="s">
        <v>467</v>
      </c>
      <c r="B74" s="58" t="s">
        <v>31</v>
      </c>
      <c r="C74" s="62">
        <v>124.0</v>
      </c>
      <c r="D74" s="62">
        <v>891.0</v>
      </c>
      <c r="E74" s="63" t="str">
        <f t="shared" si="5"/>
        <v>124_891</v>
      </c>
      <c r="F74" s="62">
        <v>2021.0</v>
      </c>
      <c r="G74" s="62">
        <v>2023.0</v>
      </c>
      <c r="H74" s="9">
        <v>1.673</v>
      </c>
      <c r="I74" s="9">
        <v>1.215</v>
      </c>
      <c r="J74" s="66">
        <v>0.0</v>
      </c>
      <c r="K74" s="68"/>
      <c r="L74" s="68"/>
      <c r="M74" s="65"/>
      <c r="N74" s="65"/>
      <c r="O74" s="65"/>
      <c r="P74" s="3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58" t="s">
        <v>467</v>
      </c>
      <c r="B75" s="58" t="s">
        <v>44</v>
      </c>
      <c r="C75" s="62">
        <v>124.0</v>
      </c>
      <c r="D75" s="62">
        <v>1.0</v>
      </c>
      <c r="E75" s="63" t="str">
        <f t="shared" ref="E75:E86" si="6">CONCATENATE(C75, "_", "orig22", "-", D75)</f>
        <v>124_orig22-1</v>
      </c>
      <c r="F75" s="6"/>
      <c r="G75" s="62">
        <v>2023.0</v>
      </c>
      <c r="H75" s="64">
        <v>1.662</v>
      </c>
      <c r="I75" s="64">
        <v>1.488</v>
      </c>
      <c r="J75" s="62">
        <v>0.0</v>
      </c>
      <c r="K75" s="65"/>
      <c r="L75" s="65"/>
      <c r="M75" s="65"/>
      <c r="N75" s="65"/>
      <c r="O75" s="65"/>
      <c r="P75" s="6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58" t="s">
        <v>467</v>
      </c>
      <c r="B76" s="58" t="s">
        <v>44</v>
      </c>
      <c r="C76" s="62">
        <v>124.0</v>
      </c>
      <c r="D76" s="62">
        <v>2.0</v>
      </c>
      <c r="E76" s="63" t="str">
        <f t="shared" si="6"/>
        <v>124_orig22-2</v>
      </c>
      <c r="F76" s="6"/>
      <c r="G76" s="62">
        <v>2023.0</v>
      </c>
      <c r="H76" s="64">
        <v>1.696</v>
      </c>
      <c r="I76" s="64">
        <v>1.413</v>
      </c>
      <c r="J76" s="62">
        <v>0.0</v>
      </c>
      <c r="K76" s="65"/>
      <c r="L76" s="65"/>
      <c r="M76" s="65"/>
      <c r="N76" s="65"/>
      <c r="O76" s="65"/>
      <c r="P76" s="6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58" t="s">
        <v>467</v>
      </c>
      <c r="B77" s="58" t="s">
        <v>44</v>
      </c>
      <c r="C77" s="62">
        <v>124.0</v>
      </c>
      <c r="D77" s="62">
        <v>3.0</v>
      </c>
      <c r="E77" s="63" t="str">
        <f t="shared" si="6"/>
        <v>124_orig22-3</v>
      </c>
      <c r="F77" s="6"/>
      <c r="G77" s="62">
        <v>2023.0</v>
      </c>
      <c r="H77" s="64">
        <v>1.604</v>
      </c>
      <c r="I77" s="64">
        <v>1.633</v>
      </c>
      <c r="J77" s="62">
        <v>1.0</v>
      </c>
      <c r="K77" s="62">
        <v>5.0</v>
      </c>
      <c r="L77" s="62">
        <v>0.0</v>
      </c>
      <c r="M77" s="65"/>
      <c r="N77" s="65"/>
      <c r="O77" s="65"/>
      <c r="P77" s="6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58" t="s">
        <v>467</v>
      </c>
      <c r="B78" s="58" t="s">
        <v>44</v>
      </c>
      <c r="C78" s="62">
        <v>124.0</v>
      </c>
      <c r="D78" s="62">
        <v>5.0</v>
      </c>
      <c r="E78" s="63" t="str">
        <f t="shared" si="6"/>
        <v>124_orig22-5</v>
      </c>
      <c r="F78" s="6"/>
      <c r="G78" s="62">
        <v>2023.0</v>
      </c>
      <c r="H78" s="64">
        <v>1.251</v>
      </c>
      <c r="I78" s="64">
        <v>2.39</v>
      </c>
      <c r="J78" s="62">
        <v>1.0</v>
      </c>
      <c r="K78" s="62">
        <v>8.0</v>
      </c>
      <c r="L78" s="62">
        <v>5.0</v>
      </c>
      <c r="M78" s="62">
        <v>31.0</v>
      </c>
      <c r="N78" s="62">
        <v>27.0</v>
      </c>
      <c r="O78" s="62">
        <v>13.0</v>
      </c>
      <c r="P78" s="6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58" t="s">
        <v>467</v>
      </c>
      <c r="B79" s="58" t="s">
        <v>44</v>
      </c>
      <c r="C79" s="62">
        <v>124.0</v>
      </c>
      <c r="D79" s="62">
        <v>6.0</v>
      </c>
      <c r="E79" s="63" t="str">
        <f t="shared" si="6"/>
        <v>124_orig22-6</v>
      </c>
      <c r="F79" s="6"/>
      <c r="G79" s="62">
        <v>2023.0</v>
      </c>
      <c r="H79" s="64">
        <v>2.758</v>
      </c>
      <c r="I79" s="64">
        <v>1.453</v>
      </c>
      <c r="J79" s="62">
        <v>1.0</v>
      </c>
      <c r="K79" s="62">
        <v>5.0</v>
      </c>
      <c r="L79" s="62">
        <v>4.0</v>
      </c>
      <c r="M79" s="62">
        <v>43.0</v>
      </c>
      <c r="N79" s="62">
        <v>21.0</v>
      </c>
      <c r="O79" s="62">
        <v>20.0</v>
      </c>
      <c r="P79" s="6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58" t="s">
        <v>467</v>
      </c>
      <c r="B80" s="58" t="s">
        <v>44</v>
      </c>
      <c r="C80" s="62">
        <v>124.0</v>
      </c>
      <c r="D80" s="62">
        <v>7.0</v>
      </c>
      <c r="E80" s="63" t="str">
        <f t="shared" si="6"/>
        <v>124_orig22-7</v>
      </c>
      <c r="F80" s="6"/>
      <c r="G80" s="62">
        <v>2023.0</v>
      </c>
      <c r="H80" s="64">
        <v>2.669</v>
      </c>
      <c r="I80" s="64">
        <v>1.52</v>
      </c>
      <c r="J80" s="62">
        <v>1.0</v>
      </c>
      <c r="K80" s="62">
        <v>3.0</v>
      </c>
      <c r="L80" s="62">
        <v>3.0</v>
      </c>
      <c r="M80" s="62">
        <v>32.0</v>
      </c>
      <c r="N80" s="62">
        <v>9.0</v>
      </c>
      <c r="O80" s="62">
        <v>40.0</v>
      </c>
      <c r="P80" s="6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58" t="s">
        <v>467</v>
      </c>
      <c r="B81" s="58" t="s">
        <v>44</v>
      </c>
      <c r="C81" s="62">
        <v>124.0</v>
      </c>
      <c r="D81" s="62">
        <v>8.0</v>
      </c>
      <c r="E81" s="63" t="str">
        <f t="shared" si="6"/>
        <v>124_orig22-8</v>
      </c>
      <c r="F81" s="6"/>
      <c r="G81" s="62">
        <v>2023.0</v>
      </c>
      <c r="H81" s="64">
        <v>1.627</v>
      </c>
      <c r="I81" s="64">
        <v>2.675</v>
      </c>
      <c r="J81" s="62">
        <v>0.0</v>
      </c>
      <c r="K81" s="65"/>
      <c r="L81" s="65"/>
      <c r="M81" s="65"/>
      <c r="N81" s="65"/>
      <c r="O81" s="65"/>
      <c r="P81" s="6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58" t="s">
        <v>467</v>
      </c>
      <c r="B82" s="58" t="s">
        <v>44</v>
      </c>
      <c r="C82" s="62">
        <v>124.0</v>
      </c>
      <c r="D82" s="62">
        <v>9.0</v>
      </c>
      <c r="E82" s="63" t="str">
        <f t="shared" si="6"/>
        <v>124_orig22-9</v>
      </c>
      <c r="F82" s="6"/>
      <c r="G82" s="62">
        <v>2023.0</v>
      </c>
      <c r="H82" s="64">
        <v>1.71</v>
      </c>
      <c r="I82" s="64">
        <v>2.625</v>
      </c>
      <c r="J82" s="62">
        <v>1.0</v>
      </c>
      <c r="K82" s="62">
        <v>11.0</v>
      </c>
      <c r="L82" s="62">
        <v>2.0</v>
      </c>
      <c r="M82" s="62">
        <v>18.0</v>
      </c>
      <c r="N82" s="62">
        <v>19.0</v>
      </c>
      <c r="O82" s="65"/>
      <c r="P82" s="6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58" t="s">
        <v>467</v>
      </c>
      <c r="B83" s="58" t="s">
        <v>44</v>
      </c>
      <c r="C83" s="62">
        <v>124.0</v>
      </c>
      <c r="D83" s="62">
        <v>10.0</v>
      </c>
      <c r="E83" s="63" t="str">
        <f t="shared" si="6"/>
        <v>124_orig22-10</v>
      </c>
      <c r="F83" s="6"/>
      <c r="G83" s="62">
        <v>2023.0</v>
      </c>
      <c r="H83" s="64">
        <v>2.963</v>
      </c>
      <c r="I83" s="64">
        <v>2.857</v>
      </c>
      <c r="J83" s="62">
        <v>1.0</v>
      </c>
      <c r="K83" s="62">
        <v>1.0</v>
      </c>
      <c r="L83" s="62">
        <v>0.0</v>
      </c>
      <c r="M83" s="65"/>
      <c r="N83" s="65"/>
      <c r="O83" s="65"/>
      <c r="P83" s="6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58" t="s">
        <v>467</v>
      </c>
      <c r="B84" s="58" t="s">
        <v>44</v>
      </c>
      <c r="C84" s="62">
        <v>124.0</v>
      </c>
      <c r="D84" s="62">
        <v>11.0</v>
      </c>
      <c r="E84" s="63" t="str">
        <f t="shared" si="6"/>
        <v>124_orig22-11</v>
      </c>
      <c r="F84" s="6"/>
      <c r="G84" s="62">
        <v>2023.0</v>
      </c>
      <c r="H84" s="64">
        <v>2.231</v>
      </c>
      <c r="I84" s="64">
        <v>1.079</v>
      </c>
      <c r="J84" s="62">
        <v>0.0</v>
      </c>
      <c r="K84" s="65"/>
      <c r="L84" s="65"/>
      <c r="M84" s="65"/>
      <c r="N84" s="65"/>
      <c r="O84" s="65"/>
      <c r="P84" s="6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58" t="s">
        <v>467</v>
      </c>
      <c r="B85" s="58" t="s">
        <v>44</v>
      </c>
      <c r="C85" s="62">
        <v>124.0</v>
      </c>
      <c r="D85" s="62">
        <v>12.0</v>
      </c>
      <c r="E85" s="63" t="str">
        <f t="shared" si="6"/>
        <v>124_orig22-12</v>
      </c>
      <c r="F85" s="6"/>
      <c r="G85" s="62">
        <v>2023.0</v>
      </c>
      <c r="H85" s="64">
        <v>0.547</v>
      </c>
      <c r="I85" s="64">
        <v>2.23</v>
      </c>
      <c r="J85" s="62">
        <v>0.0</v>
      </c>
      <c r="K85" s="65"/>
      <c r="L85" s="65"/>
      <c r="M85" s="65"/>
      <c r="N85" s="65"/>
      <c r="O85" s="65"/>
      <c r="P85" s="6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58" t="s">
        <v>467</v>
      </c>
      <c r="B86" s="58" t="s">
        <v>44</v>
      </c>
      <c r="C86" s="62">
        <v>124.0</v>
      </c>
      <c r="D86" s="62">
        <v>13.0</v>
      </c>
      <c r="E86" s="63" t="str">
        <f t="shared" si="6"/>
        <v>124_orig22-13</v>
      </c>
      <c r="F86" s="6"/>
      <c r="G86" s="62">
        <v>2023.0</v>
      </c>
      <c r="H86" s="64">
        <v>2.102</v>
      </c>
      <c r="I86" s="64">
        <v>1.853</v>
      </c>
      <c r="J86" s="62">
        <v>1.0</v>
      </c>
      <c r="K86" s="62">
        <v>4.0</v>
      </c>
      <c r="L86" s="62">
        <v>3.0</v>
      </c>
      <c r="M86" s="62">
        <v>32.0</v>
      </c>
      <c r="N86" s="62">
        <v>28.0</v>
      </c>
      <c r="O86" s="62">
        <v>44.0</v>
      </c>
      <c r="P86" s="6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58" t="s">
        <v>467</v>
      </c>
      <c r="B87" s="58" t="s">
        <v>31</v>
      </c>
      <c r="C87" s="62">
        <v>124.0</v>
      </c>
      <c r="D87" s="62">
        <v>892.0</v>
      </c>
      <c r="E87" s="63" t="str">
        <f t="shared" ref="E87:E177" si="7">CONCATENATE(C87, "_", D87)</f>
        <v>124_892</v>
      </c>
      <c r="F87" s="58" t="s">
        <v>468</v>
      </c>
      <c r="G87" s="62">
        <v>2023.0</v>
      </c>
      <c r="H87" s="64">
        <v>0.214</v>
      </c>
      <c r="I87" s="64">
        <v>2.503</v>
      </c>
      <c r="J87" s="62">
        <v>1.0</v>
      </c>
      <c r="K87" s="62">
        <v>1.0</v>
      </c>
      <c r="L87" s="62">
        <v>0.0</v>
      </c>
      <c r="M87" s="65"/>
      <c r="N87" s="65"/>
      <c r="O87" s="65"/>
      <c r="P87" s="3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8" t="s">
        <v>467</v>
      </c>
      <c r="B88" s="58" t="s">
        <v>31</v>
      </c>
      <c r="C88" s="62">
        <v>124.0</v>
      </c>
      <c r="D88" s="62">
        <v>893.0</v>
      </c>
      <c r="E88" s="63" t="str">
        <f t="shared" si="7"/>
        <v>124_893</v>
      </c>
      <c r="F88" s="58" t="s">
        <v>468</v>
      </c>
      <c r="G88" s="62">
        <v>2023.0</v>
      </c>
      <c r="H88" s="64">
        <v>0.15</v>
      </c>
      <c r="I88" s="64">
        <v>2.557</v>
      </c>
      <c r="J88" s="62">
        <v>1.0</v>
      </c>
      <c r="K88" s="62">
        <v>2.0</v>
      </c>
      <c r="L88" s="62">
        <v>0.0</v>
      </c>
      <c r="M88" s="65"/>
      <c r="N88" s="65"/>
      <c r="O88" s="65"/>
      <c r="P88" s="3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58" t="s">
        <v>467</v>
      </c>
      <c r="B89" s="58" t="s">
        <v>31</v>
      </c>
      <c r="C89" s="62">
        <v>124.0</v>
      </c>
      <c r="D89" s="62">
        <v>894.0</v>
      </c>
      <c r="E89" s="63" t="str">
        <f t="shared" si="7"/>
        <v>124_894</v>
      </c>
      <c r="F89" s="58" t="s">
        <v>468</v>
      </c>
      <c r="G89" s="62">
        <v>2023.0</v>
      </c>
      <c r="H89" s="64">
        <v>0.256</v>
      </c>
      <c r="I89" s="64">
        <v>0.421</v>
      </c>
      <c r="J89" s="62">
        <v>1.0</v>
      </c>
      <c r="K89" s="62">
        <v>1.0</v>
      </c>
      <c r="L89" s="62">
        <v>0.0</v>
      </c>
      <c r="M89" s="65"/>
      <c r="N89" s="65"/>
      <c r="O89" s="65"/>
      <c r="P89" s="3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58" t="s">
        <v>467</v>
      </c>
      <c r="B90" s="58" t="s">
        <v>31</v>
      </c>
      <c r="C90" s="62">
        <v>124.0</v>
      </c>
      <c r="D90" s="62">
        <v>895.0</v>
      </c>
      <c r="E90" s="63" t="str">
        <f t="shared" si="7"/>
        <v>124_895</v>
      </c>
      <c r="F90" s="58" t="s">
        <v>468</v>
      </c>
      <c r="G90" s="62">
        <v>2023.0</v>
      </c>
      <c r="H90" s="64">
        <v>0.398</v>
      </c>
      <c r="I90" s="61" t="s">
        <v>469</v>
      </c>
      <c r="J90" s="62">
        <v>1.0</v>
      </c>
      <c r="K90" s="62">
        <v>3.0</v>
      </c>
      <c r="L90" s="62">
        <v>0.0</v>
      </c>
      <c r="M90" s="65"/>
      <c r="N90" s="65"/>
      <c r="O90" s="65"/>
      <c r="P90" s="3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58" t="s">
        <v>467</v>
      </c>
      <c r="B91" s="58" t="s">
        <v>31</v>
      </c>
      <c r="C91" s="62">
        <v>124.0</v>
      </c>
      <c r="D91" s="62">
        <v>896.0</v>
      </c>
      <c r="E91" s="63" t="str">
        <f t="shared" si="7"/>
        <v>124_896</v>
      </c>
      <c r="F91" s="58" t="s">
        <v>468</v>
      </c>
      <c r="G91" s="62">
        <v>2023.0</v>
      </c>
      <c r="H91" s="64">
        <v>0.402</v>
      </c>
      <c r="I91" s="64">
        <v>2.304</v>
      </c>
      <c r="J91" s="62">
        <v>0.0</v>
      </c>
      <c r="K91" s="65"/>
      <c r="L91" s="65"/>
      <c r="M91" s="65"/>
      <c r="N91" s="65"/>
      <c r="O91" s="65"/>
      <c r="P91" s="3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58" t="s">
        <v>467</v>
      </c>
      <c r="B92" s="58" t="s">
        <v>31</v>
      </c>
      <c r="C92" s="62">
        <v>124.0</v>
      </c>
      <c r="D92" s="62">
        <v>897.0</v>
      </c>
      <c r="E92" s="63" t="str">
        <f t="shared" si="7"/>
        <v>124_897</v>
      </c>
      <c r="F92" s="58" t="s">
        <v>468</v>
      </c>
      <c r="G92" s="62">
        <v>2023.0</v>
      </c>
      <c r="H92" s="64">
        <v>0.413</v>
      </c>
      <c r="I92" s="64">
        <v>2.23</v>
      </c>
      <c r="J92" s="62">
        <v>1.0</v>
      </c>
      <c r="K92" s="62">
        <v>1.0</v>
      </c>
      <c r="L92" s="62">
        <v>0.0</v>
      </c>
      <c r="M92" s="65"/>
      <c r="N92" s="65"/>
      <c r="O92" s="65"/>
      <c r="P92" s="3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58" t="s">
        <v>467</v>
      </c>
      <c r="B93" s="58" t="s">
        <v>31</v>
      </c>
      <c r="C93" s="62">
        <v>124.0</v>
      </c>
      <c r="D93" s="62">
        <v>898.0</v>
      </c>
      <c r="E93" s="63" t="str">
        <f t="shared" si="7"/>
        <v>124_898</v>
      </c>
      <c r="F93" s="58" t="s">
        <v>468</v>
      </c>
      <c r="G93" s="62">
        <v>2023.0</v>
      </c>
      <c r="H93" s="64">
        <v>0.379</v>
      </c>
      <c r="I93" s="64">
        <v>2.205</v>
      </c>
      <c r="J93" s="62">
        <v>0.0</v>
      </c>
      <c r="K93" s="65"/>
      <c r="L93" s="65"/>
      <c r="M93" s="65"/>
      <c r="N93" s="65"/>
      <c r="O93" s="65"/>
      <c r="P93" s="3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58" t="s">
        <v>467</v>
      </c>
      <c r="B94" s="58" t="s">
        <v>31</v>
      </c>
      <c r="C94" s="62">
        <v>124.0</v>
      </c>
      <c r="D94" s="62">
        <v>899.0</v>
      </c>
      <c r="E94" s="63" t="str">
        <f t="shared" si="7"/>
        <v>124_899</v>
      </c>
      <c r="F94" s="58" t="s">
        <v>468</v>
      </c>
      <c r="G94" s="62">
        <v>2023.0</v>
      </c>
      <c r="H94" s="64">
        <v>0.418</v>
      </c>
      <c r="I94" s="64">
        <v>2.234</v>
      </c>
      <c r="J94" s="62">
        <v>0.0</v>
      </c>
      <c r="K94" s="65"/>
      <c r="L94" s="65"/>
      <c r="M94" s="65"/>
      <c r="N94" s="65"/>
      <c r="O94" s="65"/>
      <c r="P94" s="3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58" t="s">
        <v>467</v>
      </c>
      <c r="B95" s="58" t="s">
        <v>31</v>
      </c>
      <c r="C95" s="62">
        <v>124.0</v>
      </c>
      <c r="D95" s="62">
        <v>900.0</v>
      </c>
      <c r="E95" s="63" t="str">
        <f t="shared" si="7"/>
        <v>124_900</v>
      </c>
      <c r="F95" s="58" t="s">
        <v>468</v>
      </c>
      <c r="G95" s="62">
        <v>2023.0</v>
      </c>
      <c r="H95" s="64">
        <v>0.435</v>
      </c>
      <c r="I95" s="64">
        <v>2.228</v>
      </c>
      <c r="J95" s="62">
        <v>1.0</v>
      </c>
      <c r="K95" s="62">
        <v>1.0</v>
      </c>
      <c r="L95" s="62">
        <v>0.0</v>
      </c>
      <c r="M95" s="65"/>
      <c r="N95" s="65"/>
      <c r="O95" s="65"/>
      <c r="P95" s="3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58" t="s">
        <v>467</v>
      </c>
      <c r="B96" s="58" t="s">
        <v>31</v>
      </c>
      <c r="C96" s="62">
        <v>124.0</v>
      </c>
      <c r="D96" s="62">
        <v>901.0</v>
      </c>
      <c r="E96" s="63" t="str">
        <f t="shared" si="7"/>
        <v>124_901</v>
      </c>
      <c r="F96" s="58" t="s">
        <v>468</v>
      </c>
      <c r="G96" s="62">
        <v>2023.0</v>
      </c>
      <c r="H96" s="64">
        <v>0.478</v>
      </c>
      <c r="I96" s="64">
        <v>2.178</v>
      </c>
      <c r="J96" s="62">
        <v>1.0</v>
      </c>
      <c r="K96" s="62">
        <v>2.0</v>
      </c>
      <c r="L96" s="62">
        <v>0.0</v>
      </c>
      <c r="M96" s="65"/>
      <c r="N96" s="65"/>
      <c r="O96" s="65"/>
      <c r="P96" s="3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58" t="s">
        <v>467</v>
      </c>
      <c r="B97" s="58" t="s">
        <v>31</v>
      </c>
      <c r="C97" s="62">
        <v>124.0</v>
      </c>
      <c r="D97" s="62">
        <v>902.0</v>
      </c>
      <c r="E97" s="63" t="str">
        <f t="shared" si="7"/>
        <v>124_902</v>
      </c>
      <c r="F97" s="58" t="s">
        <v>468</v>
      </c>
      <c r="G97" s="62">
        <v>2023.0</v>
      </c>
      <c r="H97" s="64">
        <v>0.486</v>
      </c>
      <c r="I97" s="64">
        <v>2.19</v>
      </c>
      <c r="J97" s="62">
        <v>1.0</v>
      </c>
      <c r="K97" s="62">
        <v>1.0</v>
      </c>
      <c r="L97" s="62">
        <v>0.0</v>
      </c>
      <c r="M97" s="65"/>
      <c r="N97" s="65"/>
      <c r="O97" s="65"/>
      <c r="P97" s="3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58" t="s">
        <v>467</v>
      </c>
      <c r="B98" s="58" t="s">
        <v>31</v>
      </c>
      <c r="C98" s="62">
        <v>124.0</v>
      </c>
      <c r="D98" s="62">
        <v>903.0</v>
      </c>
      <c r="E98" s="63" t="str">
        <f t="shared" si="7"/>
        <v>124_903</v>
      </c>
      <c r="F98" s="58" t="s">
        <v>468</v>
      </c>
      <c r="G98" s="62">
        <v>2023.0</v>
      </c>
      <c r="H98" s="64">
        <v>0.438</v>
      </c>
      <c r="I98" s="64">
        <v>1.994</v>
      </c>
      <c r="J98" s="62">
        <v>1.0</v>
      </c>
      <c r="K98" s="62">
        <v>4.0</v>
      </c>
      <c r="L98" s="62">
        <v>1.0</v>
      </c>
      <c r="M98" s="62">
        <v>19.0</v>
      </c>
      <c r="N98" s="65"/>
      <c r="O98" s="65"/>
      <c r="P98" s="3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58" t="s">
        <v>467</v>
      </c>
      <c r="B99" s="58" t="s">
        <v>31</v>
      </c>
      <c r="C99" s="62">
        <v>124.0</v>
      </c>
      <c r="D99" s="62">
        <v>904.0</v>
      </c>
      <c r="E99" s="63" t="str">
        <f t="shared" si="7"/>
        <v>124_904</v>
      </c>
      <c r="F99" s="58" t="s">
        <v>468</v>
      </c>
      <c r="G99" s="62">
        <v>2023.0</v>
      </c>
      <c r="H99" s="64">
        <v>0.543</v>
      </c>
      <c r="I99" s="64">
        <v>2.111</v>
      </c>
      <c r="J99" s="62">
        <v>1.0</v>
      </c>
      <c r="K99" s="62">
        <v>1.0</v>
      </c>
      <c r="L99" s="62">
        <v>0.0</v>
      </c>
      <c r="M99" s="65"/>
      <c r="N99" s="65"/>
      <c r="O99" s="65"/>
      <c r="P99" s="3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58" t="s">
        <v>467</v>
      </c>
      <c r="B100" s="58" t="s">
        <v>31</v>
      </c>
      <c r="C100" s="62">
        <v>124.0</v>
      </c>
      <c r="D100" s="62">
        <v>905.0</v>
      </c>
      <c r="E100" s="63" t="str">
        <f t="shared" si="7"/>
        <v>124_905</v>
      </c>
      <c r="F100" s="58" t="s">
        <v>468</v>
      </c>
      <c r="G100" s="62">
        <v>2023.0</v>
      </c>
      <c r="H100" s="64">
        <v>0.588</v>
      </c>
      <c r="I100" s="64">
        <v>2.048</v>
      </c>
      <c r="J100" s="62">
        <v>1.0</v>
      </c>
      <c r="K100" s="62">
        <v>1.0</v>
      </c>
      <c r="L100" s="62">
        <v>0.0</v>
      </c>
      <c r="M100" s="65"/>
      <c r="N100" s="65"/>
      <c r="O100" s="65"/>
      <c r="P100" s="3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58" t="s">
        <v>467</v>
      </c>
      <c r="B101" s="58" t="s">
        <v>31</v>
      </c>
      <c r="C101" s="62">
        <v>124.0</v>
      </c>
      <c r="D101" s="62">
        <v>906.0</v>
      </c>
      <c r="E101" s="63" t="str">
        <f t="shared" si="7"/>
        <v>124_906</v>
      </c>
      <c r="F101" s="58" t="s">
        <v>468</v>
      </c>
      <c r="G101" s="62">
        <v>2023.0</v>
      </c>
      <c r="H101" s="64">
        <v>0.582</v>
      </c>
      <c r="I101" s="64">
        <v>2.059</v>
      </c>
      <c r="J101" s="62">
        <v>0.0</v>
      </c>
      <c r="K101" s="65"/>
      <c r="L101" s="65"/>
      <c r="M101" s="65"/>
      <c r="N101" s="65"/>
      <c r="O101" s="65"/>
      <c r="P101" s="3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58" t="s">
        <v>467</v>
      </c>
      <c r="B102" s="58" t="s">
        <v>31</v>
      </c>
      <c r="C102" s="62">
        <v>124.0</v>
      </c>
      <c r="D102" s="62">
        <v>907.0</v>
      </c>
      <c r="E102" s="63" t="str">
        <f t="shared" si="7"/>
        <v>124_907</v>
      </c>
      <c r="F102" s="58" t="s">
        <v>468</v>
      </c>
      <c r="G102" s="62">
        <v>2023.0</v>
      </c>
      <c r="H102" s="64">
        <v>0.531</v>
      </c>
      <c r="I102" s="64">
        <v>2.184</v>
      </c>
      <c r="J102" s="62">
        <v>0.0</v>
      </c>
      <c r="K102" s="65"/>
      <c r="L102" s="65"/>
      <c r="M102" s="65"/>
      <c r="N102" s="65"/>
      <c r="O102" s="65"/>
      <c r="P102" s="3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58" t="s">
        <v>467</v>
      </c>
      <c r="B103" s="58" t="s">
        <v>31</v>
      </c>
      <c r="C103" s="62">
        <v>124.0</v>
      </c>
      <c r="D103" s="62">
        <v>908.0</v>
      </c>
      <c r="E103" s="63" t="str">
        <f t="shared" si="7"/>
        <v>124_908</v>
      </c>
      <c r="F103" s="58" t="s">
        <v>468</v>
      </c>
      <c r="G103" s="62">
        <v>2023.0</v>
      </c>
      <c r="H103" s="64">
        <v>0.539</v>
      </c>
      <c r="I103" s="64">
        <v>2.155</v>
      </c>
      <c r="J103" s="62">
        <v>1.0</v>
      </c>
      <c r="K103" s="62">
        <v>1.0</v>
      </c>
      <c r="L103" s="62">
        <v>0.0</v>
      </c>
      <c r="M103" s="65"/>
      <c r="N103" s="65"/>
      <c r="O103" s="65"/>
      <c r="P103" s="3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58" t="s">
        <v>467</v>
      </c>
      <c r="B104" s="58" t="s">
        <v>31</v>
      </c>
      <c r="C104" s="62">
        <v>124.0</v>
      </c>
      <c r="D104" s="62">
        <v>909.0</v>
      </c>
      <c r="E104" s="63" t="str">
        <f t="shared" si="7"/>
        <v>124_909</v>
      </c>
      <c r="F104" s="58" t="s">
        <v>468</v>
      </c>
      <c r="G104" s="62">
        <v>2023.0</v>
      </c>
      <c r="H104" s="64">
        <v>0.513</v>
      </c>
      <c r="I104" s="64">
        <v>2.157</v>
      </c>
      <c r="J104" s="62">
        <v>1.0</v>
      </c>
      <c r="K104" s="62">
        <v>3.0</v>
      </c>
      <c r="L104" s="62">
        <v>0.0</v>
      </c>
      <c r="M104" s="65"/>
      <c r="N104" s="65"/>
      <c r="O104" s="65"/>
      <c r="P104" s="3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58" t="s">
        <v>467</v>
      </c>
      <c r="B105" s="58" t="s">
        <v>31</v>
      </c>
      <c r="C105" s="62">
        <v>124.0</v>
      </c>
      <c r="D105" s="62">
        <v>910.0</v>
      </c>
      <c r="E105" s="63" t="str">
        <f t="shared" si="7"/>
        <v>124_910</v>
      </c>
      <c r="F105" s="58" t="s">
        <v>468</v>
      </c>
      <c r="G105" s="62">
        <v>2023.0</v>
      </c>
      <c r="H105" s="64">
        <v>0.891</v>
      </c>
      <c r="I105" s="64">
        <v>1.768</v>
      </c>
      <c r="J105" s="62">
        <v>1.0</v>
      </c>
      <c r="K105" s="62">
        <v>1.0</v>
      </c>
      <c r="L105" s="62">
        <v>0.0</v>
      </c>
      <c r="M105" s="65"/>
      <c r="N105" s="65"/>
      <c r="O105" s="65"/>
      <c r="P105" s="3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58" t="s">
        <v>467</v>
      </c>
      <c r="B106" s="58" t="s">
        <v>31</v>
      </c>
      <c r="C106" s="62">
        <v>124.0</v>
      </c>
      <c r="D106" s="62">
        <v>911.0</v>
      </c>
      <c r="E106" s="63" t="str">
        <f t="shared" si="7"/>
        <v>124_911</v>
      </c>
      <c r="F106" s="58" t="s">
        <v>468</v>
      </c>
      <c r="G106" s="62">
        <v>2023.0</v>
      </c>
      <c r="H106" s="64">
        <v>1.294</v>
      </c>
      <c r="I106" s="64">
        <v>1.431</v>
      </c>
      <c r="J106" s="62">
        <v>0.0</v>
      </c>
      <c r="K106" s="65"/>
      <c r="L106" s="65"/>
      <c r="M106" s="65"/>
      <c r="N106" s="65"/>
      <c r="O106" s="65"/>
      <c r="P106" s="3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58" t="s">
        <v>467</v>
      </c>
      <c r="B107" s="58" t="s">
        <v>31</v>
      </c>
      <c r="C107" s="62">
        <v>124.0</v>
      </c>
      <c r="D107" s="62">
        <v>912.0</v>
      </c>
      <c r="E107" s="63" t="str">
        <f t="shared" si="7"/>
        <v>124_912</v>
      </c>
      <c r="F107" s="58" t="s">
        <v>468</v>
      </c>
      <c r="G107" s="62">
        <v>2023.0</v>
      </c>
      <c r="H107" s="64">
        <v>0.631</v>
      </c>
      <c r="I107" s="64">
        <v>1.381</v>
      </c>
      <c r="J107" s="62">
        <v>1.0</v>
      </c>
      <c r="K107" s="62">
        <v>6.0</v>
      </c>
      <c r="L107" s="62">
        <v>0.0</v>
      </c>
      <c r="M107" s="65"/>
      <c r="N107" s="65"/>
      <c r="O107" s="65"/>
      <c r="P107" s="3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58" t="s">
        <v>467</v>
      </c>
      <c r="B108" s="58" t="s">
        <v>31</v>
      </c>
      <c r="C108" s="62">
        <v>124.0</v>
      </c>
      <c r="D108" s="62">
        <v>913.0</v>
      </c>
      <c r="E108" s="63" t="str">
        <f t="shared" si="7"/>
        <v>124_913</v>
      </c>
      <c r="F108" s="58" t="s">
        <v>468</v>
      </c>
      <c r="G108" s="62">
        <v>2023.0</v>
      </c>
      <c r="H108" s="64">
        <v>1.369</v>
      </c>
      <c r="I108" s="64">
        <v>1.306</v>
      </c>
      <c r="J108" s="62">
        <v>1.0</v>
      </c>
      <c r="K108" s="62">
        <v>3.0</v>
      </c>
      <c r="L108" s="62">
        <v>0.0</v>
      </c>
      <c r="M108" s="65"/>
      <c r="N108" s="65"/>
      <c r="O108" s="65"/>
      <c r="P108" s="3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58" t="s">
        <v>467</v>
      </c>
      <c r="B109" s="58" t="s">
        <v>31</v>
      </c>
      <c r="C109" s="62">
        <v>124.0</v>
      </c>
      <c r="D109" s="62">
        <v>914.0</v>
      </c>
      <c r="E109" s="63" t="str">
        <f t="shared" si="7"/>
        <v>124_914</v>
      </c>
      <c r="F109" s="58" t="s">
        <v>468</v>
      </c>
      <c r="G109" s="62">
        <v>2023.0</v>
      </c>
      <c r="H109" s="64">
        <v>1.316</v>
      </c>
      <c r="I109" s="64">
        <v>1.338</v>
      </c>
      <c r="J109" s="62">
        <v>0.0</v>
      </c>
      <c r="K109" s="65"/>
      <c r="L109" s="65"/>
      <c r="M109" s="65"/>
      <c r="N109" s="65"/>
      <c r="O109" s="65"/>
      <c r="P109" s="3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58" t="s">
        <v>467</v>
      </c>
      <c r="B110" s="58" t="s">
        <v>31</v>
      </c>
      <c r="C110" s="62">
        <v>124.0</v>
      </c>
      <c r="D110" s="62">
        <v>915.0</v>
      </c>
      <c r="E110" s="63" t="str">
        <f t="shared" si="7"/>
        <v>124_915</v>
      </c>
      <c r="F110" s="58" t="s">
        <v>468</v>
      </c>
      <c r="G110" s="62">
        <v>2023.0</v>
      </c>
      <c r="H110" s="64">
        <v>1.462</v>
      </c>
      <c r="I110" s="64">
        <v>1.207</v>
      </c>
      <c r="J110" s="62">
        <v>0.0</v>
      </c>
      <c r="K110" s="65"/>
      <c r="L110" s="65"/>
      <c r="M110" s="65"/>
      <c r="N110" s="65"/>
      <c r="O110" s="65"/>
      <c r="P110" s="3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58" t="s">
        <v>467</v>
      </c>
      <c r="B111" s="58" t="s">
        <v>31</v>
      </c>
      <c r="C111" s="62">
        <v>124.0</v>
      </c>
      <c r="D111" s="62">
        <v>916.0</v>
      </c>
      <c r="E111" s="63" t="str">
        <f t="shared" si="7"/>
        <v>124_916</v>
      </c>
      <c r="F111" s="58" t="s">
        <v>468</v>
      </c>
      <c r="G111" s="62">
        <v>2023.0</v>
      </c>
      <c r="H111" s="64">
        <v>1.366</v>
      </c>
      <c r="I111" s="64">
        <v>1.006</v>
      </c>
      <c r="J111" s="62">
        <v>0.0</v>
      </c>
      <c r="K111" s="65"/>
      <c r="L111" s="65"/>
      <c r="M111" s="65"/>
      <c r="N111" s="65"/>
      <c r="O111" s="65"/>
      <c r="P111" s="3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58" t="s">
        <v>467</v>
      </c>
      <c r="B112" s="58" t="s">
        <v>31</v>
      </c>
      <c r="C112" s="62">
        <v>124.0</v>
      </c>
      <c r="D112" s="62">
        <v>917.0</v>
      </c>
      <c r="E112" s="63" t="str">
        <f t="shared" si="7"/>
        <v>124_917</v>
      </c>
      <c r="F112" s="58" t="s">
        <v>468</v>
      </c>
      <c r="G112" s="62">
        <v>2023.0</v>
      </c>
      <c r="H112" s="64">
        <v>1.477</v>
      </c>
      <c r="I112" s="64">
        <v>1.189</v>
      </c>
      <c r="J112" s="62">
        <v>1.0</v>
      </c>
      <c r="K112" s="62">
        <v>1.0</v>
      </c>
      <c r="L112" s="62">
        <v>0.0</v>
      </c>
      <c r="M112" s="65"/>
      <c r="N112" s="65"/>
      <c r="O112" s="65"/>
      <c r="P112" s="3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58" t="s">
        <v>467</v>
      </c>
      <c r="B113" s="58" t="s">
        <v>31</v>
      </c>
      <c r="C113" s="62">
        <v>124.0</v>
      </c>
      <c r="D113" s="62">
        <v>918.0</v>
      </c>
      <c r="E113" s="63" t="str">
        <f t="shared" si="7"/>
        <v>124_918</v>
      </c>
      <c r="F113" s="58" t="s">
        <v>468</v>
      </c>
      <c r="G113" s="62">
        <v>2023.0</v>
      </c>
      <c r="H113" s="64">
        <v>1.669</v>
      </c>
      <c r="I113" s="64">
        <v>1.016</v>
      </c>
      <c r="J113" s="62">
        <v>1.0</v>
      </c>
      <c r="K113" s="62">
        <v>6.0</v>
      </c>
      <c r="L113" s="62">
        <v>0.0</v>
      </c>
      <c r="M113" s="65"/>
      <c r="N113" s="65"/>
      <c r="O113" s="65"/>
      <c r="P113" s="3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58" t="s">
        <v>467</v>
      </c>
      <c r="B114" s="58" t="s">
        <v>31</v>
      </c>
      <c r="C114" s="62">
        <v>124.0</v>
      </c>
      <c r="D114" s="62">
        <v>919.0</v>
      </c>
      <c r="E114" s="63" t="str">
        <f t="shared" si="7"/>
        <v>124_919</v>
      </c>
      <c r="F114" s="58" t="s">
        <v>468</v>
      </c>
      <c r="G114" s="62">
        <v>2023.0</v>
      </c>
      <c r="H114" s="64">
        <v>1.575</v>
      </c>
      <c r="I114" s="64">
        <v>1.102</v>
      </c>
      <c r="J114" s="62">
        <v>1.0</v>
      </c>
      <c r="K114" s="62">
        <v>1.0</v>
      </c>
      <c r="L114" s="62">
        <v>0.0</v>
      </c>
      <c r="M114" s="65"/>
      <c r="N114" s="65"/>
      <c r="O114" s="65"/>
      <c r="P114" s="3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58" t="s">
        <v>467</v>
      </c>
      <c r="B115" s="58" t="s">
        <v>31</v>
      </c>
      <c r="C115" s="62">
        <v>124.0</v>
      </c>
      <c r="D115" s="62">
        <v>920.0</v>
      </c>
      <c r="E115" s="63" t="str">
        <f t="shared" si="7"/>
        <v>124_920</v>
      </c>
      <c r="F115" s="58" t="s">
        <v>468</v>
      </c>
      <c r="G115" s="62">
        <v>2023.0</v>
      </c>
      <c r="H115" s="64">
        <v>1.572</v>
      </c>
      <c r="I115" s="64">
        <v>1.114</v>
      </c>
      <c r="J115" s="62">
        <v>0.0</v>
      </c>
      <c r="K115" s="65"/>
      <c r="L115" s="65"/>
      <c r="M115" s="65"/>
      <c r="N115" s="65"/>
      <c r="O115" s="65"/>
      <c r="P115" s="3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58" t="s">
        <v>467</v>
      </c>
      <c r="B116" s="58" t="s">
        <v>31</v>
      </c>
      <c r="C116" s="62">
        <v>124.0</v>
      </c>
      <c r="D116" s="62">
        <v>921.0</v>
      </c>
      <c r="E116" s="63" t="str">
        <f t="shared" si="7"/>
        <v>124_921</v>
      </c>
      <c r="F116" s="58" t="s">
        <v>468</v>
      </c>
      <c r="G116" s="62">
        <v>2023.0</v>
      </c>
      <c r="H116" s="64">
        <v>1.444</v>
      </c>
      <c r="I116" s="64">
        <v>0.747</v>
      </c>
      <c r="J116" s="62">
        <v>1.0</v>
      </c>
      <c r="K116" s="62">
        <v>1.0</v>
      </c>
      <c r="L116" s="62">
        <v>0.0</v>
      </c>
      <c r="M116" s="65"/>
      <c r="N116" s="65"/>
      <c r="O116" s="65"/>
      <c r="P116" s="3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58" t="s">
        <v>467</v>
      </c>
      <c r="B117" s="58" t="s">
        <v>31</v>
      </c>
      <c r="C117" s="62">
        <v>124.0</v>
      </c>
      <c r="D117" s="62">
        <v>922.0</v>
      </c>
      <c r="E117" s="63" t="str">
        <f t="shared" si="7"/>
        <v>124_922</v>
      </c>
      <c r="F117" s="58" t="s">
        <v>468</v>
      </c>
      <c r="G117" s="62">
        <v>2023.0</v>
      </c>
      <c r="H117" s="64">
        <v>1.341</v>
      </c>
      <c r="I117" s="64">
        <v>1.383</v>
      </c>
      <c r="J117" s="62">
        <v>0.0</v>
      </c>
      <c r="K117" s="65"/>
      <c r="L117" s="65"/>
      <c r="M117" s="65"/>
      <c r="N117" s="65"/>
      <c r="O117" s="65"/>
      <c r="P117" s="3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58" t="s">
        <v>467</v>
      </c>
      <c r="B118" s="58" t="s">
        <v>31</v>
      </c>
      <c r="C118" s="62">
        <v>124.0</v>
      </c>
      <c r="D118" s="62">
        <v>923.0</v>
      </c>
      <c r="E118" s="63" t="str">
        <f t="shared" si="7"/>
        <v>124_923</v>
      </c>
      <c r="F118" s="58" t="s">
        <v>468</v>
      </c>
      <c r="G118" s="62">
        <v>2023.0</v>
      </c>
      <c r="H118" s="64">
        <v>1.464</v>
      </c>
      <c r="I118" s="64">
        <v>1.276</v>
      </c>
      <c r="J118" s="62">
        <v>1.0</v>
      </c>
      <c r="K118" s="62">
        <v>4.0</v>
      </c>
      <c r="L118" s="62">
        <v>0.0</v>
      </c>
      <c r="M118" s="65"/>
      <c r="N118" s="65"/>
      <c r="O118" s="65"/>
      <c r="P118" s="3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58" t="s">
        <v>467</v>
      </c>
      <c r="B119" s="58" t="s">
        <v>31</v>
      </c>
      <c r="C119" s="62">
        <v>124.0</v>
      </c>
      <c r="D119" s="62">
        <v>924.0</v>
      </c>
      <c r="E119" s="63" t="str">
        <f t="shared" si="7"/>
        <v>124_924</v>
      </c>
      <c r="F119" s="58" t="s">
        <v>468</v>
      </c>
      <c r="G119" s="62">
        <v>2023.0</v>
      </c>
      <c r="H119" s="64">
        <v>1.472</v>
      </c>
      <c r="I119" s="64">
        <v>1.267</v>
      </c>
      <c r="J119" s="62">
        <v>1.0</v>
      </c>
      <c r="K119" s="62">
        <v>1.0</v>
      </c>
      <c r="L119" s="62">
        <v>0.0</v>
      </c>
      <c r="M119" s="65"/>
      <c r="N119" s="65"/>
      <c r="O119" s="65"/>
      <c r="P119" s="3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58" t="s">
        <v>467</v>
      </c>
      <c r="B120" s="58" t="s">
        <v>31</v>
      </c>
      <c r="C120" s="62">
        <v>124.0</v>
      </c>
      <c r="D120" s="62">
        <v>925.0</v>
      </c>
      <c r="E120" s="63" t="str">
        <f t="shared" si="7"/>
        <v>124_925</v>
      </c>
      <c r="F120" s="58" t="s">
        <v>468</v>
      </c>
      <c r="G120" s="62">
        <v>2023.0</v>
      </c>
      <c r="H120" s="64">
        <v>1.501</v>
      </c>
      <c r="I120" s="64">
        <v>1.172</v>
      </c>
      <c r="J120" s="62">
        <v>1.0</v>
      </c>
      <c r="K120" s="62">
        <v>2.0</v>
      </c>
      <c r="L120" s="62">
        <v>1.0</v>
      </c>
      <c r="M120" s="62">
        <v>11.0</v>
      </c>
      <c r="N120" s="65"/>
      <c r="O120" s="65"/>
      <c r="P120" s="3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58" t="s">
        <v>467</v>
      </c>
      <c r="B121" s="58" t="s">
        <v>31</v>
      </c>
      <c r="C121" s="62">
        <v>124.0</v>
      </c>
      <c r="D121" s="62">
        <v>926.0</v>
      </c>
      <c r="E121" s="63" t="str">
        <f t="shared" si="7"/>
        <v>124_926</v>
      </c>
      <c r="F121" s="58" t="s">
        <v>468</v>
      </c>
      <c r="G121" s="62">
        <v>2023.0</v>
      </c>
      <c r="H121" s="64">
        <v>1.433</v>
      </c>
      <c r="I121" s="64">
        <v>1.114</v>
      </c>
      <c r="J121" s="62">
        <v>1.0</v>
      </c>
      <c r="K121" s="62">
        <v>1.0</v>
      </c>
      <c r="L121" s="62">
        <v>0.0</v>
      </c>
      <c r="M121" s="65"/>
      <c r="N121" s="65"/>
      <c r="O121" s="65"/>
      <c r="P121" s="3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58" t="s">
        <v>467</v>
      </c>
      <c r="B122" s="58" t="s">
        <v>31</v>
      </c>
      <c r="C122" s="62">
        <v>124.0</v>
      </c>
      <c r="D122" s="62">
        <v>927.0</v>
      </c>
      <c r="E122" s="63" t="str">
        <f t="shared" si="7"/>
        <v>124_927</v>
      </c>
      <c r="F122" s="58" t="s">
        <v>468</v>
      </c>
      <c r="G122" s="62">
        <v>2023.0</v>
      </c>
      <c r="H122" s="64">
        <v>1.355</v>
      </c>
      <c r="I122" s="64">
        <v>1.308</v>
      </c>
      <c r="J122" s="62">
        <v>1.0</v>
      </c>
      <c r="K122" s="62">
        <v>3.0</v>
      </c>
      <c r="L122" s="62">
        <v>0.0</v>
      </c>
      <c r="M122" s="65"/>
      <c r="N122" s="65"/>
      <c r="O122" s="65"/>
      <c r="P122" s="3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58" t="s">
        <v>467</v>
      </c>
      <c r="B123" s="58" t="s">
        <v>31</v>
      </c>
      <c r="C123" s="62">
        <v>124.0</v>
      </c>
      <c r="D123" s="62">
        <v>928.0</v>
      </c>
      <c r="E123" s="63" t="str">
        <f t="shared" si="7"/>
        <v>124_928</v>
      </c>
      <c r="F123" s="58" t="s">
        <v>468</v>
      </c>
      <c r="G123" s="62">
        <v>2023.0</v>
      </c>
      <c r="H123" s="64">
        <v>1.774</v>
      </c>
      <c r="I123" s="64">
        <v>0.892</v>
      </c>
      <c r="J123" s="62">
        <v>1.0</v>
      </c>
      <c r="K123" s="62">
        <v>1.0</v>
      </c>
      <c r="L123" s="62">
        <v>0.0</v>
      </c>
      <c r="M123" s="65"/>
      <c r="N123" s="65"/>
      <c r="O123" s="65"/>
      <c r="P123" s="3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58" t="s">
        <v>467</v>
      </c>
      <c r="B124" s="58" t="s">
        <v>31</v>
      </c>
      <c r="C124" s="62">
        <v>124.0</v>
      </c>
      <c r="D124" s="62">
        <v>929.0</v>
      </c>
      <c r="E124" s="63" t="str">
        <f t="shared" si="7"/>
        <v>124_929</v>
      </c>
      <c r="F124" s="58" t="s">
        <v>468</v>
      </c>
      <c r="G124" s="62">
        <v>2023.0</v>
      </c>
      <c r="H124" s="64">
        <v>1.917</v>
      </c>
      <c r="I124" s="64">
        <v>0.756</v>
      </c>
      <c r="J124" s="62">
        <v>1.0</v>
      </c>
      <c r="K124" s="62">
        <v>1.0</v>
      </c>
      <c r="L124" s="62">
        <v>0.0</v>
      </c>
      <c r="M124" s="65"/>
      <c r="N124" s="65"/>
      <c r="O124" s="65"/>
      <c r="P124" s="3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58" t="s">
        <v>467</v>
      </c>
      <c r="B125" s="58" t="s">
        <v>31</v>
      </c>
      <c r="C125" s="62">
        <v>124.0</v>
      </c>
      <c r="D125" s="62">
        <v>930.0</v>
      </c>
      <c r="E125" s="63" t="str">
        <f t="shared" si="7"/>
        <v>124_930</v>
      </c>
      <c r="F125" s="58" t="s">
        <v>468</v>
      </c>
      <c r="G125" s="62">
        <v>2023.0</v>
      </c>
      <c r="H125" s="64">
        <v>1.617</v>
      </c>
      <c r="I125" s="64">
        <v>1.09</v>
      </c>
      <c r="J125" s="62">
        <v>1.0</v>
      </c>
      <c r="K125" s="62">
        <v>1.0</v>
      </c>
      <c r="L125" s="62">
        <v>0.0</v>
      </c>
      <c r="M125" s="65"/>
      <c r="N125" s="65"/>
      <c r="O125" s="65"/>
      <c r="P125" s="3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58" t="s">
        <v>467</v>
      </c>
      <c r="B126" s="58" t="s">
        <v>31</v>
      </c>
      <c r="C126" s="62">
        <v>124.0</v>
      </c>
      <c r="D126" s="62">
        <v>931.0</v>
      </c>
      <c r="E126" s="63" t="str">
        <f t="shared" si="7"/>
        <v>124_931</v>
      </c>
      <c r="F126" s="58" t="s">
        <v>468</v>
      </c>
      <c r="G126" s="62">
        <v>2023.0</v>
      </c>
      <c r="H126" s="64">
        <v>1.667</v>
      </c>
      <c r="I126" s="64">
        <v>1.026</v>
      </c>
      <c r="J126" s="62">
        <v>0.0</v>
      </c>
      <c r="K126" s="65"/>
      <c r="L126" s="65"/>
      <c r="M126" s="65"/>
      <c r="N126" s="65"/>
      <c r="O126" s="65"/>
      <c r="P126" s="3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58" t="s">
        <v>467</v>
      </c>
      <c r="B127" s="58" t="s">
        <v>31</v>
      </c>
      <c r="C127" s="62">
        <v>124.0</v>
      </c>
      <c r="D127" s="62">
        <v>932.0</v>
      </c>
      <c r="E127" s="63" t="str">
        <f t="shared" si="7"/>
        <v>124_932</v>
      </c>
      <c r="F127" s="58" t="s">
        <v>468</v>
      </c>
      <c r="G127" s="62">
        <v>2023.0</v>
      </c>
      <c r="H127" s="64">
        <v>2.046</v>
      </c>
      <c r="I127" s="64">
        <v>0.526</v>
      </c>
      <c r="J127" s="62">
        <v>0.0</v>
      </c>
      <c r="K127" s="65"/>
      <c r="L127" s="65"/>
      <c r="M127" s="65"/>
      <c r="N127" s="65"/>
      <c r="O127" s="65"/>
      <c r="P127" s="3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58" t="s">
        <v>467</v>
      </c>
      <c r="B128" s="58" t="s">
        <v>31</v>
      </c>
      <c r="C128" s="62">
        <v>124.0</v>
      </c>
      <c r="D128" s="62">
        <v>933.0</v>
      </c>
      <c r="E128" s="63" t="str">
        <f t="shared" si="7"/>
        <v>124_933</v>
      </c>
      <c r="F128" s="58" t="s">
        <v>468</v>
      </c>
      <c r="G128" s="62">
        <v>2023.0</v>
      </c>
      <c r="H128" s="64">
        <v>2.273</v>
      </c>
      <c r="I128" s="64">
        <v>0.447</v>
      </c>
      <c r="J128" s="62">
        <v>0.0</v>
      </c>
      <c r="K128" s="65"/>
      <c r="L128" s="65"/>
      <c r="M128" s="65"/>
      <c r="N128" s="65"/>
      <c r="O128" s="65"/>
      <c r="P128" s="3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58" t="s">
        <v>467</v>
      </c>
      <c r="B129" s="58" t="s">
        <v>31</v>
      </c>
      <c r="C129" s="62">
        <v>124.0</v>
      </c>
      <c r="D129" s="62">
        <v>934.0</v>
      </c>
      <c r="E129" s="63" t="str">
        <f t="shared" si="7"/>
        <v>124_934</v>
      </c>
      <c r="F129" s="58" t="s">
        <v>468</v>
      </c>
      <c r="G129" s="62">
        <v>2023.0</v>
      </c>
      <c r="H129" s="64">
        <v>2.42</v>
      </c>
      <c r="I129" s="64">
        <v>0.246</v>
      </c>
      <c r="J129" s="62">
        <v>1.0</v>
      </c>
      <c r="K129" s="62">
        <v>1.0</v>
      </c>
      <c r="L129" s="62">
        <v>0.0</v>
      </c>
      <c r="M129" s="65"/>
      <c r="N129" s="65"/>
      <c r="O129" s="65"/>
      <c r="P129" s="3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58" t="s">
        <v>467</v>
      </c>
      <c r="B130" s="58" t="s">
        <v>31</v>
      </c>
      <c r="C130" s="62">
        <v>124.0</v>
      </c>
      <c r="D130" s="62">
        <v>935.0</v>
      </c>
      <c r="E130" s="63" t="str">
        <f t="shared" si="7"/>
        <v>124_935</v>
      </c>
      <c r="F130" s="58" t="s">
        <v>468</v>
      </c>
      <c r="G130" s="62">
        <v>2023.0</v>
      </c>
      <c r="H130" s="64">
        <v>2.345</v>
      </c>
      <c r="I130" s="64">
        <v>0.365</v>
      </c>
      <c r="J130" s="62">
        <v>1.0</v>
      </c>
      <c r="K130" s="62">
        <v>1.0</v>
      </c>
      <c r="L130" s="62">
        <v>0.0</v>
      </c>
      <c r="M130" s="65"/>
      <c r="N130" s="65"/>
      <c r="O130" s="65"/>
      <c r="P130" s="3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58" t="s">
        <v>467</v>
      </c>
      <c r="B131" s="58" t="s">
        <v>31</v>
      </c>
      <c r="C131" s="62">
        <v>124.0</v>
      </c>
      <c r="D131" s="62">
        <v>936.0</v>
      </c>
      <c r="E131" s="63" t="str">
        <f t="shared" si="7"/>
        <v>124_936</v>
      </c>
      <c r="F131" s="58" t="s">
        <v>468</v>
      </c>
      <c r="G131" s="62">
        <v>2023.0</v>
      </c>
      <c r="H131" s="64">
        <v>2.318</v>
      </c>
      <c r="I131" s="64">
        <v>0.434</v>
      </c>
      <c r="J131" s="62">
        <v>1.0</v>
      </c>
      <c r="K131" s="62">
        <v>1.0</v>
      </c>
      <c r="L131" s="62">
        <v>0.0</v>
      </c>
      <c r="M131" s="65"/>
      <c r="N131" s="65"/>
      <c r="O131" s="65"/>
      <c r="P131" s="3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58" t="s">
        <v>467</v>
      </c>
      <c r="B132" s="58" t="s">
        <v>31</v>
      </c>
      <c r="C132" s="62">
        <v>124.0</v>
      </c>
      <c r="D132" s="62">
        <v>937.0</v>
      </c>
      <c r="E132" s="63" t="str">
        <f t="shared" si="7"/>
        <v>124_937</v>
      </c>
      <c r="F132" s="58" t="s">
        <v>468</v>
      </c>
      <c r="G132" s="62">
        <v>2023.0</v>
      </c>
      <c r="H132" s="64">
        <v>2.308</v>
      </c>
      <c r="I132" s="64">
        <v>0.405</v>
      </c>
      <c r="J132" s="62">
        <v>1.0</v>
      </c>
      <c r="K132" s="62">
        <v>1.0</v>
      </c>
      <c r="L132" s="62">
        <v>0.0</v>
      </c>
      <c r="M132" s="65"/>
      <c r="N132" s="65"/>
      <c r="O132" s="65"/>
      <c r="P132" s="3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58" t="s">
        <v>467</v>
      </c>
      <c r="B133" s="58" t="s">
        <v>31</v>
      </c>
      <c r="C133" s="62">
        <v>124.0</v>
      </c>
      <c r="D133" s="62">
        <v>938.0</v>
      </c>
      <c r="E133" s="63" t="str">
        <f t="shared" si="7"/>
        <v>124_938</v>
      </c>
      <c r="F133" s="58" t="s">
        <v>468</v>
      </c>
      <c r="G133" s="62">
        <v>2023.0</v>
      </c>
      <c r="H133" s="64">
        <v>2.332</v>
      </c>
      <c r="I133" s="64">
        <v>0.405</v>
      </c>
      <c r="J133" s="62">
        <v>1.0</v>
      </c>
      <c r="K133" s="62">
        <v>1.0</v>
      </c>
      <c r="L133" s="62">
        <v>0.0</v>
      </c>
      <c r="M133" s="65"/>
      <c r="N133" s="65"/>
      <c r="O133" s="65"/>
      <c r="P133" s="3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58" t="s">
        <v>467</v>
      </c>
      <c r="B134" s="58" t="s">
        <v>31</v>
      </c>
      <c r="C134" s="62">
        <v>124.0</v>
      </c>
      <c r="D134" s="62">
        <v>939.0</v>
      </c>
      <c r="E134" s="63" t="str">
        <f t="shared" si="7"/>
        <v>124_939</v>
      </c>
      <c r="F134" s="58" t="s">
        <v>468</v>
      </c>
      <c r="G134" s="62">
        <v>2023.0</v>
      </c>
      <c r="H134" s="64">
        <v>2.313</v>
      </c>
      <c r="I134" s="64">
        <v>0.286</v>
      </c>
      <c r="J134" s="62">
        <v>1.0</v>
      </c>
      <c r="K134" s="62">
        <v>1.0</v>
      </c>
      <c r="L134" s="62">
        <v>0.0</v>
      </c>
      <c r="M134" s="65"/>
      <c r="N134" s="65"/>
      <c r="O134" s="65"/>
      <c r="P134" s="3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58" t="s">
        <v>467</v>
      </c>
      <c r="B135" s="58" t="s">
        <v>31</v>
      </c>
      <c r="C135" s="62">
        <v>124.0</v>
      </c>
      <c r="D135" s="62">
        <v>940.0</v>
      </c>
      <c r="E135" s="63" t="str">
        <f t="shared" si="7"/>
        <v>124_940</v>
      </c>
      <c r="F135" s="58" t="s">
        <v>468</v>
      </c>
      <c r="G135" s="62">
        <v>2023.0</v>
      </c>
      <c r="H135" s="64">
        <v>2.342</v>
      </c>
      <c r="I135" s="64">
        <v>0.415</v>
      </c>
      <c r="J135" s="62">
        <v>1.0</v>
      </c>
      <c r="K135" s="62">
        <v>2.0</v>
      </c>
      <c r="L135" s="62">
        <v>0.0</v>
      </c>
      <c r="M135" s="65"/>
      <c r="N135" s="65"/>
      <c r="O135" s="65"/>
      <c r="P135" s="3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58" t="s">
        <v>467</v>
      </c>
      <c r="B136" s="58" t="s">
        <v>31</v>
      </c>
      <c r="C136" s="62">
        <v>124.0</v>
      </c>
      <c r="D136" s="62">
        <v>941.0</v>
      </c>
      <c r="E136" s="63" t="str">
        <f t="shared" si="7"/>
        <v>124_941</v>
      </c>
      <c r="F136" s="58" t="s">
        <v>468</v>
      </c>
      <c r="G136" s="62">
        <v>2023.0</v>
      </c>
      <c r="H136" s="64">
        <v>2.323</v>
      </c>
      <c r="I136" s="64">
        <v>0.517</v>
      </c>
      <c r="J136" s="62">
        <v>1.0</v>
      </c>
      <c r="K136" s="62">
        <v>1.0</v>
      </c>
      <c r="L136" s="62">
        <v>0.0</v>
      </c>
      <c r="M136" s="65"/>
      <c r="N136" s="65"/>
      <c r="O136" s="65"/>
      <c r="P136" s="3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58" t="s">
        <v>467</v>
      </c>
      <c r="B137" s="58" t="s">
        <v>31</v>
      </c>
      <c r="C137" s="62">
        <v>124.0</v>
      </c>
      <c r="D137" s="62">
        <v>942.0</v>
      </c>
      <c r="E137" s="63" t="str">
        <f t="shared" si="7"/>
        <v>124_942</v>
      </c>
      <c r="F137" s="58" t="s">
        <v>468</v>
      </c>
      <c r="G137" s="62">
        <v>2023.0</v>
      </c>
      <c r="H137" s="64">
        <v>2.402</v>
      </c>
      <c r="I137" s="64">
        <v>0.453</v>
      </c>
      <c r="J137" s="62">
        <v>1.0</v>
      </c>
      <c r="K137" s="62">
        <v>1.0</v>
      </c>
      <c r="L137" s="62">
        <v>0.0</v>
      </c>
      <c r="M137" s="65"/>
      <c r="N137" s="65"/>
      <c r="O137" s="65"/>
      <c r="P137" s="3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58" t="s">
        <v>467</v>
      </c>
      <c r="B138" s="58" t="s">
        <v>31</v>
      </c>
      <c r="C138" s="62">
        <v>124.0</v>
      </c>
      <c r="D138" s="62">
        <v>943.0</v>
      </c>
      <c r="E138" s="63" t="str">
        <f t="shared" si="7"/>
        <v>124_943</v>
      </c>
      <c r="F138" s="58" t="s">
        <v>468</v>
      </c>
      <c r="G138" s="62">
        <v>2023.0</v>
      </c>
      <c r="H138" s="64">
        <v>2.4</v>
      </c>
      <c r="I138" s="64">
        <v>0.5</v>
      </c>
      <c r="J138" s="62">
        <v>1.0</v>
      </c>
      <c r="K138" s="62">
        <v>1.0</v>
      </c>
      <c r="L138" s="62">
        <v>0.0</v>
      </c>
      <c r="M138" s="65"/>
      <c r="N138" s="65"/>
      <c r="O138" s="65"/>
      <c r="P138" s="3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58" t="s">
        <v>467</v>
      </c>
      <c r="B139" s="58" t="s">
        <v>31</v>
      </c>
      <c r="C139" s="62">
        <v>124.0</v>
      </c>
      <c r="D139" s="62">
        <v>944.0</v>
      </c>
      <c r="E139" s="63" t="str">
        <f t="shared" si="7"/>
        <v>124_944</v>
      </c>
      <c r="F139" s="58" t="s">
        <v>468</v>
      </c>
      <c r="G139" s="62">
        <v>2023.0</v>
      </c>
      <c r="H139" s="64">
        <v>2.472</v>
      </c>
      <c r="I139" s="64">
        <v>0.417</v>
      </c>
      <c r="J139" s="62">
        <v>1.0</v>
      </c>
      <c r="K139" s="62">
        <v>1.0</v>
      </c>
      <c r="L139" s="62">
        <v>0.0</v>
      </c>
      <c r="M139" s="65"/>
      <c r="N139" s="65"/>
      <c r="O139" s="65"/>
      <c r="P139" s="3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58" t="s">
        <v>467</v>
      </c>
      <c r="B140" s="58" t="s">
        <v>31</v>
      </c>
      <c r="C140" s="62">
        <v>124.0</v>
      </c>
      <c r="D140" s="62">
        <v>945.0</v>
      </c>
      <c r="E140" s="63" t="str">
        <f t="shared" si="7"/>
        <v>124_945</v>
      </c>
      <c r="F140" s="58" t="s">
        <v>468</v>
      </c>
      <c r="G140" s="62">
        <v>2023.0</v>
      </c>
      <c r="H140" s="64">
        <v>2.503</v>
      </c>
      <c r="I140" s="64">
        <v>0.43</v>
      </c>
      <c r="J140" s="62">
        <v>0.0</v>
      </c>
      <c r="K140" s="65"/>
      <c r="L140" s="65"/>
      <c r="M140" s="65"/>
      <c r="N140" s="65"/>
      <c r="O140" s="65"/>
      <c r="P140" s="3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58" t="s">
        <v>467</v>
      </c>
      <c r="B141" s="58" t="s">
        <v>31</v>
      </c>
      <c r="C141" s="62">
        <v>124.0</v>
      </c>
      <c r="D141" s="62">
        <v>946.0</v>
      </c>
      <c r="E141" s="63" t="str">
        <f t="shared" si="7"/>
        <v>124_946</v>
      </c>
      <c r="F141" s="58" t="s">
        <v>468</v>
      </c>
      <c r="G141" s="62">
        <v>2023.0</v>
      </c>
      <c r="H141" s="64">
        <v>2.445</v>
      </c>
      <c r="I141" s="64">
        <v>0.496</v>
      </c>
      <c r="J141" s="62">
        <v>1.0</v>
      </c>
      <c r="K141" s="62">
        <v>1.0</v>
      </c>
      <c r="L141" s="62">
        <v>0.0</v>
      </c>
      <c r="M141" s="65"/>
      <c r="N141" s="65"/>
      <c r="O141" s="65"/>
      <c r="P141" s="3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58" t="s">
        <v>467</v>
      </c>
      <c r="B142" s="58" t="s">
        <v>31</v>
      </c>
      <c r="C142" s="62">
        <v>124.0</v>
      </c>
      <c r="D142" s="62">
        <v>947.0</v>
      </c>
      <c r="E142" s="63" t="str">
        <f t="shared" si="7"/>
        <v>124_947</v>
      </c>
      <c r="F142" s="58" t="s">
        <v>468</v>
      </c>
      <c r="G142" s="62">
        <v>2023.0</v>
      </c>
      <c r="H142" s="64">
        <v>2.439</v>
      </c>
      <c r="I142" s="64">
        <v>0.544</v>
      </c>
      <c r="J142" s="62">
        <v>0.0</v>
      </c>
      <c r="K142" s="65"/>
      <c r="L142" s="65"/>
      <c r="M142" s="65"/>
      <c r="N142" s="65"/>
      <c r="O142" s="65"/>
      <c r="P142" s="3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58" t="s">
        <v>467</v>
      </c>
      <c r="B143" s="58" t="s">
        <v>31</v>
      </c>
      <c r="C143" s="62">
        <v>124.0</v>
      </c>
      <c r="D143" s="62">
        <v>948.0</v>
      </c>
      <c r="E143" s="63" t="str">
        <f t="shared" si="7"/>
        <v>124_948</v>
      </c>
      <c r="F143" s="58" t="s">
        <v>468</v>
      </c>
      <c r="G143" s="62">
        <v>2023.0</v>
      </c>
      <c r="H143" s="64">
        <v>2.46</v>
      </c>
      <c r="I143" s="64">
        <v>0.47</v>
      </c>
      <c r="J143" s="62">
        <v>0.0</v>
      </c>
      <c r="K143" s="65"/>
      <c r="L143" s="65"/>
      <c r="M143" s="65"/>
      <c r="N143" s="65"/>
      <c r="O143" s="65"/>
      <c r="P143" s="3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58" t="s">
        <v>467</v>
      </c>
      <c r="B144" s="58" t="s">
        <v>31</v>
      </c>
      <c r="C144" s="62">
        <v>124.0</v>
      </c>
      <c r="D144" s="62">
        <v>949.0</v>
      </c>
      <c r="E144" s="63" t="str">
        <f t="shared" si="7"/>
        <v>124_949</v>
      </c>
      <c r="F144" s="58" t="s">
        <v>468</v>
      </c>
      <c r="G144" s="62">
        <v>2023.0</v>
      </c>
      <c r="H144" s="64">
        <v>2.135</v>
      </c>
      <c r="I144" s="64">
        <v>0.8</v>
      </c>
      <c r="J144" s="62">
        <v>0.0</v>
      </c>
      <c r="K144" s="65"/>
      <c r="L144" s="65"/>
      <c r="M144" s="65"/>
      <c r="N144" s="65"/>
      <c r="O144" s="65"/>
      <c r="P144" s="3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58" t="s">
        <v>467</v>
      </c>
      <c r="B145" s="58" t="s">
        <v>31</v>
      </c>
      <c r="C145" s="62">
        <v>124.0</v>
      </c>
      <c r="D145" s="62">
        <v>950.0</v>
      </c>
      <c r="E145" s="63" t="str">
        <f t="shared" si="7"/>
        <v>124_950</v>
      </c>
      <c r="F145" s="58" t="s">
        <v>468</v>
      </c>
      <c r="G145" s="62">
        <v>2023.0</v>
      </c>
      <c r="H145" s="64">
        <v>2.21</v>
      </c>
      <c r="I145" s="64">
        <v>0.799</v>
      </c>
      <c r="J145" s="62">
        <v>0.0</v>
      </c>
      <c r="K145" s="65"/>
      <c r="L145" s="65"/>
      <c r="M145" s="65"/>
      <c r="N145" s="65"/>
      <c r="O145" s="65"/>
      <c r="P145" s="3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58" t="s">
        <v>467</v>
      </c>
      <c r="B146" s="58" t="s">
        <v>31</v>
      </c>
      <c r="C146" s="62">
        <v>124.0</v>
      </c>
      <c r="D146" s="62">
        <v>951.0</v>
      </c>
      <c r="E146" s="63" t="str">
        <f t="shared" si="7"/>
        <v>124_951</v>
      </c>
      <c r="F146" s="58" t="s">
        <v>468</v>
      </c>
      <c r="G146" s="62">
        <v>2023.0</v>
      </c>
      <c r="H146" s="64">
        <v>2.225</v>
      </c>
      <c r="I146" s="64">
        <v>0.819</v>
      </c>
      <c r="J146" s="62">
        <v>1.0</v>
      </c>
      <c r="K146" s="62">
        <v>1.0</v>
      </c>
      <c r="L146" s="62">
        <v>0.0</v>
      </c>
      <c r="M146" s="65"/>
      <c r="N146" s="65"/>
      <c r="O146" s="65"/>
      <c r="P146" s="3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58" t="s">
        <v>467</v>
      </c>
      <c r="B147" s="58" t="s">
        <v>31</v>
      </c>
      <c r="C147" s="62">
        <v>124.0</v>
      </c>
      <c r="D147" s="62">
        <v>952.0</v>
      </c>
      <c r="E147" s="63" t="str">
        <f t="shared" si="7"/>
        <v>124_952</v>
      </c>
      <c r="F147" s="58" t="s">
        <v>468</v>
      </c>
      <c r="G147" s="62">
        <v>2023.0</v>
      </c>
      <c r="H147" s="64">
        <v>2.247</v>
      </c>
      <c r="I147" s="64">
        <v>0.218</v>
      </c>
      <c r="J147" s="62">
        <v>0.0</v>
      </c>
      <c r="K147" s="65"/>
      <c r="L147" s="65"/>
      <c r="M147" s="65"/>
      <c r="N147" s="65"/>
      <c r="O147" s="65"/>
      <c r="P147" s="3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58" t="s">
        <v>467</v>
      </c>
      <c r="B148" s="58" t="s">
        <v>31</v>
      </c>
      <c r="C148" s="62">
        <v>124.0</v>
      </c>
      <c r="D148" s="62">
        <v>953.0</v>
      </c>
      <c r="E148" s="63" t="str">
        <f t="shared" si="7"/>
        <v>124_953</v>
      </c>
      <c r="F148" s="58" t="s">
        <v>468</v>
      </c>
      <c r="G148" s="62">
        <v>2023.0</v>
      </c>
      <c r="H148" s="64">
        <v>2.214</v>
      </c>
      <c r="I148" s="64">
        <v>0.998</v>
      </c>
      <c r="J148" s="62">
        <v>1.0</v>
      </c>
      <c r="K148" s="62">
        <v>2.0</v>
      </c>
      <c r="L148" s="62">
        <v>0.0</v>
      </c>
      <c r="M148" s="65"/>
      <c r="N148" s="65"/>
      <c r="O148" s="65"/>
      <c r="P148" s="3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58" t="s">
        <v>467</v>
      </c>
      <c r="B149" s="58" t="s">
        <v>31</v>
      </c>
      <c r="C149" s="62">
        <v>124.0</v>
      </c>
      <c r="D149" s="62">
        <v>954.0</v>
      </c>
      <c r="E149" s="63" t="str">
        <f t="shared" si="7"/>
        <v>124_954</v>
      </c>
      <c r="F149" s="58" t="s">
        <v>468</v>
      </c>
      <c r="G149" s="62">
        <v>2023.0</v>
      </c>
      <c r="H149" s="64">
        <v>2.294</v>
      </c>
      <c r="I149" s="64">
        <v>0.962</v>
      </c>
      <c r="J149" s="62">
        <v>0.0</v>
      </c>
      <c r="K149" s="65"/>
      <c r="L149" s="65"/>
      <c r="M149" s="65"/>
      <c r="N149" s="65"/>
      <c r="O149" s="65"/>
      <c r="P149" s="3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58" t="s">
        <v>467</v>
      </c>
      <c r="B150" s="58" t="s">
        <v>31</v>
      </c>
      <c r="C150" s="62">
        <v>124.0</v>
      </c>
      <c r="D150" s="62">
        <v>955.0</v>
      </c>
      <c r="E150" s="63" t="str">
        <f t="shared" si="7"/>
        <v>124_955</v>
      </c>
      <c r="F150" s="58" t="s">
        <v>468</v>
      </c>
      <c r="G150" s="62">
        <v>2023.0</v>
      </c>
      <c r="H150" s="64">
        <v>2.361</v>
      </c>
      <c r="I150" s="64">
        <v>1.157</v>
      </c>
      <c r="J150" s="62">
        <v>1.0</v>
      </c>
      <c r="K150" s="62">
        <v>1.0</v>
      </c>
      <c r="L150" s="62">
        <v>0.0</v>
      </c>
      <c r="M150" s="65"/>
      <c r="N150" s="65"/>
      <c r="O150" s="65"/>
      <c r="P150" s="3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58" t="s">
        <v>467</v>
      </c>
      <c r="B151" s="58" t="s">
        <v>31</v>
      </c>
      <c r="C151" s="62">
        <v>124.0</v>
      </c>
      <c r="D151" s="62">
        <v>956.0</v>
      </c>
      <c r="E151" s="63" t="str">
        <f t="shared" si="7"/>
        <v>124_956</v>
      </c>
      <c r="F151" s="58" t="s">
        <v>468</v>
      </c>
      <c r="G151" s="62">
        <v>2023.0</v>
      </c>
      <c r="H151" s="64">
        <v>2.826</v>
      </c>
      <c r="I151" s="64">
        <v>1.657</v>
      </c>
      <c r="J151" s="62">
        <v>1.0</v>
      </c>
      <c r="K151" s="62">
        <v>2.0</v>
      </c>
      <c r="L151" s="62">
        <v>0.0</v>
      </c>
      <c r="M151" s="3"/>
      <c r="N151" s="65"/>
      <c r="O151" s="65"/>
      <c r="P151" s="3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58" t="s">
        <v>467</v>
      </c>
      <c r="B152" s="58" t="s">
        <v>31</v>
      </c>
      <c r="C152" s="62">
        <v>124.0</v>
      </c>
      <c r="D152" s="62">
        <v>957.0</v>
      </c>
      <c r="E152" s="63" t="str">
        <f t="shared" si="7"/>
        <v>124_957</v>
      </c>
      <c r="F152" s="58" t="s">
        <v>468</v>
      </c>
      <c r="G152" s="62">
        <v>2023.0</v>
      </c>
      <c r="H152" s="64">
        <v>2.827</v>
      </c>
      <c r="I152" s="64">
        <v>1.616</v>
      </c>
      <c r="J152" s="62">
        <v>1.0</v>
      </c>
      <c r="K152" s="62">
        <v>1.0</v>
      </c>
      <c r="L152" s="62">
        <v>0.0</v>
      </c>
      <c r="M152" s="65"/>
      <c r="N152" s="65"/>
      <c r="O152" s="65"/>
      <c r="P152" s="3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58" t="s">
        <v>467</v>
      </c>
      <c r="B153" s="58" t="s">
        <v>31</v>
      </c>
      <c r="C153" s="62">
        <v>124.0</v>
      </c>
      <c r="D153" s="62">
        <v>958.0</v>
      </c>
      <c r="E153" s="63" t="str">
        <f t="shared" si="7"/>
        <v>124_958</v>
      </c>
      <c r="F153" s="58" t="s">
        <v>468</v>
      </c>
      <c r="G153" s="62">
        <v>2023.0</v>
      </c>
      <c r="H153" s="64">
        <v>2.613</v>
      </c>
      <c r="I153" s="64">
        <v>1.384</v>
      </c>
      <c r="J153" s="62">
        <v>0.0</v>
      </c>
      <c r="K153" s="65"/>
      <c r="L153" s="65"/>
      <c r="M153" s="65"/>
      <c r="N153" s="65"/>
      <c r="O153" s="65"/>
      <c r="P153" s="3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58" t="s">
        <v>467</v>
      </c>
      <c r="B154" s="58" t="s">
        <v>31</v>
      </c>
      <c r="C154" s="62">
        <v>124.0</v>
      </c>
      <c r="D154" s="62">
        <v>959.0</v>
      </c>
      <c r="E154" s="63" t="str">
        <f t="shared" si="7"/>
        <v>124_959</v>
      </c>
      <c r="F154" s="58" t="s">
        <v>468</v>
      </c>
      <c r="G154" s="62">
        <v>2023.0</v>
      </c>
      <c r="H154" s="64">
        <v>2.571</v>
      </c>
      <c r="I154" s="64">
        <v>1.306</v>
      </c>
      <c r="J154" s="62">
        <v>1.0</v>
      </c>
      <c r="K154" s="62">
        <v>3.0</v>
      </c>
      <c r="L154" s="62">
        <v>0.0</v>
      </c>
      <c r="M154" s="65"/>
      <c r="N154" s="65"/>
      <c r="O154" s="65"/>
      <c r="P154" s="3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58" t="s">
        <v>467</v>
      </c>
      <c r="B155" s="58" t="s">
        <v>31</v>
      </c>
      <c r="C155" s="62">
        <v>124.0</v>
      </c>
      <c r="D155" s="62">
        <v>960.0</v>
      </c>
      <c r="E155" s="63" t="str">
        <f t="shared" si="7"/>
        <v>124_960</v>
      </c>
      <c r="F155" s="58" t="s">
        <v>468</v>
      </c>
      <c r="G155" s="62">
        <v>2023.0</v>
      </c>
      <c r="H155" s="64">
        <v>2.224</v>
      </c>
      <c r="I155" s="64">
        <v>1.324</v>
      </c>
      <c r="J155" s="62">
        <v>1.0</v>
      </c>
      <c r="K155" s="62">
        <v>2.0</v>
      </c>
      <c r="L155" s="62">
        <v>0.0</v>
      </c>
      <c r="M155" s="65"/>
      <c r="N155" s="65"/>
      <c r="O155" s="65"/>
      <c r="P155" s="3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58" t="s">
        <v>467</v>
      </c>
      <c r="B156" s="58" t="s">
        <v>31</v>
      </c>
      <c r="C156" s="62">
        <v>124.0</v>
      </c>
      <c r="D156" s="62">
        <v>961.0</v>
      </c>
      <c r="E156" s="63" t="str">
        <f t="shared" si="7"/>
        <v>124_961</v>
      </c>
      <c r="F156" s="58" t="s">
        <v>468</v>
      </c>
      <c r="G156" s="62">
        <v>2023.0</v>
      </c>
      <c r="H156" s="64">
        <v>2.945</v>
      </c>
      <c r="I156" s="64">
        <v>1.798</v>
      </c>
      <c r="J156" s="62">
        <v>1.0</v>
      </c>
      <c r="K156" s="62">
        <v>2.0</v>
      </c>
      <c r="L156" s="62">
        <v>0.0</v>
      </c>
      <c r="M156" s="65"/>
      <c r="N156" s="65"/>
      <c r="O156" s="65"/>
      <c r="P156" s="3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58" t="s">
        <v>467</v>
      </c>
      <c r="B157" s="58" t="s">
        <v>31</v>
      </c>
      <c r="C157" s="62">
        <v>124.0</v>
      </c>
      <c r="D157" s="62">
        <v>962.0</v>
      </c>
      <c r="E157" s="63" t="str">
        <f t="shared" si="7"/>
        <v>124_962</v>
      </c>
      <c r="F157" s="58" t="s">
        <v>468</v>
      </c>
      <c r="G157" s="62">
        <v>2023.0</v>
      </c>
      <c r="H157" s="64">
        <v>2.792</v>
      </c>
      <c r="I157" s="64">
        <v>1.907</v>
      </c>
      <c r="J157" s="62">
        <v>1.0</v>
      </c>
      <c r="K157" s="62">
        <v>2.0</v>
      </c>
      <c r="L157" s="62">
        <v>0.0</v>
      </c>
      <c r="M157" s="65"/>
      <c r="N157" s="65"/>
      <c r="O157" s="65"/>
      <c r="P157" s="3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58" t="s">
        <v>467</v>
      </c>
      <c r="B158" s="58" t="s">
        <v>31</v>
      </c>
      <c r="C158" s="62">
        <v>124.0</v>
      </c>
      <c r="D158" s="62">
        <v>963.0</v>
      </c>
      <c r="E158" s="63" t="str">
        <f t="shared" si="7"/>
        <v>124_963</v>
      </c>
      <c r="F158" s="58" t="s">
        <v>468</v>
      </c>
      <c r="G158" s="62">
        <v>2023.0</v>
      </c>
      <c r="H158" s="64">
        <v>2.393</v>
      </c>
      <c r="I158" s="64">
        <v>1.712</v>
      </c>
      <c r="J158" s="62">
        <v>1.0</v>
      </c>
      <c r="K158" s="62">
        <v>3.0</v>
      </c>
      <c r="L158" s="62">
        <v>0.0</v>
      </c>
      <c r="M158" s="65"/>
      <c r="N158" s="65"/>
      <c r="O158" s="65"/>
      <c r="P158" s="3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58" t="s">
        <v>467</v>
      </c>
      <c r="B159" s="58" t="s">
        <v>31</v>
      </c>
      <c r="C159" s="62">
        <v>124.0</v>
      </c>
      <c r="D159" s="62">
        <v>964.0</v>
      </c>
      <c r="E159" s="63" t="str">
        <f t="shared" si="7"/>
        <v>124_964</v>
      </c>
      <c r="F159" s="58" t="s">
        <v>468</v>
      </c>
      <c r="G159" s="62">
        <v>2023.0</v>
      </c>
      <c r="H159" s="64">
        <v>2.675</v>
      </c>
      <c r="I159" s="64">
        <v>1.792</v>
      </c>
      <c r="J159" s="62">
        <v>0.0</v>
      </c>
      <c r="K159" s="65"/>
      <c r="L159" s="65"/>
      <c r="M159" s="65"/>
      <c r="N159" s="65"/>
      <c r="O159" s="65"/>
      <c r="P159" s="3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58" t="s">
        <v>467</v>
      </c>
      <c r="B160" s="58" t="s">
        <v>31</v>
      </c>
      <c r="C160" s="62">
        <v>124.0</v>
      </c>
      <c r="D160" s="62">
        <v>965.0</v>
      </c>
      <c r="E160" s="63" t="str">
        <f t="shared" si="7"/>
        <v>124_965</v>
      </c>
      <c r="F160" s="58" t="s">
        <v>468</v>
      </c>
      <c r="G160" s="62">
        <v>2023.0</v>
      </c>
      <c r="H160" s="64">
        <v>2.465</v>
      </c>
      <c r="I160" s="64">
        <v>1.925</v>
      </c>
      <c r="J160" s="62">
        <v>0.0</v>
      </c>
      <c r="K160" s="65"/>
      <c r="L160" s="65"/>
      <c r="M160" s="65"/>
      <c r="N160" s="65"/>
      <c r="O160" s="65"/>
      <c r="P160" s="3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58" t="s">
        <v>467</v>
      </c>
      <c r="B161" s="58" t="s">
        <v>31</v>
      </c>
      <c r="C161" s="62">
        <v>124.0</v>
      </c>
      <c r="D161" s="62">
        <v>966.0</v>
      </c>
      <c r="E161" s="63" t="str">
        <f t="shared" si="7"/>
        <v>124_966</v>
      </c>
      <c r="F161" s="58" t="s">
        <v>468</v>
      </c>
      <c r="G161" s="62">
        <v>2023.0</v>
      </c>
      <c r="H161" s="64">
        <v>2.429</v>
      </c>
      <c r="I161" s="64">
        <v>1.883</v>
      </c>
      <c r="J161" s="62">
        <v>1.0</v>
      </c>
      <c r="K161" s="62">
        <v>1.0</v>
      </c>
      <c r="L161" s="62">
        <v>0.0</v>
      </c>
      <c r="M161" s="65"/>
      <c r="N161" s="65"/>
      <c r="O161" s="65"/>
      <c r="P161" s="3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8" t="s">
        <v>467</v>
      </c>
      <c r="B162" s="58" t="s">
        <v>31</v>
      </c>
      <c r="C162" s="62">
        <v>124.0</v>
      </c>
      <c r="D162" s="62">
        <v>967.0</v>
      </c>
      <c r="E162" s="63" t="str">
        <f t="shared" si="7"/>
        <v>124_967</v>
      </c>
      <c r="F162" s="58" t="s">
        <v>468</v>
      </c>
      <c r="G162" s="62">
        <v>2023.0</v>
      </c>
      <c r="H162" s="64">
        <v>2.505</v>
      </c>
      <c r="I162" s="64">
        <v>1.845</v>
      </c>
      <c r="J162" s="62">
        <v>1.0</v>
      </c>
      <c r="K162" s="62">
        <v>3.0</v>
      </c>
      <c r="L162" s="62">
        <v>0.0</v>
      </c>
      <c r="M162" s="65"/>
      <c r="N162" s="65"/>
      <c r="O162" s="65"/>
      <c r="P162" s="3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58" t="s">
        <v>467</v>
      </c>
      <c r="B163" s="58" t="s">
        <v>31</v>
      </c>
      <c r="C163" s="62">
        <v>124.0</v>
      </c>
      <c r="D163" s="62">
        <v>968.0</v>
      </c>
      <c r="E163" s="63" t="str">
        <f t="shared" si="7"/>
        <v>124_968</v>
      </c>
      <c r="F163" s="58" t="s">
        <v>468</v>
      </c>
      <c r="G163" s="62">
        <v>2023.0</v>
      </c>
      <c r="H163" s="64">
        <v>2.308</v>
      </c>
      <c r="I163" s="64">
        <v>1.864</v>
      </c>
      <c r="J163" s="62">
        <v>1.0</v>
      </c>
      <c r="K163" s="62">
        <v>2.0</v>
      </c>
      <c r="L163" s="62">
        <v>0.0</v>
      </c>
      <c r="M163" s="65"/>
      <c r="N163" s="65"/>
      <c r="O163" s="65"/>
      <c r="P163" s="3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58" t="s">
        <v>467</v>
      </c>
      <c r="B164" s="58" t="s">
        <v>31</v>
      </c>
      <c r="C164" s="62">
        <v>124.0</v>
      </c>
      <c r="D164" s="62">
        <v>969.0</v>
      </c>
      <c r="E164" s="63" t="str">
        <f t="shared" si="7"/>
        <v>124_969</v>
      </c>
      <c r="F164" s="58" t="s">
        <v>468</v>
      </c>
      <c r="G164" s="62">
        <v>2023.0</v>
      </c>
      <c r="H164" s="64">
        <v>2.152</v>
      </c>
      <c r="I164" s="64">
        <v>1.783</v>
      </c>
      <c r="J164" s="62">
        <v>1.0</v>
      </c>
      <c r="K164" s="62">
        <v>2.0</v>
      </c>
      <c r="L164" s="62">
        <v>0.0</v>
      </c>
      <c r="M164" s="65"/>
      <c r="N164" s="65"/>
      <c r="O164" s="65"/>
      <c r="P164" s="3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58" t="s">
        <v>467</v>
      </c>
      <c r="B165" s="58" t="s">
        <v>31</v>
      </c>
      <c r="C165" s="62">
        <v>124.0</v>
      </c>
      <c r="D165" s="62">
        <v>970.0</v>
      </c>
      <c r="E165" s="63" t="str">
        <f t="shared" si="7"/>
        <v>124_970</v>
      </c>
      <c r="F165" s="58" t="s">
        <v>468</v>
      </c>
      <c r="G165" s="62">
        <v>2023.0</v>
      </c>
      <c r="H165" s="64">
        <v>2.217</v>
      </c>
      <c r="I165" s="64">
        <v>1.832</v>
      </c>
      <c r="J165" s="62">
        <v>1.0</v>
      </c>
      <c r="K165" s="62">
        <v>2.0</v>
      </c>
      <c r="L165" s="62">
        <v>0.0</v>
      </c>
      <c r="M165" s="65"/>
      <c r="N165" s="65"/>
      <c r="O165" s="65"/>
      <c r="P165" s="3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58" t="s">
        <v>467</v>
      </c>
      <c r="B166" s="58" t="s">
        <v>31</v>
      </c>
      <c r="C166" s="62">
        <v>124.0</v>
      </c>
      <c r="D166" s="62">
        <v>971.0</v>
      </c>
      <c r="E166" s="63" t="str">
        <f t="shared" si="7"/>
        <v>124_971</v>
      </c>
      <c r="F166" s="58" t="s">
        <v>468</v>
      </c>
      <c r="G166" s="62">
        <v>2023.0</v>
      </c>
      <c r="H166" s="64">
        <v>2.144</v>
      </c>
      <c r="I166" s="64">
        <v>1.785</v>
      </c>
      <c r="J166" s="62">
        <v>1.0</v>
      </c>
      <c r="K166" s="62">
        <v>3.0</v>
      </c>
      <c r="L166" s="62">
        <v>0.0</v>
      </c>
      <c r="M166" s="65"/>
      <c r="N166" s="65"/>
      <c r="O166" s="65"/>
      <c r="P166" s="3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58" t="s">
        <v>467</v>
      </c>
      <c r="B167" s="58" t="s">
        <v>31</v>
      </c>
      <c r="C167" s="62">
        <v>124.0</v>
      </c>
      <c r="D167" s="62">
        <v>972.0</v>
      </c>
      <c r="E167" s="63" t="str">
        <f t="shared" si="7"/>
        <v>124_972</v>
      </c>
      <c r="F167" s="58" t="s">
        <v>468</v>
      </c>
      <c r="G167" s="62">
        <v>2023.0</v>
      </c>
      <c r="H167" s="64">
        <v>2.011</v>
      </c>
      <c r="I167" s="64">
        <v>2.525</v>
      </c>
      <c r="J167" s="62">
        <v>1.0</v>
      </c>
      <c r="K167" s="62">
        <v>1.0</v>
      </c>
      <c r="L167" s="62">
        <v>0.0</v>
      </c>
      <c r="M167" s="65"/>
      <c r="N167" s="65"/>
      <c r="O167" s="65"/>
      <c r="P167" s="3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58" t="s">
        <v>467</v>
      </c>
      <c r="B168" s="58" t="s">
        <v>31</v>
      </c>
      <c r="C168" s="62">
        <v>124.0</v>
      </c>
      <c r="D168" s="62">
        <v>973.0</v>
      </c>
      <c r="E168" s="63" t="str">
        <f t="shared" si="7"/>
        <v>124_973</v>
      </c>
      <c r="F168" s="58" t="s">
        <v>468</v>
      </c>
      <c r="G168" s="62">
        <v>2023.0</v>
      </c>
      <c r="H168" s="64">
        <v>1.879</v>
      </c>
      <c r="I168" s="64">
        <v>1.927</v>
      </c>
      <c r="J168" s="62">
        <v>0.0</v>
      </c>
      <c r="K168" s="65"/>
      <c r="L168" s="65"/>
      <c r="M168" s="65"/>
      <c r="N168" s="65"/>
      <c r="O168" s="65"/>
      <c r="P168" s="3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58" t="s">
        <v>467</v>
      </c>
      <c r="B169" s="58" t="s">
        <v>31</v>
      </c>
      <c r="C169" s="62">
        <v>124.0</v>
      </c>
      <c r="D169" s="62">
        <v>974.0</v>
      </c>
      <c r="E169" s="63" t="str">
        <f t="shared" si="7"/>
        <v>124_974</v>
      </c>
      <c r="F169" s="58" t="s">
        <v>468</v>
      </c>
      <c r="G169" s="62">
        <v>2023.0</v>
      </c>
      <c r="H169" s="64">
        <v>1.819</v>
      </c>
      <c r="I169" s="64">
        <v>1.905</v>
      </c>
      <c r="J169" s="62">
        <v>1.0</v>
      </c>
      <c r="K169" s="62">
        <v>1.0</v>
      </c>
      <c r="L169" s="62">
        <v>0.0</v>
      </c>
      <c r="M169" s="65"/>
      <c r="N169" s="65"/>
      <c r="O169" s="65"/>
      <c r="P169" s="3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58" t="s">
        <v>467</v>
      </c>
      <c r="B170" s="58" t="s">
        <v>31</v>
      </c>
      <c r="C170" s="62">
        <v>124.0</v>
      </c>
      <c r="D170" s="62">
        <v>975.0</v>
      </c>
      <c r="E170" s="63" t="str">
        <f t="shared" si="7"/>
        <v>124_975</v>
      </c>
      <c r="F170" s="58" t="s">
        <v>468</v>
      </c>
      <c r="G170" s="62">
        <v>2023.0</v>
      </c>
      <c r="H170" s="64">
        <v>1.725</v>
      </c>
      <c r="I170" s="64">
        <v>1.984</v>
      </c>
      <c r="J170" s="62">
        <v>0.0</v>
      </c>
      <c r="K170" s="65"/>
      <c r="L170" s="65"/>
      <c r="M170" s="65"/>
      <c r="N170" s="65"/>
      <c r="O170" s="65"/>
      <c r="P170" s="3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58" t="s">
        <v>467</v>
      </c>
      <c r="B171" s="58" t="s">
        <v>31</v>
      </c>
      <c r="C171" s="62">
        <v>124.0</v>
      </c>
      <c r="D171" s="62">
        <v>976.0</v>
      </c>
      <c r="E171" s="63" t="str">
        <f t="shared" si="7"/>
        <v>124_976</v>
      </c>
      <c r="F171" s="58" t="s">
        <v>468</v>
      </c>
      <c r="G171" s="62">
        <v>2023.0</v>
      </c>
      <c r="H171" s="64">
        <v>2.033</v>
      </c>
      <c r="I171" s="64">
        <v>2.518</v>
      </c>
      <c r="J171" s="62">
        <v>1.0</v>
      </c>
      <c r="K171" s="62">
        <v>1.0</v>
      </c>
      <c r="L171" s="62">
        <v>0.0</v>
      </c>
      <c r="M171" s="65"/>
      <c r="N171" s="65"/>
      <c r="O171" s="65"/>
      <c r="P171" s="3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58" t="s">
        <v>467</v>
      </c>
      <c r="B172" s="58" t="s">
        <v>31</v>
      </c>
      <c r="C172" s="62">
        <v>124.0</v>
      </c>
      <c r="D172" s="62">
        <v>977.0</v>
      </c>
      <c r="E172" s="63" t="str">
        <f t="shared" si="7"/>
        <v>124_977</v>
      </c>
      <c r="F172" s="58" t="s">
        <v>468</v>
      </c>
      <c r="G172" s="62">
        <v>2023.0</v>
      </c>
      <c r="H172" s="64">
        <v>1.986</v>
      </c>
      <c r="I172" s="64">
        <v>2.485</v>
      </c>
      <c r="J172" s="62">
        <v>0.0</v>
      </c>
      <c r="K172" s="65"/>
      <c r="L172" s="65"/>
      <c r="M172" s="65"/>
      <c r="N172" s="65"/>
      <c r="O172" s="65"/>
      <c r="P172" s="3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58" t="s">
        <v>467</v>
      </c>
      <c r="B173" s="58" t="s">
        <v>31</v>
      </c>
      <c r="C173" s="62">
        <v>124.0</v>
      </c>
      <c r="D173" s="62">
        <v>978.0</v>
      </c>
      <c r="E173" s="63" t="str">
        <f t="shared" si="7"/>
        <v>124_978</v>
      </c>
      <c r="F173" s="58" t="s">
        <v>468</v>
      </c>
      <c r="G173" s="62">
        <v>2023.0</v>
      </c>
      <c r="H173" s="64">
        <v>1.877</v>
      </c>
      <c r="I173" s="64">
        <v>2.405</v>
      </c>
      <c r="J173" s="62">
        <v>0.0</v>
      </c>
      <c r="K173" s="65"/>
      <c r="L173" s="65"/>
      <c r="M173" s="65"/>
      <c r="N173" s="65"/>
      <c r="O173" s="65"/>
      <c r="P173" s="3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58" t="s">
        <v>467</v>
      </c>
      <c r="B174" s="58" t="s">
        <v>31</v>
      </c>
      <c r="C174" s="62">
        <v>124.0</v>
      </c>
      <c r="D174" s="62">
        <v>979.0</v>
      </c>
      <c r="E174" s="63" t="str">
        <f t="shared" si="7"/>
        <v>124_979</v>
      </c>
      <c r="F174" s="58" t="s">
        <v>468</v>
      </c>
      <c r="G174" s="62">
        <v>2023.0</v>
      </c>
      <c r="H174" s="64">
        <v>1.942</v>
      </c>
      <c r="I174" s="64">
        <v>2.492</v>
      </c>
      <c r="J174" s="62">
        <v>0.0</v>
      </c>
      <c r="K174" s="65"/>
      <c r="L174" s="65"/>
      <c r="M174" s="65"/>
      <c r="N174" s="65"/>
      <c r="O174" s="65"/>
      <c r="P174" s="3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58" t="s">
        <v>467</v>
      </c>
      <c r="B175" s="58" t="s">
        <v>31</v>
      </c>
      <c r="C175" s="62">
        <v>124.0</v>
      </c>
      <c r="D175" s="62">
        <v>980.0</v>
      </c>
      <c r="E175" s="63" t="str">
        <f t="shared" si="7"/>
        <v>124_980</v>
      </c>
      <c r="F175" s="58" t="s">
        <v>468</v>
      </c>
      <c r="G175" s="62">
        <v>2023.0</v>
      </c>
      <c r="H175" s="64">
        <v>1.996</v>
      </c>
      <c r="I175" s="64">
        <v>2.537</v>
      </c>
      <c r="J175" s="62">
        <v>0.0</v>
      </c>
      <c r="K175" s="65"/>
      <c r="L175" s="65"/>
      <c r="M175" s="65"/>
      <c r="N175" s="65"/>
      <c r="O175" s="65"/>
      <c r="P175" s="3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58" t="s">
        <v>467</v>
      </c>
      <c r="B176" s="58" t="s">
        <v>31</v>
      </c>
      <c r="C176" s="62">
        <v>124.0</v>
      </c>
      <c r="D176" s="62">
        <v>981.0</v>
      </c>
      <c r="E176" s="63" t="str">
        <f t="shared" si="7"/>
        <v>124_981</v>
      </c>
      <c r="F176" s="58" t="s">
        <v>468</v>
      </c>
      <c r="G176" s="62">
        <v>2023.0</v>
      </c>
      <c r="H176" s="64">
        <v>1.88</v>
      </c>
      <c r="I176" s="64">
        <v>2.52</v>
      </c>
      <c r="J176" s="62">
        <v>1.0</v>
      </c>
      <c r="K176" s="62">
        <v>2.0</v>
      </c>
      <c r="L176" s="62">
        <v>0.0</v>
      </c>
      <c r="M176" s="65"/>
      <c r="N176" s="65"/>
      <c r="O176" s="65"/>
      <c r="P176" s="3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58" t="s">
        <v>467</v>
      </c>
      <c r="B177" s="58" t="s">
        <v>31</v>
      </c>
      <c r="C177" s="62">
        <v>124.0</v>
      </c>
      <c r="D177" s="62">
        <v>982.0</v>
      </c>
      <c r="E177" s="63" t="str">
        <f t="shared" si="7"/>
        <v>124_982</v>
      </c>
      <c r="F177" s="58" t="s">
        <v>468</v>
      </c>
      <c r="G177" s="62">
        <v>2023.0</v>
      </c>
      <c r="H177" s="64">
        <v>1.721</v>
      </c>
      <c r="I177" s="64">
        <v>2.388</v>
      </c>
      <c r="J177" s="62">
        <v>0.0</v>
      </c>
      <c r="K177" s="65"/>
      <c r="L177" s="65"/>
      <c r="M177" s="65"/>
      <c r="N177" s="65"/>
      <c r="O177" s="65"/>
      <c r="P177" s="3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69" t="s">
        <v>467</v>
      </c>
      <c r="B178" s="69" t="s">
        <v>31</v>
      </c>
      <c r="C178" s="62">
        <v>124.0</v>
      </c>
      <c r="D178" s="3"/>
      <c r="E178" s="62">
        <v>983.0</v>
      </c>
      <c r="F178" s="58" t="s">
        <v>470</v>
      </c>
      <c r="G178" s="62">
        <v>2023.0</v>
      </c>
      <c r="H178" s="64">
        <v>0.392</v>
      </c>
      <c r="I178" s="64">
        <v>2.381</v>
      </c>
      <c r="J178" s="62">
        <v>1.0</v>
      </c>
      <c r="K178" s="62">
        <v>1.0</v>
      </c>
      <c r="L178" s="62">
        <v>0.0</v>
      </c>
      <c r="M178" s="65"/>
      <c r="N178" s="65"/>
      <c r="O178" s="65"/>
      <c r="P178" s="3" t="s">
        <v>40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69" t="s">
        <v>467</v>
      </c>
      <c r="B179" s="69" t="s">
        <v>31</v>
      </c>
      <c r="C179" s="62">
        <v>124.0</v>
      </c>
      <c r="D179" s="3"/>
      <c r="E179" s="62">
        <v>984.0</v>
      </c>
      <c r="F179" s="58" t="s">
        <v>470</v>
      </c>
      <c r="G179" s="62">
        <v>2023.0</v>
      </c>
      <c r="H179" s="64">
        <v>0.169</v>
      </c>
      <c r="I179" s="64">
        <v>2.544</v>
      </c>
      <c r="J179" s="62">
        <v>1.0</v>
      </c>
      <c r="K179" s="62">
        <v>1.0</v>
      </c>
      <c r="L179" s="62">
        <v>0.0</v>
      </c>
      <c r="M179" s="65"/>
      <c r="N179" s="65"/>
      <c r="O179" s="65"/>
      <c r="P179" s="3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69" t="s">
        <v>467</v>
      </c>
      <c r="B180" s="69" t="s">
        <v>31</v>
      </c>
      <c r="C180" s="62">
        <v>124.0</v>
      </c>
      <c r="D180" s="3"/>
      <c r="E180" s="62">
        <v>985.0</v>
      </c>
      <c r="F180" s="58" t="s">
        <v>470</v>
      </c>
      <c r="G180" s="62">
        <v>2023.0</v>
      </c>
      <c r="H180" s="64">
        <v>0.399</v>
      </c>
      <c r="I180" s="64">
        <v>2.273</v>
      </c>
      <c r="J180" s="62">
        <v>1.0</v>
      </c>
      <c r="K180" s="62">
        <v>1.0</v>
      </c>
      <c r="L180" s="62">
        <v>0.0</v>
      </c>
      <c r="M180" s="65"/>
      <c r="N180" s="65"/>
      <c r="O180" s="65"/>
      <c r="P180" s="3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69" t="s">
        <v>467</v>
      </c>
      <c r="B181" s="69" t="s">
        <v>31</v>
      </c>
      <c r="C181" s="62">
        <v>124.0</v>
      </c>
      <c r="D181" s="3"/>
      <c r="E181" s="62">
        <v>986.0</v>
      </c>
      <c r="F181" s="58" t="s">
        <v>470</v>
      </c>
      <c r="G181" s="62">
        <v>2023.0</v>
      </c>
      <c r="H181" s="64">
        <v>0.391</v>
      </c>
      <c r="I181" s="64">
        <v>2.271</v>
      </c>
      <c r="J181" s="62">
        <v>1.0</v>
      </c>
      <c r="K181" s="62">
        <v>1.0</v>
      </c>
      <c r="L181" s="62">
        <v>0.0</v>
      </c>
      <c r="M181" s="65"/>
      <c r="N181" s="65"/>
      <c r="O181" s="65"/>
      <c r="P181" s="3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69" t="s">
        <v>467</v>
      </c>
      <c r="B182" s="69" t="s">
        <v>31</v>
      </c>
      <c r="C182" s="62">
        <v>124.0</v>
      </c>
      <c r="D182" s="3"/>
      <c r="E182" s="62">
        <v>987.0</v>
      </c>
      <c r="F182" s="58" t="s">
        <v>470</v>
      </c>
      <c r="G182" s="62">
        <v>2023.0</v>
      </c>
      <c r="H182" s="64">
        <v>0.384</v>
      </c>
      <c r="I182" s="64">
        <v>2.268</v>
      </c>
      <c r="J182" s="62">
        <v>1.0</v>
      </c>
      <c r="K182" s="62">
        <v>1.0</v>
      </c>
      <c r="L182" s="62">
        <v>0.0</v>
      </c>
      <c r="M182" s="65"/>
      <c r="N182" s="65"/>
      <c r="O182" s="65"/>
      <c r="P182" s="3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69" t="s">
        <v>467</v>
      </c>
      <c r="B183" s="69" t="s">
        <v>31</v>
      </c>
      <c r="C183" s="62">
        <v>124.0</v>
      </c>
      <c r="D183" s="3"/>
      <c r="E183" s="62">
        <v>988.0</v>
      </c>
      <c r="F183" s="58" t="s">
        <v>470</v>
      </c>
      <c r="G183" s="62">
        <v>2023.0</v>
      </c>
      <c r="H183" s="64">
        <v>0.769</v>
      </c>
      <c r="I183" s="64">
        <v>1.873</v>
      </c>
      <c r="J183" s="62">
        <v>1.0</v>
      </c>
      <c r="K183" s="62">
        <v>1.0</v>
      </c>
      <c r="L183" s="62">
        <v>0.0</v>
      </c>
      <c r="M183" s="65"/>
      <c r="N183" s="65"/>
      <c r="O183" s="65"/>
      <c r="P183" s="3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69" t="s">
        <v>467</v>
      </c>
      <c r="B184" s="69" t="s">
        <v>31</v>
      </c>
      <c r="C184" s="62">
        <v>124.0</v>
      </c>
      <c r="D184" s="3"/>
      <c r="E184" s="62">
        <v>989.0</v>
      </c>
      <c r="F184" s="58" t="s">
        <v>470</v>
      </c>
      <c r="G184" s="62">
        <v>2023.0</v>
      </c>
      <c r="H184" s="64">
        <v>0.778</v>
      </c>
      <c r="I184" s="64">
        <v>1.886</v>
      </c>
      <c r="J184" s="62">
        <v>1.0</v>
      </c>
      <c r="K184" s="62">
        <v>1.0</v>
      </c>
      <c r="L184" s="62">
        <v>0.0</v>
      </c>
      <c r="M184" s="65"/>
      <c r="N184" s="65"/>
      <c r="O184" s="65"/>
      <c r="P184" s="3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69" t="s">
        <v>467</v>
      </c>
      <c r="B185" s="69" t="s">
        <v>31</v>
      </c>
      <c r="C185" s="62">
        <v>124.0</v>
      </c>
      <c r="D185" s="3"/>
      <c r="E185" s="62">
        <v>990.0</v>
      </c>
      <c r="F185" s="58" t="s">
        <v>470</v>
      </c>
      <c r="G185" s="62">
        <v>2023.0</v>
      </c>
      <c r="H185" s="64">
        <v>1.039</v>
      </c>
      <c r="I185" s="64">
        <v>1.591</v>
      </c>
      <c r="J185" s="62">
        <v>1.0</v>
      </c>
      <c r="K185" s="62">
        <v>1.0</v>
      </c>
      <c r="L185" s="62">
        <v>0.0</v>
      </c>
      <c r="M185" s="65"/>
      <c r="N185" s="65"/>
      <c r="O185" s="65"/>
      <c r="P185" s="3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69" t="s">
        <v>467</v>
      </c>
      <c r="B186" s="69" t="s">
        <v>31</v>
      </c>
      <c r="C186" s="62">
        <v>124.0</v>
      </c>
      <c r="D186" s="3"/>
      <c r="E186" s="62">
        <v>991.0</v>
      </c>
      <c r="F186" s="58" t="s">
        <v>470</v>
      </c>
      <c r="G186" s="62">
        <v>2023.0</v>
      </c>
      <c r="H186" s="64">
        <v>1.045</v>
      </c>
      <c r="I186" s="64">
        <v>1.621</v>
      </c>
      <c r="J186" s="62">
        <v>1.0</v>
      </c>
      <c r="K186" s="62">
        <v>1.0</v>
      </c>
      <c r="L186" s="62">
        <v>0.0</v>
      </c>
      <c r="M186" s="65"/>
      <c r="N186" s="65"/>
      <c r="O186" s="65"/>
      <c r="P186" s="3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69" t="s">
        <v>467</v>
      </c>
      <c r="B187" s="69" t="s">
        <v>31</v>
      </c>
      <c r="C187" s="62">
        <v>124.0</v>
      </c>
      <c r="D187" s="3"/>
      <c r="E187" s="62">
        <v>992.0</v>
      </c>
      <c r="F187" s="58" t="s">
        <v>470</v>
      </c>
      <c r="G187" s="62">
        <v>2023.0</v>
      </c>
      <c r="H187" s="64">
        <v>1.039</v>
      </c>
      <c r="I187" s="64">
        <v>1.562</v>
      </c>
      <c r="J187" s="62">
        <v>1.0</v>
      </c>
      <c r="K187" s="62">
        <v>1.0</v>
      </c>
      <c r="L187" s="62">
        <v>0.0</v>
      </c>
      <c r="M187" s="65"/>
      <c r="N187" s="65"/>
      <c r="O187" s="65"/>
      <c r="P187" s="3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69" t="s">
        <v>467</v>
      </c>
      <c r="B188" s="69" t="s">
        <v>31</v>
      </c>
      <c r="C188" s="62">
        <v>124.0</v>
      </c>
      <c r="D188" s="3"/>
      <c r="E188" s="62">
        <v>993.0</v>
      </c>
      <c r="F188" s="58" t="s">
        <v>470</v>
      </c>
      <c r="G188" s="62">
        <v>2023.0</v>
      </c>
      <c r="H188" s="64">
        <v>1.056</v>
      </c>
      <c r="I188" s="64">
        <v>1.602</v>
      </c>
      <c r="J188" s="62">
        <v>1.0</v>
      </c>
      <c r="K188" s="62">
        <v>1.0</v>
      </c>
      <c r="L188" s="62">
        <v>0.0</v>
      </c>
      <c r="M188" s="65"/>
      <c r="N188" s="65"/>
      <c r="O188" s="65"/>
      <c r="P188" s="3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69" t="s">
        <v>467</v>
      </c>
      <c r="B189" s="69" t="s">
        <v>31</v>
      </c>
      <c r="C189" s="62">
        <v>124.0</v>
      </c>
      <c r="D189" s="3"/>
      <c r="E189" s="62">
        <v>994.0</v>
      </c>
      <c r="F189" s="58" t="s">
        <v>470</v>
      </c>
      <c r="G189" s="62">
        <v>2023.0</v>
      </c>
      <c r="H189" s="64">
        <v>1.07</v>
      </c>
      <c r="I189" s="64">
        <v>1.756</v>
      </c>
      <c r="J189" s="62">
        <v>1.0</v>
      </c>
      <c r="K189" s="62">
        <v>1.0</v>
      </c>
      <c r="L189" s="62">
        <v>0.0</v>
      </c>
      <c r="M189" s="65"/>
      <c r="N189" s="65"/>
      <c r="O189" s="65"/>
      <c r="P189" s="3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69" t="s">
        <v>467</v>
      </c>
      <c r="B190" s="69" t="s">
        <v>31</v>
      </c>
      <c r="C190" s="62">
        <v>124.0</v>
      </c>
      <c r="D190" s="3"/>
      <c r="E190" s="62">
        <v>995.0</v>
      </c>
      <c r="F190" s="58" t="s">
        <v>470</v>
      </c>
      <c r="G190" s="62">
        <v>2023.0</v>
      </c>
      <c r="H190" s="64">
        <v>1.168</v>
      </c>
      <c r="I190" s="64">
        <v>1.755</v>
      </c>
      <c r="J190" s="62">
        <v>1.0</v>
      </c>
      <c r="K190" s="62">
        <v>1.0</v>
      </c>
      <c r="L190" s="62">
        <v>0.0</v>
      </c>
      <c r="M190" s="65"/>
      <c r="N190" s="65"/>
      <c r="O190" s="65"/>
      <c r="P190" s="3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69" t="s">
        <v>467</v>
      </c>
      <c r="B191" s="69" t="s">
        <v>31</v>
      </c>
      <c r="C191" s="62">
        <v>124.0</v>
      </c>
      <c r="D191" s="3"/>
      <c r="E191" s="62">
        <v>996.0</v>
      </c>
      <c r="F191" s="58" t="s">
        <v>470</v>
      </c>
      <c r="G191" s="62">
        <v>2023.0</v>
      </c>
      <c r="H191" s="64">
        <v>1.115</v>
      </c>
      <c r="I191" s="64">
        <v>1.763</v>
      </c>
      <c r="J191" s="62">
        <v>1.0</v>
      </c>
      <c r="K191" s="62">
        <v>1.0</v>
      </c>
      <c r="L191" s="62">
        <v>0.0</v>
      </c>
      <c r="M191" s="65"/>
      <c r="N191" s="65"/>
      <c r="O191" s="65"/>
      <c r="P191" s="3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69" t="s">
        <v>467</v>
      </c>
      <c r="B192" s="69" t="s">
        <v>31</v>
      </c>
      <c r="C192" s="62">
        <v>124.0</v>
      </c>
      <c r="D192" s="3"/>
      <c r="E192" s="62">
        <v>997.0</v>
      </c>
      <c r="F192" s="58" t="s">
        <v>470</v>
      </c>
      <c r="G192" s="62">
        <v>2023.0</v>
      </c>
      <c r="H192" s="64">
        <v>1.102</v>
      </c>
      <c r="I192" s="64">
        <v>1.742</v>
      </c>
      <c r="J192" s="62">
        <v>1.0</v>
      </c>
      <c r="K192" s="62">
        <v>1.0</v>
      </c>
      <c r="L192" s="62">
        <v>0.0</v>
      </c>
      <c r="M192" s="65"/>
      <c r="N192" s="65"/>
      <c r="O192" s="65"/>
      <c r="P192" s="3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69" t="s">
        <v>467</v>
      </c>
      <c r="B193" s="69" t="s">
        <v>31</v>
      </c>
      <c r="C193" s="62">
        <v>124.0</v>
      </c>
      <c r="D193" s="3"/>
      <c r="E193" s="62">
        <v>998.0</v>
      </c>
      <c r="F193" s="58" t="s">
        <v>470</v>
      </c>
      <c r="G193" s="62">
        <v>2023.0</v>
      </c>
      <c r="H193" s="64">
        <v>1.099</v>
      </c>
      <c r="I193" s="64">
        <v>1.735</v>
      </c>
      <c r="J193" s="62">
        <v>1.0</v>
      </c>
      <c r="K193" s="62">
        <v>1.0</v>
      </c>
      <c r="L193" s="62">
        <v>0.0</v>
      </c>
      <c r="M193" s="65"/>
      <c r="N193" s="65"/>
      <c r="O193" s="65"/>
      <c r="P193" s="3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69" t="s">
        <v>467</v>
      </c>
      <c r="B194" s="69" t="s">
        <v>31</v>
      </c>
      <c r="C194" s="62">
        <v>124.0</v>
      </c>
      <c r="D194" s="3"/>
      <c r="E194" s="62">
        <v>999.0</v>
      </c>
      <c r="F194" s="58" t="s">
        <v>470</v>
      </c>
      <c r="G194" s="62">
        <v>2023.0</v>
      </c>
      <c r="H194" s="64">
        <v>1.104</v>
      </c>
      <c r="I194" s="64">
        <v>1.686</v>
      </c>
      <c r="J194" s="62">
        <v>1.0</v>
      </c>
      <c r="K194" s="62">
        <v>1.0</v>
      </c>
      <c r="L194" s="62">
        <v>0.0</v>
      </c>
      <c r="M194" s="65"/>
      <c r="N194" s="65"/>
      <c r="O194" s="65"/>
      <c r="P194" s="3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69" t="s">
        <v>467</v>
      </c>
      <c r="B195" s="69" t="s">
        <v>31</v>
      </c>
      <c r="C195" s="62">
        <v>124.0</v>
      </c>
      <c r="D195" s="3"/>
      <c r="E195" s="62">
        <v>1000.0</v>
      </c>
      <c r="F195" s="58" t="s">
        <v>470</v>
      </c>
      <c r="G195" s="62">
        <v>2023.0</v>
      </c>
      <c r="H195" s="64">
        <v>1.145</v>
      </c>
      <c r="I195" s="64">
        <v>1.644</v>
      </c>
      <c r="J195" s="62">
        <v>1.0</v>
      </c>
      <c r="K195" s="62">
        <v>1.0</v>
      </c>
      <c r="L195" s="62">
        <v>0.0</v>
      </c>
      <c r="M195" s="65"/>
      <c r="N195" s="65"/>
      <c r="O195" s="65"/>
      <c r="P195" s="3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69" t="s">
        <v>467</v>
      </c>
      <c r="B196" s="69" t="s">
        <v>31</v>
      </c>
      <c r="C196" s="62">
        <v>124.0</v>
      </c>
      <c r="D196" s="3"/>
      <c r="E196" s="62">
        <v>1001.0</v>
      </c>
      <c r="F196" s="58" t="s">
        <v>470</v>
      </c>
      <c r="G196" s="62">
        <v>2023.0</v>
      </c>
      <c r="H196" s="64">
        <v>1.182</v>
      </c>
      <c r="I196" s="64">
        <v>1.639</v>
      </c>
      <c r="J196" s="62">
        <v>1.0</v>
      </c>
      <c r="K196" s="62">
        <v>1.0</v>
      </c>
      <c r="L196" s="62">
        <v>0.0</v>
      </c>
      <c r="M196" s="65"/>
      <c r="N196" s="65"/>
      <c r="O196" s="65"/>
      <c r="P196" s="3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69" t="s">
        <v>467</v>
      </c>
      <c r="B197" s="69" t="s">
        <v>31</v>
      </c>
      <c r="C197" s="62">
        <v>124.0</v>
      </c>
      <c r="D197" s="3"/>
      <c r="E197" s="62">
        <v>1002.0</v>
      </c>
      <c r="F197" s="58" t="s">
        <v>470</v>
      </c>
      <c r="G197" s="62">
        <v>2023.0</v>
      </c>
      <c r="H197" s="64">
        <v>1.213</v>
      </c>
      <c r="I197" s="64">
        <v>1.638</v>
      </c>
      <c r="J197" s="62">
        <v>1.0</v>
      </c>
      <c r="K197" s="62">
        <v>1.0</v>
      </c>
      <c r="L197" s="62">
        <v>0.0</v>
      </c>
      <c r="M197" s="65"/>
      <c r="N197" s="65"/>
      <c r="O197" s="65"/>
      <c r="P197" s="3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69" t="s">
        <v>467</v>
      </c>
      <c r="B198" s="69" t="s">
        <v>31</v>
      </c>
      <c r="C198" s="62">
        <v>124.0</v>
      </c>
      <c r="D198" s="3"/>
      <c r="E198" s="62">
        <v>1003.0</v>
      </c>
      <c r="F198" s="58" t="s">
        <v>470</v>
      </c>
      <c r="G198" s="62">
        <v>2023.0</v>
      </c>
      <c r="H198" s="64">
        <v>1.219</v>
      </c>
      <c r="I198" s="64">
        <v>1.666</v>
      </c>
      <c r="J198" s="62">
        <v>1.0</v>
      </c>
      <c r="K198" s="62">
        <v>1.0</v>
      </c>
      <c r="L198" s="62">
        <v>0.0</v>
      </c>
      <c r="M198" s="65"/>
      <c r="N198" s="65"/>
      <c r="O198" s="65"/>
      <c r="P198" s="3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69" t="s">
        <v>467</v>
      </c>
      <c r="B199" s="69" t="s">
        <v>31</v>
      </c>
      <c r="C199" s="62">
        <v>124.0</v>
      </c>
      <c r="D199" s="3"/>
      <c r="E199" s="62">
        <v>1004.0</v>
      </c>
      <c r="F199" s="58" t="s">
        <v>470</v>
      </c>
      <c r="G199" s="62">
        <v>2023.0</v>
      </c>
      <c r="H199" s="64">
        <v>1.23</v>
      </c>
      <c r="I199" s="64">
        <v>1.69</v>
      </c>
      <c r="J199" s="62">
        <v>1.0</v>
      </c>
      <c r="K199" s="62">
        <v>1.0</v>
      </c>
      <c r="L199" s="62">
        <v>0.0</v>
      </c>
      <c r="M199" s="65"/>
      <c r="N199" s="65"/>
      <c r="O199" s="65"/>
      <c r="P199" s="3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69" t="s">
        <v>467</v>
      </c>
      <c r="B200" s="69" t="s">
        <v>31</v>
      </c>
      <c r="C200" s="62">
        <v>124.0</v>
      </c>
      <c r="D200" s="3"/>
      <c r="E200" s="62">
        <v>1005.0</v>
      </c>
      <c r="F200" s="58" t="s">
        <v>470</v>
      </c>
      <c r="G200" s="62">
        <v>2023.0</v>
      </c>
      <c r="H200" s="64">
        <v>1.158</v>
      </c>
      <c r="I200" s="64">
        <v>1.517</v>
      </c>
      <c r="J200" s="62">
        <v>1.0</v>
      </c>
      <c r="K200" s="62">
        <v>1.0</v>
      </c>
      <c r="L200" s="62">
        <v>0.0</v>
      </c>
      <c r="M200" s="65"/>
      <c r="N200" s="65"/>
      <c r="O200" s="65"/>
      <c r="P200" s="3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69" t="s">
        <v>467</v>
      </c>
      <c r="B201" s="69" t="s">
        <v>31</v>
      </c>
      <c r="C201" s="62">
        <v>124.0</v>
      </c>
      <c r="D201" s="3"/>
      <c r="E201" s="62">
        <v>1006.0</v>
      </c>
      <c r="F201" s="58" t="s">
        <v>470</v>
      </c>
      <c r="G201" s="62">
        <v>2023.0</v>
      </c>
      <c r="H201" s="64">
        <v>1.356</v>
      </c>
      <c r="I201" s="64">
        <v>1.441</v>
      </c>
      <c r="J201" s="62">
        <v>1.0</v>
      </c>
      <c r="K201" s="62">
        <v>1.0</v>
      </c>
      <c r="L201" s="62">
        <v>0.0</v>
      </c>
      <c r="M201" s="65"/>
      <c r="N201" s="65"/>
      <c r="O201" s="65"/>
      <c r="P201" s="3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69" t="s">
        <v>467</v>
      </c>
      <c r="B202" s="69" t="s">
        <v>31</v>
      </c>
      <c r="C202" s="62">
        <v>124.0</v>
      </c>
      <c r="D202" s="3"/>
      <c r="E202" s="62">
        <v>1007.0</v>
      </c>
      <c r="F202" s="58" t="s">
        <v>470</v>
      </c>
      <c r="G202" s="62">
        <v>2023.0</v>
      </c>
      <c r="H202" s="64">
        <v>1.34</v>
      </c>
      <c r="I202" s="64">
        <v>1.398</v>
      </c>
      <c r="J202" s="62">
        <v>1.0</v>
      </c>
      <c r="K202" s="62">
        <v>1.0</v>
      </c>
      <c r="L202" s="62">
        <v>0.0</v>
      </c>
      <c r="M202" s="65"/>
      <c r="N202" s="65"/>
      <c r="O202" s="65"/>
      <c r="P202" s="3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69" t="s">
        <v>467</v>
      </c>
      <c r="B203" s="69" t="s">
        <v>31</v>
      </c>
      <c r="C203" s="62">
        <v>124.0</v>
      </c>
      <c r="D203" s="3"/>
      <c r="E203" s="62">
        <v>1008.0</v>
      </c>
      <c r="F203" s="58" t="s">
        <v>470</v>
      </c>
      <c r="G203" s="62">
        <v>2023.0</v>
      </c>
      <c r="H203" s="64">
        <v>1.378</v>
      </c>
      <c r="I203" s="64">
        <v>1.326</v>
      </c>
      <c r="J203" s="62">
        <v>1.0</v>
      </c>
      <c r="K203" s="62">
        <v>1.0</v>
      </c>
      <c r="L203" s="62">
        <v>0.0</v>
      </c>
      <c r="M203" s="65"/>
      <c r="N203" s="65"/>
      <c r="O203" s="65"/>
      <c r="P203" s="3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69" t="s">
        <v>467</v>
      </c>
      <c r="B204" s="69" t="s">
        <v>31</v>
      </c>
      <c r="C204" s="62">
        <v>124.0</v>
      </c>
      <c r="D204" s="3"/>
      <c r="E204" s="62">
        <v>1009.0</v>
      </c>
      <c r="F204" s="58" t="s">
        <v>470</v>
      </c>
      <c r="G204" s="62">
        <v>2023.0</v>
      </c>
      <c r="H204" s="64">
        <v>1.428</v>
      </c>
      <c r="I204" s="64">
        <v>1.3</v>
      </c>
      <c r="J204" s="62">
        <v>1.0</v>
      </c>
      <c r="K204" s="62">
        <v>1.0</v>
      </c>
      <c r="L204" s="62">
        <v>0.0</v>
      </c>
      <c r="M204" s="65"/>
      <c r="N204" s="65"/>
      <c r="O204" s="65"/>
      <c r="P204" s="3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69" t="s">
        <v>467</v>
      </c>
      <c r="B205" s="69" t="s">
        <v>31</v>
      </c>
      <c r="C205" s="62">
        <v>124.0</v>
      </c>
      <c r="D205" s="3"/>
      <c r="E205" s="62">
        <v>1010.0</v>
      </c>
      <c r="F205" s="58" t="s">
        <v>470</v>
      </c>
      <c r="G205" s="62">
        <v>2023.0</v>
      </c>
      <c r="H205" s="64">
        <v>1.43</v>
      </c>
      <c r="I205" s="64">
        <v>1.294</v>
      </c>
      <c r="J205" s="62">
        <v>1.0</v>
      </c>
      <c r="K205" s="62">
        <v>1.0</v>
      </c>
      <c r="L205" s="62">
        <v>0.0</v>
      </c>
      <c r="M205" s="65"/>
      <c r="N205" s="65"/>
      <c r="O205" s="65"/>
      <c r="P205" s="3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69" t="s">
        <v>467</v>
      </c>
      <c r="B206" s="69" t="s">
        <v>31</v>
      </c>
      <c r="C206" s="62">
        <v>124.0</v>
      </c>
      <c r="D206" s="3"/>
      <c r="E206" s="62">
        <v>1011.0</v>
      </c>
      <c r="F206" s="58" t="s">
        <v>470</v>
      </c>
      <c r="G206" s="62">
        <v>2023.0</v>
      </c>
      <c r="H206" s="64">
        <v>1.424</v>
      </c>
      <c r="I206" s="64">
        <v>1.282</v>
      </c>
      <c r="J206" s="62">
        <v>1.0</v>
      </c>
      <c r="K206" s="62">
        <v>1.0</v>
      </c>
      <c r="L206" s="62">
        <v>0.0</v>
      </c>
      <c r="M206" s="65"/>
      <c r="N206" s="65"/>
      <c r="O206" s="65"/>
      <c r="P206" s="3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69" t="s">
        <v>467</v>
      </c>
      <c r="B207" s="69" t="s">
        <v>31</v>
      </c>
      <c r="C207" s="62">
        <v>124.0</v>
      </c>
      <c r="D207" s="3"/>
      <c r="E207" s="62">
        <v>1012.0</v>
      </c>
      <c r="F207" s="58" t="s">
        <v>470</v>
      </c>
      <c r="G207" s="62">
        <v>2023.0</v>
      </c>
      <c r="H207" s="64">
        <v>1.434</v>
      </c>
      <c r="I207" s="64">
        <v>1.264</v>
      </c>
      <c r="J207" s="62">
        <v>1.0</v>
      </c>
      <c r="K207" s="62">
        <v>1.0</v>
      </c>
      <c r="L207" s="62">
        <v>0.0</v>
      </c>
      <c r="M207" s="65"/>
      <c r="N207" s="65"/>
      <c r="O207" s="65"/>
      <c r="P207" s="3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69" t="s">
        <v>467</v>
      </c>
      <c r="B208" s="69" t="s">
        <v>31</v>
      </c>
      <c r="C208" s="62">
        <v>124.0</v>
      </c>
      <c r="D208" s="3"/>
      <c r="E208" s="62">
        <v>1013.0</v>
      </c>
      <c r="F208" s="58" t="s">
        <v>470</v>
      </c>
      <c r="G208" s="62">
        <v>2023.0</v>
      </c>
      <c r="H208" s="64">
        <v>1.43</v>
      </c>
      <c r="I208" s="64">
        <v>1.27</v>
      </c>
      <c r="J208" s="62">
        <v>1.0</v>
      </c>
      <c r="K208" s="62">
        <v>1.0</v>
      </c>
      <c r="L208" s="62">
        <v>0.0</v>
      </c>
      <c r="M208" s="65"/>
      <c r="N208" s="65"/>
      <c r="O208" s="65"/>
      <c r="P208" s="3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69" t="s">
        <v>467</v>
      </c>
      <c r="B209" s="69" t="s">
        <v>31</v>
      </c>
      <c r="C209" s="62">
        <v>124.0</v>
      </c>
      <c r="D209" s="3"/>
      <c r="E209" s="62">
        <v>1014.0</v>
      </c>
      <c r="F209" s="58" t="s">
        <v>470</v>
      </c>
      <c r="G209" s="62">
        <v>2023.0</v>
      </c>
      <c r="H209" s="64">
        <v>1.459</v>
      </c>
      <c r="I209" s="64">
        <v>1.258</v>
      </c>
      <c r="J209" s="62">
        <v>1.0</v>
      </c>
      <c r="K209" s="62">
        <v>1.0</v>
      </c>
      <c r="L209" s="62">
        <v>0.0</v>
      </c>
      <c r="M209" s="65"/>
      <c r="N209" s="65"/>
      <c r="O209" s="65"/>
      <c r="P209" s="3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69" t="s">
        <v>467</v>
      </c>
      <c r="B210" s="69" t="s">
        <v>31</v>
      </c>
      <c r="C210" s="62">
        <v>124.0</v>
      </c>
      <c r="D210" s="3"/>
      <c r="E210" s="62">
        <v>1015.0</v>
      </c>
      <c r="F210" s="58" t="s">
        <v>470</v>
      </c>
      <c r="G210" s="62">
        <v>2023.0</v>
      </c>
      <c r="H210" s="64">
        <v>1.527</v>
      </c>
      <c r="I210" s="64">
        <v>1.271</v>
      </c>
      <c r="J210" s="62">
        <v>1.0</v>
      </c>
      <c r="K210" s="62">
        <v>1.0</v>
      </c>
      <c r="L210" s="62">
        <v>0.0</v>
      </c>
      <c r="M210" s="65"/>
      <c r="N210" s="65"/>
      <c r="O210" s="65"/>
      <c r="P210" s="3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69" t="s">
        <v>467</v>
      </c>
      <c r="B211" s="69" t="s">
        <v>31</v>
      </c>
      <c r="C211" s="62">
        <v>124.0</v>
      </c>
      <c r="D211" s="3"/>
      <c r="E211" s="62">
        <v>1016.0</v>
      </c>
      <c r="F211" s="58" t="s">
        <v>470</v>
      </c>
      <c r="G211" s="62">
        <v>2023.0</v>
      </c>
      <c r="H211" s="64">
        <v>1.582</v>
      </c>
      <c r="I211" s="64">
        <v>1.202</v>
      </c>
      <c r="J211" s="62">
        <v>1.0</v>
      </c>
      <c r="K211" s="62">
        <v>1.0</v>
      </c>
      <c r="L211" s="62">
        <v>0.0</v>
      </c>
      <c r="M211" s="65"/>
      <c r="N211" s="65"/>
      <c r="O211" s="65"/>
      <c r="P211" s="3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69" t="s">
        <v>467</v>
      </c>
      <c r="B212" s="69" t="s">
        <v>31</v>
      </c>
      <c r="C212" s="62">
        <v>124.0</v>
      </c>
      <c r="D212" s="3"/>
      <c r="E212" s="62">
        <v>1017.0</v>
      </c>
      <c r="F212" s="58" t="s">
        <v>470</v>
      </c>
      <c r="G212" s="62">
        <v>2023.0</v>
      </c>
      <c r="H212" s="64">
        <v>1.636</v>
      </c>
      <c r="I212" s="64">
        <v>1.17</v>
      </c>
      <c r="J212" s="62">
        <v>1.0</v>
      </c>
      <c r="K212" s="62">
        <v>1.0</v>
      </c>
      <c r="L212" s="62">
        <v>0.0</v>
      </c>
      <c r="M212" s="65"/>
      <c r="N212" s="65"/>
      <c r="O212" s="65"/>
      <c r="P212" s="3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69" t="s">
        <v>467</v>
      </c>
      <c r="B213" s="69" t="s">
        <v>31</v>
      </c>
      <c r="C213" s="60" t="s">
        <v>471</v>
      </c>
      <c r="D213" s="58" t="s">
        <v>472</v>
      </c>
      <c r="E213" s="60" t="s">
        <v>473</v>
      </c>
      <c r="F213" s="58" t="s">
        <v>470</v>
      </c>
      <c r="G213" s="62">
        <v>2023.0</v>
      </c>
      <c r="H213" s="64">
        <v>1.234</v>
      </c>
      <c r="I213" s="64">
        <v>1.434</v>
      </c>
      <c r="J213" s="62">
        <v>1.0</v>
      </c>
      <c r="K213" s="62">
        <v>1.0</v>
      </c>
      <c r="L213" s="62">
        <v>0.0</v>
      </c>
      <c r="M213" s="65"/>
      <c r="N213" s="65"/>
      <c r="O213" s="65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69" t="s">
        <v>467</v>
      </c>
      <c r="B214" s="69" t="s">
        <v>31</v>
      </c>
      <c r="C214" s="60" t="s">
        <v>471</v>
      </c>
      <c r="D214" s="3"/>
      <c r="E214" s="62">
        <v>1019.0</v>
      </c>
      <c r="F214" s="58" t="s">
        <v>470</v>
      </c>
      <c r="G214" s="62">
        <v>2023.0</v>
      </c>
      <c r="H214" s="64">
        <v>1.285</v>
      </c>
      <c r="I214" s="64">
        <v>1.368</v>
      </c>
      <c r="J214" s="62">
        <v>1.0</v>
      </c>
      <c r="K214" s="62">
        <v>1.0</v>
      </c>
      <c r="L214" s="62">
        <v>0.0</v>
      </c>
      <c r="M214" s="65"/>
      <c r="N214" s="65"/>
      <c r="O214" s="65"/>
      <c r="P214" s="3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69" t="s">
        <v>467</v>
      </c>
      <c r="B215" s="69" t="s">
        <v>31</v>
      </c>
      <c r="C215" s="60" t="s">
        <v>471</v>
      </c>
      <c r="D215" s="3"/>
      <c r="E215" s="62">
        <v>1020.0</v>
      </c>
      <c r="F215" s="58" t="s">
        <v>470</v>
      </c>
      <c r="G215" s="62">
        <v>2023.0</v>
      </c>
      <c r="H215" s="64">
        <v>1.352</v>
      </c>
      <c r="I215" s="64">
        <v>1.321</v>
      </c>
      <c r="J215" s="62">
        <v>1.0</v>
      </c>
      <c r="K215" s="62">
        <v>1.0</v>
      </c>
      <c r="L215" s="62">
        <v>0.0</v>
      </c>
      <c r="M215" s="65"/>
      <c r="N215" s="65"/>
      <c r="O215" s="65"/>
      <c r="P215" s="3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69" t="s">
        <v>467</v>
      </c>
      <c r="B216" s="69" t="s">
        <v>31</v>
      </c>
      <c r="C216" s="60" t="s">
        <v>471</v>
      </c>
      <c r="D216" s="3"/>
      <c r="E216" s="62">
        <v>1021.0</v>
      </c>
      <c r="F216" s="58" t="s">
        <v>470</v>
      </c>
      <c r="G216" s="62">
        <v>2023.0</v>
      </c>
      <c r="H216" s="64">
        <v>1.393</v>
      </c>
      <c r="I216" s="64">
        <v>1.305</v>
      </c>
      <c r="J216" s="62">
        <v>1.0</v>
      </c>
      <c r="K216" s="62">
        <v>1.0</v>
      </c>
      <c r="L216" s="62">
        <v>0.0</v>
      </c>
      <c r="M216" s="65"/>
      <c r="N216" s="65"/>
      <c r="O216" s="65"/>
      <c r="P216" s="3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69" t="s">
        <v>467</v>
      </c>
      <c r="B217" s="69" t="s">
        <v>31</v>
      </c>
      <c r="C217" s="60" t="s">
        <v>471</v>
      </c>
      <c r="D217" s="3"/>
      <c r="E217" s="62">
        <v>1022.0</v>
      </c>
      <c r="F217" s="58" t="s">
        <v>470</v>
      </c>
      <c r="G217" s="62">
        <v>2023.0</v>
      </c>
      <c r="H217" s="64">
        <v>1.363</v>
      </c>
      <c r="I217" s="64">
        <v>1.265</v>
      </c>
      <c r="J217" s="62">
        <v>1.0</v>
      </c>
      <c r="K217" s="62">
        <v>1.0</v>
      </c>
      <c r="L217" s="62">
        <v>0.0</v>
      </c>
      <c r="M217" s="65"/>
      <c r="N217" s="65"/>
      <c r="O217" s="65"/>
      <c r="P217" s="3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69" t="s">
        <v>467</v>
      </c>
      <c r="B218" s="69" t="s">
        <v>31</v>
      </c>
      <c r="C218" s="60" t="s">
        <v>471</v>
      </c>
      <c r="D218" s="3"/>
      <c r="E218" s="62">
        <v>1023.0</v>
      </c>
      <c r="F218" s="58" t="s">
        <v>470</v>
      </c>
      <c r="G218" s="62">
        <v>2023.0</v>
      </c>
      <c r="H218" s="64">
        <v>1.305</v>
      </c>
      <c r="I218" s="64">
        <v>1.346</v>
      </c>
      <c r="J218" s="62">
        <v>1.0</v>
      </c>
      <c r="K218" s="62">
        <v>1.0</v>
      </c>
      <c r="L218" s="62">
        <v>0.0</v>
      </c>
      <c r="M218" s="65"/>
      <c r="N218" s="65"/>
      <c r="O218" s="65"/>
      <c r="P218" s="3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69" t="s">
        <v>467</v>
      </c>
      <c r="B219" s="69" t="s">
        <v>31</v>
      </c>
      <c r="C219" s="60" t="s">
        <v>471</v>
      </c>
      <c r="D219" s="3"/>
      <c r="E219" s="62">
        <v>1024.0</v>
      </c>
      <c r="F219" s="58" t="s">
        <v>470</v>
      </c>
      <c r="G219" s="62">
        <v>2023.0</v>
      </c>
      <c r="H219" s="64">
        <v>1.383</v>
      </c>
      <c r="I219" s="64">
        <v>1.244</v>
      </c>
      <c r="J219" s="62">
        <v>1.0</v>
      </c>
      <c r="K219" s="62">
        <v>1.0</v>
      </c>
      <c r="L219" s="62">
        <v>0.0</v>
      </c>
      <c r="M219" s="65"/>
      <c r="N219" s="65"/>
      <c r="O219" s="65"/>
      <c r="P219" s="3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69" t="s">
        <v>467</v>
      </c>
      <c r="B220" s="69" t="s">
        <v>31</v>
      </c>
      <c r="C220" s="60" t="s">
        <v>471</v>
      </c>
      <c r="D220" s="3"/>
      <c r="E220" s="62">
        <v>1025.0</v>
      </c>
      <c r="F220" s="58" t="s">
        <v>470</v>
      </c>
      <c r="G220" s="62">
        <v>2023.0</v>
      </c>
      <c r="H220" s="64">
        <v>1.408</v>
      </c>
      <c r="I220" s="64">
        <v>1.24</v>
      </c>
      <c r="J220" s="62">
        <v>1.0</v>
      </c>
      <c r="K220" s="62">
        <v>1.0</v>
      </c>
      <c r="L220" s="62">
        <v>0.0</v>
      </c>
      <c r="M220" s="65"/>
      <c r="N220" s="65"/>
      <c r="O220" s="65"/>
      <c r="P220" s="3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69" t="s">
        <v>467</v>
      </c>
      <c r="B221" s="69" t="s">
        <v>31</v>
      </c>
      <c r="C221" s="60" t="s">
        <v>471</v>
      </c>
      <c r="D221" s="3"/>
      <c r="E221" s="62">
        <v>1026.0</v>
      </c>
      <c r="F221" s="58" t="s">
        <v>470</v>
      </c>
      <c r="G221" s="62">
        <v>2023.0</v>
      </c>
      <c r="H221" s="64">
        <v>1.431</v>
      </c>
      <c r="I221" s="64">
        <v>1.24</v>
      </c>
      <c r="J221" s="62">
        <v>1.0</v>
      </c>
      <c r="K221" s="62">
        <v>1.0</v>
      </c>
      <c r="L221" s="62">
        <v>0.0</v>
      </c>
      <c r="M221" s="65"/>
      <c r="N221" s="65"/>
      <c r="O221" s="65"/>
      <c r="P221" s="3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69" t="s">
        <v>467</v>
      </c>
      <c r="B222" s="69" t="s">
        <v>31</v>
      </c>
      <c r="C222" s="60" t="s">
        <v>471</v>
      </c>
      <c r="D222" s="3"/>
      <c r="E222" s="62">
        <v>1027.0</v>
      </c>
      <c r="F222" s="58" t="s">
        <v>470</v>
      </c>
      <c r="G222" s="62">
        <v>2023.0</v>
      </c>
      <c r="H222" s="64">
        <v>1.507</v>
      </c>
      <c r="I222" s="64">
        <v>1.211</v>
      </c>
      <c r="J222" s="62">
        <v>1.0</v>
      </c>
      <c r="K222" s="62">
        <v>1.0</v>
      </c>
      <c r="L222" s="62">
        <v>0.0</v>
      </c>
      <c r="M222" s="65"/>
      <c r="N222" s="65"/>
      <c r="O222" s="65"/>
      <c r="P222" s="3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69" t="s">
        <v>467</v>
      </c>
      <c r="B223" s="69" t="s">
        <v>31</v>
      </c>
      <c r="C223" s="60" t="s">
        <v>471</v>
      </c>
      <c r="D223" s="3"/>
      <c r="E223" s="62">
        <v>1028.0</v>
      </c>
      <c r="F223" s="58" t="s">
        <v>470</v>
      </c>
      <c r="G223" s="62">
        <v>2023.0</v>
      </c>
      <c r="H223" s="64">
        <v>1.434</v>
      </c>
      <c r="I223" s="64">
        <v>1.219</v>
      </c>
      <c r="J223" s="62">
        <v>1.0</v>
      </c>
      <c r="K223" s="62">
        <v>1.0</v>
      </c>
      <c r="L223" s="62">
        <v>0.0</v>
      </c>
      <c r="M223" s="65"/>
      <c r="N223" s="65"/>
      <c r="O223" s="65"/>
      <c r="P223" s="3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69" t="s">
        <v>467</v>
      </c>
      <c r="B224" s="69" t="s">
        <v>31</v>
      </c>
      <c r="C224" s="60" t="s">
        <v>471</v>
      </c>
      <c r="D224" s="3"/>
      <c r="E224" s="62">
        <v>1029.0</v>
      </c>
      <c r="F224" s="58" t="s">
        <v>470</v>
      </c>
      <c r="G224" s="62">
        <v>2023.0</v>
      </c>
      <c r="H224" s="64">
        <v>1.303</v>
      </c>
      <c r="I224" s="64">
        <v>1.357</v>
      </c>
      <c r="J224" s="62">
        <v>1.0</v>
      </c>
      <c r="K224" s="62">
        <v>1.0</v>
      </c>
      <c r="L224" s="62">
        <v>0.0</v>
      </c>
      <c r="M224" s="65"/>
      <c r="N224" s="65"/>
      <c r="O224" s="65"/>
      <c r="P224" s="3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69" t="s">
        <v>467</v>
      </c>
      <c r="B225" s="69" t="s">
        <v>31</v>
      </c>
      <c r="C225" s="60" t="s">
        <v>471</v>
      </c>
      <c r="D225" s="3"/>
      <c r="E225" s="62">
        <v>1030.0</v>
      </c>
      <c r="F225" s="58" t="s">
        <v>470</v>
      </c>
      <c r="G225" s="62">
        <v>2023.0</v>
      </c>
      <c r="H225" s="64">
        <v>1.302</v>
      </c>
      <c r="I225" s="64">
        <v>1.362</v>
      </c>
      <c r="J225" s="62">
        <v>1.0</v>
      </c>
      <c r="K225" s="62">
        <v>1.0</v>
      </c>
      <c r="L225" s="62">
        <v>0.0</v>
      </c>
      <c r="M225" s="65"/>
      <c r="N225" s="65"/>
      <c r="O225" s="65"/>
      <c r="P225" s="3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69" t="s">
        <v>467</v>
      </c>
      <c r="B226" s="69" t="s">
        <v>31</v>
      </c>
      <c r="C226" s="60" t="s">
        <v>471</v>
      </c>
      <c r="D226" s="3"/>
      <c r="E226" s="62">
        <v>1031.0</v>
      </c>
      <c r="F226" s="58" t="s">
        <v>470</v>
      </c>
      <c r="G226" s="62">
        <v>2023.0</v>
      </c>
      <c r="H226" s="64">
        <v>1.351</v>
      </c>
      <c r="I226" s="64">
        <v>1.299</v>
      </c>
      <c r="J226" s="62">
        <v>1.0</v>
      </c>
      <c r="K226" s="62">
        <v>1.0</v>
      </c>
      <c r="L226" s="62">
        <v>0.0</v>
      </c>
      <c r="M226" s="65"/>
      <c r="N226" s="65"/>
      <c r="O226" s="65"/>
      <c r="P226" s="3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69" t="s">
        <v>467</v>
      </c>
      <c r="B227" s="69" t="s">
        <v>31</v>
      </c>
      <c r="C227" s="60" t="s">
        <v>471</v>
      </c>
      <c r="D227" s="3"/>
      <c r="E227" s="62">
        <v>1032.0</v>
      </c>
      <c r="F227" s="58" t="s">
        <v>470</v>
      </c>
      <c r="G227" s="62">
        <v>2023.0</v>
      </c>
      <c r="H227" s="64">
        <v>1.712</v>
      </c>
      <c r="I227" s="64">
        <v>0.945</v>
      </c>
      <c r="J227" s="62">
        <v>1.0</v>
      </c>
      <c r="K227" s="62">
        <v>1.0</v>
      </c>
      <c r="L227" s="62">
        <v>0.0</v>
      </c>
      <c r="M227" s="65"/>
      <c r="N227" s="65"/>
      <c r="O227" s="65"/>
      <c r="P227" s="3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69" t="s">
        <v>467</v>
      </c>
      <c r="B228" s="69" t="s">
        <v>31</v>
      </c>
      <c r="C228" s="60" t="s">
        <v>471</v>
      </c>
      <c r="D228" s="3"/>
      <c r="E228" s="62">
        <v>1033.0</v>
      </c>
      <c r="F228" s="58" t="s">
        <v>470</v>
      </c>
      <c r="G228" s="62">
        <v>2023.0</v>
      </c>
      <c r="H228" s="64">
        <v>1.756</v>
      </c>
      <c r="I228" s="64">
        <v>0.873</v>
      </c>
      <c r="J228" s="62">
        <v>1.0</v>
      </c>
      <c r="K228" s="62">
        <v>1.0</v>
      </c>
      <c r="L228" s="62">
        <v>0.0</v>
      </c>
      <c r="M228" s="65"/>
      <c r="N228" s="65"/>
      <c r="O228" s="65"/>
      <c r="P228" s="3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69" t="s">
        <v>467</v>
      </c>
      <c r="B229" s="69" t="s">
        <v>31</v>
      </c>
      <c r="C229" s="60" t="s">
        <v>471</v>
      </c>
      <c r="D229" s="3"/>
      <c r="E229" s="62">
        <v>1034.0</v>
      </c>
      <c r="F229" s="58" t="s">
        <v>470</v>
      </c>
      <c r="G229" s="62">
        <v>2023.0</v>
      </c>
      <c r="H229" s="64">
        <v>1.78</v>
      </c>
      <c r="I229" s="64">
        <v>0.859</v>
      </c>
      <c r="J229" s="62">
        <v>1.0</v>
      </c>
      <c r="K229" s="62">
        <v>1.0</v>
      </c>
      <c r="L229" s="62">
        <v>0.0</v>
      </c>
      <c r="M229" s="65"/>
      <c r="N229" s="65"/>
      <c r="O229" s="65"/>
      <c r="P229" s="3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69" t="s">
        <v>467</v>
      </c>
      <c r="B230" s="69" t="s">
        <v>31</v>
      </c>
      <c r="C230" s="60" t="s">
        <v>471</v>
      </c>
      <c r="D230" s="3"/>
      <c r="E230" s="62">
        <v>1035.0</v>
      </c>
      <c r="F230" s="58" t="s">
        <v>470</v>
      </c>
      <c r="G230" s="62">
        <v>2023.0</v>
      </c>
      <c r="H230" s="64">
        <v>1.823</v>
      </c>
      <c r="I230" s="64">
        <v>1.091</v>
      </c>
      <c r="J230" s="62">
        <v>1.0</v>
      </c>
      <c r="K230" s="62">
        <v>1.0</v>
      </c>
      <c r="L230" s="62">
        <v>0.0</v>
      </c>
      <c r="M230" s="65"/>
      <c r="N230" s="65"/>
      <c r="O230" s="65"/>
      <c r="P230" s="3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69" t="s">
        <v>467</v>
      </c>
      <c r="B231" s="69" t="s">
        <v>31</v>
      </c>
      <c r="C231" s="60" t="s">
        <v>471</v>
      </c>
      <c r="D231" s="3"/>
      <c r="E231" s="62">
        <v>1036.0</v>
      </c>
      <c r="F231" s="58" t="s">
        <v>470</v>
      </c>
      <c r="G231" s="62">
        <v>2023.0</v>
      </c>
      <c r="H231" s="64">
        <v>1.904</v>
      </c>
      <c r="I231" s="64">
        <v>1.137</v>
      </c>
      <c r="J231" s="62">
        <v>1.0</v>
      </c>
      <c r="K231" s="62">
        <v>1.0</v>
      </c>
      <c r="L231" s="62">
        <v>0.0</v>
      </c>
      <c r="M231" s="65"/>
      <c r="N231" s="65"/>
      <c r="O231" s="65"/>
      <c r="P231" s="3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69" t="s">
        <v>467</v>
      </c>
      <c r="B232" s="69" t="s">
        <v>31</v>
      </c>
      <c r="C232" s="60" t="s">
        <v>471</v>
      </c>
      <c r="D232" s="3"/>
      <c r="E232" s="62">
        <v>1037.0</v>
      </c>
      <c r="F232" s="58" t="s">
        <v>470</v>
      </c>
      <c r="G232" s="62">
        <v>2023.0</v>
      </c>
      <c r="H232" s="64">
        <v>1.959</v>
      </c>
      <c r="I232" s="64">
        <v>1.118</v>
      </c>
      <c r="J232" s="62">
        <v>1.0</v>
      </c>
      <c r="K232" s="62">
        <v>1.0</v>
      </c>
      <c r="L232" s="62">
        <v>0.0</v>
      </c>
      <c r="M232" s="65"/>
      <c r="N232" s="65"/>
      <c r="O232" s="65"/>
      <c r="P232" s="3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69" t="s">
        <v>467</v>
      </c>
      <c r="B233" s="69" t="s">
        <v>31</v>
      </c>
      <c r="C233" s="60" t="s">
        <v>471</v>
      </c>
      <c r="D233" s="3"/>
      <c r="E233" s="62">
        <v>1038.0</v>
      </c>
      <c r="F233" s="58" t="s">
        <v>470</v>
      </c>
      <c r="G233" s="62">
        <v>2023.0</v>
      </c>
      <c r="H233" s="64">
        <v>1.68</v>
      </c>
      <c r="I233" s="64">
        <v>1.146</v>
      </c>
      <c r="J233" s="62">
        <v>1.0</v>
      </c>
      <c r="K233" s="62">
        <v>1.0</v>
      </c>
      <c r="L233" s="62">
        <v>0.0</v>
      </c>
      <c r="M233" s="65"/>
      <c r="N233" s="65"/>
      <c r="O233" s="65"/>
      <c r="P233" s="3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69" t="s">
        <v>467</v>
      </c>
      <c r="B234" s="69" t="s">
        <v>31</v>
      </c>
      <c r="C234" s="60" t="s">
        <v>471</v>
      </c>
      <c r="D234" s="3"/>
      <c r="E234" s="62">
        <v>1039.0</v>
      </c>
      <c r="F234" s="58" t="s">
        <v>470</v>
      </c>
      <c r="G234" s="62">
        <v>2023.0</v>
      </c>
      <c r="H234" s="64">
        <v>1.687</v>
      </c>
      <c r="I234" s="64">
        <v>1.155</v>
      </c>
      <c r="J234" s="62">
        <v>1.0</v>
      </c>
      <c r="K234" s="62">
        <v>1.0</v>
      </c>
      <c r="L234" s="62">
        <v>0.0</v>
      </c>
      <c r="M234" s="65"/>
      <c r="N234" s="65"/>
      <c r="O234" s="65"/>
      <c r="P234" s="3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69" t="s">
        <v>467</v>
      </c>
      <c r="B235" s="69" t="s">
        <v>31</v>
      </c>
      <c r="C235" s="60" t="s">
        <v>471</v>
      </c>
      <c r="D235" s="3"/>
      <c r="E235" s="62">
        <v>1040.0</v>
      </c>
      <c r="F235" s="58" t="s">
        <v>470</v>
      </c>
      <c r="G235" s="62">
        <v>2023.0</v>
      </c>
      <c r="H235" s="64">
        <v>1.583</v>
      </c>
      <c r="I235" s="64">
        <v>1.572</v>
      </c>
      <c r="J235" s="62">
        <v>1.0</v>
      </c>
      <c r="K235" s="62">
        <v>1.0</v>
      </c>
      <c r="L235" s="62">
        <v>0.0</v>
      </c>
      <c r="M235" s="65"/>
      <c r="N235" s="65"/>
      <c r="O235" s="65"/>
      <c r="P235" s="3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69" t="s">
        <v>467</v>
      </c>
      <c r="B236" s="69" t="s">
        <v>31</v>
      </c>
      <c r="C236" s="60" t="s">
        <v>471</v>
      </c>
      <c r="D236" s="3"/>
      <c r="E236" s="62">
        <v>1041.0</v>
      </c>
      <c r="F236" s="58" t="s">
        <v>470</v>
      </c>
      <c r="G236" s="62">
        <v>2023.0</v>
      </c>
      <c r="H236" s="64">
        <v>2.483</v>
      </c>
      <c r="I236" s="64">
        <v>0.005</v>
      </c>
      <c r="J236" s="62">
        <v>1.0</v>
      </c>
      <c r="K236" s="62">
        <v>1.0</v>
      </c>
      <c r="L236" s="62">
        <v>0.0</v>
      </c>
      <c r="M236" s="65"/>
      <c r="N236" s="65"/>
      <c r="O236" s="65"/>
      <c r="P236" s="3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69" t="s">
        <v>467</v>
      </c>
      <c r="B237" s="69" t="s">
        <v>31</v>
      </c>
      <c r="C237" s="60" t="s">
        <v>471</v>
      </c>
      <c r="D237" s="3"/>
      <c r="E237" s="62">
        <v>1042.0</v>
      </c>
      <c r="F237" s="58" t="s">
        <v>470</v>
      </c>
      <c r="G237" s="62">
        <v>2023.0</v>
      </c>
      <c r="H237" s="64">
        <v>2.215</v>
      </c>
      <c r="I237" s="64">
        <v>1.675</v>
      </c>
      <c r="J237" s="62">
        <v>1.0</v>
      </c>
      <c r="K237" s="62">
        <v>1.0</v>
      </c>
      <c r="L237" s="62">
        <v>0.0</v>
      </c>
      <c r="M237" s="65"/>
      <c r="N237" s="65"/>
      <c r="O237" s="65"/>
      <c r="P237" s="3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69" t="s">
        <v>467</v>
      </c>
      <c r="B238" s="69" t="s">
        <v>31</v>
      </c>
      <c r="C238" s="60" t="s">
        <v>471</v>
      </c>
      <c r="D238" s="3"/>
      <c r="E238" s="62">
        <v>1043.0</v>
      </c>
      <c r="F238" s="58" t="s">
        <v>470</v>
      </c>
      <c r="G238" s="62">
        <v>2023.0</v>
      </c>
      <c r="H238" s="64">
        <v>2.261</v>
      </c>
      <c r="I238" s="64">
        <v>1.525</v>
      </c>
      <c r="J238" s="62">
        <v>1.0</v>
      </c>
      <c r="K238" s="62">
        <v>1.0</v>
      </c>
      <c r="L238" s="62">
        <v>0.0</v>
      </c>
      <c r="M238" s="65"/>
      <c r="N238" s="65"/>
      <c r="O238" s="65"/>
      <c r="P238" s="3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69" t="s">
        <v>467</v>
      </c>
      <c r="B239" s="69" t="s">
        <v>31</v>
      </c>
      <c r="C239" s="60" t="s">
        <v>471</v>
      </c>
      <c r="D239" s="3"/>
      <c r="E239" s="62">
        <v>1044.0</v>
      </c>
      <c r="F239" s="58" t="s">
        <v>470</v>
      </c>
      <c r="G239" s="62">
        <v>2023.0</v>
      </c>
      <c r="H239" s="64">
        <v>2.283</v>
      </c>
      <c r="I239" s="64">
        <v>1.458</v>
      </c>
      <c r="J239" s="62">
        <v>1.0</v>
      </c>
      <c r="K239" s="62">
        <v>1.0</v>
      </c>
      <c r="L239" s="62">
        <v>0.0</v>
      </c>
      <c r="M239" s="65"/>
      <c r="N239" s="65"/>
      <c r="O239" s="65"/>
      <c r="P239" s="3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69" t="s">
        <v>467</v>
      </c>
      <c r="B240" s="69" t="s">
        <v>31</v>
      </c>
      <c r="C240" s="60" t="s">
        <v>471</v>
      </c>
      <c r="D240" s="3"/>
      <c r="E240" s="62">
        <v>1045.0</v>
      </c>
      <c r="F240" s="58" t="s">
        <v>470</v>
      </c>
      <c r="G240" s="62">
        <v>2023.0</v>
      </c>
      <c r="H240" s="64">
        <v>2.363</v>
      </c>
      <c r="I240" s="64">
        <v>1.394</v>
      </c>
      <c r="J240" s="62">
        <v>1.0</v>
      </c>
      <c r="K240" s="62">
        <v>1.0</v>
      </c>
      <c r="L240" s="62">
        <v>0.0</v>
      </c>
      <c r="M240" s="65"/>
      <c r="N240" s="65"/>
      <c r="O240" s="65"/>
      <c r="P240" s="3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69" t="s">
        <v>467</v>
      </c>
      <c r="B241" s="69" t="s">
        <v>31</v>
      </c>
      <c r="C241" s="60" t="s">
        <v>471</v>
      </c>
      <c r="D241" s="3"/>
      <c r="E241" s="62">
        <v>1046.0</v>
      </c>
      <c r="F241" s="58" t="s">
        <v>470</v>
      </c>
      <c r="G241" s="62">
        <v>2023.0</v>
      </c>
      <c r="H241" s="64">
        <v>2.395</v>
      </c>
      <c r="I241" s="64">
        <v>1.365</v>
      </c>
      <c r="J241" s="62">
        <v>1.0</v>
      </c>
      <c r="K241" s="62">
        <v>1.0</v>
      </c>
      <c r="L241" s="62">
        <v>0.0</v>
      </c>
      <c r="M241" s="65"/>
      <c r="N241" s="65"/>
      <c r="O241" s="65"/>
      <c r="P241" s="3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69" t="s">
        <v>467</v>
      </c>
      <c r="B242" s="69" t="s">
        <v>31</v>
      </c>
      <c r="C242" s="60" t="s">
        <v>471</v>
      </c>
      <c r="D242" s="3"/>
      <c r="E242" s="62">
        <v>1047.0</v>
      </c>
      <c r="F242" s="58" t="s">
        <v>470</v>
      </c>
      <c r="G242" s="62">
        <v>2023.0</v>
      </c>
      <c r="H242" s="64">
        <v>2.435</v>
      </c>
      <c r="I242" s="64">
        <v>1.41</v>
      </c>
      <c r="J242" s="62">
        <v>1.0</v>
      </c>
      <c r="K242" s="62">
        <v>1.0</v>
      </c>
      <c r="L242" s="62">
        <v>0.0</v>
      </c>
      <c r="M242" s="65"/>
      <c r="N242" s="65"/>
      <c r="O242" s="65"/>
      <c r="P242" s="3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69" t="s">
        <v>467</v>
      </c>
      <c r="B243" s="69" t="s">
        <v>31</v>
      </c>
      <c r="C243" s="60" t="s">
        <v>471</v>
      </c>
      <c r="D243" s="3"/>
      <c r="E243" s="62">
        <v>1048.0</v>
      </c>
      <c r="F243" s="58" t="s">
        <v>470</v>
      </c>
      <c r="G243" s="62">
        <v>2023.0</v>
      </c>
      <c r="H243" s="64">
        <v>2.446</v>
      </c>
      <c r="I243" s="64">
        <v>1.509</v>
      </c>
      <c r="J243" s="62">
        <v>1.0</v>
      </c>
      <c r="K243" s="62">
        <v>1.0</v>
      </c>
      <c r="L243" s="62">
        <v>0.0</v>
      </c>
      <c r="M243" s="65"/>
      <c r="N243" s="65"/>
      <c r="O243" s="65"/>
      <c r="P243" s="3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69" t="s">
        <v>467</v>
      </c>
      <c r="B244" s="69" t="s">
        <v>31</v>
      </c>
      <c r="C244" s="60" t="s">
        <v>471</v>
      </c>
      <c r="D244" s="3"/>
      <c r="E244" s="62">
        <v>1049.0</v>
      </c>
      <c r="F244" s="58" t="s">
        <v>470</v>
      </c>
      <c r="G244" s="62">
        <v>2023.0</v>
      </c>
      <c r="H244" s="64">
        <v>2.435</v>
      </c>
      <c r="I244" s="64">
        <v>1.572</v>
      </c>
      <c r="J244" s="62">
        <v>1.0</v>
      </c>
      <c r="K244" s="62">
        <v>1.0</v>
      </c>
      <c r="L244" s="62">
        <v>0.0</v>
      </c>
      <c r="M244" s="65"/>
      <c r="N244" s="65"/>
      <c r="O244" s="65"/>
      <c r="P244" s="3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69" t="s">
        <v>467</v>
      </c>
      <c r="B245" s="69" t="s">
        <v>31</v>
      </c>
      <c r="C245" s="60" t="s">
        <v>471</v>
      </c>
      <c r="D245" s="3"/>
      <c r="E245" s="62">
        <v>1050.0</v>
      </c>
      <c r="F245" s="58" t="s">
        <v>470</v>
      </c>
      <c r="G245" s="62">
        <v>2023.0</v>
      </c>
      <c r="H245" s="64">
        <v>2.42</v>
      </c>
      <c r="I245" s="64">
        <v>1.631</v>
      </c>
      <c r="J245" s="62">
        <v>1.0</v>
      </c>
      <c r="K245" s="62">
        <v>1.0</v>
      </c>
      <c r="L245" s="62">
        <v>0.0</v>
      </c>
      <c r="M245" s="65"/>
      <c r="N245" s="65"/>
      <c r="O245" s="65"/>
      <c r="P245" s="3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69" t="s">
        <v>467</v>
      </c>
      <c r="B246" s="69" t="s">
        <v>31</v>
      </c>
      <c r="C246" s="60" t="s">
        <v>471</v>
      </c>
      <c r="D246" s="3"/>
      <c r="E246" s="62">
        <v>1051.0</v>
      </c>
      <c r="F246" s="58" t="s">
        <v>470</v>
      </c>
      <c r="G246" s="62">
        <v>2023.0</v>
      </c>
      <c r="H246" s="64">
        <v>2.489</v>
      </c>
      <c r="I246" s="64">
        <v>1.684</v>
      </c>
      <c r="J246" s="62">
        <v>1.0</v>
      </c>
      <c r="K246" s="62">
        <v>1.0</v>
      </c>
      <c r="L246" s="62">
        <v>0.0</v>
      </c>
      <c r="M246" s="65"/>
      <c r="N246" s="65"/>
      <c r="O246" s="65"/>
      <c r="P246" s="3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69" t="s">
        <v>467</v>
      </c>
      <c r="B247" s="69" t="s">
        <v>31</v>
      </c>
      <c r="C247" s="60" t="s">
        <v>471</v>
      </c>
      <c r="D247" s="3"/>
      <c r="E247" s="62">
        <v>1052.0</v>
      </c>
      <c r="F247" s="58" t="s">
        <v>470</v>
      </c>
      <c r="G247" s="62">
        <v>2023.0</v>
      </c>
      <c r="H247" s="64">
        <v>2.752</v>
      </c>
      <c r="I247" s="64">
        <v>1.826</v>
      </c>
      <c r="J247" s="62">
        <v>1.0</v>
      </c>
      <c r="K247" s="62">
        <v>1.0</v>
      </c>
      <c r="L247" s="62">
        <v>0.0</v>
      </c>
      <c r="M247" s="65"/>
      <c r="N247" s="65"/>
      <c r="O247" s="65"/>
      <c r="P247" s="3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69" t="s">
        <v>467</v>
      </c>
      <c r="B248" s="69" t="s">
        <v>31</v>
      </c>
      <c r="C248" s="60" t="s">
        <v>471</v>
      </c>
      <c r="D248" s="3"/>
      <c r="E248" s="62">
        <v>1053.0</v>
      </c>
      <c r="F248" s="58" t="s">
        <v>470</v>
      </c>
      <c r="G248" s="62">
        <v>2023.0</v>
      </c>
      <c r="H248" s="64">
        <v>2.783</v>
      </c>
      <c r="I248" s="64">
        <v>1.745</v>
      </c>
      <c r="J248" s="62">
        <v>1.0</v>
      </c>
      <c r="K248" s="62">
        <v>1.0</v>
      </c>
      <c r="L248" s="62">
        <v>0.0</v>
      </c>
      <c r="M248" s="65"/>
      <c r="N248" s="65"/>
      <c r="O248" s="65"/>
      <c r="P248" s="3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69" t="s">
        <v>467</v>
      </c>
      <c r="B249" s="69" t="s">
        <v>31</v>
      </c>
      <c r="C249" s="60" t="s">
        <v>471</v>
      </c>
      <c r="D249" s="3"/>
      <c r="E249" s="62">
        <v>1054.0</v>
      </c>
      <c r="F249" s="58" t="s">
        <v>470</v>
      </c>
      <c r="G249" s="62">
        <v>2023.0</v>
      </c>
      <c r="H249" s="64">
        <v>2.446</v>
      </c>
      <c r="I249" s="64">
        <v>1.665</v>
      </c>
      <c r="J249" s="62">
        <v>1.0</v>
      </c>
      <c r="K249" s="62">
        <v>1.0</v>
      </c>
      <c r="L249" s="62">
        <v>0.0</v>
      </c>
      <c r="M249" s="65"/>
      <c r="N249" s="65"/>
      <c r="O249" s="65"/>
      <c r="P249" s="3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69" t="s">
        <v>467</v>
      </c>
      <c r="B250" s="69" t="s">
        <v>31</v>
      </c>
      <c r="C250" s="60" t="s">
        <v>471</v>
      </c>
      <c r="D250" s="3"/>
      <c r="E250" s="62">
        <v>1055.0</v>
      </c>
      <c r="F250" s="58" t="s">
        <v>470</v>
      </c>
      <c r="G250" s="62">
        <v>2023.0</v>
      </c>
      <c r="H250" s="64">
        <v>3.178</v>
      </c>
      <c r="I250" s="64">
        <v>1.888</v>
      </c>
      <c r="J250" s="62">
        <v>1.0</v>
      </c>
      <c r="K250" s="62">
        <v>1.0</v>
      </c>
      <c r="L250" s="62">
        <v>0.0</v>
      </c>
      <c r="M250" s="65"/>
      <c r="N250" s="65"/>
      <c r="O250" s="65"/>
      <c r="P250" s="3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69" t="s">
        <v>467</v>
      </c>
      <c r="B251" s="69" t="s">
        <v>31</v>
      </c>
      <c r="C251" s="60" t="s">
        <v>471</v>
      </c>
      <c r="D251" s="3"/>
      <c r="E251" s="62">
        <v>1056.0</v>
      </c>
      <c r="F251" s="58" t="s">
        <v>470</v>
      </c>
      <c r="G251" s="62">
        <v>2023.0</v>
      </c>
      <c r="H251" s="64">
        <v>3.149</v>
      </c>
      <c r="I251" s="64">
        <v>2.01</v>
      </c>
      <c r="J251" s="62">
        <v>1.0</v>
      </c>
      <c r="K251" s="62">
        <v>1.0</v>
      </c>
      <c r="L251" s="62">
        <v>0.0</v>
      </c>
      <c r="M251" s="65"/>
      <c r="N251" s="65"/>
      <c r="O251" s="65"/>
      <c r="P251" s="3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69" t="s">
        <v>467</v>
      </c>
      <c r="B252" s="69" t="s">
        <v>31</v>
      </c>
      <c r="C252" s="60" t="s">
        <v>471</v>
      </c>
      <c r="D252" s="3"/>
      <c r="E252" s="62">
        <v>1057.0</v>
      </c>
      <c r="F252" s="58" t="s">
        <v>470</v>
      </c>
      <c r="G252" s="62">
        <v>2023.0</v>
      </c>
      <c r="H252" s="64">
        <v>2.9</v>
      </c>
      <c r="I252" s="64">
        <v>2.089</v>
      </c>
      <c r="J252" s="62">
        <v>1.0</v>
      </c>
      <c r="K252" s="62">
        <v>1.0</v>
      </c>
      <c r="L252" s="62">
        <v>0.0</v>
      </c>
      <c r="M252" s="65"/>
      <c r="N252" s="65"/>
      <c r="O252" s="65"/>
      <c r="P252" s="3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69" t="s">
        <v>467</v>
      </c>
      <c r="B253" s="69" t="s">
        <v>31</v>
      </c>
      <c r="C253" s="60" t="s">
        <v>471</v>
      </c>
      <c r="D253" s="3"/>
      <c r="E253" s="62">
        <v>1058.0</v>
      </c>
      <c r="F253" s="58" t="s">
        <v>470</v>
      </c>
      <c r="G253" s="62">
        <v>2023.0</v>
      </c>
      <c r="H253" s="64">
        <v>2.702</v>
      </c>
      <c r="I253" s="64">
        <v>2.085</v>
      </c>
      <c r="J253" s="62">
        <v>1.0</v>
      </c>
      <c r="K253" s="62">
        <v>1.0</v>
      </c>
      <c r="L253" s="62">
        <v>0.0</v>
      </c>
      <c r="M253" s="65"/>
      <c r="N253" s="65"/>
      <c r="O253" s="65"/>
      <c r="P253" s="3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69" t="s">
        <v>467</v>
      </c>
      <c r="B254" s="69" t="s">
        <v>31</v>
      </c>
      <c r="C254" s="60" t="s">
        <v>471</v>
      </c>
      <c r="D254" s="3"/>
      <c r="E254" s="62">
        <v>1059.0</v>
      </c>
      <c r="F254" s="58" t="s">
        <v>470</v>
      </c>
      <c r="G254" s="62">
        <v>2023.0</v>
      </c>
      <c r="H254" s="64">
        <v>2.293</v>
      </c>
      <c r="I254" s="64">
        <v>2.005</v>
      </c>
      <c r="J254" s="62">
        <v>1.0</v>
      </c>
      <c r="K254" s="62">
        <v>1.0</v>
      </c>
      <c r="L254" s="62">
        <v>0.0</v>
      </c>
      <c r="M254" s="65"/>
      <c r="N254" s="65"/>
      <c r="O254" s="65"/>
      <c r="P254" s="3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69" t="s">
        <v>467</v>
      </c>
      <c r="B255" s="69" t="s">
        <v>31</v>
      </c>
      <c r="C255" s="60" t="s">
        <v>471</v>
      </c>
      <c r="D255" s="3"/>
      <c r="E255" s="62">
        <v>1060.0</v>
      </c>
      <c r="F255" s="58" t="s">
        <v>470</v>
      </c>
      <c r="G255" s="62">
        <v>2023.0</v>
      </c>
      <c r="H255" s="64">
        <v>2.3</v>
      </c>
      <c r="I255" s="64">
        <v>1.886</v>
      </c>
      <c r="J255" s="62">
        <v>1.0</v>
      </c>
      <c r="K255" s="62">
        <v>1.0</v>
      </c>
      <c r="L255" s="62">
        <v>0.0</v>
      </c>
      <c r="M255" s="65"/>
      <c r="N255" s="65"/>
      <c r="O255" s="65"/>
      <c r="P255" s="3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69" t="s">
        <v>467</v>
      </c>
      <c r="B256" s="69" t="s">
        <v>31</v>
      </c>
      <c r="C256" s="60" t="s">
        <v>471</v>
      </c>
      <c r="D256" s="3"/>
      <c r="E256" s="62">
        <v>1061.0</v>
      </c>
      <c r="F256" s="58" t="s">
        <v>470</v>
      </c>
      <c r="G256" s="62">
        <v>2023.0</v>
      </c>
      <c r="H256" s="64">
        <v>2.059</v>
      </c>
      <c r="I256" s="64">
        <v>2.303</v>
      </c>
      <c r="J256" s="62">
        <v>1.0</v>
      </c>
      <c r="K256" s="62">
        <v>1.0</v>
      </c>
      <c r="L256" s="62">
        <v>0.0</v>
      </c>
      <c r="M256" s="65"/>
      <c r="N256" s="65"/>
      <c r="O256" s="65"/>
      <c r="P256" s="3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69" t="s">
        <v>467</v>
      </c>
      <c r="B257" s="69" t="s">
        <v>31</v>
      </c>
      <c r="C257" s="60" t="s">
        <v>471</v>
      </c>
      <c r="D257" s="3"/>
      <c r="E257" s="62">
        <v>1062.0</v>
      </c>
      <c r="F257" s="58" t="s">
        <v>470</v>
      </c>
      <c r="G257" s="62">
        <v>2023.0</v>
      </c>
      <c r="H257" s="64">
        <v>1.94</v>
      </c>
      <c r="I257" s="64">
        <v>2.366</v>
      </c>
      <c r="J257" s="62">
        <v>1.0</v>
      </c>
      <c r="K257" s="62">
        <v>1.0</v>
      </c>
      <c r="L257" s="62">
        <v>0.0</v>
      </c>
      <c r="M257" s="65"/>
      <c r="N257" s="65"/>
      <c r="O257" s="65"/>
      <c r="P257" s="3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69" t="s">
        <v>467</v>
      </c>
      <c r="B258" s="69" t="s">
        <v>31</v>
      </c>
      <c r="C258" s="60" t="s">
        <v>471</v>
      </c>
      <c r="D258" s="3"/>
      <c r="E258" s="62">
        <v>1063.0</v>
      </c>
      <c r="F258" s="58" t="s">
        <v>470</v>
      </c>
      <c r="G258" s="62">
        <v>2023.0</v>
      </c>
      <c r="H258" s="64">
        <v>2.024</v>
      </c>
      <c r="I258" s="64">
        <v>2.698</v>
      </c>
      <c r="J258" s="62">
        <v>1.0</v>
      </c>
      <c r="K258" s="62">
        <v>1.0</v>
      </c>
      <c r="L258" s="62">
        <v>0.0</v>
      </c>
      <c r="M258" s="65"/>
      <c r="N258" s="65"/>
      <c r="O258" s="65"/>
      <c r="P258" s="3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69" t="s">
        <v>467</v>
      </c>
      <c r="B259" s="69" t="s">
        <v>31</v>
      </c>
      <c r="C259" s="60" t="s">
        <v>471</v>
      </c>
      <c r="D259" s="3"/>
      <c r="E259" s="62">
        <v>1064.0</v>
      </c>
      <c r="F259" s="58" t="s">
        <v>470</v>
      </c>
      <c r="G259" s="62">
        <v>2023.0</v>
      </c>
      <c r="H259" s="64">
        <v>2.088</v>
      </c>
      <c r="I259" s="64">
        <v>2.633</v>
      </c>
      <c r="J259" s="62">
        <v>1.0</v>
      </c>
      <c r="K259" s="62">
        <v>1.0</v>
      </c>
      <c r="L259" s="62">
        <v>0.0</v>
      </c>
      <c r="M259" s="65"/>
      <c r="N259" s="65"/>
      <c r="O259" s="65"/>
      <c r="P259" s="3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58" t="s">
        <v>467</v>
      </c>
      <c r="B260" s="58" t="s">
        <v>44</v>
      </c>
      <c r="C260" s="62">
        <v>125.0</v>
      </c>
      <c r="D260" s="62">
        <v>1.0</v>
      </c>
      <c r="E260" s="63" t="str">
        <f t="shared" ref="E260:E272" si="8">CONCATENATE(C260, "_", "orig22", "-", D260)</f>
        <v>125_orig22-1</v>
      </c>
      <c r="F260" s="6"/>
      <c r="G260" s="62">
        <v>2023.0</v>
      </c>
      <c r="H260" s="64">
        <v>1.362</v>
      </c>
      <c r="I260" s="64">
        <v>1.723</v>
      </c>
      <c r="J260" s="62">
        <v>1.0</v>
      </c>
      <c r="K260" s="65"/>
      <c r="L260" s="65"/>
      <c r="M260" s="65"/>
      <c r="N260" s="65"/>
      <c r="O260" s="65"/>
      <c r="P260" s="6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58" t="s">
        <v>467</v>
      </c>
      <c r="B261" s="58" t="s">
        <v>44</v>
      </c>
      <c r="C261" s="62">
        <v>125.0</v>
      </c>
      <c r="D261" s="62">
        <v>2.0</v>
      </c>
      <c r="E261" s="63" t="str">
        <f t="shared" si="8"/>
        <v>125_orig22-2</v>
      </c>
      <c r="F261" s="6"/>
      <c r="G261" s="62">
        <v>2023.0</v>
      </c>
      <c r="H261" s="64">
        <v>1.596</v>
      </c>
      <c r="I261" s="64">
        <v>1.987</v>
      </c>
      <c r="J261" s="62">
        <v>1.0</v>
      </c>
      <c r="K261" s="62">
        <v>5.0</v>
      </c>
      <c r="L261" s="62">
        <v>4.0</v>
      </c>
      <c r="M261" s="62">
        <v>37.0</v>
      </c>
      <c r="N261" s="62">
        <v>18.0</v>
      </c>
      <c r="O261" s="62">
        <v>40.0</v>
      </c>
      <c r="P261" s="6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58" t="s">
        <v>467</v>
      </c>
      <c r="B262" s="58" t="s">
        <v>44</v>
      </c>
      <c r="C262" s="62">
        <v>125.0</v>
      </c>
      <c r="D262" s="62">
        <v>3.0</v>
      </c>
      <c r="E262" s="63" t="str">
        <f t="shared" si="8"/>
        <v>125_orig22-3</v>
      </c>
      <c r="F262" s="6"/>
      <c r="G262" s="62">
        <v>2023.0</v>
      </c>
      <c r="H262" s="64">
        <v>1.606</v>
      </c>
      <c r="I262" s="64">
        <v>1.892</v>
      </c>
      <c r="J262" s="62">
        <v>0.0</v>
      </c>
      <c r="K262" s="62">
        <v>3.0</v>
      </c>
      <c r="L262" s="62">
        <v>0.0</v>
      </c>
      <c r="M262" s="65"/>
      <c r="N262" s="65"/>
      <c r="O262" s="65"/>
      <c r="P262" s="6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58" t="s">
        <v>467</v>
      </c>
      <c r="B263" s="58" t="s">
        <v>44</v>
      </c>
      <c r="C263" s="62">
        <v>125.0</v>
      </c>
      <c r="D263" s="62">
        <v>4.0</v>
      </c>
      <c r="E263" s="63" t="str">
        <f t="shared" si="8"/>
        <v>125_orig22-4</v>
      </c>
      <c r="F263" s="6"/>
      <c r="G263" s="62">
        <v>2023.0</v>
      </c>
      <c r="H263" s="64">
        <v>1.565</v>
      </c>
      <c r="I263" s="64">
        <v>1.942</v>
      </c>
      <c r="J263" s="62">
        <v>0.0</v>
      </c>
      <c r="K263" s="65"/>
      <c r="L263" s="65"/>
      <c r="M263" s="65"/>
      <c r="N263" s="65"/>
      <c r="O263" s="65"/>
      <c r="P263" s="6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58" t="s">
        <v>467</v>
      </c>
      <c r="B264" s="58" t="s">
        <v>44</v>
      </c>
      <c r="C264" s="62">
        <v>125.0</v>
      </c>
      <c r="D264" s="62">
        <v>5.0</v>
      </c>
      <c r="E264" s="63" t="str">
        <f t="shared" si="8"/>
        <v>125_orig22-5</v>
      </c>
      <c r="F264" s="6"/>
      <c r="G264" s="62">
        <v>2023.0</v>
      </c>
      <c r="H264" s="64">
        <v>1.658</v>
      </c>
      <c r="I264" s="64">
        <v>2.514</v>
      </c>
      <c r="J264" s="62">
        <v>0.0</v>
      </c>
      <c r="K264" s="65"/>
      <c r="L264" s="65"/>
      <c r="M264" s="65"/>
      <c r="N264" s="65"/>
      <c r="O264" s="65"/>
      <c r="P264" s="6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58" t="s">
        <v>467</v>
      </c>
      <c r="B265" s="58" t="s">
        <v>44</v>
      </c>
      <c r="C265" s="62">
        <v>125.0</v>
      </c>
      <c r="D265" s="62">
        <v>6.0</v>
      </c>
      <c r="E265" s="63" t="str">
        <f t="shared" si="8"/>
        <v>125_orig22-6</v>
      </c>
      <c r="F265" s="6"/>
      <c r="G265" s="62">
        <v>2023.0</v>
      </c>
      <c r="H265" s="64">
        <v>1.214</v>
      </c>
      <c r="I265" s="64">
        <v>2.157</v>
      </c>
      <c r="J265" s="62">
        <v>0.0</v>
      </c>
      <c r="K265" s="65"/>
      <c r="L265" s="65"/>
      <c r="M265" s="65"/>
      <c r="N265" s="65"/>
      <c r="O265" s="65"/>
      <c r="P265" s="6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58" t="s">
        <v>467</v>
      </c>
      <c r="B266" s="58" t="s">
        <v>44</v>
      </c>
      <c r="C266" s="62">
        <v>125.0</v>
      </c>
      <c r="D266" s="62">
        <v>7.0</v>
      </c>
      <c r="E266" s="63" t="str">
        <f t="shared" si="8"/>
        <v>125_orig22-7</v>
      </c>
      <c r="F266" s="6"/>
      <c r="G266" s="62">
        <v>2023.0</v>
      </c>
      <c r="H266" s="64">
        <v>1.17</v>
      </c>
      <c r="I266" s="64">
        <v>2.24</v>
      </c>
      <c r="J266" s="62">
        <v>0.0</v>
      </c>
      <c r="K266" s="65"/>
      <c r="L266" s="65"/>
      <c r="M266" s="65"/>
      <c r="N266" s="65"/>
      <c r="O266" s="65"/>
      <c r="P266" s="6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58" t="s">
        <v>467</v>
      </c>
      <c r="B267" s="58" t="s">
        <v>44</v>
      </c>
      <c r="C267" s="62">
        <v>125.0</v>
      </c>
      <c r="D267" s="62">
        <v>8.0</v>
      </c>
      <c r="E267" s="63" t="str">
        <f t="shared" si="8"/>
        <v>125_orig22-8</v>
      </c>
      <c r="F267" s="6"/>
      <c r="G267" s="62">
        <v>2023.0</v>
      </c>
      <c r="H267" s="64">
        <v>2.17</v>
      </c>
      <c r="I267" s="64">
        <v>1.639</v>
      </c>
      <c r="J267" s="62">
        <v>1.0</v>
      </c>
      <c r="K267" s="62">
        <v>4.0</v>
      </c>
      <c r="L267" s="62">
        <v>2.0</v>
      </c>
      <c r="M267" s="62">
        <v>11.0</v>
      </c>
      <c r="N267" s="62">
        <v>31.0</v>
      </c>
      <c r="O267" s="65"/>
      <c r="P267" s="6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58" t="s">
        <v>467</v>
      </c>
      <c r="B268" s="58" t="s">
        <v>44</v>
      </c>
      <c r="C268" s="62">
        <v>125.0</v>
      </c>
      <c r="D268" s="62">
        <v>9.0</v>
      </c>
      <c r="E268" s="63" t="str">
        <f t="shared" si="8"/>
        <v>125_orig22-9</v>
      </c>
      <c r="F268" s="6"/>
      <c r="G268" s="62">
        <v>2023.0</v>
      </c>
      <c r="H268" s="64">
        <v>2.12</v>
      </c>
      <c r="I268" s="64">
        <v>1.582</v>
      </c>
      <c r="J268" s="62">
        <v>1.0</v>
      </c>
      <c r="K268" s="62">
        <v>1.0</v>
      </c>
      <c r="L268" s="62">
        <v>0.0</v>
      </c>
      <c r="M268" s="65"/>
      <c r="N268" s="65"/>
      <c r="O268" s="65"/>
      <c r="P268" s="6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58" t="s">
        <v>467</v>
      </c>
      <c r="B269" s="58" t="s">
        <v>44</v>
      </c>
      <c r="C269" s="62">
        <v>125.0</v>
      </c>
      <c r="D269" s="62">
        <v>10.0</v>
      </c>
      <c r="E269" s="63" t="str">
        <f t="shared" si="8"/>
        <v>125_orig22-10</v>
      </c>
      <c r="F269" s="6"/>
      <c r="G269" s="62">
        <v>2023.0</v>
      </c>
      <c r="H269" s="64">
        <v>2.196</v>
      </c>
      <c r="I269" s="64">
        <v>0.929</v>
      </c>
      <c r="J269" s="62">
        <v>1.0</v>
      </c>
      <c r="K269" s="62">
        <v>1.0</v>
      </c>
      <c r="L269" s="62">
        <v>0.0</v>
      </c>
      <c r="M269" s="65"/>
      <c r="N269" s="65"/>
      <c r="O269" s="65"/>
      <c r="P269" s="6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58" t="s">
        <v>467</v>
      </c>
      <c r="B270" s="58" t="s">
        <v>44</v>
      </c>
      <c r="C270" s="62">
        <v>125.0</v>
      </c>
      <c r="D270" s="62">
        <v>11.0</v>
      </c>
      <c r="E270" s="63" t="str">
        <f t="shared" si="8"/>
        <v>125_orig22-11</v>
      </c>
      <c r="F270" s="6"/>
      <c r="G270" s="62">
        <v>2023.0</v>
      </c>
      <c r="H270" s="64">
        <v>2.496</v>
      </c>
      <c r="I270" s="64">
        <v>2.012</v>
      </c>
      <c r="J270" s="62">
        <v>0.0</v>
      </c>
      <c r="K270" s="65"/>
      <c r="L270" s="65"/>
      <c r="M270" s="65"/>
      <c r="N270" s="65"/>
      <c r="O270" s="65"/>
      <c r="P270" s="6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58" t="s">
        <v>467</v>
      </c>
      <c r="B271" s="58" t="s">
        <v>44</v>
      </c>
      <c r="C271" s="62">
        <v>125.0</v>
      </c>
      <c r="D271" s="62">
        <v>12.0</v>
      </c>
      <c r="E271" s="63" t="str">
        <f t="shared" si="8"/>
        <v>125_orig22-12</v>
      </c>
      <c r="F271" s="6"/>
      <c r="G271" s="62">
        <v>2023.0</v>
      </c>
      <c r="H271" s="64">
        <v>2.786</v>
      </c>
      <c r="I271" s="64">
        <v>1.779</v>
      </c>
      <c r="J271" s="62">
        <v>1.0</v>
      </c>
      <c r="K271" s="62">
        <v>3.0</v>
      </c>
      <c r="L271" s="62">
        <v>2.0</v>
      </c>
      <c r="M271" s="62">
        <v>17.0</v>
      </c>
      <c r="N271" s="62">
        <v>25.0</v>
      </c>
      <c r="O271" s="65"/>
      <c r="P271" s="6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58" t="s">
        <v>467</v>
      </c>
      <c r="B272" s="58" t="s">
        <v>44</v>
      </c>
      <c r="C272" s="62">
        <v>125.0</v>
      </c>
      <c r="D272" s="62">
        <v>13.0</v>
      </c>
      <c r="E272" s="63" t="str">
        <f t="shared" si="8"/>
        <v>125_orig22-13</v>
      </c>
      <c r="F272" s="6"/>
      <c r="G272" s="62">
        <v>2023.0</v>
      </c>
      <c r="H272" s="64">
        <v>2.374</v>
      </c>
      <c r="I272" s="64">
        <v>1.704</v>
      </c>
      <c r="J272" s="62">
        <v>1.0</v>
      </c>
      <c r="K272" s="62">
        <v>4.0</v>
      </c>
      <c r="L272" s="62">
        <v>1.0</v>
      </c>
      <c r="M272" s="62">
        <v>35.0</v>
      </c>
      <c r="N272" s="65"/>
      <c r="O272" s="65"/>
      <c r="P272" s="6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58" t="s">
        <v>467</v>
      </c>
      <c r="B273" s="58" t="s">
        <v>31</v>
      </c>
      <c r="C273" s="62">
        <v>126.0</v>
      </c>
      <c r="D273" s="62">
        <v>345.0</v>
      </c>
      <c r="E273" s="63" t="str">
        <f>CONCATENATE(C273, "_", D273)</f>
        <v>126_345</v>
      </c>
      <c r="F273" s="62">
        <v>2019.0</v>
      </c>
      <c r="G273" s="62">
        <v>2023.0</v>
      </c>
      <c r="H273" s="9">
        <v>2.007</v>
      </c>
      <c r="I273" s="9">
        <v>0.852</v>
      </c>
      <c r="J273" s="66">
        <v>0.0</v>
      </c>
      <c r="K273" s="65"/>
      <c r="L273" s="65"/>
      <c r="M273" s="65"/>
      <c r="N273" s="65"/>
      <c r="O273" s="65"/>
      <c r="P273" s="3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58" t="s">
        <v>467</v>
      </c>
      <c r="B274" s="58" t="s">
        <v>44</v>
      </c>
      <c r="C274" s="62">
        <v>126.0</v>
      </c>
      <c r="D274" s="62">
        <v>1.0</v>
      </c>
      <c r="E274" s="63" t="str">
        <f t="shared" ref="E274:E299" si="9">CONCATENATE(C274, "_", "orig22", "-", D274)</f>
        <v>126_orig22-1</v>
      </c>
      <c r="F274" s="6"/>
      <c r="G274" s="62">
        <v>2023.0</v>
      </c>
      <c r="H274" s="64">
        <v>1.385</v>
      </c>
      <c r="I274" s="64">
        <v>1.587</v>
      </c>
      <c r="J274" s="62">
        <v>1.0</v>
      </c>
      <c r="K274" s="62">
        <v>6.0</v>
      </c>
      <c r="L274" s="62">
        <v>2.0</v>
      </c>
      <c r="M274" s="62">
        <v>13.0</v>
      </c>
      <c r="N274" s="62">
        <v>28.0</v>
      </c>
      <c r="O274" s="65"/>
      <c r="P274" s="6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58" t="s">
        <v>467</v>
      </c>
      <c r="B275" s="58" t="s">
        <v>44</v>
      </c>
      <c r="C275" s="62">
        <v>126.0</v>
      </c>
      <c r="D275" s="62">
        <v>2.0</v>
      </c>
      <c r="E275" s="63" t="str">
        <f t="shared" si="9"/>
        <v>126_orig22-2</v>
      </c>
      <c r="F275" s="6"/>
      <c r="G275" s="62">
        <v>2023.0</v>
      </c>
      <c r="H275" s="64">
        <v>1.5</v>
      </c>
      <c r="I275" s="64">
        <v>1.533</v>
      </c>
      <c r="J275" s="62">
        <v>1.0</v>
      </c>
      <c r="K275" s="62">
        <v>3.0</v>
      </c>
      <c r="L275" s="62">
        <v>3.0</v>
      </c>
      <c r="M275" s="62">
        <v>20.0</v>
      </c>
      <c r="N275" s="62">
        <v>22.0</v>
      </c>
      <c r="O275" s="62">
        <v>16.0</v>
      </c>
      <c r="P275" s="6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58" t="s">
        <v>467</v>
      </c>
      <c r="B276" s="58" t="s">
        <v>44</v>
      </c>
      <c r="C276" s="62">
        <v>126.0</v>
      </c>
      <c r="D276" s="62">
        <v>3.0</v>
      </c>
      <c r="E276" s="63" t="str">
        <f t="shared" si="9"/>
        <v>126_orig22-3</v>
      </c>
      <c r="F276" s="6"/>
      <c r="G276" s="62">
        <v>2023.0</v>
      </c>
      <c r="H276" s="64">
        <v>1.469</v>
      </c>
      <c r="I276" s="64">
        <v>1.485</v>
      </c>
      <c r="J276" s="62">
        <v>1.0</v>
      </c>
      <c r="K276" s="62">
        <v>4.0</v>
      </c>
      <c r="L276" s="62">
        <v>1.0</v>
      </c>
      <c r="M276" s="62">
        <v>26.0</v>
      </c>
      <c r="N276" s="65"/>
      <c r="O276" s="65"/>
      <c r="P276" s="6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58" t="s">
        <v>467</v>
      </c>
      <c r="B277" s="58" t="s">
        <v>44</v>
      </c>
      <c r="C277" s="62">
        <v>126.0</v>
      </c>
      <c r="D277" s="62">
        <v>4.0</v>
      </c>
      <c r="E277" s="63" t="str">
        <f t="shared" si="9"/>
        <v>126_orig22-4</v>
      </c>
      <c r="F277" s="6"/>
      <c r="G277" s="62">
        <v>2023.0</v>
      </c>
      <c r="H277" s="64">
        <v>1.77</v>
      </c>
      <c r="I277" s="64">
        <v>2.198</v>
      </c>
      <c r="J277" s="62">
        <v>0.0</v>
      </c>
      <c r="K277" s="65"/>
      <c r="L277" s="65"/>
      <c r="M277" s="65"/>
      <c r="N277" s="65"/>
      <c r="O277" s="65"/>
      <c r="P277" s="6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58" t="s">
        <v>467</v>
      </c>
      <c r="B278" s="58" t="s">
        <v>44</v>
      </c>
      <c r="C278" s="62">
        <v>126.0</v>
      </c>
      <c r="D278" s="62">
        <v>5.0</v>
      </c>
      <c r="E278" s="63" t="str">
        <f t="shared" si="9"/>
        <v>126_orig22-5</v>
      </c>
      <c r="F278" s="6"/>
      <c r="G278" s="62">
        <v>2023.0</v>
      </c>
      <c r="H278" s="64">
        <v>1.849</v>
      </c>
      <c r="I278" s="64">
        <v>2.262</v>
      </c>
      <c r="J278" s="62">
        <v>0.0</v>
      </c>
      <c r="K278" s="65"/>
      <c r="L278" s="65"/>
      <c r="M278" s="65"/>
      <c r="N278" s="65"/>
      <c r="O278" s="65"/>
      <c r="P278" s="6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58" t="s">
        <v>467</v>
      </c>
      <c r="B279" s="58" t="s">
        <v>44</v>
      </c>
      <c r="C279" s="62">
        <v>126.0</v>
      </c>
      <c r="D279" s="62">
        <v>6.0</v>
      </c>
      <c r="E279" s="63" t="str">
        <f t="shared" si="9"/>
        <v>126_orig22-6</v>
      </c>
      <c r="F279" s="6"/>
      <c r="G279" s="62">
        <v>2023.0</v>
      </c>
      <c r="H279" s="64">
        <v>0.737</v>
      </c>
      <c r="I279" s="64">
        <v>1.911</v>
      </c>
      <c r="J279" s="62">
        <v>1.0</v>
      </c>
      <c r="K279" s="62">
        <v>4.0</v>
      </c>
      <c r="L279" s="62">
        <v>4.0</v>
      </c>
      <c r="M279" s="62">
        <v>34.0</v>
      </c>
      <c r="N279" s="62">
        <v>33.0</v>
      </c>
      <c r="O279" s="62">
        <v>36.0</v>
      </c>
      <c r="P279" s="6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58" t="s">
        <v>467</v>
      </c>
      <c r="B280" s="58" t="s">
        <v>44</v>
      </c>
      <c r="C280" s="62">
        <v>126.0</v>
      </c>
      <c r="D280" s="62">
        <v>7.0</v>
      </c>
      <c r="E280" s="63" t="str">
        <f t="shared" si="9"/>
        <v>126_orig22-7</v>
      </c>
      <c r="F280" s="6"/>
      <c r="G280" s="62">
        <v>2023.0</v>
      </c>
      <c r="H280" s="64">
        <v>0.732</v>
      </c>
      <c r="I280" s="64">
        <v>1.929</v>
      </c>
      <c r="J280" s="62">
        <v>1.0</v>
      </c>
      <c r="K280" s="62">
        <v>1.0</v>
      </c>
      <c r="L280" s="62">
        <v>0.0</v>
      </c>
      <c r="M280" s="65"/>
      <c r="N280" s="65"/>
      <c r="O280" s="65"/>
      <c r="P280" s="6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58" t="s">
        <v>467</v>
      </c>
      <c r="B281" s="58" t="s">
        <v>44</v>
      </c>
      <c r="C281" s="62">
        <v>126.0</v>
      </c>
      <c r="D281" s="62">
        <v>8.0</v>
      </c>
      <c r="E281" s="63" t="str">
        <f t="shared" si="9"/>
        <v>126_orig22-8</v>
      </c>
      <c r="F281" s="6"/>
      <c r="G281" s="62">
        <v>2023.0</v>
      </c>
      <c r="H281" s="64">
        <v>2.715</v>
      </c>
      <c r="I281" s="64">
        <v>1.657</v>
      </c>
      <c r="J281" s="62">
        <v>1.0</v>
      </c>
      <c r="K281" s="62">
        <v>5.0</v>
      </c>
      <c r="L281" s="62">
        <v>0.0</v>
      </c>
      <c r="M281" s="65"/>
      <c r="N281" s="65"/>
      <c r="O281" s="65"/>
      <c r="P281" s="6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58" t="s">
        <v>467</v>
      </c>
      <c r="B282" s="58" t="s">
        <v>44</v>
      </c>
      <c r="C282" s="62">
        <v>126.0</v>
      </c>
      <c r="D282" s="62">
        <v>9.0</v>
      </c>
      <c r="E282" s="63" t="str">
        <f t="shared" si="9"/>
        <v>126_orig22-9</v>
      </c>
      <c r="F282" s="6"/>
      <c r="G282" s="62">
        <v>2023.0</v>
      </c>
      <c r="H282" s="64">
        <v>1.444</v>
      </c>
      <c r="I282" s="64">
        <v>1.895</v>
      </c>
      <c r="J282" s="62">
        <v>0.0</v>
      </c>
      <c r="K282" s="65"/>
      <c r="L282" s="65"/>
      <c r="M282" s="65"/>
      <c r="N282" s="65"/>
      <c r="O282" s="65"/>
      <c r="P282" s="6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58" t="s">
        <v>467</v>
      </c>
      <c r="B283" s="58" t="s">
        <v>44</v>
      </c>
      <c r="C283" s="62">
        <v>126.0</v>
      </c>
      <c r="D283" s="62">
        <v>10.0</v>
      </c>
      <c r="E283" s="63" t="str">
        <f t="shared" si="9"/>
        <v>126_orig22-10</v>
      </c>
      <c r="F283" s="6"/>
      <c r="G283" s="62">
        <v>2023.0</v>
      </c>
      <c r="H283" s="64">
        <v>1.816</v>
      </c>
      <c r="I283" s="64">
        <v>2.781</v>
      </c>
      <c r="J283" s="62">
        <v>0.0</v>
      </c>
      <c r="K283" s="65"/>
      <c r="L283" s="65"/>
      <c r="M283" s="65"/>
      <c r="N283" s="65"/>
      <c r="O283" s="65"/>
      <c r="P283" s="6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58" t="s">
        <v>467</v>
      </c>
      <c r="B284" s="58" t="s">
        <v>44</v>
      </c>
      <c r="C284" s="62">
        <v>126.0</v>
      </c>
      <c r="D284" s="62">
        <v>11.0</v>
      </c>
      <c r="E284" s="63" t="str">
        <f t="shared" si="9"/>
        <v>126_orig22-11</v>
      </c>
      <c r="F284" s="6"/>
      <c r="G284" s="62">
        <v>2023.0</v>
      </c>
      <c r="H284" s="64">
        <v>1.17</v>
      </c>
      <c r="I284" s="64">
        <v>1.444</v>
      </c>
      <c r="J284" s="62">
        <v>0.0</v>
      </c>
      <c r="K284" s="65"/>
      <c r="L284" s="65"/>
      <c r="M284" s="65"/>
      <c r="N284" s="65"/>
      <c r="O284" s="65"/>
      <c r="P284" s="6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58" t="s">
        <v>467</v>
      </c>
      <c r="B285" s="58" t="s">
        <v>44</v>
      </c>
      <c r="C285" s="62">
        <v>126.0</v>
      </c>
      <c r="D285" s="62">
        <v>12.0</v>
      </c>
      <c r="E285" s="63" t="str">
        <f t="shared" si="9"/>
        <v>126_orig22-12</v>
      </c>
      <c r="F285" s="6"/>
      <c r="G285" s="62">
        <v>2023.0</v>
      </c>
      <c r="H285" s="64">
        <v>2.058</v>
      </c>
      <c r="I285" s="64">
        <v>0.716</v>
      </c>
      <c r="J285" s="62">
        <v>1.0</v>
      </c>
      <c r="K285" s="62">
        <v>5.0</v>
      </c>
      <c r="L285" s="62">
        <v>5.0</v>
      </c>
      <c r="M285" s="62">
        <v>30.0</v>
      </c>
      <c r="N285" s="62">
        <v>32.0</v>
      </c>
      <c r="O285" s="62">
        <v>36.0</v>
      </c>
      <c r="P285" s="6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58" t="s">
        <v>467</v>
      </c>
      <c r="B286" s="58" t="s">
        <v>44</v>
      </c>
      <c r="C286" s="62">
        <v>126.0</v>
      </c>
      <c r="D286" s="62">
        <v>13.0</v>
      </c>
      <c r="E286" s="63" t="str">
        <f t="shared" si="9"/>
        <v>126_orig22-13</v>
      </c>
      <c r="F286" s="6"/>
      <c r="G286" s="62">
        <v>2023.0</v>
      </c>
      <c r="H286" s="64">
        <v>2.044</v>
      </c>
      <c r="I286" s="64">
        <v>0.646</v>
      </c>
      <c r="J286" s="62">
        <v>1.0</v>
      </c>
      <c r="K286" s="62">
        <v>2.0</v>
      </c>
      <c r="L286" s="62">
        <v>2.0</v>
      </c>
      <c r="M286" s="62">
        <v>28.0</v>
      </c>
      <c r="N286" s="62">
        <v>28.0</v>
      </c>
      <c r="O286" s="65"/>
      <c r="P286" s="6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58" t="s">
        <v>467</v>
      </c>
      <c r="B287" s="58" t="s">
        <v>44</v>
      </c>
      <c r="C287" s="62">
        <v>127.0</v>
      </c>
      <c r="D287" s="62">
        <v>1.0</v>
      </c>
      <c r="E287" s="63" t="str">
        <f t="shared" si="9"/>
        <v>127_orig22-1</v>
      </c>
      <c r="F287" s="6"/>
      <c r="G287" s="62">
        <v>2023.0</v>
      </c>
      <c r="H287" s="64">
        <v>0.872</v>
      </c>
      <c r="I287" s="64">
        <v>1.481</v>
      </c>
      <c r="J287" s="62">
        <v>1.0</v>
      </c>
      <c r="K287" s="62">
        <v>12.0</v>
      </c>
      <c r="L287" s="62">
        <v>2.0</v>
      </c>
      <c r="M287" s="62">
        <v>9.0</v>
      </c>
      <c r="N287" s="62">
        <v>12.0</v>
      </c>
      <c r="O287" s="65"/>
      <c r="P287" s="6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58" t="s">
        <v>467</v>
      </c>
      <c r="B288" s="58" t="s">
        <v>44</v>
      </c>
      <c r="C288" s="62">
        <v>127.0</v>
      </c>
      <c r="D288" s="62">
        <v>2.0</v>
      </c>
      <c r="E288" s="63" t="str">
        <f t="shared" si="9"/>
        <v>127_orig22-2</v>
      </c>
      <c r="F288" s="6"/>
      <c r="G288" s="62">
        <v>2023.0</v>
      </c>
      <c r="H288" s="64">
        <v>0.889</v>
      </c>
      <c r="I288" s="64">
        <v>2.04</v>
      </c>
      <c r="J288" s="62">
        <v>1.0</v>
      </c>
      <c r="K288" s="62">
        <v>6.0</v>
      </c>
      <c r="L288" s="62">
        <v>2.0</v>
      </c>
      <c r="M288" s="62">
        <v>10.0</v>
      </c>
      <c r="N288" s="62">
        <v>23.0</v>
      </c>
      <c r="O288" s="65"/>
      <c r="P288" s="6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58" t="s">
        <v>467</v>
      </c>
      <c r="B289" s="58" t="s">
        <v>44</v>
      </c>
      <c r="C289" s="62">
        <v>127.0</v>
      </c>
      <c r="D289" s="62">
        <v>3.0</v>
      </c>
      <c r="E289" s="63" t="str">
        <f t="shared" si="9"/>
        <v>127_orig22-3</v>
      </c>
      <c r="F289" s="6"/>
      <c r="G289" s="62">
        <v>2023.0</v>
      </c>
      <c r="H289" s="64">
        <v>0.774</v>
      </c>
      <c r="I289" s="64">
        <v>1.54</v>
      </c>
      <c r="J289" s="62">
        <v>1.0</v>
      </c>
      <c r="K289" s="62">
        <v>7.0</v>
      </c>
      <c r="L289" s="62">
        <v>3.0</v>
      </c>
      <c r="M289" s="62">
        <v>19.0</v>
      </c>
      <c r="N289" s="62">
        <v>10.0</v>
      </c>
      <c r="O289" s="62">
        <v>43.0</v>
      </c>
      <c r="P289" s="6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58" t="s">
        <v>467</v>
      </c>
      <c r="B290" s="58" t="s">
        <v>44</v>
      </c>
      <c r="C290" s="62">
        <v>127.0</v>
      </c>
      <c r="D290" s="62">
        <v>4.0</v>
      </c>
      <c r="E290" s="63" t="str">
        <f t="shared" si="9"/>
        <v>127_orig22-4</v>
      </c>
      <c r="F290" s="6"/>
      <c r="G290" s="62">
        <v>2023.0</v>
      </c>
      <c r="H290" s="64">
        <v>2.004</v>
      </c>
      <c r="I290" s="64">
        <v>1.07</v>
      </c>
      <c r="J290" s="62">
        <v>1.0</v>
      </c>
      <c r="K290" s="62">
        <v>4.0</v>
      </c>
      <c r="L290" s="62">
        <v>4.0</v>
      </c>
      <c r="M290" s="62">
        <v>22.0</v>
      </c>
      <c r="N290" s="62">
        <v>25.0</v>
      </c>
      <c r="O290" s="62">
        <v>20.0</v>
      </c>
      <c r="P290" s="6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58" t="s">
        <v>467</v>
      </c>
      <c r="B291" s="58" t="s">
        <v>44</v>
      </c>
      <c r="C291" s="62">
        <v>127.0</v>
      </c>
      <c r="D291" s="62">
        <v>5.0</v>
      </c>
      <c r="E291" s="63" t="str">
        <f t="shared" si="9"/>
        <v>127_orig22-5</v>
      </c>
      <c r="F291" s="6"/>
      <c r="G291" s="62">
        <v>2023.0</v>
      </c>
      <c r="H291" s="64">
        <v>1.795</v>
      </c>
      <c r="I291" s="64">
        <v>2.577</v>
      </c>
      <c r="J291" s="62">
        <v>1.0</v>
      </c>
      <c r="K291" s="62">
        <v>9.0</v>
      </c>
      <c r="L291" s="62">
        <v>8.0</v>
      </c>
      <c r="M291" s="62">
        <v>21.0</v>
      </c>
      <c r="N291" s="62">
        <v>16.0</v>
      </c>
      <c r="O291" s="62">
        <v>18.0</v>
      </c>
      <c r="P291" s="6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58" t="s">
        <v>467</v>
      </c>
      <c r="B292" s="58" t="s">
        <v>44</v>
      </c>
      <c r="C292" s="62">
        <v>127.0</v>
      </c>
      <c r="D292" s="62">
        <v>6.0</v>
      </c>
      <c r="E292" s="63" t="str">
        <f t="shared" si="9"/>
        <v>127_orig22-6</v>
      </c>
      <c r="F292" s="6"/>
      <c r="G292" s="62">
        <v>2023.0</v>
      </c>
      <c r="H292" s="64">
        <v>0.538</v>
      </c>
      <c r="I292" s="64">
        <v>2.01</v>
      </c>
      <c r="J292" s="62">
        <v>1.0</v>
      </c>
      <c r="K292" s="62">
        <v>7.0</v>
      </c>
      <c r="L292" s="62">
        <v>2.0</v>
      </c>
      <c r="M292" s="62">
        <v>42.0</v>
      </c>
      <c r="N292" s="62">
        <v>46.0</v>
      </c>
      <c r="O292" s="65"/>
      <c r="P292" s="6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58" t="s">
        <v>467</v>
      </c>
      <c r="B293" s="58" t="s">
        <v>44</v>
      </c>
      <c r="C293" s="62">
        <v>127.0</v>
      </c>
      <c r="D293" s="62">
        <v>7.0</v>
      </c>
      <c r="E293" s="63" t="str">
        <f t="shared" si="9"/>
        <v>127_orig22-7</v>
      </c>
      <c r="F293" s="6"/>
      <c r="G293" s="62">
        <v>2023.0</v>
      </c>
      <c r="H293" s="64">
        <v>2.145</v>
      </c>
      <c r="I293" s="64">
        <v>2.439</v>
      </c>
      <c r="J293" s="62">
        <v>1.0</v>
      </c>
      <c r="K293" s="62">
        <v>4.0</v>
      </c>
      <c r="L293" s="62">
        <v>1.0</v>
      </c>
      <c r="M293" s="62">
        <v>8.0</v>
      </c>
      <c r="N293" s="65"/>
      <c r="O293" s="65"/>
      <c r="P293" s="6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58" t="s">
        <v>467</v>
      </c>
      <c r="B294" s="58" t="s">
        <v>44</v>
      </c>
      <c r="C294" s="62">
        <v>127.0</v>
      </c>
      <c r="D294" s="62">
        <v>8.0</v>
      </c>
      <c r="E294" s="63" t="str">
        <f t="shared" si="9"/>
        <v>127_orig22-8</v>
      </c>
      <c r="F294" s="6"/>
      <c r="G294" s="62">
        <v>2023.0</v>
      </c>
      <c r="H294" s="64">
        <v>1.226</v>
      </c>
      <c r="I294" s="64">
        <v>1.408</v>
      </c>
      <c r="J294" s="62">
        <v>1.0</v>
      </c>
      <c r="K294" s="62">
        <v>1.0</v>
      </c>
      <c r="L294" s="62">
        <v>0.0</v>
      </c>
      <c r="M294" s="65"/>
      <c r="N294" s="65"/>
      <c r="O294" s="65"/>
      <c r="P294" s="6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58" t="s">
        <v>467</v>
      </c>
      <c r="B295" s="58" t="s">
        <v>44</v>
      </c>
      <c r="C295" s="62">
        <v>127.0</v>
      </c>
      <c r="D295" s="62">
        <v>9.0</v>
      </c>
      <c r="E295" s="63" t="str">
        <f t="shared" si="9"/>
        <v>127_orig22-9</v>
      </c>
      <c r="F295" s="6"/>
      <c r="G295" s="62">
        <v>2023.0</v>
      </c>
      <c r="H295" s="64">
        <v>1.257</v>
      </c>
      <c r="I295" s="64">
        <v>1.351</v>
      </c>
      <c r="J295" s="62">
        <v>1.0</v>
      </c>
      <c r="K295" s="62">
        <v>6.0</v>
      </c>
      <c r="L295" s="62">
        <v>2.0</v>
      </c>
      <c r="M295" s="62">
        <v>23.0</v>
      </c>
      <c r="N295" s="62">
        <v>17.0</v>
      </c>
      <c r="O295" s="65"/>
      <c r="P295" s="6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58" t="s">
        <v>467</v>
      </c>
      <c r="B296" s="58" t="s">
        <v>44</v>
      </c>
      <c r="C296" s="62">
        <v>127.0</v>
      </c>
      <c r="D296" s="62">
        <v>10.0</v>
      </c>
      <c r="E296" s="63" t="str">
        <f t="shared" si="9"/>
        <v>127_orig22-10</v>
      </c>
      <c r="F296" s="6"/>
      <c r="G296" s="62">
        <v>2023.0</v>
      </c>
      <c r="H296" s="64">
        <v>1.587</v>
      </c>
      <c r="I296" s="64">
        <v>1.822</v>
      </c>
      <c r="J296" s="62">
        <v>1.0</v>
      </c>
      <c r="K296" s="62">
        <v>7.0</v>
      </c>
      <c r="L296" s="62">
        <v>6.0</v>
      </c>
      <c r="M296" s="62">
        <v>42.0</v>
      </c>
      <c r="N296" s="62">
        <v>26.0</v>
      </c>
      <c r="O296" s="62">
        <v>23.0</v>
      </c>
      <c r="P296" s="6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58" t="s">
        <v>467</v>
      </c>
      <c r="B297" s="58" t="s">
        <v>44</v>
      </c>
      <c r="C297" s="62">
        <v>127.0</v>
      </c>
      <c r="D297" s="62">
        <v>11.0</v>
      </c>
      <c r="E297" s="63" t="str">
        <f t="shared" si="9"/>
        <v>127_orig22-11</v>
      </c>
      <c r="F297" s="6"/>
      <c r="G297" s="62">
        <v>2023.0</v>
      </c>
      <c r="H297" s="64">
        <v>1.646</v>
      </c>
      <c r="I297" s="64">
        <v>1.887</v>
      </c>
      <c r="J297" s="62">
        <v>0.0</v>
      </c>
      <c r="K297" s="65"/>
      <c r="L297" s="65"/>
      <c r="M297" s="65"/>
      <c r="N297" s="65"/>
      <c r="O297" s="65"/>
      <c r="P297" s="6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58" t="s">
        <v>467</v>
      </c>
      <c r="B298" s="58" t="s">
        <v>44</v>
      </c>
      <c r="C298" s="62">
        <v>127.0</v>
      </c>
      <c r="D298" s="62">
        <v>12.0</v>
      </c>
      <c r="E298" s="63" t="str">
        <f t="shared" si="9"/>
        <v>127_orig22-12</v>
      </c>
      <c r="F298" s="6"/>
      <c r="G298" s="62">
        <v>2023.0</v>
      </c>
      <c r="H298" s="64">
        <v>2.148</v>
      </c>
      <c r="I298" s="64">
        <v>1.832</v>
      </c>
      <c r="J298" s="62">
        <v>1.0</v>
      </c>
      <c r="K298" s="62">
        <v>6.0</v>
      </c>
      <c r="L298" s="62">
        <v>1.0</v>
      </c>
      <c r="M298" s="62">
        <v>27.0</v>
      </c>
      <c r="N298" s="65"/>
      <c r="O298" s="65"/>
      <c r="P298" s="6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58" t="s">
        <v>467</v>
      </c>
      <c r="B299" s="58" t="s">
        <v>44</v>
      </c>
      <c r="C299" s="62">
        <v>127.0</v>
      </c>
      <c r="D299" s="62">
        <v>13.0</v>
      </c>
      <c r="E299" s="63" t="str">
        <f t="shared" si="9"/>
        <v>127_orig22-13</v>
      </c>
      <c r="F299" s="6"/>
      <c r="G299" s="62">
        <v>2023.0</v>
      </c>
      <c r="H299" s="64">
        <v>2.264</v>
      </c>
      <c r="I299" s="64">
        <v>1.93</v>
      </c>
      <c r="J299" s="62">
        <v>1.0</v>
      </c>
      <c r="K299" s="62">
        <v>3.0</v>
      </c>
      <c r="L299" s="62">
        <v>1.0</v>
      </c>
      <c r="M299" s="62">
        <v>19.0</v>
      </c>
      <c r="N299" s="65"/>
      <c r="O299" s="65"/>
      <c r="P299" s="6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58" t="s">
        <v>467</v>
      </c>
      <c r="B300" s="58" t="s">
        <v>31</v>
      </c>
      <c r="C300" s="62">
        <v>128.0</v>
      </c>
      <c r="D300" s="62">
        <v>216.0</v>
      </c>
      <c r="E300" s="63" t="str">
        <f>CONCATENATE(C300, "_", D300)</f>
        <v>128_216</v>
      </c>
      <c r="F300" s="62">
        <v>2018.0</v>
      </c>
      <c r="G300" s="62">
        <v>2023.0</v>
      </c>
      <c r="H300" s="70">
        <v>2.852</v>
      </c>
      <c r="I300" s="70">
        <v>1.48</v>
      </c>
      <c r="J300" s="66">
        <v>1.0</v>
      </c>
      <c r="K300" s="66">
        <v>4.0</v>
      </c>
      <c r="L300" s="66">
        <v>0.0</v>
      </c>
      <c r="M300" s="65"/>
      <c r="N300" s="65"/>
      <c r="O300" s="65"/>
      <c r="P300" s="3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58" t="s">
        <v>467</v>
      </c>
      <c r="B301" s="58" t="s">
        <v>44</v>
      </c>
      <c r="C301" s="62">
        <v>128.0</v>
      </c>
      <c r="D301" s="62">
        <v>1.0</v>
      </c>
      <c r="E301" s="63" t="str">
        <f t="shared" ref="E301:E313" si="10">CONCATENATE(C301, "_", "orig22", "-", D301)</f>
        <v>128_orig22-1</v>
      </c>
      <c r="F301" s="6"/>
      <c r="G301" s="62">
        <v>2023.0</v>
      </c>
      <c r="H301" s="64">
        <v>2.231</v>
      </c>
      <c r="I301" s="64">
        <v>0.634</v>
      </c>
      <c r="J301" s="62">
        <v>1.0</v>
      </c>
      <c r="K301" s="62">
        <v>6.0</v>
      </c>
      <c r="L301" s="62">
        <v>3.0</v>
      </c>
      <c r="M301" s="62">
        <v>36.0</v>
      </c>
      <c r="N301" s="62">
        <v>32.0</v>
      </c>
      <c r="O301" s="62">
        <v>21.0</v>
      </c>
      <c r="P301" s="6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58" t="s">
        <v>467</v>
      </c>
      <c r="B302" s="58" t="s">
        <v>44</v>
      </c>
      <c r="C302" s="62">
        <v>128.0</v>
      </c>
      <c r="D302" s="62">
        <v>2.0</v>
      </c>
      <c r="E302" s="63" t="str">
        <f t="shared" si="10"/>
        <v>128_orig22-2</v>
      </c>
      <c r="F302" s="6"/>
      <c r="G302" s="62">
        <v>2023.0</v>
      </c>
      <c r="H302" s="64">
        <v>0.809</v>
      </c>
      <c r="I302" s="64">
        <v>2.225</v>
      </c>
      <c r="J302" s="62">
        <v>1.0</v>
      </c>
      <c r="K302" s="62">
        <v>6.0</v>
      </c>
      <c r="L302" s="62">
        <v>1.0</v>
      </c>
      <c r="M302" s="62">
        <v>29.0</v>
      </c>
      <c r="N302" s="65"/>
      <c r="O302" s="65"/>
      <c r="P302" s="6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58" t="s">
        <v>467</v>
      </c>
      <c r="B303" s="58" t="s">
        <v>44</v>
      </c>
      <c r="C303" s="62">
        <v>128.0</v>
      </c>
      <c r="D303" s="62">
        <v>3.0</v>
      </c>
      <c r="E303" s="63" t="str">
        <f t="shared" si="10"/>
        <v>128_orig22-3</v>
      </c>
      <c r="F303" s="6"/>
      <c r="G303" s="62">
        <v>2023.0</v>
      </c>
      <c r="H303" s="64">
        <v>2.42</v>
      </c>
      <c r="I303" s="64">
        <v>1.482</v>
      </c>
      <c r="J303" s="62">
        <v>1.0</v>
      </c>
      <c r="K303" s="62">
        <v>3.0</v>
      </c>
      <c r="L303" s="62">
        <v>3.0</v>
      </c>
      <c r="M303" s="62">
        <v>21.0</v>
      </c>
      <c r="N303" s="62">
        <v>37.0</v>
      </c>
      <c r="O303" s="62">
        <v>35.0</v>
      </c>
      <c r="P303" s="6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58" t="s">
        <v>467</v>
      </c>
      <c r="B304" s="58" t="s">
        <v>44</v>
      </c>
      <c r="C304" s="62">
        <v>128.0</v>
      </c>
      <c r="D304" s="62">
        <v>4.0</v>
      </c>
      <c r="E304" s="63" t="str">
        <f t="shared" si="10"/>
        <v>128_orig22-4</v>
      </c>
      <c r="F304" s="6"/>
      <c r="G304" s="62">
        <v>2023.0</v>
      </c>
      <c r="H304" s="64">
        <v>2.335</v>
      </c>
      <c r="I304" s="64">
        <v>1.798</v>
      </c>
      <c r="J304" s="62">
        <v>0.0</v>
      </c>
      <c r="K304" s="65"/>
      <c r="L304" s="62">
        <v>0.0</v>
      </c>
      <c r="M304" s="65"/>
      <c r="N304" s="65"/>
      <c r="O304" s="65"/>
      <c r="P304" s="6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58" t="s">
        <v>467</v>
      </c>
      <c r="B305" s="58" t="s">
        <v>44</v>
      </c>
      <c r="C305" s="62">
        <v>128.0</v>
      </c>
      <c r="D305" s="62">
        <v>5.0</v>
      </c>
      <c r="E305" s="63" t="str">
        <f t="shared" si="10"/>
        <v>128_orig22-5</v>
      </c>
      <c r="F305" s="6"/>
      <c r="G305" s="62">
        <v>2023.0</v>
      </c>
      <c r="H305" s="64">
        <v>1.74</v>
      </c>
      <c r="I305" s="64">
        <v>1.737</v>
      </c>
      <c r="J305" s="62">
        <v>0.0</v>
      </c>
      <c r="K305" s="65"/>
      <c r="L305" s="65"/>
      <c r="M305" s="65"/>
      <c r="N305" s="65"/>
      <c r="O305" s="65"/>
      <c r="P305" s="6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58" t="s">
        <v>467</v>
      </c>
      <c r="B306" s="58" t="s">
        <v>44</v>
      </c>
      <c r="C306" s="62">
        <v>128.0</v>
      </c>
      <c r="D306" s="62">
        <v>6.0</v>
      </c>
      <c r="E306" s="63" t="str">
        <f t="shared" si="10"/>
        <v>128_orig22-6</v>
      </c>
      <c r="F306" s="6"/>
      <c r="G306" s="62">
        <v>2023.0</v>
      </c>
      <c r="H306" s="64">
        <v>0.716</v>
      </c>
      <c r="I306" s="64">
        <v>2.258</v>
      </c>
      <c r="J306" s="62">
        <v>1.0</v>
      </c>
      <c r="K306" s="62">
        <v>5.0</v>
      </c>
      <c r="L306" s="62">
        <v>3.0</v>
      </c>
      <c r="M306" s="62">
        <v>34.0</v>
      </c>
      <c r="N306" s="62">
        <v>26.0</v>
      </c>
      <c r="O306" s="62">
        <v>18.0</v>
      </c>
      <c r="P306" s="6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58" t="s">
        <v>467</v>
      </c>
      <c r="B307" s="58" t="s">
        <v>44</v>
      </c>
      <c r="C307" s="62">
        <v>128.0</v>
      </c>
      <c r="D307" s="62">
        <v>7.0</v>
      </c>
      <c r="E307" s="63" t="str">
        <f t="shared" si="10"/>
        <v>128_orig22-7</v>
      </c>
      <c r="F307" s="6"/>
      <c r="G307" s="62">
        <v>2023.0</v>
      </c>
      <c r="H307" s="64">
        <v>1.583</v>
      </c>
      <c r="I307" s="64">
        <v>1.218</v>
      </c>
      <c r="J307" s="62">
        <v>1.0</v>
      </c>
      <c r="K307" s="62">
        <v>2.0</v>
      </c>
      <c r="L307" s="62">
        <v>2.0</v>
      </c>
      <c r="M307" s="62">
        <v>23.0</v>
      </c>
      <c r="N307" s="62">
        <v>21.0</v>
      </c>
      <c r="O307" s="3"/>
      <c r="P307" s="6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58" t="s">
        <v>467</v>
      </c>
      <c r="B308" s="58" t="s">
        <v>44</v>
      </c>
      <c r="C308" s="62">
        <v>128.0</v>
      </c>
      <c r="D308" s="62">
        <v>8.0</v>
      </c>
      <c r="E308" s="63" t="str">
        <f t="shared" si="10"/>
        <v>128_orig22-8</v>
      </c>
      <c r="F308" s="6"/>
      <c r="G308" s="62">
        <v>2023.0</v>
      </c>
      <c r="H308" s="64">
        <v>1.85</v>
      </c>
      <c r="I308" s="64">
        <v>1.749</v>
      </c>
      <c r="J308" s="62">
        <v>1.0</v>
      </c>
      <c r="K308" s="62">
        <v>1.0</v>
      </c>
      <c r="L308" s="62">
        <v>0.0</v>
      </c>
      <c r="M308" s="65"/>
      <c r="N308" s="65"/>
      <c r="O308" s="65"/>
      <c r="P308" s="6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58" t="s">
        <v>467</v>
      </c>
      <c r="B309" s="58" t="s">
        <v>44</v>
      </c>
      <c r="C309" s="62">
        <v>128.0</v>
      </c>
      <c r="D309" s="62">
        <v>9.0</v>
      </c>
      <c r="E309" s="63" t="str">
        <f t="shared" si="10"/>
        <v>128_orig22-9</v>
      </c>
      <c r="F309" s="6"/>
      <c r="G309" s="62">
        <v>2023.0</v>
      </c>
      <c r="H309" s="64">
        <v>1.965</v>
      </c>
      <c r="I309" s="64">
        <v>1.103</v>
      </c>
      <c r="J309" s="62">
        <v>1.0</v>
      </c>
      <c r="K309" s="62">
        <v>8.0</v>
      </c>
      <c r="L309" s="62">
        <v>2.0</v>
      </c>
      <c r="M309" s="62">
        <v>13.0</v>
      </c>
      <c r="N309" s="62">
        <v>20.0</v>
      </c>
      <c r="O309" s="65"/>
      <c r="P309" s="6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58" t="s">
        <v>467</v>
      </c>
      <c r="B310" s="58" t="s">
        <v>44</v>
      </c>
      <c r="C310" s="62">
        <v>128.0</v>
      </c>
      <c r="D310" s="62">
        <v>10.0</v>
      </c>
      <c r="E310" s="63" t="str">
        <f t="shared" si="10"/>
        <v>128_orig22-10</v>
      </c>
      <c r="F310" s="6"/>
      <c r="G310" s="62">
        <v>2023.0</v>
      </c>
      <c r="H310" s="64">
        <v>1.833</v>
      </c>
      <c r="I310" s="64">
        <v>1.66</v>
      </c>
      <c r="J310" s="62">
        <v>0.0</v>
      </c>
      <c r="K310" s="65"/>
      <c r="L310" s="65"/>
      <c r="M310" s="65"/>
      <c r="N310" s="65"/>
      <c r="O310" s="65"/>
      <c r="P310" s="6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58" t="s">
        <v>467</v>
      </c>
      <c r="B311" s="58" t="s">
        <v>44</v>
      </c>
      <c r="C311" s="62">
        <v>128.0</v>
      </c>
      <c r="D311" s="62">
        <v>11.0</v>
      </c>
      <c r="E311" s="63" t="str">
        <f t="shared" si="10"/>
        <v>128_orig22-11</v>
      </c>
      <c r="F311" s="6"/>
      <c r="G311" s="62">
        <v>2023.0</v>
      </c>
      <c r="H311" s="64">
        <v>1.45</v>
      </c>
      <c r="I311" s="64">
        <v>2.6</v>
      </c>
      <c r="J311" s="62">
        <v>1.0</v>
      </c>
      <c r="K311" s="62">
        <v>5.0</v>
      </c>
      <c r="L311" s="62">
        <v>5.0</v>
      </c>
      <c r="M311" s="62">
        <v>21.0</v>
      </c>
      <c r="N311" s="62">
        <v>42.0</v>
      </c>
      <c r="O311" s="62">
        <v>39.0</v>
      </c>
      <c r="P311" s="6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58" t="s">
        <v>467</v>
      </c>
      <c r="B312" s="58" t="s">
        <v>44</v>
      </c>
      <c r="C312" s="62">
        <v>128.0</v>
      </c>
      <c r="D312" s="62">
        <v>12.0</v>
      </c>
      <c r="E312" s="63" t="str">
        <f t="shared" si="10"/>
        <v>128_orig22-12</v>
      </c>
      <c r="F312" s="6"/>
      <c r="G312" s="62">
        <v>2023.0</v>
      </c>
      <c r="H312" s="64">
        <v>2.081</v>
      </c>
      <c r="I312" s="64">
        <v>1.131</v>
      </c>
      <c r="J312" s="62">
        <v>1.0</v>
      </c>
      <c r="K312" s="62">
        <v>4.0</v>
      </c>
      <c r="L312" s="62">
        <v>3.0</v>
      </c>
      <c r="M312" s="62">
        <v>27.0</v>
      </c>
      <c r="N312" s="62">
        <v>32.0</v>
      </c>
      <c r="O312" s="62">
        <v>44.0</v>
      </c>
      <c r="P312" s="6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58" t="s">
        <v>467</v>
      </c>
      <c r="B313" s="58" t="s">
        <v>44</v>
      </c>
      <c r="C313" s="62">
        <v>128.0</v>
      </c>
      <c r="D313" s="62">
        <v>13.0</v>
      </c>
      <c r="E313" s="63" t="str">
        <f t="shared" si="10"/>
        <v>128_orig22-13</v>
      </c>
      <c r="F313" s="6"/>
      <c r="G313" s="62">
        <v>2023.0</v>
      </c>
      <c r="H313" s="64">
        <v>1.521</v>
      </c>
      <c r="I313" s="64">
        <v>2.669</v>
      </c>
      <c r="J313" s="62">
        <v>1.0</v>
      </c>
      <c r="K313" s="62">
        <v>5.0</v>
      </c>
      <c r="L313" s="62">
        <v>4.0</v>
      </c>
      <c r="M313" s="62">
        <v>21.0</v>
      </c>
      <c r="N313" s="62">
        <v>23.0</v>
      </c>
      <c r="O313" s="62">
        <v>24.0</v>
      </c>
      <c r="P313" s="6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58" t="s">
        <v>467</v>
      </c>
      <c r="B314" s="58" t="s">
        <v>31</v>
      </c>
      <c r="C314" s="62">
        <v>129.0</v>
      </c>
      <c r="D314" s="62">
        <v>36.0</v>
      </c>
      <c r="E314" s="63" t="str">
        <f>CONCATENATE(C314, "_", D314)</f>
        <v>129_36</v>
      </c>
      <c r="F314" s="62">
        <v>2011.0</v>
      </c>
      <c r="G314" s="62">
        <v>2023.0</v>
      </c>
      <c r="H314" s="70">
        <v>2.176</v>
      </c>
      <c r="I314" s="70">
        <v>2.274</v>
      </c>
      <c r="J314" s="66">
        <v>0.0</v>
      </c>
      <c r="K314" s="65"/>
      <c r="L314" s="65"/>
      <c r="M314" s="65"/>
      <c r="N314" s="65"/>
      <c r="O314" s="65"/>
      <c r="P314" s="3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58" t="s">
        <v>467</v>
      </c>
      <c r="B315" s="58" t="s">
        <v>44</v>
      </c>
      <c r="C315" s="62">
        <v>129.0</v>
      </c>
      <c r="D315" s="62">
        <v>1.0</v>
      </c>
      <c r="E315" s="63" t="str">
        <f t="shared" ref="E315:E326" si="11">CONCATENATE(C315, "_", "orig22", "-", D315)</f>
        <v>129_orig22-1</v>
      </c>
      <c r="F315" s="6"/>
      <c r="G315" s="62">
        <v>2023.0</v>
      </c>
      <c r="H315" s="64">
        <v>0.905</v>
      </c>
      <c r="I315" s="64">
        <v>1.701</v>
      </c>
      <c r="J315" s="62">
        <v>1.0</v>
      </c>
      <c r="K315" s="62">
        <v>8.0</v>
      </c>
      <c r="L315" s="62">
        <v>4.0</v>
      </c>
      <c r="M315" s="62">
        <v>17.0</v>
      </c>
      <c r="N315" s="62">
        <v>19.0</v>
      </c>
      <c r="O315" s="62">
        <v>23.0</v>
      </c>
      <c r="P315" s="6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58" t="s">
        <v>467</v>
      </c>
      <c r="B316" s="58" t="s">
        <v>44</v>
      </c>
      <c r="C316" s="62">
        <v>129.0</v>
      </c>
      <c r="D316" s="62">
        <v>2.0</v>
      </c>
      <c r="E316" s="63" t="str">
        <f t="shared" si="11"/>
        <v>129_orig22-2</v>
      </c>
      <c r="F316" s="6"/>
      <c r="G316" s="62">
        <v>2023.0</v>
      </c>
      <c r="H316" s="64">
        <v>1.43</v>
      </c>
      <c r="I316" s="64">
        <v>1.925</v>
      </c>
      <c r="J316" s="62">
        <v>1.0</v>
      </c>
      <c r="K316" s="62">
        <v>1.0</v>
      </c>
      <c r="L316" s="62">
        <v>1.0</v>
      </c>
      <c r="M316" s="62">
        <v>18.0</v>
      </c>
      <c r="N316" s="65"/>
      <c r="O316" s="65"/>
      <c r="P316" s="6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58" t="s">
        <v>467</v>
      </c>
      <c r="B317" s="58" t="s">
        <v>44</v>
      </c>
      <c r="C317" s="62">
        <v>129.0</v>
      </c>
      <c r="D317" s="62">
        <v>4.0</v>
      </c>
      <c r="E317" s="63" t="str">
        <f t="shared" si="11"/>
        <v>129_orig22-4</v>
      </c>
      <c r="F317" s="6"/>
      <c r="G317" s="62">
        <v>2023.0</v>
      </c>
      <c r="H317" s="64">
        <v>2.21</v>
      </c>
      <c r="I317" s="64">
        <v>1.889</v>
      </c>
      <c r="J317" s="62">
        <v>0.0</v>
      </c>
      <c r="K317" s="65"/>
      <c r="L317" s="65"/>
      <c r="M317" s="65"/>
      <c r="N317" s="65"/>
      <c r="O317" s="65"/>
      <c r="P317" s="6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58" t="s">
        <v>467</v>
      </c>
      <c r="B318" s="58" t="s">
        <v>44</v>
      </c>
      <c r="C318" s="62">
        <v>129.0</v>
      </c>
      <c r="D318" s="62">
        <v>5.0</v>
      </c>
      <c r="E318" s="63" t="str">
        <f t="shared" si="11"/>
        <v>129_orig22-5</v>
      </c>
      <c r="F318" s="6"/>
      <c r="G318" s="62">
        <v>2023.0</v>
      </c>
      <c r="H318" s="64">
        <v>2.33</v>
      </c>
      <c r="I318" s="64">
        <v>1218.0</v>
      </c>
      <c r="J318" s="62">
        <v>0.0</v>
      </c>
      <c r="K318" s="65"/>
      <c r="L318" s="65"/>
      <c r="M318" s="65"/>
      <c r="N318" s="65"/>
      <c r="O318" s="65"/>
      <c r="P318" s="6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58" t="s">
        <v>467</v>
      </c>
      <c r="B319" s="58" t="s">
        <v>44</v>
      </c>
      <c r="C319" s="62">
        <v>129.0</v>
      </c>
      <c r="D319" s="62">
        <v>6.0</v>
      </c>
      <c r="E319" s="63" t="str">
        <f t="shared" si="11"/>
        <v>129_orig22-6</v>
      </c>
      <c r="F319" s="6"/>
      <c r="G319" s="62">
        <v>2023.0</v>
      </c>
      <c r="H319" s="64">
        <v>2.393</v>
      </c>
      <c r="I319" s="64">
        <v>1.199</v>
      </c>
      <c r="J319" s="62">
        <v>0.0</v>
      </c>
      <c r="K319" s="65"/>
      <c r="L319" s="65"/>
      <c r="M319" s="65"/>
      <c r="N319" s="65"/>
      <c r="O319" s="65"/>
      <c r="P319" s="6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58" t="s">
        <v>467</v>
      </c>
      <c r="B320" s="58" t="s">
        <v>44</v>
      </c>
      <c r="C320" s="62">
        <v>129.0</v>
      </c>
      <c r="D320" s="62">
        <v>7.0</v>
      </c>
      <c r="E320" s="63" t="str">
        <f t="shared" si="11"/>
        <v>129_orig22-7</v>
      </c>
      <c r="F320" s="6"/>
      <c r="G320" s="62">
        <v>2023.0</v>
      </c>
      <c r="H320" s="64">
        <v>0.894</v>
      </c>
      <c r="I320" s="64">
        <v>2.193</v>
      </c>
      <c r="J320" s="62">
        <v>0.0</v>
      </c>
      <c r="K320" s="65"/>
      <c r="L320" s="65"/>
      <c r="M320" s="65"/>
      <c r="N320" s="65"/>
      <c r="O320" s="65"/>
      <c r="P320" s="6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58" t="s">
        <v>467</v>
      </c>
      <c r="B321" s="58" t="s">
        <v>44</v>
      </c>
      <c r="C321" s="62">
        <v>129.0</v>
      </c>
      <c r="D321" s="62">
        <v>8.0</v>
      </c>
      <c r="E321" s="63" t="str">
        <f t="shared" si="11"/>
        <v>129_orig22-8</v>
      </c>
      <c r="F321" s="6"/>
      <c r="G321" s="62">
        <v>2023.0</v>
      </c>
      <c r="H321" s="64">
        <v>0.856</v>
      </c>
      <c r="I321" s="64">
        <v>2.135</v>
      </c>
      <c r="J321" s="62">
        <v>1.0</v>
      </c>
      <c r="K321" s="62">
        <v>9.0</v>
      </c>
      <c r="L321" s="62">
        <v>7.0</v>
      </c>
      <c r="M321" s="62">
        <v>36.0</v>
      </c>
      <c r="N321" s="62">
        <v>23.0</v>
      </c>
      <c r="O321" s="62">
        <v>43.0</v>
      </c>
      <c r="P321" s="6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58" t="s">
        <v>467</v>
      </c>
      <c r="B322" s="58" t="s">
        <v>44</v>
      </c>
      <c r="C322" s="62">
        <v>129.0</v>
      </c>
      <c r="D322" s="62">
        <v>9.0</v>
      </c>
      <c r="E322" s="63" t="str">
        <f t="shared" si="11"/>
        <v>129_orig22-9</v>
      </c>
      <c r="F322" s="6"/>
      <c r="G322" s="62">
        <v>2023.0</v>
      </c>
      <c r="H322" s="64">
        <v>1.581</v>
      </c>
      <c r="I322" s="64">
        <v>3.552</v>
      </c>
      <c r="J322" s="62">
        <v>1.0</v>
      </c>
      <c r="K322" s="62">
        <v>1.0</v>
      </c>
      <c r="L322" s="62">
        <v>0.0</v>
      </c>
      <c r="M322" s="65"/>
      <c r="N322" s="65"/>
      <c r="O322" s="65"/>
      <c r="P322" s="6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58" t="s">
        <v>467</v>
      </c>
      <c r="B323" s="58" t="s">
        <v>44</v>
      </c>
      <c r="C323" s="62">
        <v>129.0</v>
      </c>
      <c r="D323" s="62">
        <v>10.0</v>
      </c>
      <c r="E323" s="63" t="str">
        <f t="shared" si="11"/>
        <v>129_orig22-10</v>
      </c>
      <c r="F323" s="6"/>
      <c r="G323" s="62">
        <v>2023.0</v>
      </c>
      <c r="H323" s="64">
        <v>1.636</v>
      </c>
      <c r="I323" s="64">
        <v>2.602</v>
      </c>
      <c r="J323" s="62">
        <v>1.0</v>
      </c>
      <c r="K323" s="62">
        <v>3.0</v>
      </c>
      <c r="L323" s="62">
        <v>3.0</v>
      </c>
      <c r="M323" s="62">
        <v>37.0</v>
      </c>
      <c r="N323" s="62">
        <v>17.0</v>
      </c>
      <c r="O323" s="62">
        <v>27.0</v>
      </c>
      <c r="P323" s="6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58" t="s">
        <v>467</v>
      </c>
      <c r="B324" s="58" t="s">
        <v>44</v>
      </c>
      <c r="C324" s="62">
        <v>129.0</v>
      </c>
      <c r="D324" s="62">
        <v>11.0</v>
      </c>
      <c r="E324" s="63" t="str">
        <f t="shared" si="11"/>
        <v>129_orig22-11</v>
      </c>
      <c r="F324" s="6"/>
      <c r="G324" s="62">
        <v>2023.0</v>
      </c>
      <c r="H324" s="64">
        <v>1.826</v>
      </c>
      <c r="I324" s="64">
        <v>0.878</v>
      </c>
      <c r="J324" s="62">
        <v>1.0</v>
      </c>
      <c r="K324" s="62">
        <v>2.0</v>
      </c>
      <c r="L324" s="62">
        <v>2.0</v>
      </c>
      <c r="M324" s="62">
        <v>17.0</v>
      </c>
      <c r="N324" s="62">
        <v>26.0</v>
      </c>
      <c r="O324" s="65"/>
      <c r="P324" s="6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58" t="s">
        <v>467</v>
      </c>
      <c r="B325" s="58" t="s">
        <v>44</v>
      </c>
      <c r="C325" s="62">
        <v>129.0</v>
      </c>
      <c r="D325" s="62">
        <v>12.0</v>
      </c>
      <c r="E325" s="63" t="str">
        <f t="shared" si="11"/>
        <v>129_orig22-12</v>
      </c>
      <c r="F325" s="6"/>
      <c r="G325" s="62">
        <v>2023.0</v>
      </c>
      <c r="H325" s="64">
        <v>1.786</v>
      </c>
      <c r="I325" s="64">
        <v>0.946</v>
      </c>
      <c r="J325" s="62">
        <v>1.0</v>
      </c>
      <c r="K325" s="62">
        <v>9.0</v>
      </c>
      <c r="L325" s="62">
        <v>6.0</v>
      </c>
      <c r="M325" s="62">
        <v>36.0</v>
      </c>
      <c r="N325" s="62">
        <v>29.0</v>
      </c>
      <c r="O325" s="62">
        <v>22.0</v>
      </c>
      <c r="P325" s="6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58" t="s">
        <v>467</v>
      </c>
      <c r="B326" s="58" t="s">
        <v>44</v>
      </c>
      <c r="C326" s="62">
        <v>129.0</v>
      </c>
      <c r="D326" s="62">
        <v>13.0</v>
      </c>
      <c r="E326" s="63" t="str">
        <f t="shared" si="11"/>
        <v>129_orig22-13</v>
      </c>
      <c r="F326" s="6"/>
      <c r="G326" s="62">
        <v>2023.0</v>
      </c>
      <c r="H326" s="64">
        <v>1.781</v>
      </c>
      <c r="I326" s="71">
        <v>0.983</v>
      </c>
      <c r="J326" s="62">
        <v>1.0</v>
      </c>
      <c r="K326" s="62">
        <v>5.0</v>
      </c>
      <c r="L326" s="62">
        <v>2.0</v>
      </c>
      <c r="M326" s="62">
        <v>9.0</v>
      </c>
      <c r="N326" s="62">
        <v>18.0</v>
      </c>
      <c r="O326" s="65"/>
      <c r="P326" s="6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58" t="s">
        <v>467</v>
      </c>
      <c r="B327" s="58" t="s">
        <v>31</v>
      </c>
      <c r="C327" s="62">
        <v>129.0</v>
      </c>
      <c r="D327" s="62">
        <v>84.0</v>
      </c>
      <c r="E327" s="63" t="str">
        <f t="shared" ref="E327:E332" si="12">CONCATENATE(C327, "_", D327)</f>
        <v>129_84</v>
      </c>
      <c r="F327" s="6"/>
      <c r="G327" s="3"/>
      <c r="H327" s="72">
        <v>2.335</v>
      </c>
      <c r="I327" s="73">
        <v>2.105</v>
      </c>
      <c r="J327" s="74">
        <v>1.0</v>
      </c>
      <c r="K327" s="62">
        <v>1.0</v>
      </c>
      <c r="L327" s="75">
        <v>0.0</v>
      </c>
      <c r="M327" s="65"/>
      <c r="N327" s="65"/>
      <c r="O327" s="65"/>
      <c r="P327" s="3" t="s">
        <v>40</v>
      </c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58" t="s">
        <v>467</v>
      </c>
      <c r="B328" s="58" t="s">
        <v>31</v>
      </c>
      <c r="C328" s="62">
        <v>130.0</v>
      </c>
      <c r="D328" s="62">
        <v>23.0</v>
      </c>
      <c r="E328" s="63" t="str">
        <f t="shared" si="12"/>
        <v>130_23</v>
      </c>
      <c r="F328" s="62">
        <v>2010.0</v>
      </c>
      <c r="G328" s="62">
        <v>2023.0</v>
      </c>
      <c r="H328" s="70">
        <v>1.743</v>
      </c>
      <c r="I328" s="70">
        <v>1.979</v>
      </c>
      <c r="J328" s="66">
        <v>0.0</v>
      </c>
      <c r="K328" s="68"/>
      <c r="L328" s="68"/>
      <c r="M328" s="65"/>
      <c r="N328" s="65"/>
      <c r="O328" s="65"/>
      <c r="P328" s="3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58" t="s">
        <v>467</v>
      </c>
      <c r="B329" s="58" t="s">
        <v>31</v>
      </c>
      <c r="C329" s="62">
        <v>130.0</v>
      </c>
      <c r="D329" s="62">
        <v>32.0</v>
      </c>
      <c r="E329" s="63" t="str">
        <f t="shared" si="12"/>
        <v>130_32</v>
      </c>
      <c r="F329" s="62">
        <v>2010.0</v>
      </c>
      <c r="G329" s="62">
        <v>2023.0</v>
      </c>
      <c r="H329" s="70">
        <v>2.635</v>
      </c>
      <c r="I329" s="70">
        <v>1.476</v>
      </c>
      <c r="J329" s="66">
        <v>0.0</v>
      </c>
      <c r="K329" s="68"/>
      <c r="L329" s="68"/>
      <c r="M329" s="65"/>
      <c r="N329" s="65"/>
      <c r="O329" s="65"/>
      <c r="P329" s="3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58" t="s">
        <v>467</v>
      </c>
      <c r="B330" s="58" t="s">
        <v>31</v>
      </c>
      <c r="C330" s="62">
        <v>130.0</v>
      </c>
      <c r="D330" s="62">
        <v>176.0</v>
      </c>
      <c r="E330" s="63" t="str">
        <f t="shared" si="12"/>
        <v>130_176</v>
      </c>
      <c r="F330" s="62">
        <v>2014.0</v>
      </c>
      <c r="G330" s="62">
        <v>2023.0</v>
      </c>
      <c r="H330" s="70">
        <v>2.06</v>
      </c>
      <c r="I330" s="70">
        <v>1.18</v>
      </c>
      <c r="J330" s="66">
        <v>1.0</v>
      </c>
      <c r="K330" s="66">
        <v>2.0</v>
      </c>
      <c r="L330" s="66">
        <v>0.0</v>
      </c>
      <c r="M330" s="65"/>
      <c r="N330" s="65"/>
      <c r="O330" s="65"/>
      <c r="P330" s="3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58" t="s">
        <v>467</v>
      </c>
      <c r="B331" s="58" t="s">
        <v>31</v>
      </c>
      <c r="C331" s="62">
        <v>130.0</v>
      </c>
      <c r="D331" s="62">
        <v>260.0</v>
      </c>
      <c r="E331" s="63" t="str">
        <f t="shared" si="12"/>
        <v>130_260</v>
      </c>
      <c r="F331" s="62">
        <v>2019.0</v>
      </c>
      <c r="G331" s="62">
        <v>2023.0</v>
      </c>
      <c r="H331" s="9">
        <v>1.19</v>
      </c>
      <c r="I331" s="9">
        <v>1.71</v>
      </c>
      <c r="J331" s="66">
        <v>0.0</v>
      </c>
      <c r="K331" s="68"/>
      <c r="L331" s="68"/>
      <c r="M331" s="65"/>
      <c r="N331" s="65"/>
      <c r="O331" s="65"/>
      <c r="P331" s="3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58" t="s">
        <v>467</v>
      </c>
      <c r="B332" s="58" t="s">
        <v>31</v>
      </c>
      <c r="C332" s="62">
        <v>130.0</v>
      </c>
      <c r="D332" s="58" t="s">
        <v>474</v>
      </c>
      <c r="E332" s="63" t="str">
        <f t="shared" si="12"/>
        <v>130_A6</v>
      </c>
      <c r="F332" s="62">
        <v>2016.0</v>
      </c>
      <c r="G332" s="62">
        <v>2023.0</v>
      </c>
      <c r="H332" s="70">
        <v>1.423</v>
      </c>
      <c r="I332" s="70">
        <v>1.523</v>
      </c>
      <c r="J332" s="66">
        <v>0.0</v>
      </c>
      <c r="K332" s="68"/>
      <c r="L332" s="68"/>
      <c r="M332" s="65"/>
      <c r="N332" s="65"/>
      <c r="O332" s="65"/>
      <c r="P332" s="3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58" t="s">
        <v>467</v>
      </c>
      <c r="B333" s="58" t="s">
        <v>44</v>
      </c>
      <c r="C333" s="62">
        <v>130.0</v>
      </c>
      <c r="D333" s="62">
        <v>1.0</v>
      </c>
      <c r="E333" s="63" t="str">
        <f t="shared" ref="E333:E345" si="13">CONCATENATE(C333, "_", "orig22", "-", D333)</f>
        <v>130_orig22-1</v>
      </c>
      <c r="F333" s="6"/>
      <c r="G333" s="62">
        <v>2023.0</v>
      </c>
      <c r="H333" s="64">
        <v>1.323</v>
      </c>
      <c r="I333" s="64">
        <v>2.235</v>
      </c>
      <c r="J333" s="62">
        <v>0.0</v>
      </c>
      <c r="K333" s="65"/>
      <c r="L333" s="65"/>
      <c r="M333" s="65"/>
      <c r="N333" s="65"/>
      <c r="O333" s="65"/>
      <c r="P333" s="6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58" t="s">
        <v>467</v>
      </c>
      <c r="B334" s="58" t="s">
        <v>44</v>
      </c>
      <c r="C334" s="62">
        <v>130.0</v>
      </c>
      <c r="D334" s="62">
        <v>2.0</v>
      </c>
      <c r="E334" s="63" t="str">
        <f t="shared" si="13"/>
        <v>130_orig22-2</v>
      </c>
      <c r="F334" s="6"/>
      <c r="G334" s="62">
        <v>2023.0</v>
      </c>
      <c r="H334" s="64">
        <v>1.272</v>
      </c>
      <c r="I334" s="64">
        <v>2.181</v>
      </c>
      <c r="J334" s="62">
        <v>1.0</v>
      </c>
      <c r="K334" s="62">
        <v>1.0</v>
      </c>
      <c r="L334" s="62">
        <v>0.0</v>
      </c>
      <c r="M334" s="65"/>
      <c r="N334" s="65"/>
      <c r="O334" s="65"/>
      <c r="P334" s="6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58" t="s">
        <v>467</v>
      </c>
      <c r="B335" s="58" t="s">
        <v>44</v>
      </c>
      <c r="C335" s="62">
        <v>130.0</v>
      </c>
      <c r="D335" s="62">
        <v>3.0</v>
      </c>
      <c r="E335" s="63" t="str">
        <f t="shared" si="13"/>
        <v>130_orig22-3</v>
      </c>
      <c r="F335" s="6"/>
      <c r="G335" s="62">
        <v>2023.0</v>
      </c>
      <c r="H335" s="64">
        <v>1.344</v>
      </c>
      <c r="I335" s="64">
        <v>2.146</v>
      </c>
      <c r="J335" s="62">
        <v>0.0</v>
      </c>
      <c r="K335" s="65"/>
      <c r="L335" s="65"/>
      <c r="M335" s="65"/>
      <c r="N335" s="65"/>
      <c r="O335" s="65"/>
      <c r="P335" s="6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58" t="s">
        <v>467</v>
      </c>
      <c r="B336" s="58" t="s">
        <v>44</v>
      </c>
      <c r="C336" s="62">
        <v>130.0</v>
      </c>
      <c r="D336" s="62">
        <v>4.0</v>
      </c>
      <c r="E336" s="63" t="str">
        <f t="shared" si="13"/>
        <v>130_orig22-4</v>
      </c>
      <c r="F336" s="6"/>
      <c r="G336" s="62">
        <v>2023.0</v>
      </c>
      <c r="H336" s="64">
        <v>2.198</v>
      </c>
      <c r="I336" s="64">
        <v>1.457</v>
      </c>
      <c r="J336" s="62">
        <v>0.0</v>
      </c>
      <c r="K336" s="65"/>
      <c r="L336" s="65"/>
      <c r="M336" s="65"/>
      <c r="N336" s="65"/>
      <c r="O336" s="65"/>
      <c r="P336" s="6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58" t="s">
        <v>467</v>
      </c>
      <c r="B337" s="58" t="s">
        <v>44</v>
      </c>
      <c r="C337" s="62">
        <v>130.0</v>
      </c>
      <c r="D337" s="62">
        <v>5.0</v>
      </c>
      <c r="E337" s="63" t="str">
        <f t="shared" si="13"/>
        <v>130_orig22-5</v>
      </c>
      <c r="F337" s="6"/>
      <c r="G337" s="62">
        <v>2023.0</v>
      </c>
      <c r="H337" s="64">
        <v>2.044</v>
      </c>
      <c r="I337" s="64">
        <v>0.665</v>
      </c>
      <c r="J337" s="62">
        <v>1.0</v>
      </c>
      <c r="K337" s="62">
        <v>11.0</v>
      </c>
      <c r="L337" s="62">
        <v>7.0</v>
      </c>
      <c r="M337" s="62">
        <v>33.0</v>
      </c>
      <c r="N337" s="62">
        <v>36.0</v>
      </c>
      <c r="O337" s="62">
        <v>21.0</v>
      </c>
      <c r="P337" s="6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58" t="s">
        <v>467</v>
      </c>
      <c r="B338" s="58" t="s">
        <v>44</v>
      </c>
      <c r="C338" s="62">
        <v>130.0</v>
      </c>
      <c r="D338" s="62">
        <v>6.0</v>
      </c>
      <c r="E338" s="63" t="str">
        <f t="shared" si="13"/>
        <v>130_orig22-6</v>
      </c>
      <c r="F338" s="6"/>
      <c r="G338" s="62">
        <v>2023.0</v>
      </c>
      <c r="H338" s="64">
        <v>1.464</v>
      </c>
      <c r="I338" s="64">
        <v>2.682</v>
      </c>
      <c r="J338" s="62">
        <v>0.0</v>
      </c>
      <c r="K338" s="65"/>
      <c r="L338" s="65"/>
      <c r="M338" s="65"/>
      <c r="N338" s="65"/>
      <c r="O338" s="65"/>
      <c r="P338" s="6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58" t="s">
        <v>467</v>
      </c>
      <c r="B339" s="58" t="s">
        <v>44</v>
      </c>
      <c r="C339" s="62">
        <v>130.0</v>
      </c>
      <c r="D339" s="62">
        <v>7.0</v>
      </c>
      <c r="E339" s="63" t="str">
        <f t="shared" si="13"/>
        <v>130_orig22-7</v>
      </c>
      <c r="F339" s="6"/>
      <c r="G339" s="62">
        <v>2023.0</v>
      </c>
      <c r="H339" s="64">
        <v>0.483</v>
      </c>
      <c r="I339" s="64">
        <v>2.284</v>
      </c>
      <c r="J339" s="62">
        <v>0.0</v>
      </c>
      <c r="K339" s="65"/>
      <c r="L339" s="65"/>
      <c r="M339" s="65"/>
      <c r="N339" s="65"/>
      <c r="O339" s="65"/>
      <c r="P339" s="6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58" t="s">
        <v>467</v>
      </c>
      <c r="B340" s="58" t="s">
        <v>44</v>
      </c>
      <c r="C340" s="62">
        <v>130.0</v>
      </c>
      <c r="D340" s="62">
        <v>8.0</v>
      </c>
      <c r="E340" s="63" t="str">
        <f t="shared" si="13"/>
        <v>130_orig22-8</v>
      </c>
      <c r="F340" s="6"/>
      <c r="G340" s="62">
        <v>2023.0</v>
      </c>
      <c r="H340" s="64">
        <v>1.795</v>
      </c>
      <c r="I340" s="64">
        <v>1.89</v>
      </c>
      <c r="J340" s="62">
        <v>1.0</v>
      </c>
      <c r="K340" s="62">
        <v>1.0</v>
      </c>
      <c r="L340" s="62">
        <v>0.0</v>
      </c>
      <c r="M340" s="65"/>
      <c r="N340" s="65"/>
      <c r="O340" s="65"/>
      <c r="P340" s="6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58" t="s">
        <v>467</v>
      </c>
      <c r="B341" s="58" t="s">
        <v>44</v>
      </c>
      <c r="C341" s="62">
        <v>130.0</v>
      </c>
      <c r="D341" s="62">
        <v>9.0</v>
      </c>
      <c r="E341" s="63" t="str">
        <f t="shared" si="13"/>
        <v>130_orig22-9</v>
      </c>
      <c r="F341" s="6"/>
      <c r="G341" s="62">
        <v>2023.0</v>
      </c>
      <c r="H341" s="64">
        <v>1.838</v>
      </c>
      <c r="I341" s="64">
        <v>1.949</v>
      </c>
      <c r="J341" s="62">
        <v>0.0</v>
      </c>
      <c r="K341" s="65"/>
      <c r="L341" s="65"/>
      <c r="M341" s="65"/>
      <c r="N341" s="65"/>
      <c r="O341" s="65"/>
      <c r="P341" s="6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58" t="s">
        <v>467</v>
      </c>
      <c r="B342" s="58" t="s">
        <v>44</v>
      </c>
      <c r="C342" s="62">
        <v>130.0</v>
      </c>
      <c r="D342" s="62">
        <v>10.0</v>
      </c>
      <c r="E342" s="63" t="str">
        <f t="shared" si="13"/>
        <v>130_orig22-10</v>
      </c>
      <c r="F342" s="6"/>
      <c r="G342" s="62">
        <v>2023.0</v>
      </c>
      <c r="H342" s="64">
        <v>1.615</v>
      </c>
      <c r="I342" s="64">
        <v>1.293</v>
      </c>
      <c r="J342" s="62">
        <v>0.0</v>
      </c>
      <c r="K342" s="65"/>
      <c r="L342" s="65"/>
      <c r="M342" s="65"/>
      <c r="N342" s="65"/>
      <c r="O342" s="65"/>
      <c r="P342" s="6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58" t="s">
        <v>467</v>
      </c>
      <c r="B343" s="58" t="s">
        <v>44</v>
      </c>
      <c r="C343" s="62">
        <v>130.0</v>
      </c>
      <c r="D343" s="62">
        <v>11.0</v>
      </c>
      <c r="E343" s="63" t="str">
        <f t="shared" si="13"/>
        <v>130_orig22-11</v>
      </c>
      <c r="F343" s="6"/>
      <c r="G343" s="62">
        <v>2023.0</v>
      </c>
      <c r="H343" s="64">
        <v>1.607</v>
      </c>
      <c r="I343" s="64">
        <v>1.215</v>
      </c>
      <c r="J343" s="62">
        <v>1.0</v>
      </c>
      <c r="K343" s="62">
        <v>13.0</v>
      </c>
      <c r="L343" s="62">
        <v>5.0</v>
      </c>
      <c r="M343" s="62">
        <v>16.0</v>
      </c>
      <c r="N343" s="62">
        <v>37.0</v>
      </c>
      <c r="O343" s="62">
        <v>29.0</v>
      </c>
      <c r="P343" s="6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58" t="s">
        <v>467</v>
      </c>
      <c r="B344" s="58" t="s">
        <v>44</v>
      </c>
      <c r="C344" s="62">
        <v>130.0</v>
      </c>
      <c r="D344" s="62">
        <v>12.0</v>
      </c>
      <c r="E344" s="63" t="str">
        <f t="shared" si="13"/>
        <v>130_orig22-12</v>
      </c>
      <c r="F344" s="6"/>
      <c r="G344" s="62">
        <v>2023.0</v>
      </c>
      <c r="H344" s="64">
        <v>0.77</v>
      </c>
      <c r="I344" s="64">
        <v>1.82</v>
      </c>
      <c r="J344" s="62">
        <v>1.0</v>
      </c>
      <c r="K344" s="62">
        <v>25.0</v>
      </c>
      <c r="L344" s="62">
        <v>18.0</v>
      </c>
      <c r="M344" s="62">
        <v>18.0</v>
      </c>
      <c r="N344" s="62">
        <v>21.0</v>
      </c>
      <c r="O344" s="62">
        <v>23.0</v>
      </c>
      <c r="P344" s="6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58" t="s">
        <v>467</v>
      </c>
      <c r="B345" s="58" t="s">
        <v>44</v>
      </c>
      <c r="C345" s="62">
        <v>130.0</v>
      </c>
      <c r="D345" s="62">
        <v>13.0</v>
      </c>
      <c r="E345" s="63" t="str">
        <f t="shared" si="13"/>
        <v>130_orig22-13</v>
      </c>
      <c r="F345" s="6"/>
      <c r="G345" s="62">
        <v>2023.0</v>
      </c>
      <c r="H345" s="64">
        <v>0.858</v>
      </c>
      <c r="I345" s="64">
        <v>1.762</v>
      </c>
      <c r="J345" s="62">
        <v>0.0</v>
      </c>
      <c r="K345" s="65"/>
      <c r="L345" s="65"/>
      <c r="M345" s="65"/>
      <c r="N345" s="65"/>
      <c r="O345" s="65"/>
      <c r="P345" s="6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58" t="s">
        <v>467</v>
      </c>
      <c r="B346" s="58" t="s">
        <v>31</v>
      </c>
      <c r="C346" s="62">
        <v>130.0</v>
      </c>
      <c r="D346" s="62">
        <v>268.0</v>
      </c>
      <c r="E346" s="63" t="str">
        <f t="shared" ref="E346:E352" si="14">CONCATENATE(C346, "_", D346)</f>
        <v>130_268</v>
      </c>
      <c r="F346" s="62">
        <v>2022.0</v>
      </c>
      <c r="G346" s="62">
        <v>2023.0</v>
      </c>
      <c r="H346" s="64">
        <v>2.273</v>
      </c>
      <c r="I346" s="64">
        <v>0.461</v>
      </c>
      <c r="J346" s="62">
        <v>0.0</v>
      </c>
      <c r="K346" s="65"/>
      <c r="L346" s="65"/>
      <c r="M346" s="65"/>
      <c r="N346" s="65"/>
      <c r="O346" s="65"/>
      <c r="P346" s="3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58" t="s">
        <v>467</v>
      </c>
      <c r="B347" s="58" t="s">
        <v>31</v>
      </c>
      <c r="C347" s="62">
        <v>130.0</v>
      </c>
      <c r="D347" s="62">
        <v>269.0</v>
      </c>
      <c r="E347" s="63" t="str">
        <f t="shared" si="14"/>
        <v>130_269</v>
      </c>
      <c r="F347" s="62">
        <v>2022.0</v>
      </c>
      <c r="G347" s="62">
        <v>2023.0</v>
      </c>
      <c r="H347" s="64">
        <v>2.097</v>
      </c>
      <c r="I347" s="64">
        <v>1.397</v>
      </c>
      <c r="J347" s="62">
        <v>0.0</v>
      </c>
      <c r="K347" s="65"/>
      <c r="L347" s="65"/>
      <c r="M347" s="65"/>
      <c r="N347" s="65"/>
      <c r="O347" s="65"/>
      <c r="P347" s="6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58" t="s">
        <v>467</v>
      </c>
      <c r="B348" s="58" t="s">
        <v>31</v>
      </c>
      <c r="C348" s="62">
        <v>130.0</v>
      </c>
      <c r="D348" s="7">
        <v>270.0</v>
      </c>
      <c r="E348" s="63" t="str">
        <f t="shared" si="14"/>
        <v>130_270</v>
      </c>
      <c r="F348" s="62">
        <v>2022.0</v>
      </c>
      <c r="G348" s="62">
        <v>2023.0</v>
      </c>
      <c r="H348" s="9">
        <v>2.097</v>
      </c>
      <c r="I348" s="9">
        <v>1.334</v>
      </c>
      <c r="J348" s="62">
        <v>1.0</v>
      </c>
      <c r="K348" s="62">
        <v>1.0</v>
      </c>
      <c r="L348" s="62">
        <v>0.0</v>
      </c>
      <c r="M348" s="65"/>
      <c r="N348" s="65"/>
      <c r="O348" s="65"/>
      <c r="P348" s="3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58" t="s">
        <v>467</v>
      </c>
      <c r="B349" s="58" t="s">
        <v>31</v>
      </c>
      <c r="C349" s="62">
        <v>130.0</v>
      </c>
      <c r="D349" s="7">
        <v>271.0</v>
      </c>
      <c r="E349" s="63" t="str">
        <f t="shared" si="14"/>
        <v>130_271</v>
      </c>
      <c r="F349" s="62">
        <v>2022.0</v>
      </c>
      <c r="G349" s="62">
        <v>2023.0</v>
      </c>
      <c r="H349" s="9">
        <v>2.093</v>
      </c>
      <c r="I349" s="9">
        <v>1.324</v>
      </c>
      <c r="J349" s="62">
        <v>0.0</v>
      </c>
      <c r="K349" s="65"/>
      <c r="L349" s="65"/>
      <c r="M349" s="65"/>
      <c r="N349" s="65"/>
      <c r="O349" s="65"/>
      <c r="P349" s="3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58" t="s">
        <v>467</v>
      </c>
      <c r="B350" s="58" t="s">
        <v>31</v>
      </c>
      <c r="C350" s="62">
        <v>130.0</v>
      </c>
      <c r="D350" s="7">
        <v>272.0</v>
      </c>
      <c r="E350" s="63" t="str">
        <f t="shared" si="14"/>
        <v>130_272</v>
      </c>
      <c r="F350" s="62">
        <v>2022.0</v>
      </c>
      <c r="G350" s="62">
        <v>2023.0</v>
      </c>
      <c r="H350" s="9">
        <v>2.088</v>
      </c>
      <c r="I350" s="9">
        <v>1.318</v>
      </c>
      <c r="J350" s="62">
        <v>0.0</v>
      </c>
      <c r="K350" s="65"/>
      <c r="L350" s="65"/>
      <c r="M350" s="65"/>
      <c r="N350" s="65"/>
      <c r="O350" s="65"/>
      <c r="P350" s="3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58" t="s">
        <v>467</v>
      </c>
      <c r="B351" s="58" t="s">
        <v>31</v>
      </c>
      <c r="C351" s="62">
        <v>130.0</v>
      </c>
      <c r="D351" s="7">
        <v>273.0</v>
      </c>
      <c r="E351" s="63" t="str">
        <f t="shared" si="14"/>
        <v>130_273</v>
      </c>
      <c r="F351" s="62">
        <v>2022.0</v>
      </c>
      <c r="G351" s="62">
        <v>2023.0</v>
      </c>
      <c r="H351" s="9">
        <v>2.081</v>
      </c>
      <c r="I351" s="9">
        <v>1.308</v>
      </c>
      <c r="J351" s="62">
        <v>0.0</v>
      </c>
      <c r="K351" s="65"/>
      <c r="L351" s="65"/>
      <c r="M351" s="65"/>
      <c r="N351" s="65"/>
      <c r="O351" s="65"/>
      <c r="P351" s="3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58" t="s">
        <v>467</v>
      </c>
      <c r="B352" s="58" t="s">
        <v>31</v>
      </c>
      <c r="C352" s="62">
        <v>130.0</v>
      </c>
      <c r="D352" s="7">
        <v>274.0</v>
      </c>
      <c r="E352" s="63" t="str">
        <f t="shared" si="14"/>
        <v>130_274</v>
      </c>
      <c r="F352" s="62">
        <v>2022.0</v>
      </c>
      <c r="G352" s="62">
        <v>2023.0</v>
      </c>
      <c r="H352" s="9">
        <v>2.705</v>
      </c>
      <c r="I352" s="9">
        <v>1.865</v>
      </c>
      <c r="J352" s="62">
        <v>0.0</v>
      </c>
      <c r="K352" s="65"/>
      <c r="L352" s="65"/>
      <c r="M352" s="65"/>
      <c r="N352" s="65"/>
      <c r="O352" s="65"/>
      <c r="P352" s="3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7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7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7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7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7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7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7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7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7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7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7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7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7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7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7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7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7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7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76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76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7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7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7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7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7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7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7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7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7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7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7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7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7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7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7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7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7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7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7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7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7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7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7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7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7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7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7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7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7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76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76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7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7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7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7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7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7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7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7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7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7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7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7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7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7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7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7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7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7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7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7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7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7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7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7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7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7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7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7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7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76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76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7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7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7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7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7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7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7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7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7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7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7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7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7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7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7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7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7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7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7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7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7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7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7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7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7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7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7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7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7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76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76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7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7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7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7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7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7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7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7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7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7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7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7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7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7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7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7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7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7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7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7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7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7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7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7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7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7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7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7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7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7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76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7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7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7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7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7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7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7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7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7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7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7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7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7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7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7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7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7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7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7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7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7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7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7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7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7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7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7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7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7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7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7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7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7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7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7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7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7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7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7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7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7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7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7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7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7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7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7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7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7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7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7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7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7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7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7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7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7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7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7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7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7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7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7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7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7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7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7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7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7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7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7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7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7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7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7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7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7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7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7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7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7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7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7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7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7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7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7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7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7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7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7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7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7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7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7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7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7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7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7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7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7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7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7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7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7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7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7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7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7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7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7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7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7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7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7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7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7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7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7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7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7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7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7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7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7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7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7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7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7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7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7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7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7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7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7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7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7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7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7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7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7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7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7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7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7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7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7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7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7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7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7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7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7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7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7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7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7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7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7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7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7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7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7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7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7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7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7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7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7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7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7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7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7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7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7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7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7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7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7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7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7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7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7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7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7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7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7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7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7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7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7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7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7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7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7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7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7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7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7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7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7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7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7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7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7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7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7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7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7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7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7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7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7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7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7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76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7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7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7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7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7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7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7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7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7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7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7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7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7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7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7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7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7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7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7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7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7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7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7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7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7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7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7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7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7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7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7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7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7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7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7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7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7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7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7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7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7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7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7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7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7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7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7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7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7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7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7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7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7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7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7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7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7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7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7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7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7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76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7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7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7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7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7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7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7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7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7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7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7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7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7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7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7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7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7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7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7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7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76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76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7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7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7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7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7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7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7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76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76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7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7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7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7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7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7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7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7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7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7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7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7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7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7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7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7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7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7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7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7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76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76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7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7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7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7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7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7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7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76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76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7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7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7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7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7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7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7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7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7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7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7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7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7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7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7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7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7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7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7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7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76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76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7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7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7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7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7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7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7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76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76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7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7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7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7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7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7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7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7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7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7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7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7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7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7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7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7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7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7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7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7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76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76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76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76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76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76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76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76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76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76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76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76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76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76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76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76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76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76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76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76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76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76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76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76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76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76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76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76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76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76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76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76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76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76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76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76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76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76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76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76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76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76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76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76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76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76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76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76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76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76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76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76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76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76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76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76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76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76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76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76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76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76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76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76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76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76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76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76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76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76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76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76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76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76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76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76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76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76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76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76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76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76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76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76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76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76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76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76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76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76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76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</sheetData>
  <autoFilter ref="$A$1:$Z$978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2022-07-24T12:32:47Z</dcterms:created>
  <dc:creator>Thomas E Miller</dc:creator>
</cp:coreProperties>
</file>