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a1ee97b00c73f/デスクトップ/Git_2019/chemoinfomatics/"/>
    </mc:Choice>
  </mc:AlternateContent>
  <xr:revisionPtr revIDLastSave="4" documentId="8_{FE3014CA-2A59-4109-B40B-42A41E53DFD1}" xr6:coauthVersionLast="46" xr6:coauthVersionMax="46" xr10:uidLastSave="{0E9859DD-E197-462A-BB0D-D4D87CF7A1E3}"/>
  <bookViews>
    <workbookView xWindow="384" yWindow="384" windowWidth="17280" windowHeight="8964" activeTab="1" xr2:uid="{DE3ADCD3-8606-4C09-B74D-DB72EC2EDCE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4" i="2"/>
  <c r="H3" i="2"/>
  <c r="H5" i="2"/>
  <c r="H6" i="2"/>
  <c r="H7" i="2"/>
  <c r="H2" i="2"/>
  <c r="G7" i="2"/>
  <c r="G6" i="2"/>
  <c r="G5" i="2"/>
  <c r="G3" i="2"/>
  <c r="G4" i="2"/>
  <c r="G9" i="2"/>
  <c r="G8" i="2"/>
  <c r="G2" i="2"/>
  <c r="F8" i="2"/>
  <c r="F6" i="2"/>
  <c r="F5" i="2"/>
  <c r="F4" i="2"/>
  <c r="F9" i="2"/>
  <c r="F7" i="2"/>
  <c r="F3" i="2"/>
  <c r="F2" i="2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<sst xmlns="http://schemas.openxmlformats.org/spreadsheetml/2006/main" count="33" uniqueCount="18">
  <si>
    <t>dinotefuran</t>
    <phoneticPr fontId="1"/>
  </si>
  <si>
    <t>TPSA</t>
    <phoneticPr fontId="1"/>
  </si>
  <si>
    <t>MolLogP</t>
    <phoneticPr fontId="1"/>
  </si>
  <si>
    <t>MW</t>
    <phoneticPr fontId="1"/>
  </si>
  <si>
    <t>name</t>
    <phoneticPr fontId="1"/>
  </si>
  <si>
    <t>num</t>
    <phoneticPr fontId="1"/>
  </si>
  <si>
    <t>RT.num</t>
    <phoneticPr fontId="1"/>
  </si>
  <si>
    <t>flonicamid</t>
    <phoneticPr fontId="1"/>
  </si>
  <si>
    <t>clothianidin</t>
    <phoneticPr fontId="1"/>
  </si>
  <si>
    <t>thiacloprid</t>
    <phoneticPr fontId="1"/>
  </si>
  <si>
    <t>nitempyram</t>
    <phoneticPr fontId="1"/>
  </si>
  <si>
    <t>thiametoxiam</t>
    <phoneticPr fontId="1"/>
  </si>
  <si>
    <t>imidacloprid</t>
    <phoneticPr fontId="1"/>
  </si>
  <si>
    <t>acetamiprid</t>
    <phoneticPr fontId="1"/>
  </si>
  <si>
    <t>TPSA/MolLogP</t>
    <phoneticPr fontId="1"/>
  </si>
  <si>
    <t>MW/MolLogP</t>
    <phoneticPr fontId="1"/>
  </si>
  <si>
    <t>MW/TPSA</t>
    <phoneticPr fontId="1"/>
  </si>
  <si>
    <t>dipole moment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</si>
</sst>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TPSA/MolLogP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Sheet1!$G$2:$G$9</c:f>
              <c:numCache>
                <c:formatCode>General</c:formatCode>
                <c:ptCount val="8"/>
                <c:pt idx="0">
                  <c:v>202.2</c:v>
                </c:pt>
                <c:pt idx="1">
                  <c:v>229.2</c:v>
                </c:pt>
                <c:pt idx="2">
                  <c:v>249.7</c:v>
                </c:pt>
                <c:pt idx="3">
                  <c:v>252.7</c:v>
                </c:pt>
                <c:pt idx="4">
                  <c:v>270.7</c:v>
                </c:pt>
                <c:pt idx="5">
                  <c:v>291.7</c:v>
                </c:pt>
                <c:pt idx="6">
                  <c:v>255.7</c:v>
                </c:pt>
                <c:pt idx="7">
                  <c:v>222.7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-143.20967741935485</c:v>
                </c:pt>
                <c:pt idx="1">
                  <c:v>48.725925925925921</c:v>
                </c:pt>
                <c:pt idx="2">
                  <c:v>142.23076923076923</c:v>
                </c:pt>
                <c:pt idx="3">
                  <c:v>24.660377358490564</c:v>
                </c:pt>
                <c:pt idx="4">
                  <c:v>38.54054054054054</c:v>
                </c:pt>
                <c:pt idx="5">
                  <c:v>82.45098039215685</c:v>
                </c:pt>
                <c:pt idx="6">
                  <c:v>123.02941176470587</c:v>
                </c:pt>
                <c:pt idx="7">
                  <c:v>25.378640776699029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7C-4CA5-9236-7EB1B485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45808"/>
        <c:axId val="2047935824"/>
      </c:scatterChart>
      <c:valAx>
        <c:axId val="204794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7935824"/>
        <c:crosses val="autoZero"/>
        <c:crossBetween val="midCat"/>
      </c:valAx>
      <c:valAx>
        <c:axId val="20479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794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TPSA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Sheet1!$E$2:$E$9</c:f>
              <c:numCache>
                <c:formatCode>General</c:formatCode>
                <c:ptCount val="8"/>
                <c:pt idx="0">
                  <c:v>-0.62</c:v>
                </c:pt>
                <c:pt idx="1">
                  <c:v>1.35</c:v>
                </c:pt>
                <c:pt idx="2">
                  <c:v>0.65</c:v>
                </c:pt>
                <c:pt idx="3">
                  <c:v>2.12</c:v>
                </c:pt>
                <c:pt idx="4">
                  <c:v>1.85</c:v>
                </c:pt>
                <c:pt idx="5">
                  <c:v>1.02</c:v>
                </c:pt>
                <c:pt idx="6">
                  <c:v>0.68</c:v>
                </c:pt>
                <c:pt idx="7">
                  <c:v>2.06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88.79</c:v>
                </c:pt>
                <c:pt idx="1">
                  <c:v>65.78</c:v>
                </c:pt>
                <c:pt idx="2">
                  <c:v>92.45</c:v>
                </c:pt>
                <c:pt idx="3">
                  <c:v>52.28</c:v>
                </c:pt>
                <c:pt idx="4">
                  <c:v>71.3</c:v>
                </c:pt>
                <c:pt idx="5">
                  <c:v>84.1</c:v>
                </c:pt>
                <c:pt idx="6">
                  <c:v>83.66</c:v>
                </c:pt>
                <c:pt idx="7">
                  <c:v>52.28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69-41A8-BF62-B5D661C4A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45808"/>
        <c:axId val="2047935824"/>
      </c:scatterChart>
      <c:valAx>
        <c:axId val="204794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7935824"/>
        <c:crosses val="autoZero"/>
        <c:crossBetween val="midCat"/>
      </c:valAx>
      <c:valAx>
        <c:axId val="20479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794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643890</xdr:colOff>
      <xdr:row>9</xdr:row>
      <xdr:rowOff>91440</xdr:rowOff>
    </xdr:from>
    <xdr:to>
      <xdr:col>14</xdr:col>
      <xdr:colOff>521970</xdr:colOff>
      <xdr:row>21</xdr:row>
      <xdr:rowOff>91440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02B7C1-AE91-419D-B740-B82AA833A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388620</xdr:colOff>
      <xdr:row>9</xdr:row>
      <xdr:rowOff>38100</xdr:rowOff>
    </xdr:from>
    <xdr:to>
      <xdr:col>6</xdr:col>
      <xdr:colOff>167640</xdr:colOff>
      <xdr:row>21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8EC3413-D6EC-46A4-977F-4C393148F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30B9-6783-4B90-9BF5-3446AEE91598}">
  <dimension ref="B1:J9"/>
  <sheetViews>
    <sheetView workbookViewId="0">
      <selection activeCell="I12" sqref="I12"/>
    </sheetView>
  </sheetViews>
  <sheetFormatPr defaultRowHeight="18" x14ac:dyDescent="0.45"/>
  <cols>
    <col min="3" max="3" width="12.8984375" bestFit="1" customWidth="1"/>
    <col min="6" max="6" width="14.796875" bestFit="1" customWidth="1"/>
    <col min="7" max="8" width="14.796875" customWidth="1"/>
  </cols>
  <sheetData>
    <row r="1" spans="2:10" x14ac:dyDescent="0.45">
      <c r="B1" t="s">
        <v>5</v>
      </c>
      <c r="C1" t="s">
        <v>4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3</v>
      </c>
      <c r="J1" t="s">
        <v>6</v>
      </c>
    </row>
    <row r="2" spans="2:10" x14ac:dyDescent="0.45">
      <c r="B2">
        <v>1</v>
      </c>
      <c r="C2" t="s">
        <v>0</v>
      </c>
      <c r="D2">
        <v>88.79</v>
      </c>
      <c r="E2">
        <v>-0.62</v>
      </c>
      <c r="F2">
        <f t="shared" ref="F2:F9" si="0">D2/E2</f>
        <v>-143.20967741935485</v>
      </c>
      <c r="G2">
        <f t="shared" ref="G2:G9" si="1">I2/E2</f>
        <v>-326.12903225806451</v>
      </c>
      <c r="H2">
        <f t="shared" ref="H2:H9" si="2">I2/D2</f>
        <v>2.2772834778691293</v>
      </c>
      <c r="I2">
        <v>202.2</v>
      </c>
      <c r="J2">
        <v>1</v>
      </c>
    </row>
    <row r="3" spans="2:10" x14ac:dyDescent="0.45">
      <c r="B3">
        <v>2</v>
      </c>
      <c r="C3" t="s">
        <v>7</v>
      </c>
      <c r="D3">
        <v>65.78</v>
      </c>
      <c r="E3">
        <v>1.35</v>
      </c>
      <c r="F3">
        <f t="shared" si="0"/>
        <v>48.725925925925921</v>
      </c>
      <c r="G3">
        <f t="shared" si="1"/>
        <v>169.77777777777777</v>
      </c>
      <c r="H3">
        <f t="shared" si="2"/>
        <v>3.4843417452113101</v>
      </c>
      <c r="I3">
        <v>229.2</v>
      </c>
      <c r="J3">
        <v>2</v>
      </c>
    </row>
    <row r="4" spans="2:10" x14ac:dyDescent="0.45">
      <c r="B4">
        <v>5</v>
      </c>
      <c r="C4" t="s">
        <v>10</v>
      </c>
      <c r="D4">
        <v>71.3</v>
      </c>
      <c r="E4">
        <v>1.85</v>
      </c>
      <c r="F4">
        <f t="shared" si="0"/>
        <v>38.54054054054054</v>
      </c>
      <c r="G4">
        <f t="shared" si="1"/>
        <v>146.32432432432432</v>
      </c>
      <c r="H4">
        <f t="shared" si="2"/>
        <v>3.7966339410939693</v>
      </c>
      <c r="I4">
        <v>270.7</v>
      </c>
      <c r="J4">
        <v>3</v>
      </c>
    </row>
    <row r="5" spans="2:10" x14ac:dyDescent="0.45">
      <c r="B5">
        <v>6</v>
      </c>
      <c r="C5" t="s">
        <v>11</v>
      </c>
      <c r="D5">
        <v>84.1</v>
      </c>
      <c r="E5">
        <v>1.02</v>
      </c>
      <c r="F5">
        <f t="shared" si="0"/>
        <v>82.45098039215685</v>
      </c>
      <c r="G5">
        <f t="shared" si="1"/>
        <v>285.98039215686271</v>
      </c>
      <c r="H5">
        <f t="shared" si="2"/>
        <v>3.4684898929845422</v>
      </c>
      <c r="I5">
        <v>291.7</v>
      </c>
      <c r="J5">
        <v>4</v>
      </c>
    </row>
    <row r="6" spans="2:10" x14ac:dyDescent="0.45">
      <c r="B6">
        <v>8</v>
      </c>
      <c r="C6" t="s">
        <v>12</v>
      </c>
      <c r="D6">
        <v>83.66</v>
      </c>
      <c r="E6">
        <v>0.68</v>
      </c>
      <c r="F6">
        <f t="shared" si="0"/>
        <v>123.02941176470587</v>
      </c>
      <c r="G6">
        <f t="shared" si="1"/>
        <v>376.02941176470586</v>
      </c>
      <c r="H6">
        <f t="shared" si="2"/>
        <v>3.0564188381544346</v>
      </c>
      <c r="I6">
        <v>255.7</v>
      </c>
      <c r="J6">
        <v>5</v>
      </c>
    </row>
    <row r="7" spans="2:10" x14ac:dyDescent="0.45">
      <c r="B7">
        <v>3</v>
      </c>
      <c r="C7" t="s">
        <v>8</v>
      </c>
      <c r="D7">
        <v>92.45</v>
      </c>
      <c r="E7">
        <v>0.65</v>
      </c>
      <c r="F7">
        <f t="shared" si="0"/>
        <v>142.23076923076923</v>
      </c>
      <c r="G7">
        <f t="shared" si="1"/>
        <v>384.15384615384613</v>
      </c>
      <c r="H7">
        <f t="shared" si="2"/>
        <v>2.7009194159004863</v>
      </c>
      <c r="I7">
        <v>249.7</v>
      </c>
      <c r="J7">
        <v>6</v>
      </c>
    </row>
    <row r="8" spans="2:10" x14ac:dyDescent="0.45">
      <c r="B8">
        <v>10</v>
      </c>
      <c r="C8" t="s">
        <v>13</v>
      </c>
      <c r="D8">
        <v>52.28</v>
      </c>
      <c r="E8">
        <v>2.06</v>
      </c>
      <c r="F8">
        <f t="shared" si="0"/>
        <v>25.378640776699029</v>
      </c>
      <c r="G8">
        <f t="shared" si="1"/>
        <v>108.10679611650485</v>
      </c>
      <c r="H8">
        <f t="shared" si="2"/>
        <v>4.2597551644988521</v>
      </c>
      <c r="I8">
        <v>222.7</v>
      </c>
      <c r="J8">
        <v>7</v>
      </c>
    </row>
    <row r="9" spans="2:10" x14ac:dyDescent="0.45">
      <c r="B9">
        <v>4</v>
      </c>
      <c r="C9" t="s">
        <v>9</v>
      </c>
      <c r="D9">
        <v>52.28</v>
      </c>
      <c r="E9">
        <v>2.12</v>
      </c>
      <c r="F9">
        <f t="shared" si="0"/>
        <v>24.660377358490564</v>
      </c>
      <c r="G9">
        <f t="shared" si="1"/>
        <v>119.19811320754715</v>
      </c>
      <c r="H9">
        <f t="shared" si="2"/>
        <v>4.833588370313695</v>
      </c>
      <c r="I9">
        <v>252.7</v>
      </c>
      <c r="J9">
        <v>8</v>
      </c>
    </row>
  </sheetData>
  <sortState xmlns:xlrd2="http://schemas.microsoft.com/office/spreadsheetml/2017/richdata2" ref="B2:J9">
    <sortCondition ref="J2:J9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2449-99E8-49F7-AD73-DE95B64BF075}">
  <dimension ref="B1:I9"/>
  <sheetViews>
    <sheetView tabSelected="1" workbookViewId="0">
      <selection activeCell="G3" sqref="G3"/>
    </sheetView>
  </sheetViews>
  <sheetFormatPr defaultRowHeight="18" x14ac:dyDescent="0.45"/>
  <cols>
    <col min="3" max="3" width="12.8984375" bestFit="1" customWidth="1"/>
    <col min="6" max="6" width="14.796875" bestFit="1" customWidth="1"/>
  </cols>
  <sheetData>
    <row r="1" spans="2:9" x14ac:dyDescent="0.45">
      <c r="B1" t="s">
        <v>5</v>
      </c>
      <c r="C1" t="s">
        <v>4</v>
      </c>
      <c r="D1" t="s">
        <v>1</v>
      </c>
      <c r="E1" t="s">
        <v>2</v>
      </c>
      <c r="F1" t="s">
        <v>14</v>
      </c>
      <c r="G1" t="s">
        <v>3</v>
      </c>
      <c r="H1" t="s">
        <v>17</v>
      </c>
      <c r="I1" t="s">
        <v>6</v>
      </c>
    </row>
    <row r="2" spans="2:9" x14ac:dyDescent="0.45">
      <c r="B2">
        <v>1</v>
      </c>
      <c r="C2" t="s">
        <v>0</v>
      </c>
      <c r="D2">
        <v>88.79</v>
      </c>
      <c r="E2">
        <v>-0.62</v>
      </c>
      <c r="F2">
        <f>D2/E2</f>
        <v>-143.20967741935485</v>
      </c>
      <c r="G2">
        <v>202.2</v>
      </c>
      <c r="H2">
        <v>7.984</v>
      </c>
      <c r="I2">
        <v>1</v>
      </c>
    </row>
    <row r="3" spans="2:9" x14ac:dyDescent="0.45">
      <c r="B3">
        <v>2</v>
      </c>
      <c r="C3" t="s">
        <v>7</v>
      </c>
      <c r="D3">
        <v>65.78</v>
      </c>
      <c r="E3">
        <v>1.35</v>
      </c>
      <c r="F3">
        <f t="shared" ref="F3:F9" si="0">D3/E3</f>
        <v>48.725925925925921</v>
      </c>
      <c r="G3">
        <v>229.2</v>
      </c>
      <c r="I3">
        <v>2</v>
      </c>
    </row>
    <row r="4" spans="2:9" x14ac:dyDescent="0.45">
      <c r="B4">
        <v>3</v>
      </c>
      <c r="C4" t="s">
        <v>8</v>
      </c>
      <c r="D4">
        <v>92.45</v>
      </c>
      <c r="E4">
        <v>0.65</v>
      </c>
      <c r="F4">
        <f t="shared" si="0"/>
        <v>142.23076923076923</v>
      </c>
      <c r="G4">
        <v>249.7</v>
      </c>
      <c r="I4">
        <v>6</v>
      </c>
    </row>
    <row r="5" spans="2:9" x14ac:dyDescent="0.45">
      <c r="B5">
        <v>4</v>
      </c>
      <c r="C5" t="s">
        <v>9</v>
      </c>
      <c r="D5">
        <v>52.28</v>
      </c>
      <c r="E5">
        <v>2.12</v>
      </c>
      <c r="F5">
        <f t="shared" si="0"/>
        <v>24.660377358490564</v>
      </c>
      <c r="G5">
        <v>252.7</v>
      </c>
      <c r="I5">
        <v>10</v>
      </c>
    </row>
    <row r="6" spans="2:9" x14ac:dyDescent="0.45">
      <c r="B6">
        <v>5</v>
      </c>
      <c r="C6" t="s">
        <v>10</v>
      </c>
      <c r="D6">
        <v>71.3</v>
      </c>
      <c r="E6">
        <v>1.85</v>
      </c>
      <c r="F6">
        <f t="shared" si="0"/>
        <v>38.54054054054054</v>
      </c>
      <c r="G6">
        <v>270.7</v>
      </c>
      <c r="I6">
        <v>3</v>
      </c>
    </row>
    <row r="7" spans="2:9" x14ac:dyDescent="0.45">
      <c r="B7">
        <v>6</v>
      </c>
      <c r="C7" t="s">
        <v>11</v>
      </c>
      <c r="D7">
        <v>84.1</v>
      </c>
      <c r="E7">
        <v>1.02</v>
      </c>
      <c r="F7">
        <f t="shared" si="0"/>
        <v>82.45098039215685</v>
      </c>
      <c r="G7">
        <v>291.7</v>
      </c>
      <c r="I7">
        <v>4</v>
      </c>
    </row>
    <row r="8" spans="2:9" x14ac:dyDescent="0.45">
      <c r="B8">
        <v>8</v>
      </c>
      <c r="C8" t="s">
        <v>12</v>
      </c>
      <c r="D8">
        <v>83.66</v>
      </c>
      <c r="E8">
        <v>0.68</v>
      </c>
      <c r="F8">
        <f t="shared" si="0"/>
        <v>123.02941176470587</v>
      </c>
      <c r="G8">
        <v>255.7</v>
      </c>
      <c r="I8">
        <v>5</v>
      </c>
    </row>
    <row r="9" spans="2:9" x14ac:dyDescent="0.45">
      <c r="B9">
        <v>10</v>
      </c>
      <c r="C9" t="s">
        <v>13</v>
      </c>
      <c r="D9">
        <v>52.28</v>
      </c>
      <c r="E9">
        <v>2.06</v>
      </c>
      <c r="F9">
        <f t="shared" si="0"/>
        <v>25.378640776699029</v>
      </c>
      <c r="G9">
        <v>222.7</v>
      </c>
      <c r="I9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AKIHISA AGENA</dc:creator>
  <cp:lastModifiedBy>AGENA AKIHISA</cp:lastModifiedBy>
  <dcterms:created xsi:type="dcterms:W3CDTF">2021-05-07T17:31:21Z</dcterms:created>
  <dcterms:modified xsi:type="dcterms:W3CDTF">2021-05-09T01:36:10Z</dcterms:modified>
</cp:coreProperties>
</file>