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ocho/Desktop/"/>
    </mc:Choice>
  </mc:AlternateContent>
  <xr:revisionPtr revIDLastSave="0" documentId="13_ncr:1_{0391C2BA-EFEA-6949-B07F-CFF4F6D82580}" xr6:coauthVersionLast="47" xr6:coauthVersionMax="47" xr10:uidLastSave="{00000000-0000-0000-0000-000000000000}"/>
  <bookViews>
    <workbookView xWindow="0" yWindow="500" windowWidth="28800" windowHeight="17460" tabRatio="500" xr2:uid="{00000000-000D-0000-FFFF-FFFF00000000}"/>
  </bookViews>
  <sheets>
    <sheet name="gemm(int32)" sheetId="2" r:id="rId1"/>
    <sheet name="gemm(float)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2" l="1"/>
  <c r="E18" i="2"/>
  <c r="E13" i="2"/>
  <c r="E14" i="2"/>
  <c r="E15" i="2"/>
  <c r="E16" i="2"/>
  <c r="E17" i="2"/>
  <c r="F14" i="2"/>
  <c r="G14" i="2"/>
  <c r="H14" i="2"/>
  <c r="J14" i="2"/>
  <c r="K14" i="2"/>
  <c r="L14" i="2"/>
  <c r="M14" i="2"/>
  <c r="F15" i="2"/>
  <c r="G15" i="2"/>
  <c r="H15" i="2"/>
  <c r="J15" i="2"/>
  <c r="K15" i="2"/>
  <c r="L15" i="2"/>
  <c r="M15" i="2"/>
  <c r="F16" i="2"/>
  <c r="G16" i="2"/>
  <c r="H16" i="2"/>
  <c r="J16" i="2"/>
  <c r="K16" i="2"/>
  <c r="L16" i="2"/>
  <c r="M16" i="2"/>
  <c r="F17" i="2"/>
  <c r="G17" i="2"/>
  <c r="H17" i="2"/>
  <c r="J17" i="2"/>
  <c r="K17" i="2"/>
  <c r="L17" i="2"/>
  <c r="M17" i="2"/>
  <c r="G18" i="2"/>
  <c r="H18" i="2"/>
  <c r="J18" i="2"/>
  <c r="K18" i="2"/>
  <c r="L18" i="2"/>
  <c r="M18" i="2"/>
  <c r="K13" i="2"/>
  <c r="L13" i="2"/>
  <c r="M13" i="2"/>
  <c r="J13" i="2"/>
  <c r="H13" i="2"/>
  <c r="F13" i="2"/>
  <c r="G13" i="2"/>
  <c r="I24" i="2"/>
  <c r="H27" i="2"/>
  <c r="E22" i="2"/>
  <c r="F22" i="2"/>
  <c r="G22" i="2"/>
  <c r="H22" i="2"/>
  <c r="I22" i="2"/>
  <c r="J22" i="2"/>
  <c r="K22" i="2"/>
  <c r="L22" i="2"/>
  <c r="M22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J24" i="2"/>
  <c r="K24" i="2"/>
  <c r="L24" i="2"/>
  <c r="M24" i="2"/>
  <c r="E25" i="2"/>
  <c r="F25" i="2"/>
  <c r="G25" i="2"/>
  <c r="H25" i="2"/>
  <c r="I25" i="2"/>
  <c r="J25" i="2"/>
  <c r="K25" i="2"/>
  <c r="L25" i="2"/>
  <c r="M25" i="2"/>
  <c r="E26" i="2"/>
  <c r="F26" i="2"/>
  <c r="G26" i="2"/>
  <c r="H26" i="2"/>
  <c r="I26" i="2"/>
  <c r="J26" i="2"/>
  <c r="K26" i="2"/>
  <c r="L26" i="2"/>
  <c r="M26" i="2"/>
  <c r="E27" i="2"/>
  <c r="F27" i="2"/>
  <c r="G27" i="2"/>
  <c r="I27" i="2"/>
  <c r="J27" i="2"/>
  <c r="K27" i="2"/>
  <c r="L27" i="2"/>
  <c r="M27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</calcChain>
</file>

<file path=xl/sharedStrings.xml><?xml version="1.0" encoding="utf-8"?>
<sst xmlns="http://schemas.openxmlformats.org/spreadsheetml/2006/main" count="52" uniqueCount="29">
  <si>
    <t>N</t>
    <phoneticPr fontId="2"/>
  </si>
  <si>
    <t>N</t>
    <phoneticPr fontId="2"/>
  </si>
  <si>
    <t>Throughput [GOP/s]</t>
    <phoneticPr fontId="2"/>
  </si>
  <si>
    <t>reference ijk</t>
    <phoneticPr fontId="2"/>
  </si>
  <si>
    <t>int32 GEMM Time [ms]</t>
    <phoneticPr fontId="2"/>
  </si>
  <si>
    <t>reference ikj</t>
    <phoneticPr fontId="2"/>
  </si>
  <si>
    <t>Tiling 1thread</t>
    <phoneticPr fontId="2"/>
  </si>
  <si>
    <t>Tiling 2threads</t>
    <phoneticPr fontId="2"/>
  </si>
  <si>
    <t>Tiling 4threads</t>
    <phoneticPr fontId="2"/>
  </si>
  <si>
    <t>Tiling 8threads</t>
    <phoneticPr fontId="2"/>
  </si>
  <si>
    <t>Tiling 16threads</t>
    <phoneticPr fontId="2"/>
  </si>
  <si>
    <t>simple 1thread</t>
    <phoneticPr fontId="2"/>
  </si>
  <si>
    <t>simple 2threads</t>
    <phoneticPr fontId="2"/>
  </si>
  <si>
    <t>simple 4threads</t>
    <phoneticPr fontId="2"/>
  </si>
  <si>
    <t>simple 8threads</t>
    <phoneticPr fontId="2"/>
  </si>
  <si>
    <t>simple 16threads</t>
    <phoneticPr fontId="2"/>
  </si>
  <si>
    <t>Speed-up</t>
    <phoneticPr fontId="2"/>
  </si>
  <si>
    <t>simple(N=512)</t>
    <phoneticPr fontId="2"/>
  </si>
  <si>
    <t>tiling(N=512)</t>
    <phoneticPr fontId="2"/>
  </si>
  <si>
    <t>simple(N=1024)</t>
    <phoneticPr fontId="2"/>
  </si>
  <si>
    <t>tiling(N=1024)</t>
    <phoneticPr fontId="2"/>
  </si>
  <si>
    <t>simple(N=2048)</t>
    <phoneticPr fontId="2"/>
  </si>
  <si>
    <t>tiling(N=2048)</t>
    <phoneticPr fontId="2"/>
  </si>
  <si>
    <t>simple(N=4096)</t>
    <phoneticPr fontId="2"/>
  </si>
  <si>
    <t>tiling(N=4096)</t>
    <phoneticPr fontId="2"/>
  </si>
  <si>
    <t>simple(N=8192)</t>
    <phoneticPr fontId="2"/>
  </si>
  <si>
    <t>tiling(N=8192)</t>
    <phoneticPr fontId="2"/>
  </si>
  <si>
    <t>simple(N=16384)</t>
    <phoneticPr fontId="2"/>
  </si>
  <si>
    <t>tiling(N=16384)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</si>
</sst>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Times New Roman"/>
    </font>
    <font>
      <sz val="16"/>
      <color theme="1"/>
      <name val="Times New Roman"/>
    </font>
    <font>
      <sz val="16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2">
    <xf numFmtId="0" fontId="0" fillId="0" borderId="0"/>
    <xf numFmtId="38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5" fillId="0" borderId="0" xfId="0" applyFont="1" applyAlignment="1">
      <alignment vertical="center" wrapText="1" shrinkToFit="1"/>
    </xf>
    <xf numFmtId="0" fontId="6" fillId="0" borderId="18" xfId="0" applyFont="1" applyBorder="1" applyAlignment="1">
      <alignment vertical="center" wrapText="1" shrinkToFit="1"/>
    </xf>
    <xf numFmtId="0" fontId="6" fillId="0" borderId="19" xfId="0" applyFont="1" applyBorder="1" applyAlignment="1">
      <alignment vertical="center" wrapText="1" shrinkToFit="1"/>
    </xf>
    <xf numFmtId="0" fontId="6" fillId="0" borderId="34" xfId="0" applyFont="1" applyBorder="1" applyAlignment="1">
      <alignment vertical="center" wrapText="1" shrinkToFit="1"/>
    </xf>
    <xf numFmtId="0" fontId="6" fillId="0" borderId="20" xfId="0" applyFont="1" applyBorder="1" applyAlignment="1">
      <alignment vertical="center" wrapText="1" shrinkToFit="1"/>
    </xf>
    <xf numFmtId="0" fontId="6" fillId="0" borderId="33" xfId="0" applyFont="1" applyBorder="1" applyAlignment="1">
      <alignment horizontal="center" vertical="center" wrapText="1" shrinkToFit="1"/>
    </xf>
    <xf numFmtId="176" fontId="6" fillId="0" borderId="24" xfId="1" applyNumberFormat="1" applyFont="1" applyBorder="1" applyAlignment="1">
      <alignment vertical="center" wrapText="1" shrinkToFit="1"/>
    </xf>
    <xf numFmtId="176" fontId="6" fillId="0" borderId="8" xfId="1" applyNumberFormat="1" applyFont="1" applyBorder="1" applyAlignment="1">
      <alignment vertical="center" wrapText="1" shrinkToFit="1"/>
    </xf>
    <xf numFmtId="176" fontId="6" fillId="0" borderId="9" xfId="1" applyNumberFormat="1" applyFont="1" applyBorder="1" applyAlignment="1">
      <alignment vertical="center" wrapText="1" shrinkToFit="1"/>
    </xf>
    <xf numFmtId="176" fontId="6" fillId="0" borderId="25" xfId="1" applyNumberFormat="1" applyFont="1" applyBorder="1" applyAlignment="1">
      <alignment vertical="center" wrapText="1" shrinkToFit="1"/>
    </xf>
    <xf numFmtId="176" fontId="6" fillId="0" borderId="2" xfId="1" applyNumberFormat="1" applyFont="1" applyBorder="1" applyAlignment="1">
      <alignment vertical="center" wrapText="1" shrinkToFit="1"/>
    </xf>
    <xf numFmtId="176" fontId="6" fillId="0" borderId="3" xfId="1" applyNumberFormat="1" applyFont="1" applyBorder="1" applyAlignment="1">
      <alignment vertical="center" wrapText="1" shrinkToFit="1"/>
    </xf>
    <xf numFmtId="176" fontId="6" fillId="0" borderId="26" xfId="1" applyNumberFormat="1" applyFont="1" applyBorder="1" applyAlignment="1">
      <alignment vertical="center" wrapText="1" shrinkToFit="1"/>
    </xf>
    <xf numFmtId="176" fontId="6" fillId="0" borderId="5" xfId="1" applyNumberFormat="1" applyFont="1" applyBorder="1" applyAlignment="1">
      <alignment vertical="center" wrapText="1" shrinkToFit="1"/>
    </xf>
    <xf numFmtId="176" fontId="6" fillId="0" borderId="6" xfId="1" applyNumberFormat="1" applyFont="1" applyBorder="1" applyAlignment="1">
      <alignment vertical="center" wrapText="1" shrinkToFit="1"/>
    </xf>
    <xf numFmtId="1" fontId="6" fillId="0" borderId="24" xfId="1" applyNumberFormat="1" applyFont="1" applyBorder="1" applyAlignment="1">
      <alignment vertical="center" wrapText="1" shrinkToFit="1"/>
    </xf>
    <xf numFmtId="1" fontId="6" fillId="0" borderId="8" xfId="1" applyNumberFormat="1" applyFont="1" applyBorder="1" applyAlignment="1">
      <alignment vertical="center" wrapText="1" shrinkToFit="1"/>
    </xf>
    <xf numFmtId="1" fontId="6" fillId="0" borderId="9" xfId="1" applyNumberFormat="1" applyFont="1" applyBorder="1" applyAlignment="1">
      <alignment vertical="center" wrapText="1" shrinkToFit="1"/>
    </xf>
    <xf numFmtId="1" fontId="6" fillId="0" borderId="25" xfId="1" applyNumberFormat="1" applyFont="1" applyBorder="1" applyAlignment="1">
      <alignment vertical="center" wrapText="1" shrinkToFit="1"/>
    </xf>
    <xf numFmtId="1" fontId="6" fillId="0" borderId="2" xfId="1" applyNumberFormat="1" applyFont="1" applyBorder="1" applyAlignment="1">
      <alignment vertical="center" wrapText="1" shrinkToFit="1"/>
    </xf>
    <xf numFmtId="1" fontId="6" fillId="0" borderId="3" xfId="1" applyNumberFormat="1" applyFont="1" applyBorder="1" applyAlignment="1">
      <alignment vertical="center" wrapText="1" shrinkToFit="1"/>
    </xf>
    <xf numFmtId="1" fontId="6" fillId="0" borderId="26" xfId="1" applyNumberFormat="1" applyFont="1" applyBorder="1" applyAlignment="1">
      <alignment vertical="center" wrapText="1" shrinkToFit="1"/>
    </xf>
    <xf numFmtId="1" fontId="6" fillId="0" borderId="5" xfId="1" applyNumberFormat="1" applyFont="1" applyBorder="1" applyAlignment="1">
      <alignment vertical="center" wrapText="1" shrinkToFit="1"/>
    </xf>
    <xf numFmtId="1" fontId="6" fillId="0" borderId="6" xfId="1" applyNumberFormat="1" applyFont="1" applyBorder="1" applyAlignment="1">
      <alignment vertical="center" wrapText="1" shrinkToFit="1"/>
    </xf>
    <xf numFmtId="0" fontId="6" fillId="0" borderId="32" xfId="0" applyFont="1" applyBorder="1" applyAlignment="1">
      <alignment vertical="center" wrapText="1" shrinkToFit="1"/>
    </xf>
    <xf numFmtId="0" fontId="7" fillId="0" borderId="15" xfId="0" applyFont="1" applyBorder="1" applyAlignment="1">
      <alignment horizontal="center" vertical="center" wrapText="1" shrinkToFit="1"/>
    </xf>
    <xf numFmtId="0" fontId="7" fillId="0" borderId="23" xfId="0" applyFont="1" applyBorder="1" applyAlignment="1">
      <alignment horizontal="center" vertical="center" wrapText="1" shrinkToFit="1"/>
    </xf>
    <xf numFmtId="0" fontId="7" fillId="0" borderId="16" xfId="0" applyFont="1" applyBorder="1" applyAlignment="1">
      <alignment horizontal="center" vertical="center" wrapText="1" shrinkToFit="1"/>
    </xf>
    <xf numFmtId="0" fontId="7" fillId="0" borderId="17" xfId="0" applyFont="1" applyBorder="1" applyAlignment="1">
      <alignment horizontal="center" vertical="center" wrapText="1" shrinkToFit="1"/>
    </xf>
    <xf numFmtId="176" fontId="6" fillId="0" borderId="7" xfId="1" applyNumberFormat="1" applyFont="1" applyBorder="1" applyAlignment="1">
      <alignment vertical="center" wrapText="1" shrinkToFit="1"/>
    </xf>
    <xf numFmtId="176" fontId="6" fillId="0" borderId="1" xfId="1" applyNumberFormat="1" applyFont="1" applyBorder="1" applyAlignment="1">
      <alignment vertical="center" wrapText="1" shrinkToFit="1"/>
    </xf>
    <xf numFmtId="176" fontId="6" fillId="0" borderId="4" xfId="1" applyNumberFormat="1" applyFont="1" applyBorder="1" applyAlignment="1">
      <alignment vertical="center" wrapText="1" shrinkToFit="1"/>
    </xf>
    <xf numFmtId="0" fontId="7" fillId="0" borderId="28" xfId="0" applyFont="1" applyBorder="1" applyAlignment="1">
      <alignment horizontal="center" vertical="center" wrapText="1" shrinkToFit="1"/>
    </xf>
    <xf numFmtId="176" fontId="6" fillId="0" borderId="29" xfId="1" applyNumberFormat="1" applyFont="1" applyBorder="1" applyAlignment="1">
      <alignment vertical="center" wrapText="1" shrinkToFit="1"/>
    </xf>
    <xf numFmtId="176" fontId="6" fillId="0" borderId="30" xfId="1" applyNumberFormat="1" applyFont="1" applyBorder="1" applyAlignment="1">
      <alignment vertical="center" wrapText="1" shrinkToFit="1"/>
    </xf>
    <xf numFmtId="176" fontId="6" fillId="0" borderId="31" xfId="1" applyNumberFormat="1" applyFont="1" applyBorder="1" applyAlignment="1">
      <alignment vertical="center" wrapText="1" shrinkToFit="1"/>
    </xf>
    <xf numFmtId="0" fontId="7" fillId="0" borderId="21" xfId="0" applyFont="1" applyBorder="1" applyAlignment="1">
      <alignment horizontal="center" vertical="center" wrapText="1" shrinkToFit="1"/>
    </xf>
    <xf numFmtId="0" fontId="7" fillId="0" borderId="11" xfId="0" applyFont="1" applyBorder="1" applyAlignment="1">
      <alignment horizontal="center" vertical="center" wrapText="1" shrinkToFit="1"/>
    </xf>
    <xf numFmtId="0" fontId="7" fillId="0" borderId="35" xfId="0" applyFont="1" applyBorder="1" applyAlignment="1">
      <alignment horizontal="center" vertical="center" wrapText="1" shrinkToFit="1"/>
    </xf>
    <xf numFmtId="0" fontId="7" fillId="0" borderId="10" xfId="0" applyFont="1" applyBorder="1" applyAlignment="1">
      <alignment horizontal="center" vertical="center" wrapText="1" shrinkToFit="1"/>
    </xf>
    <xf numFmtId="1" fontId="6" fillId="0" borderId="7" xfId="1" applyNumberFormat="1" applyFont="1" applyBorder="1" applyAlignment="1">
      <alignment vertical="center" wrapText="1" shrinkToFit="1"/>
    </xf>
    <xf numFmtId="1" fontId="6" fillId="0" borderId="1" xfId="1" applyNumberFormat="1" applyFont="1" applyBorder="1" applyAlignment="1">
      <alignment vertical="center" wrapText="1" shrinkToFit="1"/>
    </xf>
    <xf numFmtId="1" fontId="6" fillId="0" borderId="4" xfId="1" applyNumberFormat="1" applyFont="1" applyBorder="1" applyAlignment="1">
      <alignment vertical="center" wrapText="1" shrinkToFit="1"/>
    </xf>
    <xf numFmtId="0" fontId="6" fillId="0" borderId="36" xfId="0" applyFont="1" applyBorder="1" applyAlignment="1">
      <alignment vertical="center" wrapText="1" shrinkToFit="1"/>
    </xf>
    <xf numFmtId="0" fontId="6" fillId="0" borderId="37" xfId="0" applyFont="1" applyBorder="1" applyAlignment="1">
      <alignment vertical="center" wrapText="1" shrinkToFit="1"/>
    </xf>
    <xf numFmtId="0" fontId="6" fillId="0" borderId="38" xfId="0" applyFont="1" applyBorder="1" applyAlignment="1">
      <alignment vertical="center" wrapText="1" shrinkToFit="1"/>
    </xf>
    <xf numFmtId="1" fontId="6" fillId="0" borderId="29" xfId="1" applyNumberFormat="1" applyFont="1" applyBorder="1" applyAlignment="1">
      <alignment vertical="center" wrapText="1" shrinkToFit="1"/>
    </xf>
    <xf numFmtId="1" fontId="6" fillId="0" borderId="30" xfId="1" applyNumberFormat="1" applyFont="1" applyBorder="1" applyAlignment="1">
      <alignment vertical="center" wrapText="1" shrinkToFit="1"/>
    </xf>
    <xf numFmtId="1" fontId="6" fillId="0" borderId="31" xfId="1" applyNumberFormat="1" applyFont="1" applyBorder="1" applyAlignment="1">
      <alignment vertical="center" wrapText="1" shrinkToFit="1"/>
    </xf>
    <xf numFmtId="0" fontId="7" fillId="0" borderId="22" xfId="0" applyFont="1" applyBorder="1" applyAlignment="1">
      <alignment horizontal="center" vertical="center" wrapText="1" shrinkToFit="1"/>
    </xf>
    <xf numFmtId="0" fontId="7" fillId="0" borderId="14" xfId="0" applyFont="1" applyBorder="1" applyAlignment="1">
      <alignment horizontal="center" vertical="center" wrapText="1" shrinkToFit="1"/>
    </xf>
    <xf numFmtId="0" fontId="7" fillId="0" borderId="13" xfId="0" applyFont="1" applyBorder="1" applyAlignment="1">
      <alignment horizontal="center" vertical="center" wrapText="1" shrinkToFit="1"/>
    </xf>
    <xf numFmtId="0" fontId="7" fillId="0" borderId="27" xfId="0" applyFont="1" applyBorder="1" applyAlignment="1">
      <alignment horizontal="center" vertical="center" wrapText="1" shrinkToFit="1"/>
    </xf>
    <xf numFmtId="0" fontId="7" fillId="0" borderId="12" xfId="0" applyFont="1" applyBorder="1" applyAlignment="1">
      <alignment horizontal="center" vertical="center" wrapText="1" shrinkToFit="1"/>
    </xf>
    <xf numFmtId="0" fontId="6" fillId="0" borderId="39" xfId="0" applyFont="1" applyBorder="1" applyAlignment="1">
      <alignment horizontal="center" vertical="center" wrapText="1" shrinkToFit="1"/>
    </xf>
    <xf numFmtId="0" fontId="6" fillId="0" borderId="20" xfId="0" applyFont="1" applyBorder="1" applyAlignment="1">
      <alignment horizontal="center" vertical="center" wrapText="1" shrinkToFit="1"/>
    </xf>
    <xf numFmtId="0" fontId="7" fillId="0" borderId="26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 wrapText="1" shrinkToFit="1"/>
    </xf>
    <xf numFmtId="0" fontId="7" fillId="0" borderId="5" xfId="0" applyFont="1" applyBorder="1" applyAlignment="1">
      <alignment horizontal="center" vertical="center" wrapText="1" shrinkToFit="1"/>
    </xf>
    <xf numFmtId="0" fontId="7" fillId="0" borderId="31" xfId="0" applyFont="1" applyBorder="1" applyAlignment="1">
      <alignment horizontal="center" vertical="center" wrapText="1" shrinkToFit="1"/>
    </xf>
    <xf numFmtId="0" fontId="7" fillId="0" borderId="4" xfId="0" applyFont="1" applyBorder="1" applyAlignment="1">
      <alignment horizontal="center" vertical="center" wrapText="1" shrinkToFit="1"/>
    </xf>
    <xf numFmtId="176" fontId="8" fillId="0" borderId="24" xfId="1" applyNumberFormat="1" applyFont="1" applyBorder="1" applyAlignment="1">
      <alignment vertical="center" wrapText="1" shrinkToFit="1"/>
    </xf>
    <xf numFmtId="176" fontId="8" fillId="0" borderId="9" xfId="1" applyNumberFormat="1" applyFont="1" applyBorder="1" applyAlignment="1">
      <alignment vertical="center" wrapText="1" shrinkToFit="1"/>
    </xf>
    <xf numFmtId="176" fontId="8" fillId="0" borderId="25" xfId="1" applyNumberFormat="1" applyFont="1" applyBorder="1" applyAlignment="1">
      <alignment vertical="center" wrapText="1" shrinkToFit="1"/>
    </xf>
    <xf numFmtId="176" fontId="8" fillId="0" borderId="3" xfId="1" applyNumberFormat="1" applyFont="1" applyBorder="1" applyAlignment="1">
      <alignment vertical="center" wrapText="1" shrinkToFit="1"/>
    </xf>
    <xf numFmtId="176" fontId="8" fillId="0" borderId="26" xfId="1" applyNumberFormat="1" applyFont="1" applyBorder="1" applyAlignment="1">
      <alignment vertical="center" wrapText="1" shrinkToFit="1"/>
    </xf>
    <xf numFmtId="176" fontId="8" fillId="0" borderId="6" xfId="1" applyNumberFormat="1" applyFont="1" applyBorder="1" applyAlignment="1">
      <alignment vertical="center" wrapText="1" shrinkToFit="1"/>
    </xf>
  </cellXfs>
  <cellStyles count="22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桁区切り" xfId="1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73389654418198"/>
          <c:y val="0.13293220874762915"/>
          <c:w val="0.81212721456692916"/>
          <c:h val="0.755295850336226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'gemm(int32)'!$B$21</c:f>
              <c:strCache>
                <c:ptCount val="1"/>
                <c:pt idx="0">
                  <c:v>reference ijk</c:v>
                </c:pt>
              </c:strCache>
            </c:strRef>
          </c:tx>
          <c:xVal>
            <c:numRef>
              <c:f>'gemm(int32)'!$A$22:$A$27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'gemm(int32)'!$B$22:$B$27</c:f>
              <c:numCache>
                <c:formatCode>0</c:formatCode>
                <c:ptCount val="6"/>
                <c:pt idx="0">
                  <c:v>2.6791116800000001</c:v>
                </c:pt>
                <c:pt idx="1">
                  <c:v>98.466426289700749</c:v>
                </c:pt>
                <c:pt idx="2">
                  <c:v>90.257928167822172</c:v>
                </c:pt>
                <c:pt idx="3">
                  <c:v>51.171059560549487</c:v>
                </c:pt>
                <c:pt idx="4">
                  <c:v>49.120199564539639</c:v>
                </c:pt>
                <c:pt idx="5">
                  <c:v>36.034181183311205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D-FE4B-A6B2-2A8C9F88C900}"/>
            </c:ext>
          </c:extLst>
        </c:ser>
        <c:ser>
          <c:idx val="1"/>
          <c:order val="1"/>
          <c:tx>
            <c:strRef>
              <c:f>'gemm(int32)'!$C$21</c:f>
              <c:strCache>
                <c:ptCount val="1"/>
                <c:pt idx="0">
                  <c:v>reference ikj</c:v>
                </c:pt>
              </c:strCache>
            </c:strRef>
          </c:tx>
          <c:xVal>
            <c:numRef>
              <c:f>'gemm(int32)'!$A$22:$A$27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'gemm(int32)'!$C$22:$C$27</c:f>
              <c:numCache>
                <c:formatCode>0</c:formatCode>
                <c:ptCount val="6"/>
                <c:pt idx="0">
                  <c:v>27.588422201627022</c:v>
                </c:pt>
                <c:pt idx="1">
                  <c:v>193.38259383450514</c:v>
                </c:pt>
                <c:pt idx="2">
                  <c:v>399.2531929596131</c:v>
                </c:pt>
                <c:pt idx="3">
                  <c:v>670.7970603254264</c:v>
                </c:pt>
                <c:pt idx="4">
                  <c:v>852.07796902105133</c:v>
                </c:pt>
                <c:pt idx="5">
                  <c:v>676.80667109090962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8D-FE4B-A6B2-2A8C9F88C900}"/>
            </c:ext>
          </c:extLst>
        </c:ser>
        <c:ser>
          <c:idx val="2"/>
          <c:order val="2"/>
          <c:tx>
            <c:strRef>
              <c:f>'gemm(int32)'!$D$21</c:f>
              <c:strCache>
                <c:ptCount val="1"/>
                <c:pt idx="0">
                  <c:v>simple 1thread</c:v>
                </c:pt>
              </c:strCache>
            </c:strRef>
          </c:tx>
          <c:xVal>
            <c:numRef>
              <c:f>'gemm(int32)'!$A$22:$A$27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'gemm(int32)'!$D$22:$D$27</c:f>
              <c:numCache>
                <c:formatCode>0</c:formatCode>
                <c:ptCount val="6"/>
                <c:pt idx="0">
                  <c:v>23.006540832975531</c:v>
                </c:pt>
                <c:pt idx="1">
                  <c:v>119.18813866666667</c:v>
                </c:pt>
                <c:pt idx="2">
                  <c:v>827.62100327742428</c:v>
                </c:pt>
                <c:pt idx="3">
                  <c:v>1038.4718213354497</c:v>
                </c:pt>
                <c:pt idx="4">
                  <c:v>1232.2165110183312</c:v>
                </c:pt>
                <c:pt idx="5">
                  <c:v>1096.698522897979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8D-FE4B-A6B2-2A8C9F88C900}"/>
            </c:ext>
          </c:extLst>
        </c:ser>
        <c:ser>
          <c:idx val="3"/>
          <c:order val="3"/>
          <c:tx>
            <c:strRef>
              <c:f>'gemm(int32)'!$I$21</c:f>
              <c:strCache>
                <c:ptCount val="1"/>
                <c:pt idx="0">
                  <c:v>Tiling 1thread</c:v>
                </c:pt>
              </c:strCache>
            </c:strRef>
          </c:tx>
          <c:xVal>
            <c:numRef>
              <c:f>'gemm(int32)'!$A$22:$A$27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'gemm(int32)'!$I$22:$I$27</c:f>
              <c:numCache>
                <c:formatCode>0</c:formatCode>
                <c:ptCount val="6"/>
                <c:pt idx="0">
                  <c:v>66.977792000000008</c:v>
                </c:pt>
                <c:pt idx="1">
                  <c:v>268.17331200000001</c:v>
                </c:pt>
                <c:pt idx="2">
                  <c:v>1430.9567146666666</c:v>
                </c:pt>
                <c:pt idx="3">
                  <c:v>4580.1799680000013</c:v>
                </c:pt>
                <c:pt idx="4">
                  <c:v>10993.774100479999</c:v>
                </c:pt>
                <c:pt idx="5">
                  <c:v>43977.780756480002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8D-FE4B-A6B2-2A8C9F88C900}"/>
            </c:ext>
          </c:extLst>
        </c:ser>
        <c:ser>
          <c:idx val="4"/>
          <c:order val="4"/>
          <c:tx>
            <c:strRef>
              <c:f>'gemm(int32)'!$H$21</c:f>
              <c:strCache>
                <c:ptCount val="1"/>
                <c:pt idx="0">
                  <c:v>simple 16threads</c:v>
                </c:pt>
              </c:strCache>
            </c:strRef>
          </c:tx>
          <c:xVal>
            <c:numRef>
              <c:f>'gemm(int32)'!$A$22:$A$27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'gemm(int32)'!$H$22:$H$27</c:f>
              <c:numCache>
                <c:formatCode>0</c:formatCode>
                <c:ptCount val="6"/>
                <c:pt idx="0">
                  <c:v>133.95558400000002</c:v>
                </c:pt>
                <c:pt idx="1">
                  <c:v>536.34662400000002</c:v>
                </c:pt>
                <c:pt idx="2">
                  <c:v>2198.090191500256</c:v>
                </c:pt>
                <c:pt idx="3">
                  <c:v>2206.1815458720021</c:v>
                </c:pt>
                <c:pt idx="4">
                  <c:v>2338.7973264065731</c:v>
                </c:pt>
                <c:pt idx="5">
                  <c:v>2931.8520504320004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8D-FE4B-A6B2-2A8C9F88C900}"/>
            </c:ext>
          </c:extLst>
        </c:ser>
        <c:ser>
          <c:idx val="5"/>
          <c:order val="5"/>
          <c:tx>
            <c:strRef>
              <c:f>'gemm(int32)'!$M$21</c:f>
              <c:strCache>
                <c:ptCount val="1"/>
                <c:pt idx="0">
                  <c:v>Tiling 16threads</c:v>
                </c:pt>
              </c:strCache>
            </c:strRef>
          </c:tx>
          <c:xVal>
            <c:numRef>
              <c:f>'gemm(int32)'!$A$22:$A$27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'gemm(int32)'!$M$22:$M$27</c:f>
              <c:numCache>
                <c:formatCode>0</c:formatCode>
                <c:ptCount val="6"/>
                <c:pt idx="0">
                  <c:v>669.77791999999999</c:v>
                </c:pt>
                <c:pt idx="1">
                  <c:v>2182.4888056968466</c:v>
                </c:pt>
                <c:pt idx="2">
                  <c:v>3434.2961151999998</c:v>
                </c:pt>
                <c:pt idx="3">
                  <c:v>13740.539904000001</c:v>
                </c:pt>
                <c:pt idx="4">
                  <c:v>73291.82733653333</c:v>
                </c:pt>
                <c:pt idx="5">
                  <c:v>258692.82797929415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8D-FE4B-A6B2-2A8C9F88C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90088"/>
        <c:axId val="2142285880"/>
      </c:scatterChart>
      <c:valAx>
        <c:axId val="2142290088"/>
        <c:scaling>
          <c:orientation val="minMax"/>
          <c:max val="1638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ja-JP" b="0">
                    <a:latin typeface="Times New Roman"/>
                    <a:ea typeface="メイリオ"/>
                    <a:cs typeface="Times New Roman"/>
                  </a:rPr>
                  <a:t>matrix size N</a:t>
                </a:r>
                <a:endParaRPr lang="ja-JP" altLang="en-US" b="0">
                  <a:latin typeface="Times New Roman"/>
                  <a:ea typeface="メイリオ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46269450142261598"/>
              <c:y val="0.94704673279476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2285880"/>
        <c:crosses val="autoZero"/>
        <c:crossBetween val="midCat"/>
        <c:majorUnit val="2048"/>
      </c:valAx>
      <c:valAx>
        <c:axId val="2142285880"/>
        <c:scaling>
          <c:orientation val="minMax"/>
          <c:max val="2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altLang="ja-JP" b="0"/>
                  <a:t>Throughput [GOP/s]</a:t>
                </a:r>
                <a:endParaRPr lang="ja-JP" altLang="en-US" b="0"/>
              </a:p>
            </c:rich>
          </c:tx>
          <c:layout>
            <c:manualLayout>
              <c:xMode val="edge"/>
              <c:yMode val="edge"/>
              <c:x val="7.7472374776682319E-3"/>
              <c:y val="0.3620459509167193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142290088"/>
        <c:crosses val="autoZero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23975968542021728"/>
          <c:y val="1.1762026553250187E-2"/>
          <c:w val="0.57073779622770848"/>
          <c:h val="0.10995631932869704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17628095401117"/>
          <c:y val="0.13293220874762915"/>
          <c:w val="0.76972226977062652"/>
          <c:h val="0.755295850336226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'gemm(int32)'!$B$21</c:f>
              <c:strCache>
                <c:ptCount val="1"/>
                <c:pt idx="0">
                  <c:v>reference ijk</c:v>
                </c:pt>
              </c:strCache>
            </c:strRef>
          </c:tx>
          <c:xVal>
            <c:numRef>
              <c:f>'gemm(int32)'!$A$22:$A$27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'gemm(int32)'!$B$3:$B$8</c:f>
              <c:numCache>
                <c:formatCode>0.0</c:formatCode>
                <c:ptCount val="6"/>
                <c:pt idx="0">
                  <c:v>100</c:v>
                </c:pt>
                <c:pt idx="1">
                  <c:v>21.788</c:v>
                </c:pt>
                <c:pt idx="2">
                  <c:v>190.249</c:v>
                </c:pt>
                <c:pt idx="3">
                  <c:v>2685.2170000000001</c:v>
                </c:pt>
                <c:pt idx="4">
                  <c:v>22381.370999999999</c:v>
                </c:pt>
                <c:pt idx="5">
                  <c:v>244089.247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A-484E-B4B8-5DC50ED60D09}"/>
            </c:ext>
          </c:extLst>
        </c:ser>
        <c:ser>
          <c:idx val="1"/>
          <c:order val="1"/>
          <c:tx>
            <c:strRef>
              <c:f>'gemm(int32)'!$C$21</c:f>
              <c:strCache>
                <c:ptCount val="1"/>
                <c:pt idx="0">
                  <c:v>reference ikj</c:v>
                </c:pt>
              </c:strCache>
            </c:strRef>
          </c:tx>
          <c:xVal>
            <c:numRef>
              <c:f>'gemm(int32)'!$A$22:$A$27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'gemm(int32)'!$C$3:$C$827</c:f>
              <c:numCache>
                <c:formatCode>0.0</c:formatCode>
                <c:ptCount val="825"/>
                <c:pt idx="0">
                  <c:v>9.7110000000000003</c:v>
                </c:pt>
                <c:pt idx="1">
                  <c:v>11.093999999999999</c:v>
                </c:pt>
                <c:pt idx="2">
                  <c:v>43.009</c:v>
                </c:pt>
                <c:pt idx="3">
                  <c:v>204.839</c:v>
                </c:pt>
                <c:pt idx="4">
                  <c:v>1290.231</c:v>
                </c:pt>
                <c:pt idx="5">
                  <c:v>12995.67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 formatCode="General">
                  <c:v>0</c:v>
                </c:pt>
                <c:pt idx="19" formatCode="0">
                  <c:v>27.588422201627022</c:v>
                </c:pt>
                <c:pt idx="20" formatCode="0">
                  <c:v>193.38259383450514</c:v>
                </c:pt>
                <c:pt idx="21" formatCode="0">
                  <c:v>399.2531929596131</c:v>
                </c:pt>
                <c:pt idx="22" formatCode="0">
                  <c:v>670.7970603254264</c:v>
                </c:pt>
                <c:pt idx="23" formatCode="0">
                  <c:v>852.07796902105133</c:v>
                </c:pt>
                <c:pt idx="24" formatCode="0">
                  <c:v>676.80667109090962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A-484E-B4B8-5DC50ED60D09}"/>
            </c:ext>
          </c:extLst>
        </c:ser>
        <c:ser>
          <c:idx val="2"/>
          <c:order val="2"/>
          <c:tx>
            <c:strRef>
              <c:f>'gemm(int32)'!$D$21</c:f>
              <c:strCache>
                <c:ptCount val="1"/>
                <c:pt idx="0">
                  <c:v>simple 1thread</c:v>
                </c:pt>
              </c:strCache>
            </c:strRef>
          </c:tx>
          <c:xVal>
            <c:numRef>
              <c:f>'gemm(int32)'!$A$22:$A$27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'gemm(int32)'!$D$3:$D$8</c:f>
              <c:numCache>
                <c:formatCode>0.0</c:formatCode>
                <c:ptCount val="6"/>
                <c:pt idx="0">
                  <c:v>11.645</c:v>
                </c:pt>
                <c:pt idx="1">
                  <c:v>18</c:v>
                </c:pt>
                <c:pt idx="2">
                  <c:v>20.748000000000001</c:v>
                </c:pt>
                <c:pt idx="3">
                  <c:v>132.315</c:v>
                </c:pt>
                <c:pt idx="4">
                  <c:v>892.19500000000005</c:v>
                </c:pt>
                <c:pt idx="5">
                  <c:v>8020.0309999999999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A-484E-B4B8-5DC50ED60D09}"/>
            </c:ext>
          </c:extLst>
        </c:ser>
        <c:ser>
          <c:idx val="3"/>
          <c:order val="3"/>
          <c:tx>
            <c:strRef>
              <c:f>'gemm(int32)'!$I$21</c:f>
              <c:strCache>
                <c:ptCount val="1"/>
                <c:pt idx="0">
                  <c:v>Tiling 1thread</c:v>
                </c:pt>
              </c:strCache>
            </c:strRef>
          </c:tx>
          <c:xVal>
            <c:numRef>
              <c:f>'gemm(int32)'!$A$22:$A$27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'gemm(int32)'!$I$3:$I$8</c:f>
              <c:numCache>
                <c:formatCode>0.0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30</c:v>
                </c:pt>
                <c:pt idx="4">
                  <c:v>100</c:v>
                </c:pt>
                <c:pt idx="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A-484E-B4B8-5DC50ED60D09}"/>
            </c:ext>
          </c:extLst>
        </c:ser>
        <c:ser>
          <c:idx val="4"/>
          <c:order val="4"/>
          <c:tx>
            <c:strRef>
              <c:f>'gemm(int32)'!$H$21</c:f>
              <c:strCache>
                <c:ptCount val="1"/>
                <c:pt idx="0">
                  <c:v>simple 16threads</c:v>
                </c:pt>
              </c:strCache>
            </c:strRef>
          </c:tx>
          <c:xVal>
            <c:numRef>
              <c:f>'gemm(int32)'!$A$22:$A$27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'gemm(int32)'!$H$3:$H$8</c:f>
              <c:numCache>
                <c:formatCode>0.0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7.8120000000000003</c:v>
                </c:pt>
                <c:pt idx="3">
                  <c:v>62.281999999999996</c:v>
                </c:pt>
                <c:pt idx="4">
                  <c:v>470.06099999999998</c:v>
                </c:pt>
                <c:pt idx="5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3A-484E-B4B8-5DC50ED60D09}"/>
            </c:ext>
          </c:extLst>
        </c:ser>
        <c:ser>
          <c:idx val="5"/>
          <c:order val="5"/>
          <c:tx>
            <c:strRef>
              <c:f>'gemm(int32)'!$M$21</c:f>
              <c:strCache>
                <c:ptCount val="1"/>
                <c:pt idx="0">
                  <c:v>Tiling 16threads</c:v>
                </c:pt>
              </c:strCache>
            </c:strRef>
          </c:tx>
          <c:xVal>
            <c:numRef>
              <c:f>'gemm(int32)'!$A$22:$A$27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'gemm(int32)'!$M$3:$M$8</c:f>
              <c:numCache>
                <c:formatCode>0.0</c:formatCode>
                <c:ptCount val="6"/>
                <c:pt idx="0">
                  <c:v>0.4</c:v>
                </c:pt>
                <c:pt idx="1">
                  <c:v>0.98299999999999998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3A-484E-B4B8-5DC50ED60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90088"/>
        <c:axId val="2142285880"/>
      </c:scatterChart>
      <c:valAx>
        <c:axId val="2142290088"/>
        <c:scaling>
          <c:orientation val="minMax"/>
          <c:max val="1638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ja-JP" b="0">
                    <a:latin typeface="Times New Roman"/>
                    <a:ea typeface="メイリオ"/>
                    <a:cs typeface="Times New Roman"/>
                  </a:rPr>
                  <a:t>matrix size N</a:t>
                </a:r>
                <a:endParaRPr lang="ja-JP" altLang="en-US" b="0">
                  <a:latin typeface="Times New Roman"/>
                  <a:ea typeface="メイリオ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46269450142261598"/>
              <c:y val="0.94704673279476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2285880"/>
        <c:crosses val="autoZero"/>
        <c:crossBetween val="midCat"/>
        <c:majorUnit val="2048"/>
      </c:valAx>
      <c:valAx>
        <c:axId val="2142285880"/>
        <c:scaling>
          <c:orientation val="minMax"/>
          <c:max val="2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altLang="ja-JP" b="0"/>
                  <a:t>computation time [ms]</a:t>
                </a:r>
                <a:endParaRPr lang="ja-JP" altLang="en-US" b="0"/>
              </a:p>
            </c:rich>
          </c:tx>
          <c:layout>
            <c:manualLayout>
              <c:xMode val="edge"/>
              <c:yMode val="edge"/>
              <c:x val="7.7472374776682319E-3"/>
              <c:y val="0.3620459509167193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142290088"/>
        <c:crosses val="autoZero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23975968542021728"/>
          <c:y val="1.1762026553250187E-2"/>
          <c:w val="0.57073779622770848"/>
          <c:h val="0.10995631932869704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73389654418198"/>
          <c:y val="0.13293220874762915"/>
          <c:w val="0.81212721456692916"/>
          <c:h val="0.755295850336226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'gemm(int32)'!$B$13</c:f>
              <c:strCache>
                <c:ptCount val="1"/>
                <c:pt idx="0">
                  <c:v>simple(N=512)</c:v>
                </c:pt>
              </c:strCache>
            </c:strRef>
          </c:tx>
          <c:xVal>
            <c:numRef>
              <c:f>'gemm(int32)'!$D$12:$H$12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'gemm(int32)'!$D$13:$H$13</c:f>
              <c:numCache>
                <c:formatCode>0.0</c:formatCode>
                <c:ptCount val="5"/>
                <c:pt idx="0">
                  <c:v>1</c:v>
                </c:pt>
                <c:pt idx="1">
                  <c:v>1.4556249999999999</c:v>
                </c:pt>
                <c:pt idx="2">
                  <c:v>2.3289999999999997</c:v>
                </c:pt>
                <c:pt idx="3">
                  <c:v>3.8816666666666664</c:v>
                </c:pt>
                <c:pt idx="4">
                  <c:v>5.8224999999999998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C-A142-85D6-047AA1043C10}"/>
            </c:ext>
          </c:extLst>
        </c:ser>
        <c:ser>
          <c:idx val="1"/>
          <c:order val="1"/>
          <c:tx>
            <c:strRef>
              <c:f>'gemm(int32)'!$B$14</c:f>
              <c:strCache>
                <c:ptCount val="1"/>
                <c:pt idx="0">
                  <c:v>simple(N=1024)</c:v>
                </c:pt>
              </c:strCache>
            </c:strRef>
          </c:tx>
          <c:xVal>
            <c:numRef>
              <c:f>'gemm(int32)'!$D$12:$H$12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'gemm(int32)'!$D$14:$H$14</c:f>
              <c:numCache>
                <c:formatCode>0.0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2.25</c:v>
                </c:pt>
                <c:pt idx="3">
                  <c:v>3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C-A142-85D6-047AA1043C10}"/>
            </c:ext>
          </c:extLst>
        </c:ser>
        <c:ser>
          <c:idx val="2"/>
          <c:order val="2"/>
          <c:tx>
            <c:strRef>
              <c:f>'gemm(int32)'!$B$15</c:f>
              <c:strCache>
                <c:ptCount val="1"/>
                <c:pt idx="0">
                  <c:v>simple(N=2048)</c:v>
                </c:pt>
              </c:strCache>
            </c:strRef>
          </c:tx>
          <c:xVal>
            <c:numRef>
              <c:f>'gemm(int32)'!$D$12:$H$12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'gemm(int32)'!$D$15:$H$15</c:f>
              <c:numCache>
                <c:formatCode>0.0</c:formatCode>
                <c:ptCount val="5"/>
                <c:pt idx="0">
                  <c:v>1</c:v>
                </c:pt>
                <c:pt idx="1">
                  <c:v>1.2204705882352942</c:v>
                </c:pt>
                <c:pt idx="2">
                  <c:v>1.7290000000000001</c:v>
                </c:pt>
                <c:pt idx="3">
                  <c:v>3.4580000000000002</c:v>
                </c:pt>
                <c:pt idx="4">
                  <c:v>2.6559139784946235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C-A142-85D6-047AA1043C10}"/>
            </c:ext>
          </c:extLst>
        </c:ser>
        <c:ser>
          <c:idx val="3"/>
          <c:order val="3"/>
          <c:tx>
            <c:strRef>
              <c:f>'gemm(int32)'!$B$16</c:f>
              <c:strCache>
                <c:ptCount val="1"/>
                <c:pt idx="0">
                  <c:v>simple(N=4096)</c:v>
                </c:pt>
              </c:strCache>
            </c:strRef>
          </c:tx>
          <c:xVal>
            <c:numRef>
              <c:f>'gemm(int32)'!$D$12:$H$12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'gemm(int32)'!$D$16:$H$16</c:f>
              <c:numCache>
                <c:formatCode>0.0</c:formatCode>
                <c:ptCount val="5"/>
                <c:pt idx="0">
                  <c:v>1</c:v>
                </c:pt>
                <c:pt idx="1">
                  <c:v>1.2028636363636362</c:v>
                </c:pt>
                <c:pt idx="2">
                  <c:v>1.4701666666666666</c:v>
                </c:pt>
                <c:pt idx="3">
                  <c:v>3.3078750000000001</c:v>
                </c:pt>
                <c:pt idx="4">
                  <c:v>2.1244500818856169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C-A142-85D6-047AA1043C10}"/>
            </c:ext>
          </c:extLst>
        </c:ser>
        <c:ser>
          <c:idx val="4"/>
          <c:order val="4"/>
          <c:tx>
            <c:strRef>
              <c:f>'gemm(int32)'!$B$17</c:f>
              <c:strCache>
                <c:ptCount val="1"/>
                <c:pt idx="0">
                  <c:v>simple(N=8192)</c:v>
                </c:pt>
              </c:strCache>
            </c:strRef>
          </c:tx>
          <c:xVal>
            <c:numRef>
              <c:f>'gemm(int32)'!$D$12:$H$12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'gemm(int32)'!$D$17:$H$17</c:f>
              <c:numCache>
                <c:formatCode>0.0</c:formatCode>
                <c:ptCount val="5"/>
                <c:pt idx="0">
                  <c:v>1</c:v>
                </c:pt>
                <c:pt idx="1">
                  <c:v>1.2745642857142858</c:v>
                </c:pt>
                <c:pt idx="2">
                  <c:v>1.4869916666666667</c:v>
                </c:pt>
                <c:pt idx="3">
                  <c:v>2.2304875000000002</c:v>
                </c:pt>
                <c:pt idx="4">
                  <c:v>1.8980408925650076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EAC-A142-85D6-047AA1043C10}"/>
            </c:ext>
          </c:extLst>
        </c:ser>
        <c:ser>
          <c:idx val="5"/>
          <c:order val="5"/>
          <c:tx>
            <c:strRef>
              <c:f>'gemm(int32)'!$B$18</c:f>
              <c:strCache>
                <c:ptCount val="1"/>
                <c:pt idx="0">
                  <c:v>simple(N=16384)</c:v>
                </c:pt>
              </c:strCache>
            </c:strRef>
          </c:tx>
          <c:xVal>
            <c:numRef>
              <c:f>'gemm(int32)'!$D$12:$H$12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'gemm(int32)'!$D$18:$H$18</c:f>
              <c:numCache>
                <c:formatCode>0.0</c:formatCode>
                <c:ptCount val="5"/>
                <c:pt idx="0">
                  <c:v>1</c:v>
                </c:pt>
                <c:pt idx="1">
                  <c:v>1.782229111111111</c:v>
                </c:pt>
                <c:pt idx="2">
                  <c:v>3.2080123999999999</c:v>
                </c:pt>
                <c:pt idx="3">
                  <c:v>4.0100154999999997</c:v>
                </c:pt>
                <c:pt idx="4">
                  <c:v>2.6733436666666668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EAC-A142-85D6-047AA1043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90088"/>
        <c:axId val="2142285880"/>
      </c:scatterChart>
      <c:valAx>
        <c:axId val="2142290088"/>
        <c:scaling>
          <c:orientation val="minMax"/>
          <c:max val="1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ja-JP" b="0">
                    <a:latin typeface="Times New Roman"/>
                    <a:ea typeface="メイリオ"/>
                    <a:cs typeface="Times New Roman"/>
                  </a:rPr>
                  <a:t>#</a:t>
                </a:r>
                <a:r>
                  <a:rPr lang="en-US" altLang="ja-JP" b="0" baseline="0">
                    <a:latin typeface="Times New Roman"/>
                    <a:ea typeface="メイリオ"/>
                    <a:cs typeface="Times New Roman"/>
                  </a:rPr>
                  <a:t> of threads</a:t>
                </a:r>
                <a:endParaRPr lang="ja-JP" altLang="en-US" b="0">
                  <a:latin typeface="Times New Roman"/>
                  <a:ea typeface="メイリオ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46269450142261598"/>
              <c:y val="0.94704673279476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2285880"/>
        <c:crosses val="autoZero"/>
        <c:crossBetween val="midCat"/>
        <c:majorUnit val="1"/>
      </c:valAx>
      <c:valAx>
        <c:axId val="2142285880"/>
        <c:scaling>
          <c:orientation val="minMax"/>
          <c:max val="1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altLang="ja-JP" b="0"/>
                  <a:t>Speed-Up Ratio</a:t>
                </a:r>
                <a:endParaRPr lang="ja-JP" altLang="en-US" b="0"/>
              </a:p>
            </c:rich>
          </c:tx>
          <c:layout>
            <c:manualLayout>
              <c:xMode val="edge"/>
              <c:yMode val="edge"/>
              <c:x val="7.7472374776682319E-3"/>
              <c:y val="0.3620459509167193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14229008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18246801181102365"/>
          <c:y val="4.0959106845220979E-2"/>
          <c:w val="0.76024032152230969"/>
          <c:h val="8.2584056554974444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6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73389654418198"/>
          <c:y val="0.13293220874762915"/>
          <c:w val="0.81212721456692916"/>
          <c:h val="0.755295850336226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'gemm(int32)'!$C$13</c:f>
              <c:strCache>
                <c:ptCount val="1"/>
                <c:pt idx="0">
                  <c:v>tiling(N=512)</c:v>
                </c:pt>
              </c:strCache>
            </c:strRef>
          </c:tx>
          <c:xVal>
            <c:numRef>
              <c:f>'gemm(int32)'!$I$12:$M$12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'gemm(int32)'!$I$13:$M$13</c:f>
              <c:numCache>
                <c:formatCode>0.0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13.333333333333334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4-6C49-A08E-B2BC6BAF00E4}"/>
            </c:ext>
          </c:extLst>
        </c:ser>
        <c:ser>
          <c:idx val="1"/>
          <c:order val="1"/>
          <c:tx>
            <c:strRef>
              <c:f>'gemm(int32)'!$C$14</c:f>
              <c:strCache>
                <c:ptCount val="1"/>
                <c:pt idx="0">
                  <c:v>tiling(N=1024)</c:v>
                </c:pt>
              </c:strCache>
            </c:strRef>
          </c:tx>
          <c:xVal>
            <c:numRef>
              <c:f>'gemm(int32)'!$I$12:$M$12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'gemm(int32)'!$I$14:$M$14</c:f>
              <c:numCache>
                <c:formatCode>0.0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8.1383519837232967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4-6C49-A08E-B2BC6BAF00E4}"/>
            </c:ext>
          </c:extLst>
        </c:ser>
        <c:ser>
          <c:idx val="2"/>
          <c:order val="2"/>
          <c:tx>
            <c:strRef>
              <c:f>'gemm(int32)'!$C$15</c:f>
              <c:strCache>
                <c:ptCount val="1"/>
                <c:pt idx="0">
                  <c:v>tiling(N=2048)</c:v>
                </c:pt>
              </c:strCache>
            </c:strRef>
          </c:tx>
          <c:xVal>
            <c:numRef>
              <c:f>'gemm(int32)'!$I$12:$M$12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'gemm(int32)'!$I$15:$M$15</c:f>
              <c:numCache>
                <c:formatCode>0.0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2.4</c:v>
                </c:pt>
                <c:pt idx="3">
                  <c:v>4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84-6C49-A08E-B2BC6BAF00E4}"/>
            </c:ext>
          </c:extLst>
        </c:ser>
        <c:ser>
          <c:idx val="3"/>
          <c:order val="3"/>
          <c:tx>
            <c:strRef>
              <c:f>'gemm(int32)'!$C$16</c:f>
              <c:strCache>
                <c:ptCount val="1"/>
                <c:pt idx="0">
                  <c:v>tiling(N=4096)</c:v>
                </c:pt>
              </c:strCache>
            </c:strRef>
          </c:tx>
          <c:xVal>
            <c:numRef>
              <c:f>'gemm(int32)'!$I$12:$M$12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'gemm(int32)'!$I$16:$M$16</c:f>
              <c:numCache>
                <c:formatCode>0.0</c:formatCod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84-6C49-A08E-B2BC6BAF00E4}"/>
            </c:ext>
          </c:extLst>
        </c:ser>
        <c:ser>
          <c:idx val="4"/>
          <c:order val="4"/>
          <c:tx>
            <c:strRef>
              <c:f>'gemm(int32)'!$C$17</c:f>
              <c:strCache>
                <c:ptCount val="1"/>
                <c:pt idx="0">
                  <c:v>tiling(N=8192)</c:v>
                </c:pt>
              </c:strCache>
            </c:strRef>
          </c:tx>
          <c:xVal>
            <c:numRef>
              <c:f>'gemm(int32)'!$I$12:$M$12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'gemm(int32)'!$I$17:$M$17</c:f>
              <c:numCache>
                <c:formatCode>0.0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3.3333333333333335</c:v>
                </c:pt>
                <c:pt idx="3">
                  <c:v>5.2631578947368425</c:v>
                </c:pt>
                <c:pt idx="4">
                  <c:v>6.666666666666667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84-6C49-A08E-B2BC6BAF00E4}"/>
            </c:ext>
          </c:extLst>
        </c:ser>
        <c:ser>
          <c:idx val="5"/>
          <c:order val="5"/>
          <c:tx>
            <c:strRef>
              <c:f>'gemm(int32)'!$C$18</c:f>
              <c:strCache>
                <c:ptCount val="1"/>
                <c:pt idx="0">
                  <c:v>tiling(N=16384)</c:v>
                </c:pt>
              </c:strCache>
            </c:strRef>
          </c:tx>
          <c:xVal>
            <c:numRef>
              <c:f>'gemm(int32)'!$I$12:$M$12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'gemm(int32)'!$I$18:$M$18</c:f>
              <c:numCache>
                <c:formatCode>0.0</c:formatCode>
                <c:ptCount val="5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6.666666666666667</c:v>
                </c:pt>
                <c:pt idx="4">
                  <c:v>5.882352941176471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84-6C49-A08E-B2BC6BAF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90088"/>
        <c:axId val="2142285880"/>
      </c:scatterChart>
      <c:valAx>
        <c:axId val="2142290088"/>
        <c:scaling>
          <c:orientation val="minMax"/>
          <c:max val="1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ja-JP" b="0">
                    <a:latin typeface="Times New Roman"/>
                    <a:ea typeface="メイリオ"/>
                    <a:cs typeface="Times New Roman"/>
                  </a:rPr>
                  <a:t>#</a:t>
                </a:r>
                <a:r>
                  <a:rPr lang="en-US" altLang="ja-JP" b="0" baseline="0">
                    <a:latin typeface="Times New Roman"/>
                    <a:ea typeface="メイリオ"/>
                    <a:cs typeface="Times New Roman"/>
                  </a:rPr>
                  <a:t> of threads</a:t>
                </a:r>
                <a:endParaRPr lang="ja-JP" altLang="en-US" b="0">
                  <a:latin typeface="Times New Roman"/>
                  <a:ea typeface="メイリオ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46269450142261598"/>
              <c:y val="0.94704673279476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2285880"/>
        <c:crosses val="autoZero"/>
        <c:crossBetween val="midCat"/>
        <c:majorUnit val="1"/>
      </c:valAx>
      <c:valAx>
        <c:axId val="2142285880"/>
        <c:scaling>
          <c:orientation val="minMax"/>
          <c:max val="1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altLang="ja-JP" b="0"/>
                  <a:t>Speed-Up Ratio</a:t>
                </a:r>
                <a:endParaRPr lang="ja-JP" altLang="en-US" b="0"/>
              </a:p>
            </c:rich>
          </c:tx>
          <c:layout>
            <c:manualLayout>
              <c:xMode val="edge"/>
              <c:yMode val="edge"/>
              <c:x val="7.7472374776682319E-3"/>
              <c:y val="0.3620459509167193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14229008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18246801181102365"/>
          <c:y val="4.0959106845220979E-2"/>
          <c:w val="0.76024032152230969"/>
          <c:h val="8.2584056554974444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6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28</xdr:row>
      <xdr:rowOff>12700</xdr:rowOff>
    </xdr:from>
    <xdr:to>
      <xdr:col>7</xdr:col>
      <xdr:colOff>50800</xdr:colOff>
      <xdr:row>62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177800</xdr:colOff>
      <xdr:row>28</xdr:row>
      <xdr:rowOff>76200</xdr:rowOff>
    </xdr:from>
    <xdr:to>
      <xdr:col>14</xdr:col>
      <xdr:colOff>241300</xdr:colOff>
      <xdr:row>62</xdr:row>
      <xdr:rowOff>127000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C4D7E0-8E60-914B-96C4-BF1F461B6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7</xdr:col>
      <xdr:colOff>12700</xdr:colOff>
      <xdr:row>100</xdr:row>
      <xdr:rowOff>50800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1B57EE2-C164-7843-BBB1-8849759FA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14</xdr:col>
      <xdr:colOff>368300</xdr:colOff>
      <xdr:row>100</xdr:row>
      <xdr:rowOff>50800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387EDFF-2CC8-AF40-914A-1EC0B5F15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tabSelected="1" topLeftCell="A63" workbookViewId="0">
      <selection activeCell="C65" sqref="C65"/>
    </sheetView>
  </sheetViews>
  <sheetFormatPr baseColWidth="10" defaultColWidth="12.83203125" defaultRowHeight="16"/>
  <cols>
    <col min="1" max="1" width="10.83203125" style="1" customWidth="1"/>
    <col min="2" max="8" width="14.1640625" style="1" customWidth="1"/>
    <col min="9" max="16384" width="12.83203125" style="1"/>
  </cols>
  <sheetData>
    <row r="1" spans="1:13" ht="22" customHeight="1">
      <c r="A1" s="25"/>
      <c r="B1" s="37" t="s">
        <v>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ht="43" customHeight="1" thickBot="1">
      <c r="A2" s="6" t="s">
        <v>1</v>
      </c>
      <c r="B2" s="27" t="s">
        <v>3</v>
      </c>
      <c r="C2" s="29" t="s">
        <v>5</v>
      </c>
      <c r="D2" s="27" t="s">
        <v>11</v>
      </c>
      <c r="E2" s="28" t="s">
        <v>12</v>
      </c>
      <c r="F2" s="28" t="s">
        <v>13</v>
      </c>
      <c r="G2" s="28" t="s">
        <v>14</v>
      </c>
      <c r="H2" s="33" t="s">
        <v>15</v>
      </c>
      <c r="I2" s="26" t="s">
        <v>6</v>
      </c>
      <c r="J2" s="28" t="s">
        <v>7</v>
      </c>
      <c r="K2" s="28" t="s">
        <v>8</v>
      </c>
      <c r="L2" s="28" t="s">
        <v>9</v>
      </c>
      <c r="M2" s="29" t="s">
        <v>10</v>
      </c>
    </row>
    <row r="3" spans="1:13" ht="30" customHeight="1">
      <c r="A3" s="2">
        <v>512</v>
      </c>
      <c r="B3" s="7">
        <v>100</v>
      </c>
      <c r="C3" s="9">
        <v>9.7110000000000003</v>
      </c>
      <c r="D3" s="7">
        <v>11.645</v>
      </c>
      <c r="E3" s="8">
        <v>8</v>
      </c>
      <c r="F3" s="8">
        <v>5</v>
      </c>
      <c r="G3" s="8">
        <v>3</v>
      </c>
      <c r="H3" s="34">
        <v>2</v>
      </c>
      <c r="I3" s="30">
        <v>4</v>
      </c>
      <c r="J3" s="8">
        <v>2</v>
      </c>
      <c r="K3" s="8">
        <v>1</v>
      </c>
      <c r="L3" s="8">
        <v>0.3</v>
      </c>
      <c r="M3" s="9">
        <v>0.4</v>
      </c>
    </row>
    <row r="4" spans="1:13" ht="30" customHeight="1">
      <c r="A4" s="3">
        <v>1024</v>
      </c>
      <c r="B4" s="10">
        <v>21.788</v>
      </c>
      <c r="C4" s="12">
        <v>11.093999999999999</v>
      </c>
      <c r="D4" s="10">
        <v>18</v>
      </c>
      <c r="E4" s="11">
        <v>15</v>
      </c>
      <c r="F4" s="11">
        <v>8</v>
      </c>
      <c r="G4" s="11">
        <v>6</v>
      </c>
      <c r="H4" s="35">
        <v>4</v>
      </c>
      <c r="I4" s="31">
        <v>8</v>
      </c>
      <c r="J4" s="11">
        <v>4</v>
      </c>
      <c r="K4" s="11">
        <v>2</v>
      </c>
      <c r="L4" s="11">
        <v>1</v>
      </c>
      <c r="M4" s="12">
        <v>0.98299999999999998</v>
      </c>
    </row>
    <row r="5" spans="1:13" ht="30" customHeight="1">
      <c r="A5" s="3">
        <v>2048</v>
      </c>
      <c r="B5" s="10">
        <v>190.249</v>
      </c>
      <c r="C5" s="12">
        <v>43.009</v>
      </c>
      <c r="D5" s="10">
        <v>20.748000000000001</v>
      </c>
      <c r="E5" s="11">
        <v>17</v>
      </c>
      <c r="F5" s="11">
        <v>12</v>
      </c>
      <c r="G5" s="11">
        <v>6</v>
      </c>
      <c r="H5" s="35">
        <v>7.8120000000000003</v>
      </c>
      <c r="I5" s="31">
        <v>12</v>
      </c>
      <c r="J5" s="11">
        <v>6</v>
      </c>
      <c r="K5" s="11">
        <v>5</v>
      </c>
      <c r="L5" s="11">
        <v>3</v>
      </c>
      <c r="M5" s="12">
        <v>5</v>
      </c>
    </row>
    <row r="6" spans="1:13" ht="30" customHeight="1">
      <c r="A6" s="4">
        <v>4096</v>
      </c>
      <c r="B6" s="10">
        <v>2685.2170000000001</v>
      </c>
      <c r="C6" s="12">
        <v>204.839</v>
      </c>
      <c r="D6" s="10">
        <v>132.315</v>
      </c>
      <c r="E6" s="11">
        <v>110</v>
      </c>
      <c r="F6" s="11">
        <v>90</v>
      </c>
      <c r="G6" s="11">
        <v>40</v>
      </c>
      <c r="H6" s="35">
        <v>62.281999999999996</v>
      </c>
      <c r="I6" s="31">
        <v>30</v>
      </c>
      <c r="J6" s="11">
        <v>15</v>
      </c>
      <c r="K6" s="11">
        <v>10</v>
      </c>
      <c r="L6" s="11">
        <v>5</v>
      </c>
      <c r="M6" s="12">
        <v>10</v>
      </c>
    </row>
    <row r="7" spans="1:13" ht="30" customHeight="1">
      <c r="A7" s="4">
        <v>8192</v>
      </c>
      <c r="B7" s="10">
        <v>22381.370999999999</v>
      </c>
      <c r="C7" s="12">
        <v>1290.231</v>
      </c>
      <c r="D7" s="10">
        <v>892.19500000000005</v>
      </c>
      <c r="E7" s="11">
        <v>700</v>
      </c>
      <c r="F7" s="11">
        <v>600</v>
      </c>
      <c r="G7" s="11">
        <v>400</v>
      </c>
      <c r="H7" s="35">
        <v>470.06099999999998</v>
      </c>
      <c r="I7" s="31">
        <v>100</v>
      </c>
      <c r="J7" s="11">
        <v>50</v>
      </c>
      <c r="K7" s="11">
        <v>30</v>
      </c>
      <c r="L7" s="11">
        <v>19</v>
      </c>
      <c r="M7" s="12">
        <v>15</v>
      </c>
    </row>
    <row r="8" spans="1:13" ht="30" customHeight="1" thickBot="1">
      <c r="A8" s="5">
        <v>16384</v>
      </c>
      <c r="B8" s="13">
        <v>244089.247</v>
      </c>
      <c r="C8" s="15">
        <v>12995.67</v>
      </c>
      <c r="D8" s="13">
        <v>8020.0309999999999</v>
      </c>
      <c r="E8" s="14">
        <v>4500</v>
      </c>
      <c r="F8" s="14">
        <v>2500</v>
      </c>
      <c r="G8" s="14">
        <v>2000</v>
      </c>
      <c r="H8" s="36">
        <v>3000</v>
      </c>
      <c r="I8" s="32">
        <v>200</v>
      </c>
      <c r="J8" s="14">
        <v>100</v>
      </c>
      <c r="K8" s="14">
        <v>50</v>
      </c>
      <c r="L8" s="14">
        <v>30</v>
      </c>
      <c r="M8" s="15">
        <v>34</v>
      </c>
    </row>
    <row r="9" spans="1:13" ht="17" thickBot="1"/>
    <row r="10" spans="1:13" ht="22" customHeight="1">
      <c r="A10" s="25"/>
      <c r="B10" s="37" t="s">
        <v>16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9"/>
    </row>
    <row r="11" spans="1:13" ht="43" customHeight="1">
      <c r="A11" s="55" t="s">
        <v>0</v>
      </c>
      <c r="B11" s="50"/>
      <c r="C11" s="51"/>
      <c r="D11" s="50" t="s">
        <v>11</v>
      </c>
      <c r="E11" s="52" t="s">
        <v>12</v>
      </c>
      <c r="F11" s="52" t="s">
        <v>13</v>
      </c>
      <c r="G11" s="52" t="s">
        <v>14</v>
      </c>
      <c r="H11" s="53" t="s">
        <v>15</v>
      </c>
      <c r="I11" s="54" t="s">
        <v>6</v>
      </c>
      <c r="J11" s="52" t="s">
        <v>7</v>
      </c>
      <c r="K11" s="52" t="s">
        <v>8</v>
      </c>
      <c r="L11" s="52" t="s">
        <v>9</v>
      </c>
      <c r="M11" s="51" t="s">
        <v>10</v>
      </c>
    </row>
    <row r="12" spans="1:13" ht="26" customHeight="1" thickBot="1">
      <c r="A12" s="56"/>
      <c r="B12" s="57"/>
      <c r="C12" s="58"/>
      <c r="D12" s="57">
        <v>1</v>
      </c>
      <c r="E12" s="59">
        <v>2</v>
      </c>
      <c r="F12" s="59">
        <v>4</v>
      </c>
      <c r="G12" s="59">
        <v>8</v>
      </c>
      <c r="H12" s="60">
        <v>16</v>
      </c>
      <c r="I12" s="61">
        <v>1</v>
      </c>
      <c r="J12" s="59">
        <v>2</v>
      </c>
      <c r="K12" s="59">
        <v>4</v>
      </c>
      <c r="L12" s="59">
        <v>8</v>
      </c>
      <c r="M12" s="58">
        <v>16</v>
      </c>
    </row>
    <row r="13" spans="1:13" ht="30" customHeight="1">
      <c r="A13" s="2">
        <v>512</v>
      </c>
      <c r="B13" s="62" t="s">
        <v>17</v>
      </c>
      <c r="C13" s="63" t="s">
        <v>18</v>
      </c>
      <c r="D13" s="7">
        <v>1</v>
      </c>
      <c r="E13" s="8">
        <f>$D3/E3</f>
        <v>1.4556249999999999</v>
      </c>
      <c r="F13" s="8">
        <f t="shared" ref="F13:G13" si="0">$D3/F3</f>
        <v>2.3289999999999997</v>
      </c>
      <c r="G13" s="8">
        <f t="shared" si="0"/>
        <v>3.8816666666666664</v>
      </c>
      <c r="H13" s="34">
        <f>$D3/H3</f>
        <v>5.8224999999999998</v>
      </c>
      <c r="I13" s="30">
        <v>1</v>
      </c>
      <c r="J13" s="8">
        <f>$I3/J3</f>
        <v>2</v>
      </c>
      <c r="K13" s="8">
        <f t="shared" ref="K13:M13" si="1">$I3/K3</f>
        <v>4</v>
      </c>
      <c r="L13" s="8">
        <f t="shared" si="1"/>
        <v>13.333333333333334</v>
      </c>
      <c r="M13" s="9">
        <f t="shared" si="1"/>
        <v>10</v>
      </c>
    </row>
    <row r="14" spans="1:13" ht="30" customHeight="1">
      <c r="A14" s="3">
        <v>1024</v>
      </c>
      <c r="B14" s="64" t="s">
        <v>19</v>
      </c>
      <c r="C14" s="65" t="s">
        <v>20</v>
      </c>
      <c r="D14" s="10">
        <v>1</v>
      </c>
      <c r="E14" s="11">
        <f t="shared" ref="E14:H14" si="2">$D4/E4</f>
        <v>1.2</v>
      </c>
      <c r="F14" s="11">
        <f t="shared" si="2"/>
        <v>2.25</v>
      </c>
      <c r="G14" s="11">
        <f t="shared" si="2"/>
        <v>3</v>
      </c>
      <c r="H14" s="35">
        <f t="shared" si="2"/>
        <v>4.5</v>
      </c>
      <c r="I14" s="31">
        <v>2</v>
      </c>
      <c r="J14" s="11">
        <f t="shared" ref="J14:M14" si="3">$I4/J4</f>
        <v>2</v>
      </c>
      <c r="K14" s="11">
        <f t="shared" si="3"/>
        <v>4</v>
      </c>
      <c r="L14" s="11">
        <f t="shared" si="3"/>
        <v>8</v>
      </c>
      <c r="M14" s="12">
        <f t="shared" si="3"/>
        <v>8.1383519837232967</v>
      </c>
    </row>
    <row r="15" spans="1:13" ht="30" customHeight="1">
      <c r="A15" s="3">
        <v>2048</v>
      </c>
      <c r="B15" s="64" t="s">
        <v>21</v>
      </c>
      <c r="C15" s="65" t="s">
        <v>22</v>
      </c>
      <c r="D15" s="10">
        <v>1</v>
      </c>
      <c r="E15" s="11">
        <f t="shared" ref="E15:H15" si="4">$D5/E5</f>
        <v>1.2204705882352942</v>
      </c>
      <c r="F15" s="11">
        <f t="shared" si="4"/>
        <v>1.7290000000000001</v>
      </c>
      <c r="G15" s="11">
        <f t="shared" si="4"/>
        <v>3.4580000000000002</v>
      </c>
      <c r="H15" s="35">
        <f t="shared" si="4"/>
        <v>2.6559139784946235</v>
      </c>
      <c r="I15" s="31">
        <v>3</v>
      </c>
      <c r="J15" s="11">
        <f t="shared" ref="J15:M15" si="5">$I5/J5</f>
        <v>2</v>
      </c>
      <c r="K15" s="11">
        <f t="shared" si="5"/>
        <v>2.4</v>
      </c>
      <c r="L15" s="11">
        <f t="shared" si="5"/>
        <v>4</v>
      </c>
      <c r="M15" s="12">
        <f t="shared" si="5"/>
        <v>2.4</v>
      </c>
    </row>
    <row r="16" spans="1:13" ht="30" customHeight="1">
      <c r="A16" s="4">
        <v>4096</v>
      </c>
      <c r="B16" s="64" t="s">
        <v>23</v>
      </c>
      <c r="C16" s="65" t="s">
        <v>24</v>
      </c>
      <c r="D16" s="10">
        <v>1</v>
      </c>
      <c r="E16" s="11">
        <f t="shared" ref="E16:H16" si="6">$D6/E6</f>
        <v>1.2028636363636362</v>
      </c>
      <c r="F16" s="11">
        <f t="shared" si="6"/>
        <v>1.4701666666666666</v>
      </c>
      <c r="G16" s="11">
        <f t="shared" si="6"/>
        <v>3.3078750000000001</v>
      </c>
      <c r="H16" s="35">
        <f t="shared" si="6"/>
        <v>2.1244500818856169</v>
      </c>
      <c r="I16" s="31">
        <v>4</v>
      </c>
      <c r="J16" s="11">
        <f t="shared" ref="J16:M16" si="7">$I6/J6</f>
        <v>2</v>
      </c>
      <c r="K16" s="11">
        <f t="shared" si="7"/>
        <v>3</v>
      </c>
      <c r="L16" s="11">
        <f t="shared" si="7"/>
        <v>6</v>
      </c>
      <c r="M16" s="12">
        <f t="shared" si="7"/>
        <v>3</v>
      </c>
    </row>
    <row r="17" spans="1:13" ht="30" customHeight="1">
      <c r="A17" s="4">
        <v>8192</v>
      </c>
      <c r="B17" s="64" t="s">
        <v>25</v>
      </c>
      <c r="C17" s="65" t="s">
        <v>26</v>
      </c>
      <c r="D17" s="10">
        <v>1</v>
      </c>
      <c r="E17" s="11">
        <f t="shared" ref="E17:H17" si="8">$D7/E7</f>
        <v>1.2745642857142858</v>
      </c>
      <c r="F17" s="11">
        <f t="shared" si="8"/>
        <v>1.4869916666666667</v>
      </c>
      <c r="G17" s="11">
        <f t="shared" si="8"/>
        <v>2.2304875000000002</v>
      </c>
      <c r="H17" s="35">
        <f t="shared" si="8"/>
        <v>1.8980408925650076</v>
      </c>
      <c r="I17" s="31">
        <v>5</v>
      </c>
      <c r="J17" s="11">
        <f t="shared" ref="J17:M17" si="9">$I7/J7</f>
        <v>2</v>
      </c>
      <c r="K17" s="11">
        <f t="shared" si="9"/>
        <v>3.3333333333333335</v>
      </c>
      <c r="L17" s="11">
        <f t="shared" si="9"/>
        <v>5.2631578947368425</v>
      </c>
      <c r="M17" s="12">
        <f t="shared" si="9"/>
        <v>6.666666666666667</v>
      </c>
    </row>
    <row r="18" spans="1:13" ht="30" customHeight="1" thickBot="1">
      <c r="A18" s="5">
        <v>16384</v>
      </c>
      <c r="B18" s="66" t="s">
        <v>27</v>
      </c>
      <c r="C18" s="67" t="s">
        <v>28</v>
      </c>
      <c r="D18" s="13">
        <v>1</v>
      </c>
      <c r="E18" s="14">
        <f>$D8/E8</f>
        <v>1.782229111111111</v>
      </c>
      <c r="F18" s="14">
        <f>$D8/F8</f>
        <v>3.2080123999999999</v>
      </c>
      <c r="G18" s="14">
        <f t="shared" ref="E18:H18" si="10">$D8/G8</f>
        <v>4.0100154999999997</v>
      </c>
      <c r="H18" s="36">
        <f t="shared" si="10"/>
        <v>2.6733436666666668</v>
      </c>
      <c r="I18" s="32">
        <v>6</v>
      </c>
      <c r="J18" s="14">
        <f t="shared" ref="J18:M18" si="11">$I8/J8</f>
        <v>2</v>
      </c>
      <c r="K18" s="14">
        <f t="shared" si="11"/>
        <v>4</v>
      </c>
      <c r="L18" s="14">
        <f t="shared" si="11"/>
        <v>6.666666666666667</v>
      </c>
      <c r="M18" s="15">
        <f t="shared" si="11"/>
        <v>5.882352941176471</v>
      </c>
    </row>
    <row r="19" spans="1:13" ht="17" thickBot="1"/>
    <row r="20" spans="1:13" ht="22" customHeight="1">
      <c r="A20" s="25"/>
      <c r="B20" s="40" t="s">
        <v>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9"/>
    </row>
    <row r="21" spans="1:13" ht="41" customHeight="1" thickBot="1">
      <c r="A21" s="6" t="s">
        <v>0</v>
      </c>
      <c r="B21" s="27" t="s">
        <v>3</v>
      </c>
      <c r="C21" s="29" t="s">
        <v>5</v>
      </c>
      <c r="D21" s="27" t="s">
        <v>11</v>
      </c>
      <c r="E21" s="28" t="s">
        <v>12</v>
      </c>
      <c r="F21" s="28" t="s">
        <v>13</v>
      </c>
      <c r="G21" s="28" t="s">
        <v>14</v>
      </c>
      <c r="H21" s="33" t="s">
        <v>15</v>
      </c>
      <c r="I21" s="26" t="s">
        <v>6</v>
      </c>
      <c r="J21" s="28" t="s">
        <v>7</v>
      </c>
      <c r="K21" s="28" t="s">
        <v>8</v>
      </c>
      <c r="L21" s="28" t="s">
        <v>9</v>
      </c>
      <c r="M21" s="29" t="s">
        <v>10</v>
      </c>
    </row>
    <row r="22" spans="1:13" ht="30" customHeight="1">
      <c r="A22" s="44">
        <v>512</v>
      </c>
      <c r="B22" s="41">
        <f>2*$A22*$A22*($A22-1)*0.000000001/(B3/1000)</f>
        <v>2.6791116800000001</v>
      </c>
      <c r="C22" s="18">
        <f>2*$A22*$A22*($A22-1)*0.000000001/(C3/1000)</f>
        <v>27.588422201627022</v>
      </c>
      <c r="D22" s="16">
        <f>2*$A22*$A22*($A22-1)*0.000000001/(D3/1000)</f>
        <v>23.006540832975531</v>
      </c>
      <c r="E22" s="17">
        <f t="shared" ref="E22:M22" si="12">2*$A22*$A22*($A22-1)*0.000000001/(E3/1000)</f>
        <v>33.488896000000004</v>
      </c>
      <c r="F22" s="17">
        <f t="shared" si="12"/>
        <v>53.582233600000002</v>
      </c>
      <c r="G22" s="17">
        <f t="shared" si="12"/>
        <v>89.303722666666673</v>
      </c>
      <c r="H22" s="47">
        <f t="shared" si="12"/>
        <v>133.95558400000002</v>
      </c>
      <c r="I22" s="41">
        <f t="shared" si="12"/>
        <v>66.977792000000008</v>
      </c>
      <c r="J22" s="17">
        <f t="shared" si="12"/>
        <v>133.95558400000002</v>
      </c>
      <c r="K22" s="17">
        <f t="shared" si="12"/>
        <v>267.91116800000003</v>
      </c>
      <c r="L22" s="17">
        <f t="shared" si="12"/>
        <v>893.03722666666681</v>
      </c>
      <c r="M22" s="18">
        <f t="shared" si="12"/>
        <v>669.77791999999999</v>
      </c>
    </row>
    <row r="23" spans="1:13" ht="30" customHeight="1">
      <c r="A23" s="45">
        <v>1024</v>
      </c>
      <c r="B23" s="42">
        <f>2*$A23*$A23*($A23-1)*0.000000001/(B4/1000)</f>
        <v>98.466426289700749</v>
      </c>
      <c r="C23" s="21">
        <f>2*$A23*$A23*($A23-1)*0.000000001/(C4/1000)</f>
        <v>193.38259383450514</v>
      </c>
      <c r="D23" s="19">
        <f>2*$A23*$A23*($A23-1)*0.000000001/(D4/1000)</f>
        <v>119.18813866666667</v>
      </c>
      <c r="E23" s="20">
        <f t="shared" ref="E23:M23" si="13">2*$A23*$A23*($A23-1)*0.000000001/(E4/1000)</f>
        <v>143.02576640000001</v>
      </c>
      <c r="F23" s="20">
        <f t="shared" si="13"/>
        <v>268.17331200000001</v>
      </c>
      <c r="G23" s="20">
        <f t="shared" si="13"/>
        <v>357.56441599999999</v>
      </c>
      <c r="H23" s="48">
        <f t="shared" si="13"/>
        <v>536.34662400000002</v>
      </c>
      <c r="I23" s="42">
        <f t="shared" si="13"/>
        <v>268.17331200000001</v>
      </c>
      <c r="J23" s="20">
        <f t="shared" si="13"/>
        <v>536.34662400000002</v>
      </c>
      <c r="K23" s="20">
        <f t="shared" si="13"/>
        <v>1072.693248</v>
      </c>
      <c r="L23" s="20">
        <f t="shared" si="13"/>
        <v>2145.3864960000001</v>
      </c>
      <c r="M23" s="21">
        <f t="shared" si="13"/>
        <v>2182.4888056968466</v>
      </c>
    </row>
    <row r="24" spans="1:13" ht="30" customHeight="1">
      <c r="A24" s="45">
        <v>2048</v>
      </c>
      <c r="B24" s="42">
        <f>2*$A24*$A24*($A24-1)*0.000000001/(B5/1000)</f>
        <v>90.257928167822172</v>
      </c>
      <c r="C24" s="21">
        <f>2*$A24*$A24*($A24-1)*0.000000001/(C5/1000)</f>
        <v>399.2531929596131</v>
      </c>
      <c r="D24" s="19">
        <f>2*$A24*$A24*($A24-1)*0.000000001/(D5/1000)</f>
        <v>827.62100327742428</v>
      </c>
      <c r="E24" s="20">
        <f t="shared" ref="E24:M24" si="14">2*$A24*$A24*($A24-1)*0.000000001/(E5/1000)</f>
        <v>1010.0870927058824</v>
      </c>
      <c r="F24" s="20">
        <f t="shared" si="14"/>
        <v>1430.9567146666666</v>
      </c>
      <c r="G24" s="20">
        <f t="shared" si="14"/>
        <v>2861.9134293333332</v>
      </c>
      <c r="H24" s="48">
        <f t="shared" si="14"/>
        <v>2198.090191500256</v>
      </c>
      <c r="I24" s="42">
        <f t="shared" si="14"/>
        <v>1430.9567146666666</v>
      </c>
      <c r="J24" s="20">
        <f t="shared" si="14"/>
        <v>2861.9134293333332</v>
      </c>
      <c r="K24" s="20">
        <f t="shared" si="14"/>
        <v>3434.2961151999998</v>
      </c>
      <c r="L24" s="20">
        <f t="shared" si="14"/>
        <v>5723.8268586666663</v>
      </c>
      <c r="M24" s="21">
        <f t="shared" si="14"/>
        <v>3434.2961151999998</v>
      </c>
    </row>
    <row r="25" spans="1:13" ht="30" customHeight="1">
      <c r="A25" s="45">
        <v>4096</v>
      </c>
      <c r="B25" s="42">
        <f>2*$A25*$A25*($A25-1)*0.000000001/(B6/1000)</f>
        <v>51.171059560549487</v>
      </c>
      <c r="C25" s="21">
        <f>2*$A25*$A25*($A25-1)*0.000000001/(C6/1000)</f>
        <v>670.7970603254264</v>
      </c>
      <c r="D25" s="19">
        <f>2*$A25*$A25*($A25-1)*0.000000001/(D6/1000)</f>
        <v>1038.4718213354497</v>
      </c>
      <c r="E25" s="20">
        <f t="shared" ref="E25:M25" si="15">2*$A25*$A25*($A25-1)*0.000000001/(E6/1000)</f>
        <v>1249.1399912727275</v>
      </c>
      <c r="F25" s="20">
        <f t="shared" si="15"/>
        <v>1526.7266560000003</v>
      </c>
      <c r="G25" s="20">
        <f t="shared" si="15"/>
        <v>3435.1349760000003</v>
      </c>
      <c r="H25" s="48">
        <f t="shared" si="15"/>
        <v>2206.1815458720021</v>
      </c>
      <c r="I25" s="42">
        <f t="shared" si="15"/>
        <v>4580.1799680000013</v>
      </c>
      <c r="J25" s="20">
        <f t="shared" si="15"/>
        <v>9160.3599360000026</v>
      </c>
      <c r="K25" s="20">
        <f t="shared" si="15"/>
        <v>13740.539904000001</v>
      </c>
      <c r="L25" s="20">
        <f t="shared" si="15"/>
        <v>27481.079808000002</v>
      </c>
      <c r="M25" s="21">
        <f t="shared" si="15"/>
        <v>13740.539904000001</v>
      </c>
    </row>
    <row r="26" spans="1:13" ht="30" customHeight="1">
      <c r="A26" s="45">
        <v>8192</v>
      </c>
      <c r="B26" s="42">
        <f>2*$A26*$A26*($A26-1)*0.000000001/(B7/1000)</f>
        <v>49.120199564539639</v>
      </c>
      <c r="C26" s="21">
        <f>2*$A26*$A26*($A26-1)*0.000000001/(C7/1000)</f>
        <v>852.07796902105133</v>
      </c>
      <c r="D26" s="19">
        <f>2*$A26*$A26*($A26-1)*0.000000001/(D7/1000)</f>
        <v>1232.2165110183312</v>
      </c>
      <c r="E26" s="20">
        <f t="shared" ref="E26:M26" si="16">2*$A26*$A26*($A26-1)*0.000000001/(E7/1000)</f>
        <v>1570.5391572114286</v>
      </c>
      <c r="F26" s="20">
        <f t="shared" si="16"/>
        <v>1832.2956834133333</v>
      </c>
      <c r="G26" s="20">
        <f t="shared" si="16"/>
        <v>2748.4435251199998</v>
      </c>
      <c r="H26" s="48">
        <f t="shared" si="16"/>
        <v>2338.7973264065731</v>
      </c>
      <c r="I26" s="42">
        <f t="shared" si="16"/>
        <v>10993.774100479999</v>
      </c>
      <c r="J26" s="20">
        <f t="shared" si="16"/>
        <v>21987.548200959998</v>
      </c>
      <c r="K26" s="20">
        <f t="shared" si="16"/>
        <v>36645.913668266665</v>
      </c>
      <c r="L26" s="20">
        <f t="shared" si="16"/>
        <v>57861.968949894741</v>
      </c>
      <c r="M26" s="21">
        <f t="shared" si="16"/>
        <v>73291.82733653333</v>
      </c>
    </row>
    <row r="27" spans="1:13" ht="30" customHeight="1" thickBot="1">
      <c r="A27" s="46">
        <v>16384</v>
      </c>
      <c r="B27" s="43">
        <f>2*$A27*$A27*($A27-1)*0.000000001/(B8/1000)</f>
        <v>36.034181183311205</v>
      </c>
      <c r="C27" s="24">
        <f>2*$A27*$A27*($A27-1)*0.000000001/(C8/1000)</f>
        <v>676.80667109090962</v>
      </c>
      <c r="D27" s="22">
        <f>2*$A27*$A27*($A27-1)*0.000000001/(D8/1000)</f>
        <v>1096.698522897979</v>
      </c>
      <c r="E27" s="23">
        <f>2*$A27*$A27*($A27-1)*0.000000001/(E8/1000)</f>
        <v>1954.5680336213336</v>
      </c>
      <c r="F27" s="23">
        <f>2*$A27*$A27*($A27-1)*0.000000001/(F8/1000)</f>
        <v>3518.2224605184006</v>
      </c>
      <c r="G27" s="23">
        <f>2*$A27*$A27*($A27-1)*0.000000001/(G8/1000)</f>
        <v>4397.7780756480006</v>
      </c>
      <c r="H27" s="49">
        <f>2*$A27*$A27*($A27-1)*0.000000001/(H8/1000)</f>
        <v>2931.8520504320004</v>
      </c>
      <c r="I27" s="43">
        <f>2*$A27*$A27*($A27-1)*0.000000001/(I8/1000)</f>
        <v>43977.780756480002</v>
      </c>
      <c r="J27" s="23">
        <f>2*$A27*$A27*($A27-1)*0.000000001/(J8/1000)</f>
        <v>87955.561512960005</v>
      </c>
      <c r="K27" s="23">
        <f>2*$A27*$A27*($A27-1)*0.000000001/(K8/1000)</f>
        <v>175911.12302592001</v>
      </c>
      <c r="L27" s="23">
        <f>2*$A27*$A27*($A27-1)*0.000000001/(L8/1000)</f>
        <v>293185.20504320005</v>
      </c>
      <c r="M27" s="24">
        <f>2*$A27*$A27*($A27-1)*0.000000001/(M8/1000)</f>
        <v>258692.82797929415</v>
      </c>
    </row>
  </sheetData>
  <mergeCells count="3">
    <mergeCell ref="B1:M1"/>
    <mergeCell ref="B20:M20"/>
    <mergeCell ref="B10:M10"/>
  </mergeCells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DA5A-4760-2D49-B330-F6B3954F8566}">
  <dimension ref="A1"/>
  <sheetViews>
    <sheetView workbookViewId="0"/>
  </sheetViews>
  <sheetFormatPr baseColWidth="10" defaultRowHeight="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gemm(int32)</vt:lpstr>
      <vt:lpstr>gemm(float)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gocho masato</dc:creator>
  <cp:lastModifiedBy>AL20051G05R072</cp:lastModifiedBy>
  <dcterms:created xsi:type="dcterms:W3CDTF">2020-12-27T22:40:31Z</dcterms:created>
  <dcterms:modified xsi:type="dcterms:W3CDTF">2022-06-16T09:32:47Z</dcterms:modified>
</cp:coreProperties>
</file>