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"/>
    </mc:Choice>
  </mc:AlternateContent>
  <xr:revisionPtr revIDLastSave="0" documentId="13_ncr:1_{BB937789-065F-43D1-A1F3-D231F975C51E}" xr6:coauthVersionLast="45" xr6:coauthVersionMax="45" xr10:uidLastSave="{00000000-0000-0000-0000-000000000000}"/>
  <bookViews>
    <workbookView xWindow="0" yWindow="384" windowWidth="23040" windowHeight="12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1" i="1" l="1"/>
  <c r="X11" i="1"/>
  <c r="W11" i="1"/>
  <c r="Z11" i="1" s="1"/>
  <c r="Y10" i="1"/>
  <c r="Z10" i="1" s="1"/>
  <c r="X10" i="1"/>
  <c r="W10" i="1"/>
  <c r="Y9" i="1"/>
  <c r="X9" i="1"/>
  <c r="W9" i="1"/>
  <c r="Z9" i="1" s="1"/>
  <c r="Y8" i="1"/>
  <c r="Z8" i="1" s="1"/>
  <c r="X8" i="1"/>
  <c r="W8" i="1"/>
  <c r="Y7" i="1"/>
  <c r="X7" i="1"/>
  <c r="W7" i="1"/>
  <c r="Z7" i="1" s="1"/>
  <c r="Y6" i="1"/>
  <c r="Z6" i="1" s="1"/>
  <c r="X6" i="1"/>
  <c r="W6" i="1"/>
  <c r="Y5" i="1"/>
  <c r="X5" i="1"/>
  <c r="W5" i="1"/>
  <c r="Z5" i="1" s="1"/>
  <c r="Y4" i="1"/>
  <c r="Z4" i="1" s="1"/>
  <c r="X4" i="1"/>
  <c r="W4" i="1"/>
  <c r="Y3" i="1"/>
  <c r="X3" i="1"/>
  <c r="W3" i="1"/>
  <c r="Z3" i="1" s="1"/>
  <c r="Y2" i="1"/>
  <c r="Z2" i="1" s="1"/>
  <c r="X2" i="1"/>
  <c r="W2" i="1"/>
</calcChain>
</file>

<file path=xl/sharedStrings.xml><?xml version="1.0" encoding="utf-8"?>
<sst xmlns="http://schemas.openxmlformats.org/spreadsheetml/2006/main" count="109" uniqueCount="82">
  <si>
    <t>order-id</t>
  </si>
  <si>
    <t>buyer-phone-number</t>
  </si>
  <si>
    <t>product-number</t>
  </si>
  <si>
    <t>product-name</t>
  </si>
  <si>
    <t>quantity-purchased</t>
  </si>
  <si>
    <t>ship-service</t>
  </si>
  <si>
    <t>recipient-name</t>
  </si>
  <si>
    <t>ship-address-1</t>
  </si>
  <si>
    <t>ship-address-2</t>
  </si>
  <si>
    <t>ship-city</t>
  </si>
  <si>
    <t>ship-state</t>
  </si>
  <si>
    <t>ship-postal-code</t>
  </si>
  <si>
    <t>costco-order-id</t>
  </si>
  <si>
    <t>shipping-charge</t>
  </si>
  <si>
    <t>tax</t>
  </si>
  <si>
    <t>total</t>
  </si>
  <si>
    <t>ordered</t>
  </si>
  <si>
    <t>track-number</t>
  </si>
  <si>
    <t>Standard</t>
  </si>
  <si>
    <t>email</t>
    <phoneticPr fontId="3" type="noConversion"/>
  </si>
  <si>
    <t>gtscostco+7@gmail.com</t>
  </si>
  <si>
    <t>CA</t>
  </si>
  <si>
    <t>NY</t>
  </si>
  <si>
    <t>MD</t>
  </si>
  <si>
    <t>OR</t>
  </si>
  <si>
    <t>Washington</t>
  </si>
  <si>
    <t>DC</t>
  </si>
  <si>
    <t>113-9050924-1771406</t>
  </si>
  <si>
    <t>Kirkland Signature Moist Flushable Wipes, 632 Wipes</t>
  </si>
  <si>
    <t>Yiran Zhang</t>
  </si>
  <si>
    <t>485 MARIN BLVD APT 0532</t>
  </si>
  <si>
    <t>Jersey City</t>
  </si>
  <si>
    <t>NJ</t>
  </si>
  <si>
    <t>07302</t>
  </si>
  <si>
    <t>113-4190169-8019447</t>
  </si>
  <si>
    <t>Hosoon Cho</t>
  </si>
  <si>
    <t>530 W 45TH ST # 11L</t>
  </si>
  <si>
    <t>New York</t>
  </si>
  <si>
    <t>10036</t>
  </si>
  <si>
    <t>114-7190848-5445864</t>
  </si>
  <si>
    <t>Kirkland Signature Moist Flushable Enhanced Cleansing &amp; Freshness Ultra Soft Hypoallergenic Plant-Based Wipes - 632 Count</t>
  </si>
  <si>
    <t>David H Murray</t>
  </si>
  <si>
    <t>43 GROVE AVE</t>
  </si>
  <si>
    <t>Flourtown</t>
  </si>
  <si>
    <t>PA</t>
  </si>
  <si>
    <t>19031</t>
  </si>
  <si>
    <t>111-8578419-0225869</t>
  </si>
  <si>
    <t>Pierre C. Trepagnier</t>
  </si>
  <si>
    <t>1111 11TH ST NW APT 306</t>
  </si>
  <si>
    <t>20001</t>
  </si>
  <si>
    <t>114-6123067-1864241</t>
  </si>
  <si>
    <t>Hasan Thamir</t>
  </si>
  <si>
    <t>215 WICKERSHAM WAY</t>
  </si>
  <si>
    <t>Cockeysville</t>
  </si>
  <si>
    <t>21030</t>
  </si>
  <si>
    <t>111-8596647-8126646</t>
  </si>
  <si>
    <t>Edmond McGill</t>
  </si>
  <si>
    <t>6809 WOODLAND DR</t>
  </si>
  <si>
    <t>Falls Church</t>
  </si>
  <si>
    <t>VA</t>
  </si>
  <si>
    <t>22046</t>
  </si>
  <si>
    <t>112-7059847-5128265</t>
  </si>
  <si>
    <t>Andrew G Baggs</t>
  </si>
  <si>
    <t>315 11TH AVE APT 2</t>
  </si>
  <si>
    <t>San Francisco</t>
  </si>
  <si>
    <t>94118</t>
  </si>
  <si>
    <t>113-2470455-5096246</t>
  </si>
  <si>
    <t>Caroline Huff</t>
  </si>
  <si>
    <t>197 FREDERICK ST</t>
  </si>
  <si>
    <t>Santa Cruz</t>
  </si>
  <si>
    <t>95062</t>
  </si>
  <si>
    <t>114-6346026-0857010</t>
  </si>
  <si>
    <t>Leah Robb</t>
  </si>
  <si>
    <t>2221 NE 106TH AVE APT 1411</t>
  </si>
  <si>
    <t>Hillsboro</t>
  </si>
  <si>
    <t>97124</t>
  </si>
  <si>
    <t>114-7382571-5797805</t>
  </si>
  <si>
    <t>Paul Trinh</t>
  </si>
  <si>
    <t>320 E PINE ST APT 319</t>
  </si>
  <si>
    <t>Seattle</t>
  </si>
  <si>
    <t>WA</t>
  </si>
  <si>
    <t>98122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</si>
</sst>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14" fontId="0" fillId="0" borderId="0" xfId="0" applyNumberFormat="1"/>
    <xf numFmtId="0" fontId="4" fillId="0" borderId="0" xfId="1" applyFill="1"/>
    <xf numFmtId="0" fontId="2" fillId="0" borderId="0" xfId="0" applyFont="1"/>
    <xf numFmtId="2" fontId="2" fillId="0" borderId="0" xfId="0" applyNumberFormat="1" applyFont="1"/>
    <xf numFmtId="0" fontId="4" fillId="2" borderId="0" xfId="1" applyFill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2" fontId="1" fillId="2" borderId="0" xfId="0" applyNumberFormat="1" applyFont="1" applyFill="1"/>
    <xf numFmtId="2" fontId="0" fillId="2" borderId="0" xfId="0" applyNumberFormat="1" applyFill="1"/>
  </cellXfs>
  <cellStyles count="2">
    <cellStyle name="Hyperlink" xfId="1" builtinId="8"/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tscostco+7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gtscostco+7@gmail.com" TargetMode="External"/><Relationship Id="rId1" Type="http://schemas.openxmlformats.org/officeDocument/2006/relationships/hyperlink" Target="mailto:gtscostco+7@gmail.com" TargetMode="External"/><Relationship Id="rId6" Type="http://schemas.openxmlformats.org/officeDocument/2006/relationships/hyperlink" Target="mailto:gtscostco+7@gmail.com" TargetMode="External"/><Relationship Id="rId5" Type="http://schemas.openxmlformats.org/officeDocument/2006/relationships/hyperlink" Target="mailto:gtscostco+7@gmail.com" TargetMode="External"/><Relationship Id="rId4" Type="http://schemas.openxmlformats.org/officeDocument/2006/relationships/hyperlink" Target="mailto:gtscostco+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"/>
  <sheetViews>
    <sheetView tabSelected="1" workbookViewId="0">
      <selection activeCell="A2" sqref="A2:XFD11"/>
    </sheetView>
  </sheetViews>
  <sheetFormatPr defaultRowHeight="14.4" x14ac:dyDescent="0.3"/>
  <cols>
    <col min="1" max="1" width="26.33203125" customWidth="1"/>
    <col min="2" max="4" width="20" customWidth="1"/>
    <col min="5" max="5" width="70" customWidth="1"/>
    <col min="6" max="6" width="10" customWidth="1"/>
    <col min="7" max="7" width="20" customWidth="1"/>
    <col min="8" max="10" width="40" customWidth="1"/>
    <col min="11" max="18" width="20" customWidth="1"/>
    <col min="19" max="19" width="50" customWidth="1"/>
  </cols>
  <sheetData>
    <row r="1" spans="1:26" x14ac:dyDescent="0.3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6" s="7" customFormat="1" x14ac:dyDescent="0.3">
      <c r="A2" s="6" t="s">
        <v>20</v>
      </c>
      <c r="B2" s="7" t="s">
        <v>27</v>
      </c>
      <c r="C2" s="7">
        <v>4196326352</v>
      </c>
      <c r="D2" s="7">
        <v>1121406</v>
      </c>
      <c r="E2" s="7" t="s">
        <v>28</v>
      </c>
      <c r="F2" s="7">
        <v>1</v>
      </c>
      <c r="G2" s="7" t="s">
        <v>18</v>
      </c>
      <c r="H2" s="7" t="s">
        <v>29</v>
      </c>
      <c r="I2" s="7" t="s">
        <v>30</v>
      </c>
      <c r="K2" s="7" t="s">
        <v>31</v>
      </c>
      <c r="L2" s="8" t="s">
        <v>32</v>
      </c>
      <c r="M2" s="8" t="s">
        <v>33</v>
      </c>
      <c r="N2" s="8"/>
      <c r="S2" s="2">
        <v>43895</v>
      </c>
      <c r="U2" s="9"/>
      <c r="V2" s="7">
        <v>25.6</v>
      </c>
      <c r="W2" s="10">
        <f t="shared" ref="W2:W11" si="0">V2*0.85</f>
        <v>21.76</v>
      </c>
      <c r="X2" s="11">
        <f t="shared" ref="X2:X11" si="1">Q2-P2</f>
        <v>0</v>
      </c>
      <c r="Y2" s="11">
        <f t="shared" ref="Y2:Y11" si="2">X2*0.02</f>
        <v>0</v>
      </c>
      <c r="Z2" s="11">
        <f t="shared" ref="Z2:Z11" si="3">W2+Y2-X2</f>
        <v>21.76</v>
      </c>
    </row>
    <row r="3" spans="1:26" s="7" customFormat="1" x14ac:dyDescent="0.3">
      <c r="A3" s="6" t="s">
        <v>20</v>
      </c>
      <c r="B3" s="7" t="s">
        <v>34</v>
      </c>
      <c r="C3" s="7">
        <v>8868792426</v>
      </c>
      <c r="D3" s="7">
        <v>1121406</v>
      </c>
      <c r="E3" s="7" t="s">
        <v>28</v>
      </c>
      <c r="F3" s="7">
        <v>1</v>
      </c>
      <c r="G3" s="7" t="s">
        <v>18</v>
      </c>
      <c r="H3" s="7" t="s">
        <v>35</v>
      </c>
      <c r="I3" s="7" t="s">
        <v>36</v>
      </c>
      <c r="K3" s="7" t="s">
        <v>37</v>
      </c>
      <c r="L3" s="8" t="s">
        <v>22</v>
      </c>
      <c r="M3" s="8" t="s">
        <v>38</v>
      </c>
      <c r="N3" s="8"/>
      <c r="S3" s="2">
        <v>43895</v>
      </c>
      <c r="U3" s="9"/>
      <c r="V3" s="7">
        <v>25.6</v>
      </c>
      <c r="W3" s="10">
        <f t="shared" si="0"/>
        <v>21.76</v>
      </c>
      <c r="X3" s="11">
        <f t="shared" si="1"/>
        <v>0</v>
      </c>
      <c r="Y3" s="11">
        <f t="shared" si="2"/>
        <v>0</v>
      </c>
      <c r="Z3" s="11">
        <f t="shared" si="3"/>
        <v>21.76</v>
      </c>
    </row>
    <row r="4" spans="1:26" s="7" customFormat="1" x14ac:dyDescent="0.3">
      <c r="A4" s="6" t="s">
        <v>20</v>
      </c>
      <c r="B4" s="7" t="s">
        <v>39</v>
      </c>
      <c r="C4" s="7">
        <v>8305552734</v>
      </c>
      <c r="D4" s="7">
        <v>1121406</v>
      </c>
      <c r="E4" s="7" t="s">
        <v>40</v>
      </c>
      <c r="F4" s="7">
        <v>1</v>
      </c>
      <c r="G4" s="7" t="s">
        <v>18</v>
      </c>
      <c r="H4" s="7" t="s">
        <v>41</v>
      </c>
      <c r="I4" s="7" t="s">
        <v>42</v>
      </c>
      <c r="K4" s="7" t="s">
        <v>43</v>
      </c>
      <c r="L4" s="8" t="s">
        <v>44</v>
      </c>
      <c r="M4" s="8" t="s">
        <v>45</v>
      </c>
      <c r="N4" s="8"/>
      <c r="S4" s="2">
        <v>43895</v>
      </c>
      <c r="U4" s="9"/>
      <c r="V4" s="7">
        <v>25.6</v>
      </c>
      <c r="W4" s="10">
        <f t="shared" si="0"/>
        <v>21.76</v>
      </c>
      <c r="X4" s="11">
        <f t="shared" si="1"/>
        <v>0</v>
      </c>
      <c r="Y4" s="11">
        <f t="shared" si="2"/>
        <v>0</v>
      </c>
      <c r="Z4" s="11">
        <f t="shared" si="3"/>
        <v>21.76</v>
      </c>
    </row>
    <row r="5" spans="1:26" s="7" customFormat="1" x14ac:dyDescent="0.3">
      <c r="A5" s="6" t="s">
        <v>20</v>
      </c>
      <c r="B5" s="7" t="s">
        <v>46</v>
      </c>
      <c r="C5" s="7">
        <v>5113690688</v>
      </c>
      <c r="D5" s="7">
        <v>1121406</v>
      </c>
      <c r="E5" s="7" t="s">
        <v>28</v>
      </c>
      <c r="F5" s="7">
        <v>1</v>
      </c>
      <c r="G5" s="7" t="s">
        <v>18</v>
      </c>
      <c r="H5" s="7" t="s">
        <v>47</v>
      </c>
      <c r="I5" s="7" t="s">
        <v>48</v>
      </c>
      <c r="K5" s="7" t="s">
        <v>25</v>
      </c>
      <c r="L5" s="8" t="s">
        <v>26</v>
      </c>
      <c r="M5" s="8" t="s">
        <v>49</v>
      </c>
      <c r="N5" s="8"/>
      <c r="S5" s="2">
        <v>43895</v>
      </c>
      <c r="U5" s="9"/>
      <c r="V5" s="7">
        <v>25.6</v>
      </c>
      <c r="W5" s="10">
        <f t="shared" si="0"/>
        <v>21.76</v>
      </c>
      <c r="X5" s="11">
        <f t="shared" si="1"/>
        <v>0</v>
      </c>
      <c r="Y5" s="11">
        <f t="shared" si="2"/>
        <v>0</v>
      </c>
      <c r="Z5" s="11">
        <f t="shared" si="3"/>
        <v>21.76</v>
      </c>
    </row>
    <row r="6" spans="1:26" s="7" customFormat="1" x14ac:dyDescent="0.3">
      <c r="A6" s="6" t="s">
        <v>20</v>
      </c>
      <c r="B6" s="7" t="s">
        <v>50</v>
      </c>
      <c r="C6" s="7">
        <v>4799556542</v>
      </c>
      <c r="D6" s="7">
        <v>1121406</v>
      </c>
      <c r="E6" s="7" t="s">
        <v>40</v>
      </c>
      <c r="F6" s="7">
        <v>1</v>
      </c>
      <c r="G6" s="7" t="s">
        <v>18</v>
      </c>
      <c r="H6" s="7" t="s">
        <v>51</v>
      </c>
      <c r="I6" s="7" t="s">
        <v>52</v>
      </c>
      <c r="K6" s="7" t="s">
        <v>53</v>
      </c>
      <c r="L6" s="8" t="s">
        <v>23</v>
      </c>
      <c r="M6" s="8" t="s">
        <v>54</v>
      </c>
      <c r="N6" s="8"/>
      <c r="S6" s="2">
        <v>43895</v>
      </c>
      <c r="U6" s="9"/>
      <c r="V6" s="7">
        <v>25.6</v>
      </c>
      <c r="W6" s="10">
        <f t="shared" si="0"/>
        <v>21.76</v>
      </c>
      <c r="X6" s="11">
        <f t="shared" si="1"/>
        <v>0</v>
      </c>
      <c r="Y6" s="11">
        <f t="shared" si="2"/>
        <v>0</v>
      </c>
      <c r="Z6" s="11">
        <f t="shared" si="3"/>
        <v>21.76</v>
      </c>
    </row>
    <row r="7" spans="1:26" s="7" customFormat="1" x14ac:dyDescent="0.3">
      <c r="A7" s="6" t="s">
        <v>20</v>
      </c>
      <c r="B7" s="7" t="s">
        <v>55</v>
      </c>
      <c r="C7" s="7">
        <v>8786029023</v>
      </c>
      <c r="D7" s="7">
        <v>1121406</v>
      </c>
      <c r="E7" s="7" t="s">
        <v>28</v>
      </c>
      <c r="F7" s="7">
        <v>1</v>
      </c>
      <c r="G7" s="7" t="s">
        <v>18</v>
      </c>
      <c r="H7" s="7" t="s">
        <v>56</v>
      </c>
      <c r="I7" s="7" t="s">
        <v>57</v>
      </c>
      <c r="K7" s="7" t="s">
        <v>58</v>
      </c>
      <c r="L7" s="8" t="s">
        <v>59</v>
      </c>
      <c r="M7" s="8" t="s">
        <v>60</v>
      </c>
      <c r="N7" s="8"/>
      <c r="S7" s="2">
        <v>43895</v>
      </c>
      <c r="U7" s="9"/>
      <c r="V7" s="7">
        <v>25.6</v>
      </c>
      <c r="W7" s="10">
        <f t="shared" si="0"/>
        <v>21.76</v>
      </c>
      <c r="X7" s="11">
        <f t="shared" si="1"/>
        <v>0</v>
      </c>
      <c r="Y7" s="11">
        <f t="shared" si="2"/>
        <v>0</v>
      </c>
      <c r="Z7" s="11">
        <f t="shared" si="3"/>
        <v>21.76</v>
      </c>
    </row>
    <row r="8" spans="1:26" s="7" customFormat="1" x14ac:dyDescent="0.3">
      <c r="A8" s="6" t="s">
        <v>20</v>
      </c>
      <c r="B8" s="7" t="s">
        <v>61</v>
      </c>
      <c r="C8" s="7">
        <v>8697929774</v>
      </c>
      <c r="D8" s="7">
        <v>1121406</v>
      </c>
      <c r="E8" s="7" t="s">
        <v>40</v>
      </c>
      <c r="F8" s="7">
        <v>2</v>
      </c>
      <c r="G8" s="7" t="s">
        <v>18</v>
      </c>
      <c r="H8" s="7" t="s">
        <v>62</v>
      </c>
      <c r="I8" s="7" t="s">
        <v>63</v>
      </c>
      <c r="K8" s="7" t="s">
        <v>64</v>
      </c>
      <c r="L8" s="8" t="s">
        <v>21</v>
      </c>
      <c r="M8" s="8" t="s">
        <v>65</v>
      </c>
      <c r="N8" s="8"/>
      <c r="S8" s="2">
        <v>43895</v>
      </c>
      <c r="U8" s="9"/>
      <c r="V8" s="7">
        <v>51.2</v>
      </c>
      <c r="W8" s="10">
        <f t="shared" si="0"/>
        <v>43.52</v>
      </c>
      <c r="X8" s="11">
        <f t="shared" si="1"/>
        <v>0</v>
      </c>
      <c r="Y8" s="11">
        <f t="shared" si="2"/>
        <v>0</v>
      </c>
      <c r="Z8" s="11">
        <f t="shared" si="3"/>
        <v>43.52</v>
      </c>
    </row>
    <row r="9" spans="1:26" s="7" customFormat="1" x14ac:dyDescent="0.3">
      <c r="A9" s="6" t="s">
        <v>20</v>
      </c>
      <c r="B9" s="7" t="s">
        <v>66</v>
      </c>
      <c r="C9" s="7">
        <v>9649792121</v>
      </c>
      <c r="D9" s="7">
        <v>1121406</v>
      </c>
      <c r="E9" s="7" t="s">
        <v>28</v>
      </c>
      <c r="F9" s="7">
        <v>1</v>
      </c>
      <c r="G9" s="7" t="s">
        <v>18</v>
      </c>
      <c r="H9" s="7" t="s">
        <v>67</v>
      </c>
      <c r="I9" s="7" t="s">
        <v>68</v>
      </c>
      <c r="K9" s="7" t="s">
        <v>69</v>
      </c>
      <c r="L9" s="8" t="s">
        <v>21</v>
      </c>
      <c r="M9" s="8" t="s">
        <v>70</v>
      </c>
      <c r="N9" s="8"/>
      <c r="S9" s="2">
        <v>43895</v>
      </c>
      <c r="U9" s="9"/>
      <c r="V9" s="7">
        <v>25.6</v>
      </c>
      <c r="W9" s="10">
        <f t="shared" si="0"/>
        <v>21.76</v>
      </c>
      <c r="X9" s="11">
        <f t="shared" si="1"/>
        <v>0</v>
      </c>
      <c r="Y9" s="11">
        <f t="shared" si="2"/>
        <v>0</v>
      </c>
      <c r="Z9" s="11">
        <f t="shared" si="3"/>
        <v>21.76</v>
      </c>
    </row>
    <row r="10" spans="1:26" s="7" customFormat="1" x14ac:dyDescent="0.3">
      <c r="A10" s="6" t="s">
        <v>20</v>
      </c>
      <c r="B10" s="7" t="s">
        <v>71</v>
      </c>
      <c r="C10" s="7">
        <v>4793306220</v>
      </c>
      <c r="D10" s="7">
        <v>1121406</v>
      </c>
      <c r="E10" s="7" t="s">
        <v>28</v>
      </c>
      <c r="F10" s="7">
        <v>1</v>
      </c>
      <c r="G10" s="7" t="s">
        <v>18</v>
      </c>
      <c r="H10" s="7" t="s">
        <v>72</v>
      </c>
      <c r="I10" s="7" t="s">
        <v>73</v>
      </c>
      <c r="K10" s="7" t="s">
        <v>74</v>
      </c>
      <c r="L10" s="8" t="s">
        <v>24</v>
      </c>
      <c r="M10" s="8" t="s">
        <v>75</v>
      </c>
      <c r="N10" s="8"/>
      <c r="S10" s="2">
        <v>43895</v>
      </c>
      <c r="U10" s="9"/>
      <c r="V10" s="7">
        <v>25.6</v>
      </c>
      <c r="W10" s="10">
        <f t="shared" si="0"/>
        <v>21.76</v>
      </c>
      <c r="X10" s="11">
        <f t="shared" si="1"/>
        <v>0</v>
      </c>
      <c r="Y10" s="11">
        <f t="shared" si="2"/>
        <v>0</v>
      </c>
      <c r="Z10" s="11">
        <f t="shared" si="3"/>
        <v>21.76</v>
      </c>
    </row>
    <row r="11" spans="1:26" s="7" customFormat="1" x14ac:dyDescent="0.3">
      <c r="A11" s="6" t="s">
        <v>20</v>
      </c>
      <c r="B11" s="7" t="s">
        <v>76</v>
      </c>
      <c r="C11" s="7">
        <v>5323677153</v>
      </c>
      <c r="D11" s="7">
        <v>1121406</v>
      </c>
      <c r="E11" s="7" t="s">
        <v>28</v>
      </c>
      <c r="F11" s="7">
        <v>1</v>
      </c>
      <c r="G11" s="7" t="s">
        <v>18</v>
      </c>
      <c r="H11" s="7" t="s">
        <v>77</v>
      </c>
      <c r="I11" s="7" t="s">
        <v>78</v>
      </c>
      <c r="K11" s="7" t="s">
        <v>79</v>
      </c>
      <c r="L11" s="8" t="s">
        <v>80</v>
      </c>
      <c r="M11" s="8" t="s">
        <v>81</v>
      </c>
      <c r="N11" s="8"/>
      <c r="S11" s="2">
        <v>43895</v>
      </c>
      <c r="U11" s="9"/>
      <c r="V11" s="7">
        <v>25.6</v>
      </c>
      <c r="W11" s="10">
        <f t="shared" si="0"/>
        <v>21.76</v>
      </c>
      <c r="X11" s="11">
        <f t="shared" si="1"/>
        <v>0</v>
      </c>
      <c r="Y11" s="11">
        <f t="shared" si="2"/>
        <v>0</v>
      </c>
      <c r="Z11" s="11">
        <f t="shared" si="3"/>
        <v>21.76</v>
      </c>
    </row>
    <row r="12" spans="1:26" x14ac:dyDescent="0.3">
      <c r="A12" s="3"/>
      <c r="L12" s="4"/>
      <c r="M12" s="4"/>
      <c r="N12" s="4"/>
      <c r="W12" s="5"/>
      <c r="X12" s="1"/>
      <c r="Y12" s="1"/>
      <c r="Z12" s="1"/>
    </row>
    <row r="13" spans="1:26" x14ac:dyDescent="0.3">
      <c r="A13" s="3"/>
      <c r="L13" s="4"/>
      <c r="M13" s="4"/>
      <c r="N13" s="4"/>
      <c r="W13" s="5"/>
      <c r="X13" s="1"/>
      <c r="Y13" s="1"/>
      <c r="Z13" s="1"/>
    </row>
    <row r="14" spans="1:26" x14ac:dyDescent="0.3">
      <c r="A14" s="3"/>
      <c r="L14" s="4"/>
      <c r="M14" s="4"/>
      <c r="N14" s="4"/>
      <c r="W14" s="5"/>
      <c r="X14" s="1"/>
      <c r="Y14" s="1"/>
      <c r="Z14" s="1"/>
    </row>
    <row r="15" spans="1:26" x14ac:dyDescent="0.3">
      <c r="A15" s="3"/>
      <c r="L15" s="4"/>
      <c r="M15" s="4"/>
      <c r="N15" s="4"/>
      <c r="W15" s="5"/>
      <c r="X15" s="1"/>
      <c r="Y15" s="1"/>
      <c r="Z15" s="1"/>
    </row>
    <row r="16" spans="1:26" x14ac:dyDescent="0.3">
      <c r="A16" s="3"/>
      <c r="L16" s="4"/>
      <c r="M16" s="4"/>
      <c r="N16" s="4"/>
      <c r="W16" s="5"/>
      <c r="X16" s="1"/>
      <c r="Y16" s="1"/>
      <c r="Z16" s="1"/>
    </row>
    <row r="17" spans="1:26" x14ac:dyDescent="0.3">
      <c r="A17" s="3"/>
      <c r="L17" s="4"/>
      <c r="M17" s="4"/>
      <c r="N17" s="4"/>
      <c r="W17" s="5"/>
      <c r="X17" s="1"/>
      <c r="Y17" s="1"/>
      <c r="Z17" s="1"/>
    </row>
    <row r="18" spans="1:26" x14ac:dyDescent="0.3">
      <c r="A18" s="3"/>
      <c r="L18" s="4"/>
      <c r="M18" s="4"/>
      <c r="N18" s="4"/>
      <c r="W18" s="5"/>
      <c r="X18" s="1"/>
      <c r="Y18" s="1"/>
      <c r="Z18" s="1"/>
    </row>
    <row r="19" spans="1:26" x14ac:dyDescent="0.3">
      <c r="A19" s="3"/>
      <c r="L19" s="4"/>
      <c r="M19" s="4"/>
      <c r="N19" s="4"/>
      <c r="W19" s="5"/>
      <c r="X19" s="1"/>
      <c r="Y19" s="1"/>
      <c r="Z19" s="1"/>
    </row>
    <row r="20" spans="1:26" x14ac:dyDescent="0.3">
      <c r="A20" s="3"/>
      <c r="L20" s="4"/>
      <c r="M20" s="4"/>
      <c r="N20" s="4"/>
      <c r="W20" s="5"/>
      <c r="X20" s="1"/>
      <c r="Y20" s="1"/>
      <c r="Z20" s="1"/>
    </row>
    <row r="21" spans="1:26" x14ac:dyDescent="0.3">
      <c r="A21" s="3"/>
      <c r="L21" s="4"/>
      <c r="M21" s="4"/>
      <c r="N21" s="4"/>
      <c r="W21" s="5"/>
      <c r="X21" s="1"/>
      <c r="Y21" s="1"/>
      <c r="Z21" s="1"/>
    </row>
    <row r="22" spans="1:26" x14ac:dyDescent="0.3">
      <c r="A22" s="3"/>
      <c r="L22" s="4"/>
      <c r="M22" s="4"/>
      <c r="N22" s="4"/>
      <c r="W22" s="5"/>
      <c r="X22" s="1"/>
      <c r="Y22" s="1"/>
      <c r="Z22" s="1"/>
    </row>
    <row r="23" spans="1:26" x14ac:dyDescent="0.3">
      <c r="A23" s="3"/>
      <c r="M23" s="4"/>
      <c r="N23" s="4"/>
      <c r="W23" s="5"/>
      <c r="X23" s="1"/>
      <c r="Y23" s="1"/>
      <c r="Z23" s="1"/>
    </row>
    <row r="24" spans="1:26" x14ac:dyDescent="0.3">
      <c r="A24" s="3"/>
      <c r="L24" s="4"/>
      <c r="M24" s="4"/>
      <c r="N24" s="4"/>
      <c r="W24" s="5"/>
      <c r="X24" s="1"/>
      <c r="Y24" s="1"/>
      <c r="Z24" s="1"/>
    </row>
    <row r="25" spans="1:26" x14ac:dyDescent="0.3">
      <c r="A25" s="3"/>
      <c r="L25" s="4"/>
      <c r="M25" s="4"/>
      <c r="N25" s="4"/>
      <c r="W25" s="5"/>
      <c r="X25" s="1"/>
      <c r="Y25" s="1"/>
      <c r="Z25" s="1"/>
    </row>
    <row r="26" spans="1:26" x14ac:dyDescent="0.3">
      <c r="A26" s="3"/>
      <c r="L26" s="4"/>
      <c r="M26" s="4"/>
      <c r="N26" s="4"/>
      <c r="W26" s="5"/>
      <c r="X26" s="1"/>
      <c r="Y26" s="1"/>
      <c r="Z26" s="1"/>
    </row>
    <row r="27" spans="1:26" x14ac:dyDescent="0.3">
      <c r="A27" s="3"/>
      <c r="L27" s="4"/>
      <c r="M27" s="4"/>
      <c r="N27" s="4"/>
      <c r="W27" s="5"/>
      <c r="X27" s="1"/>
      <c r="Y27" s="1"/>
      <c r="Z27" s="1"/>
    </row>
    <row r="28" spans="1:26" x14ac:dyDescent="0.3">
      <c r="A28" s="3"/>
      <c r="L28" s="4"/>
      <c r="M28" s="4"/>
      <c r="N28" s="4"/>
      <c r="W28" s="5"/>
      <c r="X28" s="1"/>
      <c r="Y28" s="1"/>
      <c r="Z28" s="1"/>
    </row>
    <row r="29" spans="1:26" x14ac:dyDescent="0.3">
      <c r="A29" s="3"/>
      <c r="L29" s="4"/>
      <c r="M29" s="4"/>
      <c r="N29" s="4"/>
      <c r="W29" s="5"/>
      <c r="X29" s="1"/>
      <c r="Y29" s="1"/>
      <c r="Z29" s="1"/>
    </row>
    <row r="30" spans="1:26" x14ac:dyDescent="0.3">
      <c r="A30" s="3"/>
      <c r="L30" s="4"/>
      <c r="M30" s="4"/>
      <c r="N30" s="4"/>
      <c r="W30" s="5"/>
      <c r="X30" s="1"/>
      <c r="Y30" s="1"/>
      <c r="Z30" s="1"/>
    </row>
    <row r="31" spans="1:26" x14ac:dyDescent="0.3">
      <c r="A31" s="3"/>
      <c r="L31" s="4"/>
      <c r="M31" s="4"/>
      <c r="N31" s="4"/>
      <c r="W31" s="5"/>
      <c r="X31" s="1"/>
      <c r="Y31" s="1"/>
      <c r="Z31" s="1"/>
    </row>
    <row r="32" spans="1:26" x14ac:dyDescent="0.3">
      <c r="A32" s="3"/>
      <c r="L32" s="4"/>
      <c r="M32" s="4"/>
      <c r="N32" s="4"/>
      <c r="W32" s="5"/>
      <c r="X32" s="1"/>
      <c r="Y32" s="1"/>
      <c r="Z32" s="1"/>
    </row>
    <row r="33" spans="1:26" x14ac:dyDescent="0.3">
      <c r="A33" s="3"/>
      <c r="L33" s="4"/>
      <c r="M33" s="4"/>
      <c r="N33" s="4"/>
      <c r="W33" s="5"/>
      <c r="X33" s="1"/>
      <c r="Y33" s="1"/>
      <c r="Z33" s="1"/>
    </row>
  </sheetData>
  <sheetProtection formatCells="0" formatColumns="0" formatRows="0" insertColumns="0" insertRows="0" insertHyperlinks="0" deleteColumns="0" deleteRows="0" sort="0" autoFilter="0" pivotTables="0"/>
  <phoneticPr fontId="3" type="noConversion"/>
  <conditionalFormatting sqref="B12:B33">
    <cfRule type="duplicateValues" dxfId="2" priority="3"/>
  </conditionalFormatting>
  <conditionalFormatting sqref="D12:D33">
    <cfRule type="expression" dxfId="1" priority="2">
      <formula>ISERROR(MATCH(D12,$D$15075:$D$15093,0))</formula>
    </cfRule>
  </conditionalFormatting>
  <conditionalFormatting sqref="B2:B11">
    <cfRule type="duplicateValues" dxfId="0" priority="1"/>
  </conditionalFormatting>
  <hyperlinks>
    <hyperlink ref="A2" r:id="rId1" xr:uid="{A9EAF41D-2B47-4D59-AB10-70FD4D2FDFC4}"/>
    <hyperlink ref="A3:A5" r:id="rId2" display="gtscostco+7@gmail.com" xr:uid="{3112691C-4CD8-4E12-A894-50A4CF148239}"/>
    <hyperlink ref="A6" r:id="rId3" xr:uid="{AEF569C6-8245-44B4-B047-3E1F1B8C671B}"/>
    <hyperlink ref="A7" r:id="rId4" xr:uid="{E3BB8348-EF55-4B7D-A1E3-F3422BD7FB26}"/>
    <hyperlink ref="A8:A10" r:id="rId5" display="gtscostco+7@gmail.com" xr:uid="{881FA208-8179-4F52-92C9-1E9C8C72C569}"/>
    <hyperlink ref="A11" r:id="rId6" xr:uid="{87EC2BD3-59A6-4BD8-B4BB-5399EB865592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Kevin Marcotte</cp:lastModifiedBy>
  <cp:lastPrinted>2019-07-31T12:10:48Z</cp:lastPrinted>
  <dcterms:created xsi:type="dcterms:W3CDTF">2019-07-20T02:28:37Z</dcterms:created>
  <dcterms:modified xsi:type="dcterms:W3CDTF">2020-03-08T13:22:08Z</dcterms:modified>
  <cp:category/>
</cp:coreProperties>
</file>